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J:\0127 Mooring Analysis\Mooring Analysis (orcaflex)\Stj2A\"/>
    </mc:Choice>
  </mc:AlternateContent>
  <bookViews>
    <workbookView xWindow="120" yWindow="60" windowWidth="15030" windowHeight="9345" tabRatio="732" firstSheet="4" activeTab="10"/>
  </bookViews>
  <sheets>
    <sheet name="__$Orcina_Hidden_Sheet$__" sheetId="5" state="veryHidden" r:id="rId1"/>
    <sheet name="Filelog" sheetId="52" r:id="rId2"/>
    <sheet name="8 pt Inputs" sheetId="64" r:id="rId3"/>
    <sheet name="12 pt Inputs" sheetId="53" r:id="rId4"/>
    <sheet name="Pre-process0" sheetId="54" r:id="rId5"/>
    <sheet name="Pre-process1" sheetId="15" r:id="rId6"/>
    <sheet name="Offsets_Post" sheetId="51" r:id="rId7"/>
    <sheet name="Lines_Post" sheetId="16" r:id="rId8"/>
    <sheet name="Offsets_12P" sheetId="65" r:id="rId9"/>
    <sheet name="Offsets_8P" sheetId="50" r:id="rId10"/>
    <sheet name="Lines Results_12P" sheetId="66" r:id="rId11"/>
    <sheet name="Lines Results_8P" sheetId="48" r:id="rId12"/>
    <sheet name="ET_12P" sheetId="67" r:id="rId13"/>
    <sheet name="ET_8P" sheetId="55" r:id="rId14"/>
    <sheet name="ET_12P (mT)" sheetId="68" r:id="rId15"/>
    <sheet name="ET_8P (mT)" sheetId="56" r:id="rId16"/>
    <sheet name="Line1_ET_12P" sheetId="69" r:id="rId17"/>
    <sheet name="Line1_ET_8P" sheetId="57" r:id="rId18"/>
    <sheet name="Line8_ET_12P" sheetId="70" r:id="rId19"/>
    <sheet name="Line6_ET_8P" sheetId="58" r:id="rId20"/>
    <sheet name="Ship_position_12P" sheetId="72" r:id="rId21"/>
    <sheet name="Ship_position_8P" sheetId="62" r:id="rId22"/>
    <sheet name="PositionChart_8P" sheetId="63" r:id="rId23"/>
    <sheet name="PositionChart_12P" sheetId="73" r:id="rId24"/>
    <sheet name="Ship_position" sheetId="74" r:id="rId25"/>
    <sheet name="Sheet1" sheetId="75" r:id="rId26"/>
  </sheets>
  <definedNames>
    <definedName name="WD" localSheetId="2">#REF!</definedName>
    <definedName name="WD" localSheetId="12">#REF!</definedName>
    <definedName name="WD" localSheetId="14">#REF!</definedName>
    <definedName name="WD" localSheetId="10">#REF!</definedName>
    <definedName name="WD" localSheetId="8">#REF!</definedName>
    <definedName name="WD" localSheetId="6">#REF!</definedName>
    <definedName name="WD" localSheetId="4">#REF!</definedName>
    <definedName name="WD" localSheetId="20">#REF!</definedName>
    <definedName name="WD">#REF!</definedName>
  </definedNames>
  <calcPr calcId="152511"/>
</workbook>
</file>

<file path=xl/calcChain.xml><?xml version="1.0" encoding="utf-8"?>
<calcChain xmlns="http://schemas.openxmlformats.org/spreadsheetml/2006/main">
  <c r="K37" i="52" l="1"/>
  <c r="I37" i="52"/>
  <c r="G37" i="52"/>
  <c r="K26" i="52"/>
  <c r="I26" i="52"/>
  <c r="G26" i="52"/>
  <c r="E5" i="68" l="1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Z5" i="68"/>
  <c r="AA5" i="68"/>
  <c r="AB5" i="68"/>
  <c r="AC5" i="68"/>
  <c r="AD5" i="68"/>
  <c r="AE5" i="68"/>
  <c r="AF5" i="68"/>
  <c r="AG5" i="68"/>
  <c r="AH5" i="68"/>
  <c r="AI5" i="68"/>
  <c r="AJ5" i="68"/>
  <c r="AK5" i="68"/>
  <c r="AL5" i="68"/>
  <c r="AM5" i="68"/>
  <c r="AN5" i="68"/>
  <c r="AO5" i="68"/>
  <c r="AP5" i="68"/>
  <c r="AQ5" i="68"/>
  <c r="AR5" i="68"/>
  <c r="AS5" i="68"/>
  <c r="AT5" i="68"/>
  <c r="AU5" i="68"/>
  <c r="AV5" i="68"/>
  <c r="AW5" i="68"/>
  <c r="AX5" i="68"/>
  <c r="AY5" i="68"/>
  <c r="AZ5" i="68"/>
  <c r="BA5" i="68"/>
  <c r="BB5" i="68"/>
  <c r="BC5" i="68"/>
  <c r="BD5" i="68"/>
  <c r="BE5" i="68"/>
  <c r="BF5" i="68"/>
  <c r="BG5" i="68"/>
  <c r="BH5" i="68"/>
  <c r="BI5" i="68"/>
  <c r="BJ5" i="68"/>
  <c r="BK5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Z6" i="68"/>
  <c r="AA6" i="68"/>
  <c r="AB6" i="68"/>
  <c r="AC6" i="68"/>
  <c r="AD6" i="68"/>
  <c r="AE6" i="68"/>
  <c r="AF6" i="68"/>
  <c r="AG6" i="68"/>
  <c r="AH6" i="68"/>
  <c r="AI6" i="68"/>
  <c r="AJ6" i="68"/>
  <c r="AK6" i="68"/>
  <c r="AL6" i="68"/>
  <c r="AM6" i="68"/>
  <c r="AN6" i="68"/>
  <c r="AO6" i="68"/>
  <c r="AP6" i="68"/>
  <c r="AQ6" i="68"/>
  <c r="AR6" i="68"/>
  <c r="AS6" i="68"/>
  <c r="AT6" i="68"/>
  <c r="AU6" i="68"/>
  <c r="AV6" i="68"/>
  <c r="AW6" i="68"/>
  <c r="AX6" i="68"/>
  <c r="AY6" i="68"/>
  <c r="AZ6" i="68"/>
  <c r="BA6" i="68"/>
  <c r="BB6" i="68"/>
  <c r="BC6" i="68"/>
  <c r="BD6" i="68"/>
  <c r="BE6" i="68"/>
  <c r="BF6" i="68"/>
  <c r="BG6" i="68"/>
  <c r="BH6" i="68"/>
  <c r="BI6" i="68"/>
  <c r="BJ6" i="68"/>
  <c r="BK6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Z7" i="68"/>
  <c r="AA7" i="68"/>
  <c r="AB7" i="68"/>
  <c r="AC7" i="68"/>
  <c r="AD7" i="68"/>
  <c r="AE7" i="68"/>
  <c r="AF7" i="68"/>
  <c r="AG7" i="68"/>
  <c r="AH7" i="68"/>
  <c r="AI7" i="68"/>
  <c r="AJ7" i="68"/>
  <c r="AK7" i="68"/>
  <c r="AL7" i="68"/>
  <c r="AM7" i="68"/>
  <c r="AN7" i="68"/>
  <c r="AO7" i="68"/>
  <c r="AP7" i="68"/>
  <c r="AQ7" i="68"/>
  <c r="AR7" i="68"/>
  <c r="AS7" i="68"/>
  <c r="AT7" i="68"/>
  <c r="AU7" i="68"/>
  <c r="AV7" i="68"/>
  <c r="AW7" i="68"/>
  <c r="AX7" i="68"/>
  <c r="AY7" i="68"/>
  <c r="AZ7" i="68"/>
  <c r="BA7" i="68"/>
  <c r="BB7" i="68"/>
  <c r="BC7" i="68"/>
  <c r="BD7" i="68"/>
  <c r="BE7" i="68"/>
  <c r="BF7" i="68"/>
  <c r="BG7" i="68"/>
  <c r="BH7" i="68"/>
  <c r="BI7" i="68"/>
  <c r="BJ7" i="68"/>
  <c r="BK7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Z8" i="68"/>
  <c r="AA8" i="68"/>
  <c r="AB8" i="68"/>
  <c r="AC8" i="68"/>
  <c r="AD8" i="68"/>
  <c r="AE8" i="68"/>
  <c r="AF8" i="68"/>
  <c r="AG8" i="68"/>
  <c r="AH8" i="68"/>
  <c r="AI8" i="68"/>
  <c r="AJ8" i="68"/>
  <c r="AK8" i="68"/>
  <c r="AL8" i="68"/>
  <c r="AM8" i="68"/>
  <c r="AN8" i="68"/>
  <c r="AO8" i="68"/>
  <c r="AP8" i="68"/>
  <c r="AQ8" i="68"/>
  <c r="AR8" i="68"/>
  <c r="AS8" i="68"/>
  <c r="AT8" i="68"/>
  <c r="AU8" i="68"/>
  <c r="AV8" i="68"/>
  <c r="AW8" i="68"/>
  <c r="AX8" i="68"/>
  <c r="AY8" i="68"/>
  <c r="AZ8" i="68"/>
  <c r="BA8" i="68"/>
  <c r="BB8" i="68"/>
  <c r="BC8" i="68"/>
  <c r="BD8" i="68"/>
  <c r="BE8" i="68"/>
  <c r="BF8" i="68"/>
  <c r="BG8" i="68"/>
  <c r="BH8" i="68"/>
  <c r="BI8" i="68"/>
  <c r="BJ8" i="68"/>
  <c r="BK8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Z9" i="68"/>
  <c r="AA9" i="68"/>
  <c r="AB9" i="68"/>
  <c r="AC9" i="68"/>
  <c r="AD9" i="68"/>
  <c r="AE9" i="68"/>
  <c r="AF9" i="68"/>
  <c r="AG9" i="68"/>
  <c r="AH9" i="68"/>
  <c r="AI9" i="68"/>
  <c r="AJ9" i="68"/>
  <c r="AK9" i="68"/>
  <c r="AL9" i="68"/>
  <c r="AM9" i="68"/>
  <c r="AN9" i="68"/>
  <c r="AO9" i="68"/>
  <c r="AP9" i="68"/>
  <c r="AQ9" i="68"/>
  <c r="AR9" i="68"/>
  <c r="AS9" i="68"/>
  <c r="AT9" i="68"/>
  <c r="AU9" i="68"/>
  <c r="AV9" i="68"/>
  <c r="AW9" i="68"/>
  <c r="AX9" i="68"/>
  <c r="AY9" i="68"/>
  <c r="AZ9" i="68"/>
  <c r="BA9" i="68"/>
  <c r="BB9" i="68"/>
  <c r="BC9" i="68"/>
  <c r="BD9" i="68"/>
  <c r="BE9" i="68"/>
  <c r="BF9" i="68"/>
  <c r="BG9" i="68"/>
  <c r="BH9" i="68"/>
  <c r="BI9" i="68"/>
  <c r="BJ9" i="68"/>
  <c r="BK9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Z10" i="68"/>
  <c r="AA10" i="68"/>
  <c r="AB10" i="68"/>
  <c r="AC10" i="68"/>
  <c r="AD10" i="68"/>
  <c r="AE10" i="68"/>
  <c r="AF10" i="68"/>
  <c r="AG10" i="68"/>
  <c r="AH10" i="68"/>
  <c r="AI10" i="68"/>
  <c r="AJ10" i="68"/>
  <c r="AK10" i="68"/>
  <c r="AL10" i="68"/>
  <c r="AM10" i="68"/>
  <c r="AN10" i="68"/>
  <c r="AO10" i="68"/>
  <c r="AP10" i="68"/>
  <c r="AQ10" i="68"/>
  <c r="AR10" i="68"/>
  <c r="AS10" i="68"/>
  <c r="AT10" i="68"/>
  <c r="AU10" i="68"/>
  <c r="AV10" i="68"/>
  <c r="AW10" i="68"/>
  <c r="AX10" i="68"/>
  <c r="AY10" i="68"/>
  <c r="AZ10" i="68"/>
  <c r="BA10" i="68"/>
  <c r="BB10" i="68"/>
  <c r="BC10" i="68"/>
  <c r="BD10" i="68"/>
  <c r="BE10" i="68"/>
  <c r="BF10" i="68"/>
  <c r="BG10" i="68"/>
  <c r="BH10" i="68"/>
  <c r="BI10" i="68"/>
  <c r="BJ10" i="68"/>
  <c r="BK10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Z11" i="68"/>
  <c r="AA11" i="68"/>
  <c r="AB11" i="68"/>
  <c r="AC11" i="68"/>
  <c r="AD11" i="68"/>
  <c r="AE11" i="68"/>
  <c r="AF11" i="68"/>
  <c r="AG11" i="68"/>
  <c r="AH11" i="68"/>
  <c r="AI11" i="68"/>
  <c r="AJ11" i="68"/>
  <c r="AK11" i="68"/>
  <c r="AL11" i="68"/>
  <c r="AM11" i="68"/>
  <c r="AN11" i="68"/>
  <c r="AO11" i="68"/>
  <c r="AP11" i="68"/>
  <c r="AQ11" i="68"/>
  <c r="AR11" i="68"/>
  <c r="AS11" i="68"/>
  <c r="AT11" i="68"/>
  <c r="AU11" i="68"/>
  <c r="AV11" i="68"/>
  <c r="AW11" i="68"/>
  <c r="AX11" i="68"/>
  <c r="AY11" i="68"/>
  <c r="AZ11" i="68"/>
  <c r="BA11" i="68"/>
  <c r="BB11" i="68"/>
  <c r="BC11" i="68"/>
  <c r="BD11" i="68"/>
  <c r="BE11" i="68"/>
  <c r="BF11" i="68"/>
  <c r="BG11" i="68"/>
  <c r="BH11" i="68"/>
  <c r="BI11" i="68"/>
  <c r="BJ11" i="68"/>
  <c r="BK11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Z12" i="68"/>
  <c r="AA12" i="68"/>
  <c r="AB12" i="68"/>
  <c r="AC12" i="68"/>
  <c r="AD12" i="68"/>
  <c r="AE12" i="68"/>
  <c r="AF12" i="68"/>
  <c r="AG12" i="68"/>
  <c r="AH12" i="68"/>
  <c r="AI12" i="68"/>
  <c r="AJ12" i="68"/>
  <c r="AK12" i="68"/>
  <c r="AL12" i="68"/>
  <c r="AM12" i="68"/>
  <c r="AN12" i="68"/>
  <c r="AO12" i="68"/>
  <c r="AP12" i="68"/>
  <c r="AQ12" i="68"/>
  <c r="AR12" i="68"/>
  <c r="AS12" i="68"/>
  <c r="AT12" i="68"/>
  <c r="AU12" i="68"/>
  <c r="AV12" i="68"/>
  <c r="AW12" i="68"/>
  <c r="AX12" i="68"/>
  <c r="AY12" i="68"/>
  <c r="AZ12" i="68"/>
  <c r="BA12" i="68"/>
  <c r="BB12" i="68"/>
  <c r="BC12" i="68"/>
  <c r="BD12" i="68"/>
  <c r="BE12" i="68"/>
  <c r="BF12" i="68"/>
  <c r="BG12" i="68"/>
  <c r="BH12" i="68"/>
  <c r="BI12" i="68"/>
  <c r="BJ12" i="68"/>
  <c r="BK12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Z13" i="68"/>
  <c r="AA13" i="68"/>
  <c r="AB13" i="68"/>
  <c r="AC13" i="68"/>
  <c r="AD13" i="68"/>
  <c r="AE13" i="68"/>
  <c r="AF13" i="68"/>
  <c r="AG13" i="68"/>
  <c r="AH13" i="68"/>
  <c r="AI13" i="68"/>
  <c r="AJ13" i="68"/>
  <c r="AK13" i="68"/>
  <c r="AL13" i="68"/>
  <c r="AM13" i="68"/>
  <c r="AN13" i="68"/>
  <c r="AO13" i="68"/>
  <c r="AP13" i="68"/>
  <c r="AQ13" i="68"/>
  <c r="AR13" i="68"/>
  <c r="AS13" i="68"/>
  <c r="AT13" i="68"/>
  <c r="AU13" i="68"/>
  <c r="AV13" i="68"/>
  <c r="AW13" i="68"/>
  <c r="AX13" i="68"/>
  <c r="AY13" i="68"/>
  <c r="AZ13" i="68"/>
  <c r="BA13" i="68"/>
  <c r="BB13" i="68"/>
  <c r="BC13" i="68"/>
  <c r="BD13" i="68"/>
  <c r="BE13" i="68"/>
  <c r="BF13" i="68"/>
  <c r="BG13" i="68"/>
  <c r="BH13" i="68"/>
  <c r="BI13" i="68"/>
  <c r="BJ13" i="68"/>
  <c r="BK13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Z14" i="68"/>
  <c r="AA14" i="68"/>
  <c r="AB14" i="68"/>
  <c r="AC14" i="68"/>
  <c r="AD14" i="68"/>
  <c r="AE14" i="68"/>
  <c r="AF14" i="68"/>
  <c r="AG14" i="68"/>
  <c r="AH14" i="68"/>
  <c r="AI14" i="68"/>
  <c r="AJ14" i="68"/>
  <c r="AK14" i="68"/>
  <c r="AL14" i="68"/>
  <c r="AM14" i="68"/>
  <c r="AN14" i="68"/>
  <c r="AO14" i="68"/>
  <c r="AP14" i="68"/>
  <c r="AQ14" i="68"/>
  <c r="AR14" i="68"/>
  <c r="AS14" i="68"/>
  <c r="AT14" i="68"/>
  <c r="AU14" i="68"/>
  <c r="AV14" i="68"/>
  <c r="AW14" i="68"/>
  <c r="AX14" i="68"/>
  <c r="AY14" i="68"/>
  <c r="AZ14" i="68"/>
  <c r="BA14" i="68"/>
  <c r="BB14" i="68"/>
  <c r="BC14" i="68"/>
  <c r="BD14" i="68"/>
  <c r="BE14" i="68"/>
  <c r="BF14" i="68"/>
  <c r="BG14" i="68"/>
  <c r="BH14" i="68"/>
  <c r="BI14" i="68"/>
  <c r="BJ14" i="68"/>
  <c r="BK14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Z15" i="68"/>
  <c r="AA15" i="68"/>
  <c r="AB15" i="68"/>
  <c r="AC15" i="68"/>
  <c r="AD15" i="68"/>
  <c r="AE15" i="68"/>
  <c r="AF15" i="68"/>
  <c r="AG15" i="68"/>
  <c r="AH15" i="68"/>
  <c r="AI15" i="68"/>
  <c r="AJ15" i="68"/>
  <c r="AK15" i="68"/>
  <c r="AL15" i="68"/>
  <c r="AM15" i="68"/>
  <c r="AN15" i="68"/>
  <c r="AO15" i="68"/>
  <c r="AP15" i="68"/>
  <c r="AQ15" i="68"/>
  <c r="AR15" i="68"/>
  <c r="AS15" i="68"/>
  <c r="AT15" i="68"/>
  <c r="AU15" i="68"/>
  <c r="AV15" i="68"/>
  <c r="AW15" i="68"/>
  <c r="AX15" i="68"/>
  <c r="AY15" i="68"/>
  <c r="AZ15" i="68"/>
  <c r="BA15" i="68"/>
  <c r="BB15" i="68"/>
  <c r="BC15" i="68"/>
  <c r="BD15" i="68"/>
  <c r="BE15" i="68"/>
  <c r="BF15" i="68"/>
  <c r="BG15" i="68"/>
  <c r="BH15" i="68"/>
  <c r="BI15" i="68"/>
  <c r="BJ15" i="68"/>
  <c r="BK15" i="68"/>
  <c r="E16" i="68"/>
  <c r="F16" i="68"/>
  <c r="G16" i="68"/>
  <c r="H16" i="68"/>
  <c r="I16" i="68"/>
  <c r="J16" i="68"/>
  <c r="K16" i="68"/>
  <c r="L16" i="68"/>
  <c r="M16" i="68"/>
  <c r="N16" i="68"/>
  <c r="O16" i="68"/>
  <c r="P16" i="68"/>
  <c r="Q16" i="68"/>
  <c r="R16" i="68"/>
  <c r="S16" i="68"/>
  <c r="T16" i="68"/>
  <c r="U16" i="68"/>
  <c r="V16" i="68"/>
  <c r="W16" i="68"/>
  <c r="X16" i="68"/>
  <c r="Y16" i="68"/>
  <c r="Z16" i="68"/>
  <c r="AA16" i="68"/>
  <c r="AB16" i="68"/>
  <c r="AC16" i="68"/>
  <c r="AD16" i="68"/>
  <c r="AE16" i="68"/>
  <c r="AF16" i="68"/>
  <c r="AG16" i="68"/>
  <c r="AH16" i="68"/>
  <c r="AI16" i="68"/>
  <c r="AJ16" i="68"/>
  <c r="AK16" i="68"/>
  <c r="AL16" i="68"/>
  <c r="AM16" i="68"/>
  <c r="AN16" i="68"/>
  <c r="AO16" i="68"/>
  <c r="AP16" i="68"/>
  <c r="AQ16" i="68"/>
  <c r="AR16" i="68"/>
  <c r="AS16" i="68"/>
  <c r="AT16" i="68"/>
  <c r="AU16" i="68"/>
  <c r="AV16" i="68"/>
  <c r="AW16" i="68"/>
  <c r="AX16" i="68"/>
  <c r="AY16" i="68"/>
  <c r="AZ16" i="68"/>
  <c r="BA16" i="68"/>
  <c r="BB16" i="68"/>
  <c r="BC16" i="68"/>
  <c r="BD16" i="68"/>
  <c r="BE16" i="68"/>
  <c r="BF16" i="68"/>
  <c r="BG16" i="68"/>
  <c r="BH16" i="68"/>
  <c r="BI16" i="68"/>
  <c r="BJ16" i="68"/>
  <c r="BK16" i="68"/>
  <c r="E17" i="68"/>
  <c r="F17" i="68"/>
  <c r="G17" i="68"/>
  <c r="H17" i="68"/>
  <c r="I17" i="68"/>
  <c r="J17" i="68"/>
  <c r="K17" i="68"/>
  <c r="L17" i="68"/>
  <c r="M17" i="68"/>
  <c r="N17" i="68"/>
  <c r="O17" i="68"/>
  <c r="P17" i="68"/>
  <c r="Q17" i="68"/>
  <c r="R17" i="68"/>
  <c r="S17" i="68"/>
  <c r="T17" i="68"/>
  <c r="U17" i="68"/>
  <c r="V17" i="68"/>
  <c r="W17" i="68"/>
  <c r="X17" i="68"/>
  <c r="Y17" i="68"/>
  <c r="Z17" i="68"/>
  <c r="AA17" i="68"/>
  <c r="AB17" i="68"/>
  <c r="AC17" i="68"/>
  <c r="AD17" i="68"/>
  <c r="AE17" i="68"/>
  <c r="AF17" i="68"/>
  <c r="AG17" i="68"/>
  <c r="AH17" i="68"/>
  <c r="AI17" i="68"/>
  <c r="AJ17" i="68"/>
  <c r="AK17" i="68"/>
  <c r="AL17" i="68"/>
  <c r="AM17" i="68"/>
  <c r="AN17" i="68"/>
  <c r="AO17" i="68"/>
  <c r="AP17" i="68"/>
  <c r="AQ17" i="68"/>
  <c r="AR17" i="68"/>
  <c r="AS17" i="68"/>
  <c r="AT17" i="68"/>
  <c r="AU17" i="68"/>
  <c r="AV17" i="68"/>
  <c r="AW17" i="68"/>
  <c r="AX17" i="68"/>
  <c r="AY17" i="68"/>
  <c r="AZ17" i="68"/>
  <c r="BA17" i="68"/>
  <c r="BB17" i="68"/>
  <c r="BC17" i="68"/>
  <c r="BD17" i="68"/>
  <c r="BE17" i="68"/>
  <c r="BF17" i="68"/>
  <c r="BG17" i="68"/>
  <c r="BH17" i="68"/>
  <c r="BI17" i="68"/>
  <c r="BJ17" i="68"/>
  <c r="BK17" i="68"/>
  <c r="E18" i="68"/>
  <c r="F18" i="68"/>
  <c r="G18" i="68"/>
  <c r="H18" i="68"/>
  <c r="I18" i="68"/>
  <c r="J18" i="68"/>
  <c r="K18" i="68"/>
  <c r="L18" i="68"/>
  <c r="M18" i="68"/>
  <c r="N18" i="68"/>
  <c r="O18" i="68"/>
  <c r="P18" i="68"/>
  <c r="Q18" i="68"/>
  <c r="R18" i="68"/>
  <c r="S18" i="68"/>
  <c r="T18" i="68"/>
  <c r="U18" i="68"/>
  <c r="V18" i="68"/>
  <c r="W18" i="68"/>
  <c r="X18" i="68"/>
  <c r="Y18" i="68"/>
  <c r="Z18" i="68"/>
  <c r="AA18" i="68"/>
  <c r="AB18" i="68"/>
  <c r="AC18" i="68"/>
  <c r="AD18" i="68"/>
  <c r="AE18" i="68"/>
  <c r="AF18" i="68"/>
  <c r="AG18" i="68"/>
  <c r="AH18" i="68"/>
  <c r="AI18" i="68"/>
  <c r="AJ18" i="68"/>
  <c r="AK18" i="68"/>
  <c r="AL18" i="68"/>
  <c r="AM18" i="68"/>
  <c r="AN18" i="68"/>
  <c r="AO18" i="68"/>
  <c r="AP18" i="68"/>
  <c r="AQ18" i="68"/>
  <c r="AR18" i="68"/>
  <c r="AS18" i="68"/>
  <c r="AT18" i="68"/>
  <c r="AU18" i="68"/>
  <c r="AV18" i="68"/>
  <c r="AW18" i="68"/>
  <c r="AX18" i="68"/>
  <c r="AY18" i="68"/>
  <c r="AZ18" i="68"/>
  <c r="BA18" i="68"/>
  <c r="BB18" i="68"/>
  <c r="BC18" i="68"/>
  <c r="BD18" i="68"/>
  <c r="BE18" i="68"/>
  <c r="BF18" i="68"/>
  <c r="BG18" i="68"/>
  <c r="BH18" i="68"/>
  <c r="BI18" i="68"/>
  <c r="BJ18" i="68"/>
  <c r="BK18" i="68"/>
  <c r="E19" i="68"/>
  <c r="F19" i="68"/>
  <c r="G19" i="68"/>
  <c r="H19" i="68"/>
  <c r="I19" i="68"/>
  <c r="J19" i="68"/>
  <c r="K19" i="68"/>
  <c r="L19" i="68"/>
  <c r="M19" i="68"/>
  <c r="N19" i="68"/>
  <c r="O19" i="68"/>
  <c r="P19" i="68"/>
  <c r="Q19" i="68"/>
  <c r="R19" i="68"/>
  <c r="S19" i="68"/>
  <c r="T19" i="68"/>
  <c r="U19" i="68"/>
  <c r="V19" i="68"/>
  <c r="W19" i="68"/>
  <c r="X19" i="68"/>
  <c r="Y19" i="68"/>
  <c r="Z19" i="68"/>
  <c r="AA19" i="68"/>
  <c r="AB19" i="68"/>
  <c r="AC19" i="68"/>
  <c r="AD19" i="68"/>
  <c r="AE19" i="68"/>
  <c r="AF19" i="68"/>
  <c r="AG19" i="68"/>
  <c r="AH19" i="68"/>
  <c r="AI19" i="68"/>
  <c r="AJ19" i="68"/>
  <c r="AK19" i="68"/>
  <c r="AL19" i="68"/>
  <c r="AM19" i="68"/>
  <c r="AN19" i="68"/>
  <c r="AO19" i="68"/>
  <c r="AP19" i="68"/>
  <c r="AQ19" i="68"/>
  <c r="AR19" i="68"/>
  <c r="AS19" i="68"/>
  <c r="AT19" i="68"/>
  <c r="AU19" i="68"/>
  <c r="AV19" i="68"/>
  <c r="AW19" i="68"/>
  <c r="AX19" i="68"/>
  <c r="AY19" i="68"/>
  <c r="AZ19" i="68"/>
  <c r="BA19" i="68"/>
  <c r="BB19" i="68"/>
  <c r="BC19" i="68"/>
  <c r="BD19" i="68"/>
  <c r="BE19" i="68"/>
  <c r="BF19" i="68"/>
  <c r="BG19" i="68"/>
  <c r="BH19" i="68"/>
  <c r="BI19" i="68"/>
  <c r="BJ19" i="68"/>
  <c r="BK19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Z20" i="68"/>
  <c r="AA20" i="68"/>
  <c r="AB20" i="68"/>
  <c r="AC20" i="68"/>
  <c r="AD20" i="68"/>
  <c r="AE20" i="68"/>
  <c r="AF20" i="68"/>
  <c r="AG20" i="68"/>
  <c r="AH20" i="68"/>
  <c r="AI20" i="68"/>
  <c r="AJ20" i="68"/>
  <c r="AK20" i="68"/>
  <c r="AL20" i="68"/>
  <c r="AM20" i="68"/>
  <c r="AN20" i="68"/>
  <c r="AO20" i="68"/>
  <c r="AP20" i="68"/>
  <c r="AQ20" i="68"/>
  <c r="AR20" i="68"/>
  <c r="AS20" i="68"/>
  <c r="AT20" i="68"/>
  <c r="AU20" i="68"/>
  <c r="AV20" i="68"/>
  <c r="AW20" i="68"/>
  <c r="AX20" i="68"/>
  <c r="AY20" i="68"/>
  <c r="AZ20" i="68"/>
  <c r="BA20" i="68"/>
  <c r="BB20" i="68"/>
  <c r="BC20" i="68"/>
  <c r="BD20" i="68"/>
  <c r="BE20" i="68"/>
  <c r="BF20" i="68"/>
  <c r="BG20" i="68"/>
  <c r="BH20" i="68"/>
  <c r="BI20" i="68"/>
  <c r="BJ20" i="68"/>
  <c r="BK20" i="68"/>
  <c r="E21" i="68"/>
  <c r="F21" i="68"/>
  <c r="G21" i="68"/>
  <c r="H21" i="68"/>
  <c r="I21" i="68"/>
  <c r="J21" i="68"/>
  <c r="K21" i="68"/>
  <c r="L21" i="68"/>
  <c r="M21" i="68"/>
  <c r="N21" i="68"/>
  <c r="O21" i="68"/>
  <c r="P21" i="68"/>
  <c r="Q21" i="68"/>
  <c r="R21" i="68"/>
  <c r="S21" i="68"/>
  <c r="T21" i="68"/>
  <c r="U21" i="68"/>
  <c r="V21" i="68"/>
  <c r="W21" i="68"/>
  <c r="X21" i="68"/>
  <c r="Y21" i="68"/>
  <c r="Z21" i="68"/>
  <c r="AA21" i="68"/>
  <c r="AB21" i="68"/>
  <c r="AC21" i="68"/>
  <c r="AD21" i="68"/>
  <c r="AE21" i="68"/>
  <c r="AF21" i="68"/>
  <c r="AG21" i="68"/>
  <c r="AH21" i="68"/>
  <c r="AI21" i="68"/>
  <c r="AJ21" i="68"/>
  <c r="AK21" i="68"/>
  <c r="AL21" i="68"/>
  <c r="AM21" i="68"/>
  <c r="AN21" i="68"/>
  <c r="AO21" i="68"/>
  <c r="AP21" i="68"/>
  <c r="AQ21" i="68"/>
  <c r="AR21" i="68"/>
  <c r="AS21" i="68"/>
  <c r="AT21" i="68"/>
  <c r="AU21" i="68"/>
  <c r="AV21" i="68"/>
  <c r="AW21" i="68"/>
  <c r="AX21" i="68"/>
  <c r="AY21" i="68"/>
  <c r="AZ21" i="68"/>
  <c r="BA21" i="68"/>
  <c r="BB21" i="68"/>
  <c r="BC21" i="68"/>
  <c r="BD21" i="68"/>
  <c r="BE21" i="68"/>
  <c r="BF21" i="68"/>
  <c r="BG21" i="68"/>
  <c r="BH21" i="68"/>
  <c r="BI21" i="68"/>
  <c r="BJ21" i="68"/>
  <c r="BK21" i="68"/>
  <c r="E22" i="68"/>
  <c r="F22" i="68"/>
  <c r="G22" i="68"/>
  <c r="H22" i="68"/>
  <c r="I22" i="68"/>
  <c r="J22" i="68"/>
  <c r="K22" i="68"/>
  <c r="L22" i="68"/>
  <c r="M22" i="68"/>
  <c r="N22" i="68"/>
  <c r="O22" i="68"/>
  <c r="P22" i="68"/>
  <c r="Q22" i="68"/>
  <c r="R22" i="68"/>
  <c r="S22" i="68"/>
  <c r="T22" i="68"/>
  <c r="U22" i="68"/>
  <c r="V22" i="68"/>
  <c r="W22" i="68"/>
  <c r="X22" i="68"/>
  <c r="Y22" i="68"/>
  <c r="Z22" i="68"/>
  <c r="AA22" i="68"/>
  <c r="AB22" i="68"/>
  <c r="AC22" i="68"/>
  <c r="AD22" i="68"/>
  <c r="AE22" i="68"/>
  <c r="AF22" i="68"/>
  <c r="AG22" i="68"/>
  <c r="AH22" i="68"/>
  <c r="AI22" i="68"/>
  <c r="AJ22" i="68"/>
  <c r="AK22" i="68"/>
  <c r="AL22" i="68"/>
  <c r="AM22" i="68"/>
  <c r="AN22" i="68"/>
  <c r="AO22" i="68"/>
  <c r="AP22" i="68"/>
  <c r="AQ22" i="68"/>
  <c r="AR22" i="68"/>
  <c r="AS22" i="68"/>
  <c r="AT22" i="68"/>
  <c r="AU22" i="68"/>
  <c r="AV22" i="68"/>
  <c r="AW22" i="68"/>
  <c r="AX22" i="68"/>
  <c r="AY22" i="68"/>
  <c r="AZ22" i="68"/>
  <c r="BA22" i="68"/>
  <c r="BB22" i="68"/>
  <c r="BC22" i="68"/>
  <c r="BD22" i="68"/>
  <c r="BE22" i="68"/>
  <c r="BF22" i="68"/>
  <c r="BG22" i="68"/>
  <c r="BH22" i="68"/>
  <c r="BI22" i="68"/>
  <c r="BJ22" i="68"/>
  <c r="BK22" i="68"/>
  <c r="E23" i="68"/>
  <c r="F23" i="68"/>
  <c r="G23" i="68"/>
  <c r="H23" i="68"/>
  <c r="I23" i="68"/>
  <c r="J23" i="68"/>
  <c r="K23" i="68"/>
  <c r="L23" i="68"/>
  <c r="M23" i="68"/>
  <c r="N23" i="68"/>
  <c r="O23" i="68"/>
  <c r="P23" i="68"/>
  <c r="Q23" i="68"/>
  <c r="R23" i="68"/>
  <c r="S23" i="68"/>
  <c r="T23" i="68"/>
  <c r="U23" i="68"/>
  <c r="V23" i="68"/>
  <c r="W23" i="68"/>
  <c r="X23" i="68"/>
  <c r="Y23" i="68"/>
  <c r="Z23" i="68"/>
  <c r="AA23" i="68"/>
  <c r="AB23" i="68"/>
  <c r="AC23" i="68"/>
  <c r="AD23" i="68"/>
  <c r="AE23" i="68"/>
  <c r="AF23" i="68"/>
  <c r="AG23" i="68"/>
  <c r="AH23" i="68"/>
  <c r="AI23" i="68"/>
  <c r="AJ23" i="68"/>
  <c r="AK23" i="68"/>
  <c r="AL23" i="68"/>
  <c r="AM23" i="68"/>
  <c r="AN23" i="68"/>
  <c r="AO23" i="68"/>
  <c r="AP23" i="68"/>
  <c r="AQ23" i="68"/>
  <c r="AR23" i="68"/>
  <c r="AS23" i="68"/>
  <c r="AT23" i="68"/>
  <c r="AU23" i="68"/>
  <c r="AV23" i="68"/>
  <c r="AW23" i="68"/>
  <c r="AX23" i="68"/>
  <c r="AY23" i="68"/>
  <c r="AZ23" i="68"/>
  <c r="BA23" i="68"/>
  <c r="BB23" i="68"/>
  <c r="BC23" i="68"/>
  <c r="BD23" i="68"/>
  <c r="BE23" i="68"/>
  <c r="BF23" i="68"/>
  <c r="BG23" i="68"/>
  <c r="BH23" i="68"/>
  <c r="BI23" i="68"/>
  <c r="BJ23" i="68"/>
  <c r="BK23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Z24" i="68"/>
  <c r="AA24" i="68"/>
  <c r="AB24" i="68"/>
  <c r="AC24" i="68"/>
  <c r="AD24" i="68"/>
  <c r="AE24" i="68"/>
  <c r="AF24" i="68"/>
  <c r="AG24" i="68"/>
  <c r="AH24" i="68"/>
  <c r="AI24" i="68"/>
  <c r="AJ24" i="68"/>
  <c r="AK24" i="68"/>
  <c r="AL24" i="68"/>
  <c r="AM24" i="68"/>
  <c r="AN24" i="68"/>
  <c r="AO24" i="68"/>
  <c r="AP24" i="68"/>
  <c r="AQ24" i="68"/>
  <c r="AR24" i="68"/>
  <c r="AS24" i="68"/>
  <c r="AT24" i="68"/>
  <c r="AU24" i="68"/>
  <c r="AV24" i="68"/>
  <c r="AW24" i="68"/>
  <c r="AX24" i="68"/>
  <c r="AY24" i="68"/>
  <c r="AZ24" i="68"/>
  <c r="BA24" i="68"/>
  <c r="BB24" i="68"/>
  <c r="BC24" i="68"/>
  <c r="BD24" i="68"/>
  <c r="BE24" i="68"/>
  <c r="BF24" i="68"/>
  <c r="BG24" i="68"/>
  <c r="BH24" i="68"/>
  <c r="BI24" i="68"/>
  <c r="BJ24" i="68"/>
  <c r="BK24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Z25" i="68"/>
  <c r="AA25" i="68"/>
  <c r="AB25" i="68"/>
  <c r="AC25" i="68"/>
  <c r="AD25" i="68"/>
  <c r="AE25" i="68"/>
  <c r="AF25" i="68"/>
  <c r="AG25" i="68"/>
  <c r="AH25" i="68"/>
  <c r="AI25" i="68"/>
  <c r="AJ25" i="68"/>
  <c r="AK25" i="68"/>
  <c r="AL25" i="68"/>
  <c r="AM25" i="68"/>
  <c r="AN25" i="68"/>
  <c r="AO25" i="68"/>
  <c r="AP25" i="68"/>
  <c r="AQ25" i="68"/>
  <c r="AR25" i="68"/>
  <c r="AS25" i="68"/>
  <c r="AT25" i="68"/>
  <c r="AU25" i="68"/>
  <c r="AV25" i="68"/>
  <c r="AW25" i="68"/>
  <c r="AX25" i="68"/>
  <c r="AY25" i="68"/>
  <c r="AZ25" i="68"/>
  <c r="BA25" i="68"/>
  <c r="BB25" i="68"/>
  <c r="BC25" i="68"/>
  <c r="BD25" i="68"/>
  <c r="BE25" i="68"/>
  <c r="BF25" i="68"/>
  <c r="BG25" i="68"/>
  <c r="BH25" i="68"/>
  <c r="BI25" i="68"/>
  <c r="BJ25" i="68"/>
  <c r="BK25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Z26" i="68"/>
  <c r="AA26" i="68"/>
  <c r="AB26" i="68"/>
  <c r="AC26" i="68"/>
  <c r="AD26" i="68"/>
  <c r="AE26" i="68"/>
  <c r="AF26" i="68"/>
  <c r="AG26" i="68"/>
  <c r="AH26" i="68"/>
  <c r="AI26" i="68"/>
  <c r="AJ26" i="68"/>
  <c r="AK26" i="68"/>
  <c r="AL26" i="68"/>
  <c r="AM26" i="68"/>
  <c r="AN26" i="68"/>
  <c r="AO26" i="68"/>
  <c r="AP26" i="68"/>
  <c r="AQ26" i="68"/>
  <c r="AR26" i="68"/>
  <c r="AS26" i="68"/>
  <c r="AT26" i="68"/>
  <c r="AU26" i="68"/>
  <c r="AV26" i="68"/>
  <c r="AW26" i="68"/>
  <c r="AX26" i="68"/>
  <c r="AY26" i="68"/>
  <c r="AZ26" i="68"/>
  <c r="BA26" i="68"/>
  <c r="BB26" i="68"/>
  <c r="BC26" i="68"/>
  <c r="BD26" i="68"/>
  <c r="BE26" i="68"/>
  <c r="BF26" i="68"/>
  <c r="BG26" i="68"/>
  <c r="BH26" i="68"/>
  <c r="BI26" i="68"/>
  <c r="BJ26" i="68"/>
  <c r="BK26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Z27" i="68"/>
  <c r="AA27" i="68"/>
  <c r="AB27" i="68"/>
  <c r="AC27" i="68"/>
  <c r="AD27" i="68"/>
  <c r="AE27" i="68"/>
  <c r="AF27" i="68"/>
  <c r="AG27" i="68"/>
  <c r="AH27" i="68"/>
  <c r="AI27" i="68"/>
  <c r="AJ27" i="68"/>
  <c r="AK27" i="68"/>
  <c r="AL27" i="68"/>
  <c r="AM27" i="68"/>
  <c r="AN27" i="68"/>
  <c r="AO27" i="68"/>
  <c r="AP27" i="68"/>
  <c r="AQ27" i="68"/>
  <c r="AR27" i="68"/>
  <c r="AS27" i="68"/>
  <c r="AT27" i="68"/>
  <c r="AU27" i="68"/>
  <c r="AV27" i="68"/>
  <c r="AW27" i="68"/>
  <c r="AX27" i="68"/>
  <c r="AY27" i="68"/>
  <c r="AZ27" i="68"/>
  <c r="BA27" i="68"/>
  <c r="BB27" i="68"/>
  <c r="BC27" i="68"/>
  <c r="BD27" i="68"/>
  <c r="BE27" i="68"/>
  <c r="BF27" i="68"/>
  <c r="BG27" i="68"/>
  <c r="BH27" i="68"/>
  <c r="BI27" i="68"/>
  <c r="BJ27" i="68"/>
  <c r="BK27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Z28" i="68"/>
  <c r="AA28" i="68"/>
  <c r="AB28" i="68"/>
  <c r="AC28" i="68"/>
  <c r="AD28" i="68"/>
  <c r="AE28" i="68"/>
  <c r="AF28" i="68"/>
  <c r="AG28" i="68"/>
  <c r="AH28" i="68"/>
  <c r="AI28" i="68"/>
  <c r="AJ28" i="68"/>
  <c r="AK28" i="68"/>
  <c r="AL28" i="68"/>
  <c r="AM28" i="68"/>
  <c r="AN28" i="68"/>
  <c r="AO28" i="68"/>
  <c r="AP28" i="68"/>
  <c r="AQ28" i="68"/>
  <c r="AR28" i="68"/>
  <c r="AS28" i="68"/>
  <c r="AT28" i="68"/>
  <c r="AU28" i="68"/>
  <c r="AV28" i="68"/>
  <c r="AW28" i="68"/>
  <c r="AX28" i="68"/>
  <c r="AY28" i="68"/>
  <c r="AZ28" i="68"/>
  <c r="BA28" i="68"/>
  <c r="BB28" i="68"/>
  <c r="BC28" i="68"/>
  <c r="BD28" i="68"/>
  <c r="BE28" i="68"/>
  <c r="BF28" i="68"/>
  <c r="BG28" i="68"/>
  <c r="BH28" i="68"/>
  <c r="BI28" i="68"/>
  <c r="BJ28" i="68"/>
  <c r="BK28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Z29" i="68"/>
  <c r="AA29" i="68"/>
  <c r="AB29" i="68"/>
  <c r="AC29" i="68"/>
  <c r="AD29" i="68"/>
  <c r="AE29" i="68"/>
  <c r="AF29" i="68"/>
  <c r="AG29" i="68"/>
  <c r="AH29" i="68"/>
  <c r="AI29" i="68"/>
  <c r="AJ29" i="68"/>
  <c r="AK29" i="68"/>
  <c r="AL29" i="68"/>
  <c r="AM29" i="68"/>
  <c r="AN29" i="68"/>
  <c r="AO29" i="68"/>
  <c r="AP29" i="68"/>
  <c r="AQ29" i="68"/>
  <c r="AR29" i="68"/>
  <c r="AS29" i="68"/>
  <c r="AT29" i="68"/>
  <c r="AU29" i="68"/>
  <c r="AV29" i="68"/>
  <c r="AW29" i="68"/>
  <c r="AX29" i="68"/>
  <c r="AY29" i="68"/>
  <c r="AZ29" i="68"/>
  <c r="BA29" i="68"/>
  <c r="BB29" i="68"/>
  <c r="BC29" i="68"/>
  <c r="BD29" i="68"/>
  <c r="BE29" i="68"/>
  <c r="BF29" i="68"/>
  <c r="BG29" i="68"/>
  <c r="BH29" i="68"/>
  <c r="BI29" i="68"/>
  <c r="BJ29" i="68"/>
  <c r="BK29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Z30" i="68"/>
  <c r="AA30" i="68"/>
  <c r="AB30" i="68"/>
  <c r="AC30" i="68"/>
  <c r="AD30" i="68"/>
  <c r="AE30" i="68"/>
  <c r="AF30" i="68"/>
  <c r="AG30" i="68"/>
  <c r="AH30" i="68"/>
  <c r="AI30" i="68"/>
  <c r="AJ30" i="68"/>
  <c r="AK30" i="68"/>
  <c r="AL30" i="68"/>
  <c r="AM30" i="68"/>
  <c r="AN30" i="68"/>
  <c r="AO30" i="68"/>
  <c r="AP30" i="68"/>
  <c r="AQ30" i="68"/>
  <c r="AR30" i="68"/>
  <c r="AS30" i="68"/>
  <c r="AT30" i="68"/>
  <c r="AU30" i="68"/>
  <c r="AV30" i="68"/>
  <c r="AW30" i="68"/>
  <c r="AX30" i="68"/>
  <c r="AY30" i="68"/>
  <c r="AZ30" i="68"/>
  <c r="BA30" i="68"/>
  <c r="BB30" i="68"/>
  <c r="BC30" i="68"/>
  <c r="BD30" i="68"/>
  <c r="BE30" i="68"/>
  <c r="BF30" i="68"/>
  <c r="BG30" i="68"/>
  <c r="BH30" i="68"/>
  <c r="BI30" i="68"/>
  <c r="BJ30" i="68"/>
  <c r="BK30" i="68"/>
  <c r="E31" i="68"/>
  <c r="F31" i="68"/>
  <c r="G31" i="68"/>
  <c r="H31" i="68"/>
  <c r="I31" i="68"/>
  <c r="J31" i="68"/>
  <c r="K31" i="68"/>
  <c r="L31" i="68"/>
  <c r="M31" i="68"/>
  <c r="N31" i="68"/>
  <c r="O31" i="68"/>
  <c r="P31" i="68"/>
  <c r="Q31" i="68"/>
  <c r="R31" i="68"/>
  <c r="S31" i="68"/>
  <c r="T31" i="68"/>
  <c r="U31" i="68"/>
  <c r="V31" i="68"/>
  <c r="W31" i="68"/>
  <c r="X31" i="68"/>
  <c r="Y31" i="68"/>
  <c r="Z31" i="68"/>
  <c r="AA31" i="68"/>
  <c r="AB31" i="68"/>
  <c r="AC31" i="68"/>
  <c r="AD31" i="68"/>
  <c r="AE31" i="68"/>
  <c r="AF31" i="68"/>
  <c r="AG31" i="68"/>
  <c r="AH31" i="68"/>
  <c r="AI31" i="68"/>
  <c r="AJ31" i="68"/>
  <c r="AK31" i="68"/>
  <c r="AL31" i="68"/>
  <c r="AM31" i="68"/>
  <c r="AN31" i="68"/>
  <c r="AO31" i="68"/>
  <c r="AP31" i="68"/>
  <c r="AQ31" i="68"/>
  <c r="AR31" i="68"/>
  <c r="AS31" i="68"/>
  <c r="AT31" i="68"/>
  <c r="AU31" i="68"/>
  <c r="AV31" i="68"/>
  <c r="AW31" i="68"/>
  <c r="AX31" i="68"/>
  <c r="AY31" i="68"/>
  <c r="AZ31" i="68"/>
  <c r="BA31" i="68"/>
  <c r="BB31" i="68"/>
  <c r="BC31" i="68"/>
  <c r="BD31" i="68"/>
  <c r="BE31" i="68"/>
  <c r="BF31" i="68"/>
  <c r="BG31" i="68"/>
  <c r="BH31" i="68"/>
  <c r="BI31" i="68"/>
  <c r="BJ31" i="68"/>
  <c r="BK31" i="68"/>
  <c r="E32" i="68"/>
  <c r="F32" i="68"/>
  <c r="G32" i="68"/>
  <c r="H32" i="68"/>
  <c r="I32" i="68"/>
  <c r="J32" i="68"/>
  <c r="K32" i="68"/>
  <c r="L32" i="68"/>
  <c r="M32" i="68"/>
  <c r="N32" i="68"/>
  <c r="O32" i="68"/>
  <c r="P32" i="68"/>
  <c r="Q32" i="68"/>
  <c r="R32" i="68"/>
  <c r="S32" i="68"/>
  <c r="T32" i="68"/>
  <c r="U32" i="68"/>
  <c r="V32" i="68"/>
  <c r="W32" i="68"/>
  <c r="X32" i="68"/>
  <c r="Y32" i="68"/>
  <c r="Z32" i="68"/>
  <c r="AA32" i="68"/>
  <c r="AB32" i="68"/>
  <c r="AC32" i="68"/>
  <c r="AD32" i="68"/>
  <c r="AE32" i="68"/>
  <c r="AF32" i="68"/>
  <c r="AG32" i="68"/>
  <c r="AH32" i="68"/>
  <c r="AI32" i="68"/>
  <c r="AJ32" i="68"/>
  <c r="AK32" i="68"/>
  <c r="AL32" i="68"/>
  <c r="AM32" i="68"/>
  <c r="AN32" i="68"/>
  <c r="AO32" i="68"/>
  <c r="AP32" i="68"/>
  <c r="AQ32" i="68"/>
  <c r="AR32" i="68"/>
  <c r="AS32" i="68"/>
  <c r="AT32" i="68"/>
  <c r="AU32" i="68"/>
  <c r="AV32" i="68"/>
  <c r="AW32" i="68"/>
  <c r="AX32" i="68"/>
  <c r="AY32" i="68"/>
  <c r="AZ32" i="68"/>
  <c r="BA32" i="68"/>
  <c r="BB32" i="68"/>
  <c r="BC32" i="68"/>
  <c r="BD32" i="68"/>
  <c r="BE32" i="68"/>
  <c r="BF32" i="68"/>
  <c r="BG32" i="68"/>
  <c r="BH32" i="68"/>
  <c r="BI32" i="68"/>
  <c r="BJ32" i="68"/>
  <c r="BK32" i="68"/>
  <c r="E33" i="68"/>
  <c r="F33" i="68"/>
  <c r="G33" i="68"/>
  <c r="H33" i="68"/>
  <c r="I33" i="68"/>
  <c r="J33" i="68"/>
  <c r="K33" i="68"/>
  <c r="L33" i="68"/>
  <c r="M33" i="68"/>
  <c r="N33" i="68"/>
  <c r="O33" i="68"/>
  <c r="P33" i="68"/>
  <c r="Q33" i="68"/>
  <c r="R33" i="68"/>
  <c r="S33" i="68"/>
  <c r="T33" i="68"/>
  <c r="U33" i="68"/>
  <c r="V33" i="68"/>
  <c r="W33" i="68"/>
  <c r="X33" i="68"/>
  <c r="Y33" i="68"/>
  <c r="Z33" i="68"/>
  <c r="AA33" i="68"/>
  <c r="AB33" i="68"/>
  <c r="AC33" i="68"/>
  <c r="AD33" i="68"/>
  <c r="AE33" i="68"/>
  <c r="AF33" i="68"/>
  <c r="AG33" i="68"/>
  <c r="AH33" i="68"/>
  <c r="AI33" i="68"/>
  <c r="AJ33" i="68"/>
  <c r="AK33" i="68"/>
  <c r="AL33" i="68"/>
  <c r="AM33" i="68"/>
  <c r="AN33" i="68"/>
  <c r="AO33" i="68"/>
  <c r="AP33" i="68"/>
  <c r="AQ33" i="68"/>
  <c r="AR33" i="68"/>
  <c r="AS33" i="68"/>
  <c r="AT33" i="68"/>
  <c r="AU33" i="68"/>
  <c r="AV33" i="68"/>
  <c r="AW33" i="68"/>
  <c r="AX33" i="68"/>
  <c r="AY33" i="68"/>
  <c r="AZ33" i="68"/>
  <c r="BA33" i="68"/>
  <c r="BB33" i="68"/>
  <c r="BC33" i="68"/>
  <c r="BD33" i="68"/>
  <c r="BE33" i="68"/>
  <c r="BF33" i="68"/>
  <c r="BG33" i="68"/>
  <c r="BH33" i="68"/>
  <c r="BI33" i="68"/>
  <c r="BJ33" i="68"/>
  <c r="BK33" i="68"/>
  <c r="E34" i="68"/>
  <c r="F34" i="68"/>
  <c r="G34" i="68"/>
  <c r="H34" i="68"/>
  <c r="I34" i="68"/>
  <c r="J34" i="68"/>
  <c r="K34" i="68"/>
  <c r="L34" i="68"/>
  <c r="M34" i="68"/>
  <c r="N34" i="68"/>
  <c r="O34" i="68"/>
  <c r="P34" i="68"/>
  <c r="Q34" i="68"/>
  <c r="R34" i="68"/>
  <c r="S34" i="68"/>
  <c r="T34" i="68"/>
  <c r="U34" i="68"/>
  <c r="V34" i="68"/>
  <c r="W34" i="68"/>
  <c r="X34" i="68"/>
  <c r="Y34" i="68"/>
  <c r="Z34" i="68"/>
  <c r="AA34" i="68"/>
  <c r="AB34" i="68"/>
  <c r="AC34" i="68"/>
  <c r="AD34" i="68"/>
  <c r="AE34" i="68"/>
  <c r="AF34" i="68"/>
  <c r="AG34" i="68"/>
  <c r="AH34" i="68"/>
  <c r="AI34" i="68"/>
  <c r="AJ34" i="68"/>
  <c r="AK34" i="68"/>
  <c r="AL34" i="68"/>
  <c r="AM34" i="68"/>
  <c r="AN34" i="68"/>
  <c r="AO34" i="68"/>
  <c r="AP34" i="68"/>
  <c r="AQ34" i="68"/>
  <c r="AR34" i="68"/>
  <c r="AS34" i="68"/>
  <c r="AT34" i="68"/>
  <c r="AU34" i="68"/>
  <c r="AV34" i="68"/>
  <c r="AW34" i="68"/>
  <c r="AX34" i="68"/>
  <c r="AY34" i="68"/>
  <c r="AZ34" i="68"/>
  <c r="BA34" i="68"/>
  <c r="BB34" i="68"/>
  <c r="BC34" i="68"/>
  <c r="BD34" i="68"/>
  <c r="BE34" i="68"/>
  <c r="BF34" i="68"/>
  <c r="BG34" i="68"/>
  <c r="BH34" i="68"/>
  <c r="BI34" i="68"/>
  <c r="BJ34" i="68"/>
  <c r="BK34" i="68"/>
  <c r="E35" i="68"/>
  <c r="F35" i="68"/>
  <c r="G35" i="68"/>
  <c r="H35" i="68"/>
  <c r="I35" i="68"/>
  <c r="J35" i="68"/>
  <c r="K35" i="68"/>
  <c r="L35" i="68"/>
  <c r="M35" i="68"/>
  <c r="N35" i="68"/>
  <c r="O35" i="68"/>
  <c r="P35" i="68"/>
  <c r="Q35" i="68"/>
  <c r="R35" i="68"/>
  <c r="S35" i="68"/>
  <c r="T35" i="68"/>
  <c r="U35" i="68"/>
  <c r="V35" i="68"/>
  <c r="W35" i="68"/>
  <c r="X35" i="68"/>
  <c r="Y35" i="68"/>
  <c r="Z35" i="68"/>
  <c r="AA35" i="68"/>
  <c r="AB35" i="68"/>
  <c r="AC35" i="68"/>
  <c r="AD35" i="68"/>
  <c r="AE35" i="68"/>
  <c r="AF35" i="68"/>
  <c r="AG35" i="68"/>
  <c r="AH35" i="68"/>
  <c r="AI35" i="68"/>
  <c r="AJ35" i="68"/>
  <c r="AK35" i="68"/>
  <c r="AL35" i="68"/>
  <c r="AM35" i="68"/>
  <c r="AN35" i="68"/>
  <c r="AO35" i="68"/>
  <c r="AP35" i="68"/>
  <c r="AQ35" i="68"/>
  <c r="AR35" i="68"/>
  <c r="AS35" i="68"/>
  <c r="AT35" i="68"/>
  <c r="AU35" i="68"/>
  <c r="AV35" i="68"/>
  <c r="AW35" i="68"/>
  <c r="AX35" i="68"/>
  <c r="AY35" i="68"/>
  <c r="AZ35" i="68"/>
  <c r="BA35" i="68"/>
  <c r="BB35" i="68"/>
  <c r="BC35" i="68"/>
  <c r="BD35" i="68"/>
  <c r="BE35" i="68"/>
  <c r="BF35" i="68"/>
  <c r="BG35" i="68"/>
  <c r="BH35" i="68"/>
  <c r="BI35" i="68"/>
  <c r="BJ35" i="68"/>
  <c r="BK35" i="68"/>
  <c r="E36" i="68"/>
  <c r="F36" i="68"/>
  <c r="G36" i="68"/>
  <c r="H36" i="68"/>
  <c r="I36" i="68"/>
  <c r="J36" i="68"/>
  <c r="K36" i="68"/>
  <c r="L36" i="68"/>
  <c r="M36" i="68"/>
  <c r="N36" i="68"/>
  <c r="O36" i="68"/>
  <c r="P36" i="68"/>
  <c r="Q36" i="68"/>
  <c r="R36" i="68"/>
  <c r="S36" i="68"/>
  <c r="T36" i="68"/>
  <c r="U36" i="68"/>
  <c r="V36" i="68"/>
  <c r="W36" i="68"/>
  <c r="X36" i="68"/>
  <c r="Y36" i="68"/>
  <c r="Z36" i="68"/>
  <c r="AA36" i="68"/>
  <c r="AB36" i="68"/>
  <c r="AC36" i="68"/>
  <c r="AD36" i="68"/>
  <c r="AE36" i="68"/>
  <c r="AF36" i="68"/>
  <c r="AG36" i="68"/>
  <c r="AH36" i="68"/>
  <c r="AI36" i="68"/>
  <c r="AJ36" i="68"/>
  <c r="AK36" i="68"/>
  <c r="AL36" i="68"/>
  <c r="AM36" i="68"/>
  <c r="AN36" i="68"/>
  <c r="AO36" i="68"/>
  <c r="AP36" i="68"/>
  <c r="AQ36" i="68"/>
  <c r="AR36" i="68"/>
  <c r="AS36" i="68"/>
  <c r="AT36" i="68"/>
  <c r="AU36" i="68"/>
  <c r="AV36" i="68"/>
  <c r="AW36" i="68"/>
  <c r="AX36" i="68"/>
  <c r="AY36" i="68"/>
  <c r="AZ36" i="68"/>
  <c r="BA36" i="68"/>
  <c r="BB36" i="68"/>
  <c r="BC36" i="68"/>
  <c r="BD36" i="68"/>
  <c r="BE36" i="68"/>
  <c r="BF36" i="68"/>
  <c r="BG36" i="68"/>
  <c r="BH36" i="68"/>
  <c r="BI36" i="68"/>
  <c r="BJ36" i="68"/>
  <c r="BK36" i="68"/>
  <c r="E37" i="68"/>
  <c r="F37" i="68"/>
  <c r="G37" i="68"/>
  <c r="H37" i="68"/>
  <c r="I37" i="68"/>
  <c r="J37" i="68"/>
  <c r="K37" i="68"/>
  <c r="L37" i="68"/>
  <c r="M37" i="68"/>
  <c r="N37" i="68"/>
  <c r="O37" i="68"/>
  <c r="P37" i="68"/>
  <c r="Q37" i="68"/>
  <c r="R37" i="68"/>
  <c r="S37" i="68"/>
  <c r="T37" i="68"/>
  <c r="U37" i="68"/>
  <c r="V37" i="68"/>
  <c r="W37" i="68"/>
  <c r="X37" i="68"/>
  <c r="Y37" i="68"/>
  <c r="Z37" i="68"/>
  <c r="AA37" i="68"/>
  <c r="AB37" i="68"/>
  <c r="AC37" i="68"/>
  <c r="AD37" i="68"/>
  <c r="AE37" i="68"/>
  <c r="AF37" i="68"/>
  <c r="AG37" i="68"/>
  <c r="AH37" i="68"/>
  <c r="AI37" i="68"/>
  <c r="AJ37" i="68"/>
  <c r="AK37" i="68"/>
  <c r="AL37" i="68"/>
  <c r="AM37" i="68"/>
  <c r="AN37" i="68"/>
  <c r="AO37" i="68"/>
  <c r="AP37" i="68"/>
  <c r="AQ37" i="68"/>
  <c r="AR37" i="68"/>
  <c r="AS37" i="68"/>
  <c r="AT37" i="68"/>
  <c r="AU37" i="68"/>
  <c r="AV37" i="68"/>
  <c r="AW37" i="68"/>
  <c r="AX37" i="68"/>
  <c r="AY37" i="68"/>
  <c r="AZ37" i="68"/>
  <c r="BA37" i="68"/>
  <c r="BB37" i="68"/>
  <c r="BC37" i="68"/>
  <c r="BD37" i="68"/>
  <c r="BE37" i="68"/>
  <c r="BF37" i="68"/>
  <c r="BG37" i="68"/>
  <c r="BH37" i="68"/>
  <c r="BI37" i="68"/>
  <c r="BJ37" i="68"/>
  <c r="BK37" i="68"/>
  <c r="E38" i="68"/>
  <c r="F38" i="68"/>
  <c r="G38" i="68"/>
  <c r="H38" i="68"/>
  <c r="I38" i="68"/>
  <c r="J38" i="68"/>
  <c r="K38" i="68"/>
  <c r="L38" i="68"/>
  <c r="M38" i="68"/>
  <c r="N38" i="68"/>
  <c r="O38" i="68"/>
  <c r="P38" i="68"/>
  <c r="Q38" i="68"/>
  <c r="R38" i="68"/>
  <c r="S38" i="68"/>
  <c r="T38" i="68"/>
  <c r="U38" i="68"/>
  <c r="V38" i="68"/>
  <c r="W38" i="68"/>
  <c r="X38" i="68"/>
  <c r="Y38" i="68"/>
  <c r="Z38" i="68"/>
  <c r="AA38" i="68"/>
  <c r="AB38" i="68"/>
  <c r="AC38" i="68"/>
  <c r="AD38" i="68"/>
  <c r="AE38" i="68"/>
  <c r="AF38" i="68"/>
  <c r="AG38" i="68"/>
  <c r="AH38" i="68"/>
  <c r="AI38" i="68"/>
  <c r="AJ38" i="68"/>
  <c r="AK38" i="68"/>
  <c r="AL38" i="68"/>
  <c r="AM38" i="68"/>
  <c r="AN38" i="68"/>
  <c r="AO38" i="68"/>
  <c r="AP38" i="68"/>
  <c r="AQ38" i="68"/>
  <c r="AR38" i="68"/>
  <c r="AS38" i="68"/>
  <c r="AT38" i="68"/>
  <c r="AU38" i="68"/>
  <c r="AV38" i="68"/>
  <c r="AW38" i="68"/>
  <c r="AX38" i="68"/>
  <c r="AY38" i="68"/>
  <c r="AZ38" i="68"/>
  <c r="BA38" i="68"/>
  <c r="BB38" i="68"/>
  <c r="BC38" i="68"/>
  <c r="BD38" i="68"/>
  <c r="BE38" i="68"/>
  <c r="BF38" i="68"/>
  <c r="BG38" i="68"/>
  <c r="BH38" i="68"/>
  <c r="BI38" i="68"/>
  <c r="BJ38" i="68"/>
  <c r="BK38" i="68"/>
  <c r="E39" i="68"/>
  <c r="F39" i="68"/>
  <c r="G39" i="68"/>
  <c r="H39" i="68"/>
  <c r="I39" i="68"/>
  <c r="J39" i="68"/>
  <c r="K39" i="68"/>
  <c r="L39" i="68"/>
  <c r="M39" i="68"/>
  <c r="N39" i="68"/>
  <c r="O39" i="68"/>
  <c r="P39" i="68"/>
  <c r="Q39" i="68"/>
  <c r="R39" i="68"/>
  <c r="S39" i="68"/>
  <c r="T39" i="68"/>
  <c r="U39" i="68"/>
  <c r="V39" i="68"/>
  <c r="W39" i="68"/>
  <c r="X39" i="68"/>
  <c r="Y39" i="68"/>
  <c r="Z39" i="68"/>
  <c r="AA39" i="68"/>
  <c r="AB39" i="68"/>
  <c r="AC39" i="68"/>
  <c r="AD39" i="68"/>
  <c r="AE39" i="68"/>
  <c r="AF39" i="68"/>
  <c r="AG39" i="68"/>
  <c r="AH39" i="68"/>
  <c r="AI39" i="68"/>
  <c r="AJ39" i="68"/>
  <c r="AK39" i="68"/>
  <c r="AL39" i="68"/>
  <c r="AM39" i="68"/>
  <c r="AN39" i="68"/>
  <c r="AO39" i="68"/>
  <c r="AP39" i="68"/>
  <c r="AQ39" i="68"/>
  <c r="AR39" i="68"/>
  <c r="AS39" i="68"/>
  <c r="AT39" i="68"/>
  <c r="AU39" i="68"/>
  <c r="AV39" i="68"/>
  <c r="AW39" i="68"/>
  <c r="AX39" i="68"/>
  <c r="AY39" i="68"/>
  <c r="AZ39" i="68"/>
  <c r="BA39" i="68"/>
  <c r="BB39" i="68"/>
  <c r="BC39" i="68"/>
  <c r="BD39" i="68"/>
  <c r="BE39" i="68"/>
  <c r="BF39" i="68"/>
  <c r="BG39" i="68"/>
  <c r="BH39" i="68"/>
  <c r="BI39" i="68"/>
  <c r="BJ39" i="68"/>
  <c r="BK39" i="68"/>
  <c r="E40" i="68"/>
  <c r="F40" i="68"/>
  <c r="G40" i="68"/>
  <c r="H40" i="68"/>
  <c r="I40" i="68"/>
  <c r="J40" i="68"/>
  <c r="K40" i="68"/>
  <c r="L40" i="68"/>
  <c r="M40" i="68"/>
  <c r="N40" i="68"/>
  <c r="O40" i="68"/>
  <c r="P40" i="68"/>
  <c r="Q40" i="68"/>
  <c r="R40" i="68"/>
  <c r="S40" i="68"/>
  <c r="T40" i="68"/>
  <c r="U40" i="68"/>
  <c r="V40" i="68"/>
  <c r="W40" i="68"/>
  <c r="X40" i="68"/>
  <c r="Y40" i="68"/>
  <c r="Z40" i="68"/>
  <c r="AA40" i="68"/>
  <c r="AB40" i="68"/>
  <c r="AC40" i="68"/>
  <c r="AD40" i="68"/>
  <c r="AE40" i="68"/>
  <c r="AF40" i="68"/>
  <c r="AG40" i="68"/>
  <c r="AH40" i="68"/>
  <c r="AI40" i="68"/>
  <c r="AJ40" i="68"/>
  <c r="AK40" i="68"/>
  <c r="AL40" i="68"/>
  <c r="AM40" i="68"/>
  <c r="AN40" i="68"/>
  <c r="AO40" i="68"/>
  <c r="AP40" i="68"/>
  <c r="AQ40" i="68"/>
  <c r="AR40" i="68"/>
  <c r="AS40" i="68"/>
  <c r="AT40" i="68"/>
  <c r="AU40" i="68"/>
  <c r="AV40" i="68"/>
  <c r="AW40" i="68"/>
  <c r="AX40" i="68"/>
  <c r="AY40" i="68"/>
  <c r="AZ40" i="68"/>
  <c r="BA40" i="68"/>
  <c r="BB40" i="68"/>
  <c r="BC40" i="68"/>
  <c r="BD40" i="68"/>
  <c r="BE40" i="68"/>
  <c r="BF40" i="68"/>
  <c r="BG40" i="68"/>
  <c r="BH40" i="68"/>
  <c r="BI40" i="68"/>
  <c r="BJ40" i="68"/>
  <c r="BK40" i="68"/>
  <c r="E41" i="68"/>
  <c r="F41" i="68"/>
  <c r="G41" i="68"/>
  <c r="H41" i="68"/>
  <c r="I41" i="68"/>
  <c r="J41" i="68"/>
  <c r="K41" i="68"/>
  <c r="L41" i="68"/>
  <c r="M41" i="68"/>
  <c r="N41" i="68"/>
  <c r="O41" i="68"/>
  <c r="P41" i="68"/>
  <c r="Q41" i="68"/>
  <c r="R41" i="68"/>
  <c r="S41" i="68"/>
  <c r="T41" i="68"/>
  <c r="U41" i="68"/>
  <c r="V41" i="68"/>
  <c r="W41" i="68"/>
  <c r="X41" i="68"/>
  <c r="Y41" i="68"/>
  <c r="Z41" i="68"/>
  <c r="AA41" i="68"/>
  <c r="AB41" i="68"/>
  <c r="AC41" i="68"/>
  <c r="AD41" i="68"/>
  <c r="AE41" i="68"/>
  <c r="AF41" i="68"/>
  <c r="AG41" i="68"/>
  <c r="AH41" i="68"/>
  <c r="AI41" i="68"/>
  <c r="AJ41" i="68"/>
  <c r="AK41" i="68"/>
  <c r="AL41" i="68"/>
  <c r="AM41" i="68"/>
  <c r="AN41" i="68"/>
  <c r="AO41" i="68"/>
  <c r="AP41" i="68"/>
  <c r="AQ41" i="68"/>
  <c r="AR41" i="68"/>
  <c r="AS41" i="68"/>
  <c r="AT41" i="68"/>
  <c r="AU41" i="68"/>
  <c r="AV41" i="68"/>
  <c r="AW41" i="68"/>
  <c r="AX41" i="68"/>
  <c r="AY41" i="68"/>
  <c r="AZ41" i="68"/>
  <c r="BA41" i="68"/>
  <c r="BB41" i="68"/>
  <c r="BC41" i="68"/>
  <c r="BD41" i="68"/>
  <c r="BE41" i="68"/>
  <c r="BF41" i="68"/>
  <c r="BG41" i="68"/>
  <c r="BH41" i="68"/>
  <c r="BI41" i="68"/>
  <c r="BJ41" i="68"/>
  <c r="BK41" i="68"/>
  <c r="E42" i="68"/>
  <c r="F42" i="68"/>
  <c r="G42" i="68"/>
  <c r="H42" i="68"/>
  <c r="I42" i="68"/>
  <c r="J42" i="68"/>
  <c r="K42" i="68"/>
  <c r="L42" i="68"/>
  <c r="M42" i="68"/>
  <c r="N42" i="68"/>
  <c r="O42" i="68"/>
  <c r="P42" i="68"/>
  <c r="Q42" i="68"/>
  <c r="R42" i="68"/>
  <c r="S42" i="68"/>
  <c r="T42" i="68"/>
  <c r="U42" i="68"/>
  <c r="V42" i="68"/>
  <c r="W42" i="68"/>
  <c r="X42" i="68"/>
  <c r="Y42" i="68"/>
  <c r="Z42" i="68"/>
  <c r="AA42" i="68"/>
  <c r="AB42" i="68"/>
  <c r="AC42" i="68"/>
  <c r="AD42" i="68"/>
  <c r="AE42" i="68"/>
  <c r="AF42" i="68"/>
  <c r="AG42" i="68"/>
  <c r="AH42" i="68"/>
  <c r="AI42" i="68"/>
  <c r="AJ42" i="68"/>
  <c r="AK42" i="68"/>
  <c r="AL42" i="68"/>
  <c r="AM42" i="68"/>
  <c r="AN42" i="68"/>
  <c r="AO42" i="68"/>
  <c r="AP42" i="68"/>
  <c r="AQ42" i="68"/>
  <c r="AR42" i="68"/>
  <c r="AS42" i="68"/>
  <c r="AT42" i="68"/>
  <c r="AU42" i="68"/>
  <c r="AV42" i="68"/>
  <c r="AW42" i="68"/>
  <c r="AX42" i="68"/>
  <c r="AY42" i="68"/>
  <c r="AZ42" i="68"/>
  <c r="BA42" i="68"/>
  <c r="BB42" i="68"/>
  <c r="BC42" i="68"/>
  <c r="BD42" i="68"/>
  <c r="BE42" i="68"/>
  <c r="BF42" i="68"/>
  <c r="BG42" i="68"/>
  <c r="BH42" i="68"/>
  <c r="BI42" i="68"/>
  <c r="BJ42" i="68"/>
  <c r="BK42" i="68"/>
  <c r="E43" i="68"/>
  <c r="F43" i="68"/>
  <c r="G43" i="68"/>
  <c r="H43" i="68"/>
  <c r="I43" i="68"/>
  <c r="J43" i="68"/>
  <c r="K43" i="68"/>
  <c r="L43" i="68"/>
  <c r="M43" i="68"/>
  <c r="N43" i="68"/>
  <c r="O43" i="68"/>
  <c r="P43" i="68"/>
  <c r="Q43" i="68"/>
  <c r="R43" i="68"/>
  <c r="S43" i="68"/>
  <c r="T43" i="68"/>
  <c r="U43" i="68"/>
  <c r="V43" i="68"/>
  <c r="W43" i="68"/>
  <c r="X43" i="68"/>
  <c r="Y43" i="68"/>
  <c r="Z43" i="68"/>
  <c r="AA43" i="68"/>
  <c r="AB43" i="68"/>
  <c r="AC43" i="68"/>
  <c r="AD43" i="68"/>
  <c r="AE43" i="68"/>
  <c r="AF43" i="68"/>
  <c r="AG43" i="68"/>
  <c r="AH43" i="68"/>
  <c r="AI43" i="68"/>
  <c r="AJ43" i="68"/>
  <c r="AK43" i="68"/>
  <c r="AL43" i="68"/>
  <c r="AM43" i="68"/>
  <c r="AN43" i="68"/>
  <c r="AO43" i="68"/>
  <c r="AP43" i="68"/>
  <c r="AQ43" i="68"/>
  <c r="AR43" i="68"/>
  <c r="AS43" i="68"/>
  <c r="AT43" i="68"/>
  <c r="AU43" i="68"/>
  <c r="AV43" i="68"/>
  <c r="AW43" i="68"/>
  <c r="AX43" i="68"/>
  <c r="AY43" i="68"/>
  <c r="AZ43" i="68"/>
  <c r="BA43" i="68"/>
  <c r="BB43" i="68"/>
  <c r="BC43" i="68"/>
  <c r="BD43" i="68"/>
  <c r="BE43" i="68"/>
  <c r="BF43" i="68"/>
  <c r="BG43" i="68"/>
  <c r="BH43" i="68"/>
  <c r="BI43" i="68"/>
  <c r="BJ43" i="68"/>
  <c r="BK43" i="68"/>
  <c r="E44" i="68"/>
  <c r="F44" i="68"/>
  <c r="G44" i="68"/>
  <c r="H44" i="68"/>
  <c r="I44" i="68"/>
  <c r="J44" i="68"/>
  <c r="K44" i="68"/>
  <c r="L44" i="68"/>
  <c r="M44" i="68"/>
  <c r="N44" i="68"/>
  <c r="O44" i="68"/>
  <c r="P44" i="68"/>
  <c r="Q44" i="68"/>
  <c r="R44" i="68"/>
  <c r="S44" i="68"/>
  <c r="T44" i="68"/>
  <c r="U44" i="68"/>
  <c r="V44" i="68"/>
  <c r="W44" i="68"/>
  <c r="X44" i="68"/>
  <c r="Y44" i="68"/>
  <c r="Z44" i="68"/>
  <c r="AA44" i="68"/>
  <c r="AB44" i="68"/>
  <c r="AC44" i="68"/>
  <c r="AD44" i="68"/>
  <c r="AE44" i="68"/>
  <c r="AF44" i="68"/>
  <c r="AG44" i="68"/>
  <c r="AH44" i="68"/>
  <c r="AI44" i="68"/>
  <c r="AJ44" i="68"/>
  <c r="AK44" i="68"/>
  <c r="AL44" i="68"/>
  <c r="AM44" i="68"/>
  <c r="AN44" i="68"/>
  <c r="AO44" i="68"/>
  <c r="AP44" i="68"/>
  <c r="AQ44" i="68"/>
  <c r="AR44" i="68"/>
  <c r="AS44" i="68"/>
  <c r="AT44" i="68"/>
  <c r="AU44" i="68"/>
  <c r="AV44" i="68"/>
  <c r="AW44" i="68"/>
  <c r="AX44" i="68"/>
  <c r="AY44" i="68"/>
  <c r="AZ44" i="68"/>
  <c r="BA44" i="68"/>
  <c r="BB44" i="68"/>
  <c r="BC44" i="68"/>
  <c r="BD44" i="68"/>
  <c r="BE44" i="68"/>
  <c r="BF44" i="68"/>
  <c r="BG44" i="68"/>
  <c r="BH44" i="68"/>
  <c r="BI44" i="68"/>
  <c r="BJ44" i="68"/>
  <c r="BK44" i="68"/>
  <c r="E45" i="68"/>
  <c r="F45" i="68"/>
  <c r="G45" i="68"/>
  <c r="H45" i="68"/>
  <c r="I45" i="68"/>
  <c r="J45" i="68"/>
  <c r="K45" i="68"/>
  <c r="L45" i="68"/>
  <c r="M45" i="68"/>
  <c r="N45" i="68"/>
  <c r="O45" i="68"/>
  <c r="P45" i="68"/>
  <c r="Q45" i="68"/>
  <c r="R45" i="68"/>
  <c r="S45" i="68"/>
  <c r="T45" i="68"/>
  <c r="U45" i="68"/>
  <c r="V45" i="68"/>
  <c r="W45" i="68"/>
  <c r="X45" i="68"/>
  <c r="Y45" i="68"/>
  <c r="Z45" i="68"/>
  <c r="AA45" i="68"/>
  <c r="AB45" i="68"/>
  <c r="AC45" i="68"/>
  <c r="AD45" i="68"/>
  <c r="AE45" i="68"/>
  <c r="AF45" i="68"/>
  <c r="AG45" i="68"/>
  <c r="AH45" i="68"/>
  <c r="AI45" i="68"/>
  <c r="AJ45" i="68"/>
  <c r="AK45" i="68"/>
  <c r="AL45" i="68"/>
  <c r="AM45" i="68"/>
  <c r="AN45" i="68"/>
  <c r="AO45" i="68"/>
  <c r="AP45" i="68"/>
  <c r="AQ45" i="68"/>
  <c r="AR45" i="68"/>
  <c r="AS45" i="68"/>
  <c r="AT45" i="68"/>
  <c r="AU45" i="68"/>
  <c r="AV45" i="68"/>
  <c r="AW45" i="68"/>
  <c r="AX45" i="68"/>
  <c r="AY45" i="68"/>
  <c r="AZ45" i="68"/>
  <c r="BA45" i="68"/>
  <c r="BB45" i="68"/>
  <c r="BC45" i="68"/>
  <c r="BD45" i="68"/>
  <c r="BE45" i="68"/>
  <c r="BF45" i="68"/>
  <c r="BG45" i="68"/>
  <c r="BH45" i="68"/>
  <c r="BI45" i="68"/>
  <c r="BJ45" i="68"/>
  <c r="BK45" i="68"/>
  <c r="E46" i="68"/>
  <c r="F46" i="68"/>
  <c r="G46" i="68"/>
  <c r="H46" i="68"/>
  <c r="I46" i="68"/>
  <c r="J46" i="68"/>
  <c r="K46" i="68"/>
  <c r="L46" i="68"/>
  <c r="M46" i="68"/>
  <c r="N46" i="68"/>
  <c r="O46" i="68"/>
  <c r="P46" i="68"/>
  <c r="Q46" i="68"/>
  <c r="R46" i="68"/>
  <c r="S46" i="68"/>
  <c r="T46" i="68"/>
  <c r="U46" i="68"/>
  <c r="V46" i="68"/>
  <c r="W46" i="68"/>
  <c r="X46" i="68"/>
  <c r="Y46" i="68"/>
  <c r="Z46" i="68"/>
  <c r="AA46" i="68"/>
  <c r="AB46" i="68"/>
  <c r="AC46" i="68"/>
  <c r="AD46" i="68"/>
  <c r="AE46" i="68"/>
  <c r="AF46" i="68"/>
  <c r="AG46" i="68"/>
  <c r="AH46" i="68"/>
  <c r="AI46" i="68"/>
  <c r="AJ46" i="68"/>
  <c r="AK46" i="68"/>
  <c r="AL46" i="68"/>
  <c r="AM46" i="68"/>
  <c r="AN46" i="68"/>
  <c r="AO46" i="68"/>
  <c r="AP46" i="68"/>
  <c r="AQ46" i="68"/>
  <c r="AR46" i="68"/>
  <c r="AS46" i="68"/>
  <c r="AT46" i="68"/>
  <c r="AU46" i="68"/>
  <c r="AV46" i="68"/>
  <c r="AW46" i="68"/>
  <c r="AX46" i="68"/>
  <c r="AY46" i="68"/>
  <c r="AZ46" i="68"/>
  <c r="BA46" i="68"/>
  <c r="BB46" i="68"/>
  <c r="BC46" i="68"/>
  <c r="BD46" i="68"/>
  <c r="BE46" i="68"/>
  <c r="BF46" i="68"/>
  <c r="BG46" i="68"/>
  <c r="BH46" i="68"/>
  <c r="BI46" i="68"/>
  <c r="BJ46" i="68"/>
  <c r="BK46" i="68"/>
  <c r="E47" i="68"/>
  <c r="F47" i="68"/>
  <c r="G47" i="68"/>
  <c r="H47" i="68"/>
  <c r="I47" i="68"/>
  <c r="J47" i="68"/>
  <c r="K47" i="68"/>
  <c r="L47" i="68"/>
  <c r="M47" i="68"/>
  <c r="N47" i="68"/>
  <c r="O47" i="68"/>
  <c r="P47" i="68"/>
  <c r="Q47" i="68"/>
  <c r="R47" i="68"/>
  <c r="S47" i="68"/>
  <c r="T47" i="68"/>
  <c r="U47" i="68"/>
  <c r="V47" i="68"/>
  <c r="W47" i="68"/>
  <c r="X47" i="68"/>
  <c r="Y47" i="68"/>
  <c r="Z47" i="68"/>
  <c r="AA47" i="68"/>
  <c r="AB47" i="68"/>
  <c r="AC47" i="68"/>
  <c r="AD47" i="68"/>
  <c r="AE47" i="68"/>
  <c r="AF47" i="68"/>
  <c r="AG47" i="68"/>
  <c r="AH47" i="68"/>
  <c r="AI47" i="68"/>
  <c r="AJ47" i="68"/>
  <c r="AK47" i="68"/>
  <c r="AL47" i="68"/>
  <c r="AM47" i="68"/>
  <c r="AN47" i="68"/>
  <c r="AO47" i="68"/>
  <c r="AP47" i="68"/>
  <c r="AQ47" i="68"/>
  <c r="AR47" i="68"/>
  <c r="AS47" i="68"/>
  <c r="AT47" i="68"/>
  <c r="AU47" i="68"/>
  <c r="AV47" i="68"/>
  <c r="AW47" i="68"/>
  <c r="AX47" i="68"/>
  <c r="AY47" i="68"/>
  <c r="AZ47" i="68"/>
  <c r="BA47" i="68"/>
  <c r="BB47" i="68"/>
  <c r="BC47" i="68"/>
  <c r="BD47" i="68"/>
  <c r="BE47" i="68"/>
  <c r="BF47" i="68"/>
  <c r="BG47" i="68"/>
  <c r="BH47" i="68"/>
  <c r="BI47" i="68"/>
  <c r="BJ47" i="68"/>
  <c r="BK47" i="68"/>
  <c r="E48" i="68"/>
  <c r="F48" i="68"/>
  <c r="G48" i="68"/>
  <c r="H48" i="68"/>
  <c r="I48" i="68"/>
  <c r="J48" i="68"/>
  <c r="K48" i="68"/>
  <c r="L48" i="68"/>
  <c r="M48" i="68"/>
  <c r="N48" i="68"/>
  <c r="O48" i="68"/>
  <c r="P48" i="68"/>
  <c r="Q48" i="68"/>
  <c r="R48" i="68"/>
  <c r="S48" i="68"/>
  <c r="T48" i="68"/>
  <c r="U48" i="68"/>
  <c r="V48" i="68"/>
  <c r="W48" i="68"/>
  <c r="X48" i="68"/>
  <c r="Y48" i="68"/>
  <c r="Z48" i="68"/>
  <c r="AA48" i="68"/>
  <c r="AB48" i="68"/>
  <c r="AC48" i="68"/>
  <c r="AD48" i="68"/>
  <c r="AE48" i="68"/>
  <c r="AF48" i="68"/>
  <c r="AG48" i="68"/>
  <c r="AH48" i="68"/>
  <c r="AI48" i="68"/>
  <c r="AJ48" i="68"/>
  <c r="AK48" i="68"/>
  <c r="AL48" i="68"/>
  <c r="AM48" i="68"/>
  <c r="AN48" i="68"/>
  <c r="AO48" i="68"/>
  <c r="AP48" i="68"/>
  <c r="AQ48" i="68"/>
  <c r="AR48" i="68"/>
  <c r="AS48" i="68"/>
  <c r="AT48" i="68"/>
  <c r="AU48" i="68"/>
  <c r="AV48" i="68"/>
  <c r="AW48" i="68"/>
  <c r="AX48" i="68"/>
  <c r="AY48" i="68"/>
  <c r="AZ48" i="68"/>
  <c r="BA48" i="68"/>
  <c r="BB48" i="68"/>
  <c r="BC48" i="68"/>
  <c r="BD48" i="68"/>
  <c r="BE48" i="68"/>
  <c r="BF48" i="68"/>
  <c r="BG48" i="68"/>
  <c r="BH48" i="68"/>
  <c r="BI48" i="68"/>
  <c r="BJ48" i="68"/>
  <c r="BK48" i="68"/>
  <c r="E49" i="68"/>
  <c r="F49" i="68"/>
  <c r="G49" i="68"/>
  <c r="H49" i="68"/>
  <c r="I49" i="68"/>
  <c r="J49" i="68"/>
  <c r="K49" i="68"/>
  <c r="L49" i="68"/>
  <c r="M49" i="68"/>
  <c r="N49" i="68"/>
  <c r="O49" i="68"/>
  <c r="P49" i="68"/>
  <c r="Q49" i="68"/>
  <c r="R49" i="68"/>
  <c r="S49" i="68"/>
  <c r="T49" i="68"/>
  <c r="U49" i="68"/>
  <c r="V49" i="68"/>
  <c r="W49" i="68"/>
  <c r="X49" i="68"/>
  <c r="Y49" i="68"/>
  <c r="Z49" i="68"/>
  <c r="AA49" i="68"/>
  <c r="AB49" i="68"/>
  <c r="AC49" i="68"/>
  <c r="AD49" i="68"/>
  <c r="AE49" i="68"/>
  <c r="AF49" i="68"/>
  <c r="AG49" i="68"/>
  <c r="AH49" i="68"/>
  <c r="AI49" i="68"/>
  <c r="AJ49" i="68"/>
  <c r="AK49" i="68"/>
  <c r="AL49" i="68"/>
  <c r="AM49" i="68"/>
  <c r="AN49" i="68"/>
  <c r="AO49" i="68"/>
  <c r="AP49" i="68"/>
  <c r="AQ49" i="68"/>
  <c r="AR49" i="68"/>
  <c r="AS49" i="68"/>
  <c r="AT49" i="68"/>
  <c r="AU49" i="68"/>
  <c r="AV49" i="68"/>
  <c r="AW49" i="68"/>
  <c r="AX49" i="68"/>
  <c r="AY49" i="68"/>
  <c r="AZ49" i="68"/>
  <c r="BA49" i="68"/>
  <c r="BB49" i="68"/>
  <c r="BC49" i="68"/>
  <c r="BD49" i="68"/>
  <c r="BE49" i="68"/>
  <c r="BF49" i="68"/>
  <c r="BG49" i="68"/>
  <c r="BH49" i="68"/>
  <c r="BI49" i="68"/>
  <c r="BJ49" i="68"/>
  <c r="BK49" i="68"/>
  <c r="E50" i="68"/>
  <c r="F50" i="68"/>
  <c r="G50" i="68"/>
  <c r="H50" i="68"/>
  <c r="I50" i="68"/>
  <c r="J50" i="68"/>
  <c r="K50" i="68"/>
  <c r="L50" i="68"/>
  <c r="M50" i="68"/>
  <c r="N50" i="68"/>
  <c r="O50" i="68"/>
  <c r="P50" i="68"/>
  <c r="Q50" i="68"/>
  <c r="R50" i="68"/>
  <c r="S50" i="68"/>
  <c r="T50" i="68"/>
  <c r="U50" i="68"/>
  <c r="V50" i="68"/>
  <c r="W50" i="68"/>
  <c r="X50" i="68"/>
  <c r="Y50" i="68"/>
  <c r="Z50" i="68"/>
  <c r="AA50" i="68"/>
  <c r="AB50" i="68"/>
  <c r="AC50" i="68"/>
  <c r="AD50" i="68"/>
  <c r="AE50" i="68"/>
  <c r="AF50" i="68"/>
  <c r="AG50" i="68"/>
  <c r="AH50" i="68"/>
  <c r="AI50" i="68"/>
  <c r="AJ50" i="68"/>
  <c r="AK50" i="68"/>
  <c r="AL50" i="68"/>
  <c r="AM50" i="68"/>
  <c r="AN50" i="68"/>
  <c r="AO50" i="68"/>
  <c r="AP50" i="68"/>
  <c r="AQ50" i="68"/>
  <c r="AR50" i="68"/>
  <c r="AS50" i="68"/>
  <c r="AT50" i="68"/>
  <c r="AU50" i="68"/>
  <c r="AV50" i="68"/>
  <c r="AW50" i="68"/>
  <c r="AX50" i="68"/>
  <c r="AY50" i="68"/>
  <c r="AZ50" i="68"/>
  <c r="BA50" i="68"/>
  <c r="BB50" i="68"/>
  <c r="BC50" i="68"/>
  <c r="BD50" i="68"/>
  <c r="BE50" i="68"/>
  <c r="BF50" i="68"/>
  <c r="BG50" i="68"/>
  <c r="BH50" i="68"/>
  <c r="BI50" i="68"/>
  <c r="BJ50" i="68"/>
  <c r="BK50" i="68"/>
  <c r="E51" i="68"/>
  <c r="F51" i="68"/>
  <c r="G51" i="68"/>
  <c r="H51" i="68"/>
  <c r="I51" i="68"/>
  <c r="J51" i="68"/>
  <c r="K51" i="68"/>
  <c r="L51" i="68"/>
  <c r="M51" i="68"/>
  <c r="N51" i="68"/>
  <c r="O51" i="68"/>
  <c r="P51" i="68"/>
  <c r="Q51" i="68"/>
  <c r="R51" i="68"/>
  <c r="S51" i="68"/>
  <c r="T51" i="68"/>
  <c r="U51" i="68"/>
  <c r="V51" i="68"/>
  <c r="W51" i="68"/>
  <c r="X51" i="68"/>
  <c r="Y51" i="68"/>
  <c r="Z51" i="68"/>
  <c r="AA51" i="68"/>
  <c r="AB51" i="68"/>
  <c r="AC51" i="68"/>
  <c r="AD51" i="68"/>
  <c r="AE51" i="68"/>
  <c r="AF51" i="68"/>
  <c r="AG51" i="68"/>
  <c r="AH51" i="68"/>
  <c r="AI51" i="68"/>
  <c r="AJ51" i="68"/>
  <c r="AK51" i="68"/>
  <c r="AL51" i="68"/>
  <c r="AM51" i="68"/>
  <c r="AN51" i="68"/>
  <c r="AO51" i="68"/>
  <c r="AP51" i="68"/>
  <c r="AQ51" i="68"/>
  <c r="AR51" i="68"/>
  <c r="AS51" i="68"/>
  <c r="AT51" i="68"/>
  <c r="AU51" i="68"/>
  <c r="AV51" i="68"/>
  <c r="AW51" i="68"/>
  <c r="AX51" i="68"/>
  <c r="AY51" i="68"/>
  <c r="AZ51" i="68"/>
  <c r="BA51" i="68"/>
  <c r="BB51" i="68"/>
  <c r="BC51" i="68"/>
  <c r="BD51" i="68"/>
  <c r="BE51" i="68"/>
  <c r="BF51" i="68"/>
  <c r="BG51" i="68"/>
  <c r="BH51" i="68"/>
  <c r="BI51" i="68"/>
  <c r="BJ51" i="68"/>
  <c r="BK51" i="68"/>
  <c r="E52" i="68"/>
  <c r="F52" i="68"/>
  <c r="G52" i="68"/>
  <c r="H52" i="68"/>
  <c r="I52" i="68"/>
  <c r="J52" i="68"/>
  <c r="K52" i="68"/>
  <c r="L52" i="68"/>
  <c r="M52" i="68"/>
  <c r="N52" i="68"/>
  <c r="O52" i="68"/>
  <c r="P52" i="68"/>
  <c r="Q52" i="68"/>
  <c r="R52" i="68"/>
  <c r="S52" i="68"/>
  <c r="T52" i="68"/>
  <c r="U52" i="68"/>
  <c r="V52" i="68"/>
  <c r="W52" i="68"/>
  <c r="X52" i="68"/>
  <c r="Y52" i="68"/>
  <c r="Z52" i="68"/>
  <c r="AA52" i="68"/>
  <c r="AB52" i="68"/>
  <c r="AC52" i="68"/>
  <c r="AD52" i="68"/>
  <c r="AE52" i="68"/>
  <c r="AF52" i="68"/>
  <c r="AG52" i="68"/>
  <c r="AH52" i="68"/>
  <c r="AI52" i="68"/>
  <c r="AJ52" i="68"/>
  <c r="AK52" i="68"/>
  <c r="AL52" i="68"/>
  <c r="AM52" i="68"/>
  <c r="AN52" i="68"/>
  <c r="AO52" i="68"/>
  <c r="AP52" i="68"/>
  <c r="AQ52" i="68"/>
  <c r="AR52" i="68"/>
  <c r="AS52" i="68"/>
  <c r="AT52" i="68"/>
  <c r="AU52" i="68"/>
  <c r="AV52" i="68"/>
  <c r="AW52" i="68"/>
  <c r="AX52" i="68"/>
  <c r="AY52" i="68"/>
  <c r="AZ52" i="68"/>
  <c r="BA52" i="68"/>
  <c r="BB52" i="68"/>
  <c r="BC52" i="68"/>
  <c r="BD52" i="68"/>
  <c r="BE52" i="68"/>
  <c r="BF52" i="68"/>
  <c r="BG52" i="68"/>
  <c r="BH52" i="68"/>
  <c r="BI52" i="68"/>
  <c r="BJ52" i="68"/>
  <c r="BK52" i="68"/>
  <c r="E53" i="68"/>
  <c r="F53" i="68"/>
  <c r="G53" i="68"/>
  <c r="H53" i="68"/>
  <c r="I53" i="68"/>
  <c r="J53" i="68"/>
  <c r="K53" i="68"/>
  <c r="L53" i="68"/>
  <c r="M53" i="68"/>
  <c r="N53" i="68"/>
  <c r="O53" i="68"/>
  <c r="P53" i="68"/>
  <c r="Q53" i="68"/>
  <c r="R53" i="68"/>
  <c r="S53" i="68"/>
  <c r="T53" i="68"/>
  <c r="U53" i="68"/>
  <c r="V53" i="68"/>
  <c r="W53" i="68"/>
  <c r="X53" i="68"/>
  <c r="Y53" i="68"/>
  <c r="Z53" i="68"/>
  <c r="AA53" i="68"/>
  <c r="AB53" i="68"/>
  <c r="AC53" i="68"/>
  <c r="AD53" i="68"/>
  <c r="AE53" i="68"/>
  <c r="AF53" i="68"/>
  <c r="AG53" i="68"/>
  <c r="AH53" i="68"/>
  <c r="AI53" i="68"/>
  <c r="AJ53" i="68"/>
  <c r="AK53" i="68"/>
  <c r="AL53" i="68"/>
  <c r="AM53" i="68"/>
  <c r="AN53" i="68"/>
  <c r="AO53" i="68"/>
  <c r="AP53" i="68"/>
  <c r="AQ53" i="68"/>
  <c r="AR53" i="68"/>
  <c r="AS53" i="68"/>
  <c r="AT53" i="68"/>
  <c r="AU53" i="68"/>
  <c r="AV53" i="68"/>
  <c r="AW53" i="68"/>
  <c r="AX53" i="68"/>
  <c r="AY53" i="68"/>
  <c r="AZ53" i="68"/>
  <c r="BA53" i="68"/>
  <c r="BB53" i="68"/>
  <c r="BC53" i="68"/>
  <c r="BD53" i="68"/>
  <c r="BE53" i="68"/>
  <c r="BF53" i="68"/>
  <c r="BG53" i="68"/>
  <c r="BH53" i="68"/>
  <c r="BI53" i="68"/>
  <c r="BJ53" i="68"/>
  <c r="BK53" i="68"/>
  <c r="E54" i="68"/>
  <c r="F54" i="68"/>
  <c r="G54" i="68"/>
  <c r="H54" i="68"/>
  <c r="I54" i="68"/>
  <c r="J54" i="68"/>
  <c r="K54" i="68"/>
  <c r="L54" i="68"/>
  <c r="M54" i="68"/>
  <c r="N54" i="68"/>
  <c r="O54" i="68"/>
  <c r="P54" i="68"/>
  <c r="Q54" i="68"/>
  <c r="R54" i="68"/>
  <c r="S54" i="68"/>
  <c r="T54" i="68"/>
  <c r="U54" i="68"/>
  <c r="V54" i="68"/>
  <c r="W54" i="68"/>
  <c r="X54" i="68"/>
  <c r="Y54" i="68"/>
  <c r="Z54" i="68"/>
  <c r="AA54" i="68"/>
  <c r="AB54" i="68"/>
  <c r="AC54" i="68"/>
  <c r="AD54" i="68"/>
  <c r="AE54" i="68"/>
  <c r="AF54" i="68"/>
  <c r="AG54" i="68"/>
  <c r="AH54" i="68"/>
  <c r="AI54" i="68"/>
  <c r="AJ54" i="68"/>
  <c r="AK54" i="68"/>
  <c r="AL54" i="68"/>
  <c r="AM54" i="68"/>
  <c r="AN54" i="68"/>
  <c r="AO54" i="68"/>
  <c r="AP54" i="68"/>
  <c r="AQ54" i="68"/>
  <c r="AR54" i="68"/>
  <c r="AS54" i="68"/>
  <c r="AT54" i="68"/>
  <c r="AU54" i="68"/>
  <c r="AV54" i="68"/>
  <c r="AW54" i="68"/>
  <c r="AX54" i="68"/>
  <c r="AY54" i="68"/>
  <c r="AZ54" i="68"/>
  <c r="BA54" i="68"/>
  <c r="BB54" i="68"/>
  <c r="BC54" i="68"/>
  <c r="BD54" i="68"/>
  <c r="BE54" i="68"/>
  <c r="BF54" i="68"/>
  <c r="BG54" i="68"/>
  <c r="BH54" i="68"/>
  <c r="BI54" i="68"/>
  <c r="BJ54" i="68"/>
  <c r="BK54" i="68"/>
  <c r="E55" i="68"/>
  <c r="F55" i="68"/>
  <c r="G55" i="68"/>
  <c r="H55" i="68"/>
  <c r="I55" i="68"/>
  <c r="J55" i="68"/>
  <c r="K55" i="68"/>
  <c r="L55" i="68"/>
  <c r="M55" i="68"/>
  <c r="N55" i="68"/>
  <c r="O55" i="68"/>
  <c r="P55" i="68"/>
  <c r="Q55" i="68"/>
  <c r="R55" i="68"/>
  <c r="S55" i="68"/>
  <c r="T55" i="68"/>
  <c r="U55" i="68"/>
  <c r="V55" i="68"/>
  <c r="W55" i="68"/>
  <c r="X55" i="68"/>
  <c r="Y55" i="68"/>
  <c r="Z55" i="68"/>
  <c r="AA55" i="68"/>
  <c r="AB55" i="68"/>
  <c r="AC55" i="68"/>
  <c r="AD55" i="68"/>
  <c r="AE55" i="68"/>
  <c r="AF55" i="68"/>
  <c r="AG55" i="68"/>
  <c r="AH55" i="68"/>
  <c r="AI55" i="68"/>
  <c r="AJ55" i="68"/>
  <c r="AK55" i="68"/>
  <c r="AL55" i="68"/>
  <c r="AM55" i="68"/>
  <c r="AN55" i="68"/>
  <c r="AO55" i="68"/>
  <c r="AP55" i="68"/>
  <c r="AQ55" i="68"/>
  <c r="AR55" i="68"/>
  <c r="AS55" i="68"/>
  <c r="AT55" i="68"/>
  <c r="AU55" i="68"/>
  <c r="AV55" i="68"/>
  <c r="AW55" i="68"/>
  <c r="AX55" i="68"/>
  <c r="AY55" i="68"/>
  <c r="AZ55" i="68"/>
  <c r="BA55" i="68"/>
  <c r="BB55" i="68"/>
  <c r="BC55" i="68"/>
  <c r="BD55" i="68"/>
  <c r="BE55" i="68"/>
  <c r="BF55" i="68"/>
  <c r="BG55" i="68"/>
  <c r="BH55" i="68"/>
  <c r="BI55" i="68"/>
  <c r="BJ55" i="68"/>
  <c r="BK55" i="68"/>
  <c r="E56" i="68"/>
  <c r="F56" i="68"/>
  <c r="G56" i="68"/>
  <c r="H56" i="68"/>
  <c r="I56" i="68"/>
  <c r="J56" i="68"/>
  <c r="K56" i="68"/>
  <c r="L56" i="68"/>
  <c r="M56" i="68"/>
  <c r="N56" i="68"/>
  <c r="O56" i="68"/>
  <c r="P56" i="68"/>
  <c r="Q56" i="68"/>
  <c r="R56" i="68"/>
  <c r="S56" i="68"/>
  <c r="T56" i="68"/>
  <c r="U56" i="68"/>
  <c r="V56" i="68"/>
  <c r="W56" i="68"/>
  <c r="X56" i="68"/>
  <c r="Y56" i="68"/>
  <c r="Z56" i="68"/>
  <c r="AA56" i="68"/>
  <c r="AB56" i="68"/>
  <c r="AC56" i="68"/>
  <c r="AD56" i="68"/>
  <c r="AE56" i="68"/>
  <c r="AF56" i="68"/>
  <c r="AG56" i="68"/>
  <c r="AH56" i="68"/>
  <c r="AI56" i="68"/>
  <c r="AJ56" i="68"/>
  <c r="AK56" i="68"/>
  <c r="AL56" i="68"/>
  <c r="AM56" i="68"/>
  <c r="AN56" i="68"/>
  <c r="AO56" i="68"/>
  <c r="AP56" i="68"/>
  <c r="AQ56" i="68"/>
  <c r="AR56" i="68"/>
  <c r="AS56" i="68"/>
  <c r="AT56" i="68"/>
  <c r="AU56" i="68"/>
  <c r="AV56" i="68"/>
  <c r="AW56" i="68"/>
  <c r="AX56" i="68"/>
  <c r="AY56" i="68"/>
  <c r="AZ56" i="68"/>
  <c r="BA56" i="68"/>
  <c r="BB56" i="68"/>
  <c r="BC56" i="68"/>
  <c r="BD56" i="68"/>
  <c r="BE56" i="68"/>
  <c r="BF56" i="68"/>
  <c r="BG56" i="68"/>
  <c r="BH56" i="68"/>
  <c r="BI56" i="68"/>
  <c r="BJ56" i="68"/>
  <c r="BK56" i="68"/>
  <c r="E57" i="68"/>
  <c r="F57" i="68"/>
  <c r="G57" i="68"/>
  <c r="H57" i="68"/>
  <c r="I57" i="68"/>
  <c r="J57" i="68"/>
  <c r="K57" i="68"/>
  <c r="L57" i="68"/>
  <c r="M57" i="68"/>
  <c r="N57" i="68"/>
  <c r="O57" i="68"/>
  <c r="P57" i="68"/>
  <c r="Q57" i="68"/>
  <c r="R57" i="68"/>
  <c r="S57" i="68"/>
  <c r="T57" i="68"/>
  <c r="U57" i="68"/>
  <c r="V57" i="68"/>
  <c r="W57" i="68"/>
  <c r="X57" i="68"/>
  <c r="Y57" i="68"/>
  <c r="Z57" i="68"/>
  <c r="AA57" i="68"/>
  <c r="AB57" i="68"/>
  <c r="AC57" i="68"/>
  <c r="AD57" i="68"/>
  <c r="AE57" i="68"/>
  <c r="AF57" i="68"/>
  <c r="AG57" i="68"/>
  <c r="AH57" i="68"/>
  <c r="AI57" i="68"/>
  <c r="AJ57" i="68"/>
  <c r="AK57" i="68"/>
  <c r="AL57" i="68"/>
  <c r="AM57" i="68"/>
  <c r="AN57" i="68"/>
  <c r="AO57" i="68"/>
  <c r="AP57" i="68"/>
  <c r="AQ57" i="68"/>
  <c r="AR57" i="68"/>
  <c r="AS57" i="68"/>
  <c r="AT57" i="68"/>
  <c r="AU57" i="68"/>
  <c r="AV57" i="68"/>
  <c r="AW57" i="68"/>
  <c r="AX57" i="68"/>
  <c r="AY57" i="68"/>
  <c r="AZ57" i="68"/>
  <c r="BA57" i="68"/>
  <c r="BB57" i="68"/>
  <c r="BC57" i="68"/>
  <c r="BD57" i="68"/>
  <c r="BE57" i="68"/>
  <c r="BF57" i="68"/>
  <c r="BG57" i="68"/>
  <c r="BH57" i="68"/>
  <c r="BI57" i="68"/>
  <c r="BJ57" i="68"/>
  <c r="BK57" i="68"/>
  <c r="E58" i="68"/>
  <c r="F58" i="68"/>
  <c r="G58" i="68"/>
  <c r="H58" i="68"/>
  <c r="I58" i="68"/>
  <c r="J58" i="68"/>
  <c r="K58" i="68"/>
  <c r="L58" i="68"/>
  <c r="M58" i="68"/>
  <c r="N58" i="68"/>
  <c r="O58" i="68"/>
  <c r="P58" i="68"/>
  <c r="Q58" i="68"/>
  <c r="R58" i="68"/>
  <c r="S58" i="68"/>
  <c r="T58" i="68"/>
  <c r="U58" i="68"/>
  <c r="V58" i="68"/>
  <c r="W58" i="68"/>
  <c r="X58" i="68"/>
  <c r="Y58" i="68"/>
  <c r="Z58" i="68"/>
  <c r="AA58" i="68"/>
  <c r="AB58" i="68"/>
  <c r="AC58" i="68"/>
  <c r="AD58" i="68"/>
  <c r="AE58" i="68"/>
  <c r="AF58" i="68"/>
  <c r="AG58" i="68"/>
  <c r="AH58" i="68"/>
  <c r="AI58" i="68"/>
  <c r="AJ58" i="68"/>
  <c r="AK58" i="68"/>
  <c r="AL58" i="68"/>
  <c r="AM58" i="68"/>
  <c r="AN58" i="68"/>
  <c r="AO58" i="68"/>
  <c r="AP58" i="68"/>
  <c r="AQ58" i="68"/>
  <c r="AR58" i="68"/>
  <c r="AS58" i="68"/>
  <c r="AT58" i="68"/>
  <c r="AU58" i="68"/>
  <c r="AV58" i="68"/>
  <c r="AW58" i="68"/>
  <c r="AX58" i="68"/>
  <c r="AY58" i="68"/>
  <c r="AZ58" i="68"/>
  <c r="BA58" i="68"/>
  <c r="BB58" i="68"/>
  <c r="BC58" i="68"/>
  <c r="BD58" i="68"/>
  <c r="BE58" i="68"/>
  <c r="BF58" i="68"/>
  <c r="BG58" i="68"/>
  <c r="BH58" i="68"/>
  <c r="BI58" i="68"/>
  <c r="BJ58" i="68"/>
  <c r="BK58" i="68"/>
  <c r="E59" i="68"/>
  <c r="F59" i="68"/>
  <c r="G59" i="68"/>
  <c r="H59" i="68"/>
  <c r="I59" i="68"/>
  <c r="J59" i="68"/>
  <c r="K59" i="68"/>
  <c r="L59" i="68"/>
  <c r="M59" i="68"/>
  <c r="N59" i="68"/>
  <c r="O59" i="68"/>
  <c r="P59" i="68"/>
  <c r="Q59" i="68"/>
  <c r="R59" i="68"/>
  <c r="S59" i="68"/>
  <c r="T59" i="68"/>
  <c r="U59" i="68"/>
  <c r="V59" i="68"/>
  <c r="W59" i="68"/>
  <c r="X59" i="68"/>
  <c r="Y59" i="68"/>
  <c r="Z59" i="68"/>
  <c r="AA59" i="68"/>
  <c r="AB59" i="68"/>
  <c r="AC59" i="68"/>
  <c r="AD59" i="68"/>
  <c r="AE59" i="68"/>
  <c r="AF59" i="68"/>
  <c r="AG59" i="68"/>
  <c r="AH59" i="68"/>
  <c r="AI59" i="68"/>
  <c r="AJ59" i="68"/>
  <c r="AK59" i="68"/>
  <c r="AL59" i="68"/>
  <c r="AM59" i="68"/>
  <c r="AN59" i="68"/>
  <c r="AO59" i="68"/>
  <c r="AP59" i="68"/>
  <c r="AQ59" i="68"/>
  <c r="AR59" i="68"/>
  <c r="AS59" i="68"/>
  <c r="AT59" i="68"/>
  <c r="AU59" i="68"/>
  <c r="AV59" i="68"/>
  <c r="AW59" i="68"/>
  <c r="AX59" i="68"/>
  <c r="AY59" i="68"/>
  <c r="AZ59" i="68"/>
  <c r="BA59" i="68"/>
  <c r="BB59" i="68"/>
  <c r="BC59" i="68"/>
  <c r="BD59" i="68"/>
  <c r="BE59" i="68"/>
  <c r="BF59" i="68"/>
  <c r="BG59" i="68"/>
  <c r="BH59" i="68"/>
  <c r="BI59" i="68"/>
  <c r="BJ59" i="68"/>
  <c r="BK59" i="68"/>
  <c r="E60" i="68"/>
  <c r="F60" i="68"/>
  <c r="G60" i="68"/>
  <c r="H60" i="68"/>
  <c r="I60" i="68"/>
  <c r="J60" i="68"/>
  <c r="K60" i="68"/>
  <c r="L60" i="68"/>
  <c r="M60" i="68"/>
  <c r="N60" i="68"/>
  <c r="O60" i="68"/>
  <c r="P60" i="68"/>
  <c r="Q60" i="68"/>
  <c r="R60" i="68"/>
  <c r="S60" i="68"/>
  <c r="T60" i="68"/>
  <c r="U60" i="68"/>
  <c r="V60" i="68"/>
  <c r="W60" i="68"/>
  <c r="X60" i="68"/>
  <c r="Y60" i="68"/>
  <c r="Z60" i="68"/>
  <c r="AA60" i="68"/>
  <c r="AB60" i="68"/>
  <c r="AC60" i="68"/>
  <c r="AD60" i="68"/>
  <c r="AE60" i="68"/>
  <c r="AF60" i="68"/>
  <c r="AG60" i="68"/>
  <c r="AH60" i="68"/>
  <c r="AI60" i="68"/>
  <c r="AJ60" i="68"/>
  <c r="AK60" i="68"/>
  <c r="AL60" i="68"/>
  <c r="AM60" i="68"/>
  <c r="AN60" i="68"/>
  <c r="AO60" i="68"/>
  <c r="AP60" i="68"/>
  <c r="AQ60" i="68"/>
  <c r="AR60" i="68"/>
  <c r="AS60" i="68"/>
  <c r="AT60" i="68"/>
  <c r="AU60" i="68"/>
  <c r="AV60" i="68"/>
  <c r="AW60" i="68"/>
  <c r="AX60" i="68"/>
  <c r="AY60" i="68"/>
  <c r="AZ60" i="68"/>
  <c r="BA60" i="68"/>
  <c r="BB60" i="68"/>
  <c r="BC60" i="68"/>
  <c r="BD60" i="68"/>
  <c r="BE60" i="68"/>
  <c r="BF60" i="68"/>
  <c r="BG60" i="68"/>
  <c r="BH60" i="68"/>
  <c r="BI60" i="68"/>
  <c r="BJ60" i="68"/>
  <c r="BK60" i="68"/>
  <c r="E61" i="68"/>
  <c r="F61" i="68"/>
  <c r="G61" i="68"/>
  <c r="H61" i="68"/>
  <c r="I61" i="68"/>
  <c r="J61" i="68"/>
  <c r="K61" i="68"/>
  <c r="L61" i="68"/>
  <c r="M61" i="68"/>
  <c r="N61" i="68"/>
  <c r="O61" i="68"/>
  <c r="P61" i="68"/>
  <c r="Q61" i="68"/>
  <c r="R61" i="68"/>
  <c r="S61" i="68"/>
  <c r="T61" i="68"/>
  <c r="U61" i="68"/>
  <c r="V61" i="68"/>
  <c r="W61" i="68"/>
  <c r="X61" i="68"/>
  <c r="Y61" i="68"/>
  <c r="Z61" i="68"/>
  <c r="AA61" i="68"/>
  <c r="AB61" i="68"/>
  <c r="AC61" i="68"/>
  <c r="AD61" i="68"/>
  <c r="AE61" i="68"/>
  <c r="AF61" i="68"/>
  <c r="AG61" i="68"/>
  <c r="AH61" i="68"/>
  <c r="AI61" i="68"/>
  <c r="AJ61" i="68"/>
  <c r="AK61" i="68"/>
  <c r="AL61" i="68"/>
  <c r="AM61" i="68"/>
  <c r="AN61" i="68"/>
  <c r="AO61" i="68"/>
  <c r="AP61" i="68"/>
  <c r="AQ61" i="68"/>
  <c r="AR61" i="68"/>
  <c r="AS61" i="68"/>
  <c r="AT61" i="68"/>
  <c r="AU61" i="68"/>
  <c r="AV61" i="68"/>
  <c r="AW61" i="68"/>
  <c r="AX61" i="68"/>
  <c r="AY61" i="68"/>
  <c r="AZ61" i="68"/>
  <c r="BA61" i="68"/>
  <c r="BB61" i="68"/>
  <c r="BC61" i="68"/>
  <c r="BD61" i="68"/>
  <c r="BE61" i="68"/>
  <c r="BF61" i="68"/>
  <c r="BG61" i="68"/>
  <c r="BH61" i="68"/>
  <c r="BI61" i="68"/>
  <c r="BJ61" i="68"/>
  <c r="BK61" i="68"/>
  <c r="E62" i="68"/>
  <c r="F62" i="68"/>
  <c r="G62" i="68"/>
  <c r="H62" i="68"/>
  <c r="I62" i="68"/>
  <c r="J62" i="68"/>
  <c r="K62" i="68"/>
  <c r="L62" i="68"/>
  <c r="M62" i="68"/>
  <c r="N62" i="68"/>
  <c r="O62" i="68"/>
  <c r="P62" i="68"/>
  <c r="Q62" i="68"/>
  <c r="R62" i="68"/>
  <c r="S62" i="68"/>
  <c r="T62" i="68"/>
  <c r="U62" i="68"/>
  <c r="V62" i="68"/>
  <c r="W62" i="68"/>
  <c r="X62" i="68"/>
  <c r="Y62" i="68"/>
  <c r="Z62" i="68"/>
  <c r="AA62" i="68"/>
  <c r="AB62" i="68"/>
  <c r="AC62" i="68"/>
  <c r="AD62" i="68"/>
  <c r="AE62" i="68"/>
  <c r="AF62" i="68"/>
  <c r="AG62" i="68"/>
  <c r="AH62" i="68"/>
  <c r="AI62" i="68"/>
  <c r="AJ62" i="68"/>
  <c r="AK62" i="68"/>
  <c r="AL62" i="68"/>
  <c r="AM62" i="68"/>
  <c r="AN62" i="68"/>
  <c r="AO62" i="68"/>
  <c r="AP62" i="68"/>
  <c r="AQ62" i="68"/>
  <c r="AR62" i="68"/>
  <c r="AS62" i="68"/>
  <c r="AT62" i="68"/>
  <c r="AU62" i="68"/>
  <c r="AV62" i="68"/>
  <c r="AW62" i="68"/>
  <c r="AX62" i="68"/>
  <c r="AY62" i="68"/>
  <c r="AZ62" i="68"/>
  <c r="BA62" i="68"/>
  <c r="BB62" i="68"/>
  <c r="BC62" i="68"/>
  <c r="BD62" i="68"/>
  <c r="BE62" i="68"/>
  <c r="BF62" i="68"/>
  <c r="BG62" i="68"/>
  <c r="BH62" i="68"/>
  <c r="BI62" i="68"/>
  <c r="BJ62" i="68"/>
  <c r="BK62" i="68"/>
  <c r="E63" i="68"/>
  <c r="F63" i="68"/>
  <c r="G63" i="68"/>
  <c r="H63" i="68"/>
  <c r="I63" i="68"/>
  <c r="J63" i="68"/>
  <c r="K63" i="68"/>
  <c r="L63" i="68"/>
  <c r="M63" i="68"/>
  <c r="N63" i="68"/>
  <c r="O63" i="68"/>
  <c r="P63" i="68"/>
  <c r="Q63" i="68"/>
  <c r="R63" i="68"/>
  <c r="S63" i="68"/>
  <c r="T63" i="68"/>
  <c r="U63" i="68"/>
  <c r="V63" i="68"/>
  <c r="W63" i="68"/>
  <c r="X63" i="68"/>
  <c r="Y63" i="68"/>
  <c r="Z63" i="68"/>
  <c r="AA63" i="68"/>
  <c r="AB63" i="68"/>
  <c r="AC63" i="68"/>
  <c r="AD63" i="68"/>
  <c r="AE63" i="68"/>
  <c r="AF63" i="68"/>
  <c r="AG63" i="68"/>
  <c r="AH63" i="68"/>
  <c r="AI63" i="68"/>
  <c r="AJ63" i="68"/>
  <c r="AK63" i="68"/>
  <c r="AL63" i="68"/>
  <c r="AM63" i="68"/>
  <c r="AN63" i="68"/>
  <c r="AO63" i="68"/>
  <c r="AP63" i="68"/>
  <c r="AQ63" i="68"/>
  <c r="AR63" i="68"/>
  <c r="AS63" i="68"/>
  <c r="AT63" i="68"/>
  <c r="AU63" i="68"/>
  <c r="AV63" i="68"/>
  <c r="AW63" i="68"/>
  <c r="AX63" i="68"/>
  <c r="AY63" i="68"/>
  <c r="AZ63" i="68"/>
  <c r="BA63" i="68"/>
  <c r="BB63" i="68"/>
  <c r="BC63" i="68"/>
  <c r="BD63" i="68"/>
  <c r="BE63" i="68"/>
  <c r="BF63" i="68"/>
  <c r="BG63" i="68"/>
  <c r="BH63" i="68"/>
  <c r="BI63" i="68"/>
  <c r="BJ63" i="68"/>
  <c r="BK63" i="68"/>
  <c r="E64" i="68"/>
  <c r="F64" i="68"/>
  <c r="G64" i="68"/>
  <c r="H64" i="68"/>
  <c r="I64" i="68"/>
  <c r="J64" i="68"/>
  <c r="K64" i="68"/>
  <c r="L64" i="68"/>
  <c r="M64" i="68"/>
  <c r="N64" i="68"/>
  <c r="O64" i="68"/>
  <c r="P64" i="68"/>
  <c r="Q64" i="68"/>
  <c r="R64" i="68"/>
  <c r="S64" i="68"/>
  <c r="T64" i="68"/>
  <c r="U64" i="68"/>
  <c r="V64" i="68"/>
  <c r="W64" i="68"/>
  <c r="X64" i="68"/>
  <c r="Y64" i="68"/>
  <c r="Z64" i="68"/>
  <c r="AA64" i="68"/>
  <c r="AB64" i="68"/>
  <c r="AC64" i="68"/>
  <c r="AD64" i="68"/>
  <c r="AE64" i="68"/>
  <c r="AF64" i="68"/>
  <c r="AG64" i="68"/>
  <c r="AH64" i="68"/>
  <c r="AI64" i="68"/>
  <c r="AJ64" i="68"/>
  <c r="AK64" i="68"/>
  <c r="AL64" i="68"/>
  <c r="AM64" i="68"/>
  <c r="AN64" i="68"/>
  <c r="AO64" i="68"/>
  <c r="AP64" i="68"/>
  <c r="AQ64" i="68"/>
  <c r="AR64" i="68"/>
  <c r="AS64" i="68"/>
  <c r="AT64" i="68"/>
  <c r="AU64" i="68"/>
  <c r="AV64" i="68"/>
  <c r="AW64" i="68"/>
  <c r="AX64" i="68"/>
  <c r="AY64" i="68"/>
  <c r="AZ64" i="68"/>
  <c r="BA64" i="68"/>
  <c r="BB64" i="68"/>
  <c r="BC64" i="68"/>
  <c r="BD64" i="68"/>
  <c r="BE64" i="68"/>
  <c r="BF64" i="68"/>
  <c r="BG64" i="68"/>
  <c r="BH64" i="68"/>
  <c r="BI64" i="68"/>
  <c r="BJ64" i="68"/>
  <c r="BK64" i="68"/>
  <c r="E65" i="68"/>
  <c r="F65" i="68"/>
  <c r="G65" i="68"/>
  <c r="H65" i="68"/>
  <c r="I65" i="68"/>
  <c r="J65" i="68"/>
  <c r="K65" i="68"/>
  <c r="L65" i="68"/>
  <c r="M65" i="68"/>
  <c r="N65" i="68"/>
  <c r="O65" i="68"/>
  <c r="P65" i="68"/>
  <c r="Q65" i="68"/>
  <c r="R65" i="68"/>
  <c r="S65" i="68"/>
  <c r="T65" i="68"/>
  <c r="U65" i="68"/>
  <c r="V65" i="68"/>
  <c r="W65" i="68"/>
  <c r="X65" i="68"/>
  <c r="Y65" i="68"/>
  <c r="Z65" i="68"/>
  <c r="AA65" i="68"/>
  <c r="AB65" i="68"/>
  <c r="AC65" i="68"/>
  <c r="AD65" i="68"/>
  <c r="AE65" i="68"/>
  <c r="AF65" i="68"/>
  <c r="AG65" i="68"/>
  <c r="AH65" i="68"/>
  <c r="AI65" i="68"/>
  <c r="AJ65" i="68"/>
  <c r="AK65" i="68"/>
  <c r="AL65" i="68"/>
  <c r="AM65" i="68"/>
  <c r="AN65" i="68"/>
  <c r="AO65" i="68"/>
  <c r="AP65" i="68"/>
  <c r="AQ65" i="68"/>
  <c r="AR65" i="68"/>
  <c r="AS65" i="68"/>
  <c r="AT65" i="68"/>
  <c r="AU65" i="68"/>
  <c r="AV65" i="68"/>
  <c r="AW65" i="68"/>
  <c r="AX65" i="68"/>
  <c r="AY65" i="68"/>
  <c r="AZ65" i="68"/>
  <c r="BA65" i="68"/>
  <c r="BB65" i="68"/>
  <c r="BC65" i="68"/>
  <c r="BD65" i="68"/>
  <c r="BE65" i="68"/>
  <c r="BF65" i="68"/>
  <c r="BG65" i="68"/>
  <c r="BH65" i="68"/>
  <c r="BI65" i="68"/>
  <c r="BJ65" i="68"/>
  <c r="BK65" i="68"/>
  <c r="E66" i="68"/>
  <c r="F66" i="68"/>
  <c r="G66" i="68"/>
  <c r="H66" i="68"/>
  <c r="I66" i="68"/>
  <c r="J66" i="68"/>
  <c r="K66" i="68"/>
  <c r="L66" i="68"/>
  <c r="M66" i="68"/>
  <c r="N66" i="68"/>
  <c r="O66" i="68"/>
  <c r="P66" i="68"/>
  <c r="Q66" i="68"/>
  <c r="R66" i="68"/>
  <c r="S66" i="68"/>
  <c r="T66" i="68"/>
  <c r="U66" i="68"/>
  <c r="V66" i="68"/>
  <c r="W66" i="68"/>
  <c r="X66" i="68"/>
  <c r="Y66" i="68"/>
  <c r="Z66" i="68"/>
  <c r="AA66" i="68"/>
  <c r="AB66" i="68"/>
  <c r="AC66" i="68"/>
  <c r="AD66" i="68"/>
  <c r="AE66" i="68"/>
  <c r="AF66" i="68"/>
  <c r="AG66" i="68"/>
  <c r="AH66" i="68"/>
  <c r="AI66" i="68"/>
  <c r="AJ66" i="68"/>
  <c r="AK66" i="68"/>
  <c r="AL66" i="68"/>
  <c r="AM66" i="68"/>
  <c r="AN66" i="68"/>
  <c r="AO66" i="68"/>
  <c r="AP66" i="68"/>
  <c r="AQ66" i="68"/>
  <c r="AR66" i="68"/>
  <c r="AS66" i="68"/>
  <c r="AT66" i="68"/>
  <c r="AU66" i="68"/>
  <c r="AV66" i="68"/>
  <c r="AW66" i="68"/>
  <c r="AX66" i="68"/>
  <c r="AY66" i="68"/>
  <c r="AZ66" i="68"/>
  <c r="BA66" i="68"/>
  <c r="BB66" i="68"/>
  <c r="BC66" i="68"/>
  <c r="BD66" i="68"/>
  <c r="BE66" i="68"/>
  <c r="BF66" i="68"/>
  <c r="BG66" i="68"/>
  <c r="BH66" i="68"/>
  <c r="BI66" i="68"/>
  <c r="BJ66" i="68"/>
  <c r="BK66" i="68"/>
  <c r="E67" i="68"/>
  <c r="F67" i="68"/>
  <c r="G67" i="68"/>
  <c r="H67" i="68"/>
  <c r="I67" i="68"/>
  <c r="J67" i="68"/>
  <c r="K67" i="68"/>
  <c r="L67" i="68"/>
  <c r="M67" i="68"/>
  <c r="N67" i="68"/>
  <c r="O67" i="68"/>
  <c r="P67" i="68"/>
  <c r="Q67" i="68"/>
  <c r="R67" i="68"/>
  <c r="S67" i="68"/>
  <c r="T67" i="68"/>
  <c r="U67" i="68"/>
  <c r="V67" i="68"/>
  <c r="W67" i="68"/>
  <c r="X67" i="68"/>
  <c r="Y67" i="68"/>
  <c r="Z67" i="68"/>
  <c r="AA67" i="68"/>
  <c r="AB67" i="68"/>
  <c r="AC67" i="68"/>
  <c r="AD67" i="68"/>
  <c r="AE67" i="68"/>
  <c r="AF67" i="68"/>
  <c r="AG67" i="68"/>
  <c r="AH67" i="68"/>
  <c r="AI67" i="68"/>
  <c r="AJ67" i="68"/>
  <c r="AK67" i="68"/>
  <c r="AL67" i="68"/>
  <c r="AM67" i="68"/>
  <c r="AN67" i="68"/>
  <c r="AO67" i="68"/>
  <c r="AP67" i="68"/>
  <c r="AQ67" i="68"/>
  <c r="AR67" i="68"/>
  <c r="AS67" i="68"/>
  <c r="AT67" i="68"/>
  <c r="AU67" i="68"/>
  <c r="AV67" i="68"/>
  <c r="AW67" i="68"/>
  <c r="AX67" i="68"/>
  <c r="AY67" i="68"/>
  <c r="AZ67" i="68"/>
  <c r="BA67" i="68"/>
  <c r="BB67" i="68"/>
  <c r="BC67" i="68"/>
  <c r="BD67" i="68"/>
  <c r="BE67" i="68"/>
  <c r="BF67" i="68"/>
  <c r="BG67" i="68"/>
  <c r="BH67" i="68"/>
  <c r="BI67" i="68"/>
  <c r="BJ67" i="68"/>
  <c r="BK67" i="68"/>
  <c r="E68" i="68"/>
  <c r="F68" i="68"/>
  <c r="G68" i="68"/>
  <c r="H68" i="68"/>
  <c r="I68" i="68"/>
  <c r="J68" i="68"/>
  <c r="K68" i="68"/>
  <c r="L68" i="68"/>
  <c r="M68" i="68"/>
  <c r="N68" i="68"/>
  <c r="O68" i="68"/>
  <c r="P68" i="68"/>
  <c r="Q68" i="68"/>
  <c r="R68" i="68"/>
  <c r="S68" i="68"/>
  <c r="T68" i="68"/>
  <c r="U68" i="68"/>
  <c r="V68" i="68"/>
  <c r="W68" i="68"/>
  <c r="X68" i="68"/>
  <c r="Y68" i="68"/>
  <c r="Z68" i="68"/>
  <c r="AA68" i="68"/>
  <c r="AB68" i="68"/>
  <c r="AC68" i="68"/>
  <c r="AD68" i="68"/>
  <c r="AE68" i="68"/>
  <c r="AF68" i="68"/>
  <c r="AG68" i="68"/>
  <c r="AH68" i="68"/>
  <c r="AI68" i="68"/>
  <c r="AJ68" i="68"/>
  <c r="AK68" i="68"/>
  <c r="AL68" i="68"/>
  <c r="AM68" i="68"/>
  <c r="AN68" i="68"/>
  <c r="AO68" i="68"/>
  <c r="AP68" i="68"/>
  <c r="AQ68" i="68"/>
  <c r="AR68" i="68"/>
  <c r="AS68" i="68"/>
  <c r="AT68" i="68"/>
  <c r="AU68" i="68"/>
  <c r="AV68" i="68"/>
  <c r="AW68" i="68"/>
  <c r="AX68" i="68"/>
  <c r="AY68" i="68"/>
  <c r="AZ68" i="68"/>
  <c r="BA68" i="68"/>
  <c r="BB68" i="68"/>
  <c r="BC68" i="68"/>
  <c r="BD68" i="68"/>
  <c r="BE68" i="68"/>
  <c r="BF68" i="68"/>
  <c r="BG68" i="68"/>
  <c r="BH68" i="68"/>
  <c r="BI68" i="68"/>
  <c r="BJ68" i="68"/>
  <c r="BK68" i="68"/>
  <c r="E69" i="68"/>
  <c r="F69" i="68"/>
  <c r="G69" i="68"/>
  <c r="H69" i="68"/>
  <c r="I69" i="68"/>
  <c r="J69" i="68"/>
  <c r="K69" i="68"/>
  <c r="L69" i="68"/>
  <c r="M69" i="68"/>
  <c r="N69" i="68"/>
  <c r="O69" i="68"/>
  <c r="P69" i="68"/>
  <c r="Q69" i="68"/>
  <c r="R69" i="68"/>
  <c r="S69" i="68"/>
  <c r="T69" i="68"/>
  <c r="U69" i="68"/>
  <c r="V69" i="68"/>
  <c r="W69" i="68"/>
  <c r="X69" i="68"/>
  <c r="Y69" i="68"/>
  <c r="Z69" i="68"/>
  <c r="AA69" i="68"/>
  <c r="AB69" i="68"/>
  <c r="AC69" i="68"/>
  <c r="AD69" i="68"/>
  <c r="AE69" i="68"/>
  <c r="AF69" i="68"/>
  <c r="AG69" i="68"/>
  <c r="AH69" i="68"/>
  <c r="AI69" i="68"/>
  <c r="AJ69" i="68"/>
  <c r="AK69" i="68"/>
  <c r="AL69" i="68"/>
  <c r="AM69" i="68"/>
  <c r="AN69" i="68"/>
  <c r="AO69" i="68"/>
  <c r="AP69" i="68"/>
  <c r="AQ69" i="68"/>
  <c r="AR69" i="68"/>
  <c r="AS69" i="68"/>
  <c r="AT69" i="68"/>
  <c r="AU69" i="68"/>
  <c r="AV69" i="68"/>
  <c r="AW69" i="68"/>
  <c r="AX69" i="68"/>
  <c r="AY69" i="68"/>
  <c r="AZ69" i="68"/>
  <c r="BA69" i="68"/>
  <c r="BB69" i="68"/>
  <c r="BC69" i="68"/>
  <c r="BD69" i="68"/>
  <c r="BE69" i="68"/>
  <c r="BF69" i="68"/>
  <c r="BG69" i="68"/>
  <c r="BH69" i="68"/>
  <c r="BI69" i="68"/>
  <c r="BJ69" i="68"/>
  <c r="BK69" i="68"/>
  <c r="E70" i="68"/>
  <c r="F70" i="68"/>
  <c r="G70" i="68"/>
  <c r="H70" i="68"/>
  <c r="I70" i="68"/>
  <c r="J70" i="68"/>
  <c r="K70" i="68"/>
  <c r="L70" i="68"/>
  <c r="M70" i="68"/>
  <c r="N70" i="68"/>
  <c r="O70" i="68"/>
  <c r="P70" i="68"/>
  <c r="Q70" i="68"/>
  <c r="R70" i="68"/>
  <c r="S70" i="68"/>
  <c r="T70" i="68"/>
  <c r="U70" i="68"/>
  <c r="V70" i="68"/>
  <c r="W70" i="68"/>
  <c r="X70" i="68"/>
  <c r="Y70" i="68"/>
  <c r="Z70" i="68"/>
  <c r="AA70" i="68"/>
  <c r="AB70" i="68"/>
  <c r="AC70" i="68"/>
  <c r="AD70" i="68"/>
  <c r="AE70" i="68"/>
  <c r="AF70" i="68"/>
  <c r="AG70" i="68"/>
  <c r="AH70" i="68"/>
  <c r="AI70" i="68"/>
  <c r="AJ70" i="68"/>
  <c r="AK70" i="68"/>
  <c r="AL70" i="68"/>
  <c r="AM70" i="68"/>
  <c r="AN70" i="68"/>
  <c r="AO70" i="68"/>
  <c r="AP70" i="68"/>
  <c r="AQ70" i="68"/>
  <c r="AR70" i="68"/>
  <c r="AS70" i="68"/>
  <c r="AT70" i="68"/>
  <c r="AU70" i="68"/>
  <c r="AV70" i="68"/>
  <c r="AW70" i="68"/>
  <c r="AX70" i="68"/>
  <c r="AY70" i="68"/>
  <c r="AZ70" i="68"/>
  <c r="BA70" i="68"/>
  <c r="BB70" i="68"/>
  <c r="BC70" i="68"/>
  <c r="BD70" i="68"/>
  <c r="BE70" i="68"/>
  <c r="BF70" i="68"/>
  <c r="BG70" i="68"/>
  <c r="BH70" i="68"/>
  <c r="BI70" i="68"/>
  <c r="BJ70" i="68"/>
  <c r="BK70" i="68"/>
  <c r="E71" i="68"/>
  <c r="F71" i="68"/>
  <c r="G71" i="68"/>
  <c r="H71" i="68"/>
  <c r="I71" i="68"/>
  <c r="J71" i="68"/>
  <c r="K71" i="68"/>
  <c r="L71" i="68"/>
  <c r="M71" i="68"/>
  <c r="N71" i="68"/>
  <c r="O71" i="68"/>
  <c r="P71" i="68"/>
  <c r="Q71" i="68"/>
  <c r="R71" i="68"/>
  <c r="S71" i="68"/>
  <c r="T71" i="68"/>
  <c r="U71" i="68"/>
  <c r="V71" i="68"/>
  <c r="W71" i="68"/>
  <c r="X71" i="68"/>
  <c r="Y71" i="68"/>
  <c r="Z71" i="68"/>
  <c r="AA71" i="68"/>
  <c r="AB71" i="68"/>
  <c r="AC71" i="68"/>
  <c r="AD71" i="68"/>
  <c r="AE71" i="68"/>
  <c r="AF71" i="68"/>
  <c r="AG71" i="68"/>
  <c r="AH71" i="68"/>
  <c r="AI71" i="68"/>
  <c r="AJ71" i="68"/>
  <c r="AK71" i="68"/>
  <c r="AL71" i="68"/>
  <c r="AM71" i="68"/>
  <c r="AN71" i="68"/>
  <c r="AO71" i="68"/>
  <c r="AP71" i="68"/>
  <c r="AQ71" i="68"/>
  <c r="AR71" i="68"/>
  <c r="AS71" i="68"/>
  <c r="AT71" i="68"/>
  <c r="AU71" i="68"/>
  <c r="AV71" i="68"/>
  <c r="AW71" i="68"/>
  <c r="AX71" i="68"/>
  <c r="AY71" i="68"/>
  <c r="AZ71" i="68"/>
  <c r="BA71" i="68"/>
  <c r="BB71" i="68"/>
  <c r="BC71" i="68"/>
  <c r="BD71" i="68"/>
  <c r="BE71" i="68"/>
  <c r="BF71" i="68"/>
  <c r="BG71" i="68"/>
  <c r="BH71" i="68"/>
  <c r="BI71" i="68"/>
  <c r="BJ71" i="68"/>
  <c r="BK71" i="68"/>
  <c r="E72" i="68"/>
  <c r="F72" i="68"/>
  <c r="G72" i="68"/>
  <c r="H72" i="68"/>
  <c r="I72" i="68"/>
  <c r="J72" i="68"/>
  <c r="K72" i="68"/>
  <c r="L72" i="68"/>
  <c r="M72" i="68"/>
  <c r="N72" i="68"/>
  <c r="O72" i="68"/>
  <c r="P72" i="68"/>
  <c r="Q72" i="68"/>
  <c r="R72" i="68"/>
  <c r="S72" i="68"/>
  <c r="T72" i="68"/>
  <c r="U72" i="68"/>
  <c r="V72" i="68"/>
  <c r="W72" i="68"/>
  <c r="X72" i="68"/>
  <c r="Y72" i="68"/>
  <c r="Z72" i="68"/>
  <c r="AA72" i="68"/>
  <c r="AB72" i="68"/>
  <c r="AC72" i="68"/>
  <c r="AD72" i="68"/>
  <c r="AE72" i="68"/>
  <c r="AF72" i="68"/>
  <c r="AG72" i="68"/>
  <c r="AH72" i="68"/>
  <c r="AI72" i="68"/>
  <c r="AJ72" i="68"/>
  <c r="AK72" i="68"/>
  <c r="AL72" i="68"/>
  <c r="AM72" i="68"/>
  <c r="AN72" i="68"/>
  <c r="AO72" i="68"/>
  <c r="AP72" i="68"/>
  <c r="AQ72" i="68"/>
  <c r="AR72" i="68"/>
  <c r="AS72" i="68"/>
  <c r="AT72" i="68"/>
  <c r="AU72" i="68"/>
  <c r="AV72" i="68"/>
  <c r="AW72" i="68"/>
  <c r="AX72" i="68"/>
  <c r="AY72" i="68"/>
  <c r="AZ72" i="68"/>
  <c r="BA72" i="68"/>
  <c r="BB72" i="68"/>
  <c r="BC72" i="68"/>
  <c r="BD72" i="68"/>
  <c r="BE72" i="68"/>
  <c r="BF72" i="68"/>
  <c r="BG72" i="68"/>
  <c r="BH72" i="68"/>
  <c r="BI72" i="68"/>
  <c r="BJ72" i="68"/>
  <c r="BK72" i="68"/>
  <c r="E73" i="68"/>
  <c r="F73" i="68"/>
  <c r="G73" i="68"/>
  <c r="H73" i="68"/>
  <c r="I73" i="68"/>
  <c r="J73" i="68"/>
  <c r="K73" i="68"/>
  <c r="L73" i="68"/>
  <c r="M73" i="68"/>
  <c r="N73" i="68"/>
  <c r="O73" i="68"/>
  <c r="P73" i="68"/>
  <c r="Q73" i="68"/>
  <c r="R73" i="68"/>
  <c r="S73" i="68"/>
  <c r="T73" i="68"/>
  <c r="U73" i="68"/>
  <c r="V73" i="68"/>
  <c r="W73" i="68"/>
  <c r="X73" i="68"/>
  <c r="Y73" i="68"/>
  <c r="Z73" i="68"/>
  <c r="AA73" i="68"/>
  <c r="AB73" i="68"/>
  <c r="AC73" i="68"/>
  <c r="AD73" i="68"/>
  <c r="AE73" i="68"/>
  <c r="AF73" i="68"/>
  <c r="AG73" i="68"/>
  <c r="AH73" i="68"/>
  <c r="AI73" i="68"/>
  <c r="AJ73" i="68"/>
  <c r="AK73" i="68"/>
  <c r="AL73" i="68"/>
  <c r="AM73" i="68"/>
  <c r="AN73" i="68"/>
  <c r="AO73" i="68"/>
  <c r="AP73" i="68"/>
  <c r="AQ73" i="68"/>
  <c r="AR73" i="68"/>
  <c r="AS73" i="68"/>
  <c r="AT73" i="68"/>
  <c r="AU73" i="68"/>
  <c r="AV73" i="68"/>
  <c r="AW73" i="68"/>
  <c r="AX73" i="68"/>
  <c r="AY73" i="68"/>
  <c r="AZ73" i="68"/>
  <c r="BA73" i="68"/>
  <c r="BB73" i="68"/>
  <c r="BC73" i="68"/>
  <c r="BD73" i="68"/>
  <c r="BE73" i="68"/>
  <c r="BF73" i="68"/>
  <c r="BG73" i="68"/>
  <c r="BH73" i="68"/>
  <c r="BI73" i="68"/>
  <c r="BJ73" i="68"/>
  <c r="BK73" i="68"/>
  <c r="E74" i="68"/>
  <c r="F74" i="68"/>
  <c r="G74" i="68"/>
  <c r="H74" i="68"/>
  <c r="I74" i="68"/>
  <c r="J74" i="68"/>
  <c r="K74" i="68"/>
  <c r="L74" i="68"/>
  <c r="M74" i="68"/>
  <c r="N74" i="68"/>
  <c r="O74" i="68"/>
  <c r="P74" i="68"/>
  <c r="Q74" i="68"/>
  <c r="R74" i="68"/>
  <c r="S74" i="68"/>
  <c r="T74" i="68"/>
  <c r="U74" i="68"/>
  <c r="V74" i="68"/>
  <c r="W74" i="68"/>
  <c r="X74" i="68"/>
  <c r="Y74" i="68"/>
  <c r="Z74" i="68"/>
  <c r="AA74" i="68"/>
  <c r="AB74" i="68"/>
  <c r="AC74" i="68"/>
  <c r="AD74" i="68"/>
  <c r="AE74" i="68"/>
  <c r="AF74" i="68"/>
  <c r="AG74" i="68"/>
  <c r="AH74" i="68"/>
  <c r="AI74" i="68"/>
  <c r="AJ74" i="68"/>
  <c r="AK74" i="68"/>
  <c r="AL74" i="68"/>
  <c r="AM74" i="68"/>
  <c r="AN74" i="68"/>
  <c r="AO74" i="68"/>
  <c r="AP74" i="68"/>
  <c r="AQ74" i="68"/>
  <c r="AR74" i="68"/>
  <c r="AS74" i="68"/>
  <c r="AT74" i="68"/>
  <c r="AU74" i="68"/>
  <c r="AV74" i="68"/>
  <c r="AW74" i="68"/>
  <c r="AX74" i="68"/>
  <c r="AY74" i="68"/>
  <c r="AZ74" i="68"/>
  <c r="BA74" i="68"/>
  <c r="BB74" i="68"/>
  <c r="BC74" i="68"/>
  <c r="BD74" i="68"/>
  <c r="BE74" i="68"/>
  <c r="BF74" i="68"/>
  <c r="BG74" i="68"/>
  <c r="BH74" i="68"/>
  <c r="BI74" i="68"/>
  <c r="BJ74" i="68"/>
  <c r="BK74" i="68"/>
  <c r="E75" i="68"/>
  <c r="F75" i="68"/>
  <c r="G75" i="68"/>
  <c r="H75" i="68"/>
  <c r="I75" i="68"/>
  <c r="J75" i="68"/>
  <c r="K75" i="68"/>
  <c r="L75" i="68"/>
  <c r="M75" i="68"/>
  <c r="N75" i="68"/>
  <c r="O75" i="68"/>
  <c r="P75" i="68"/>
  <c r="Q75" i="68"/>
  <c r="R75" i="68"/>
  <c r="S75" i="68"/>
  <c r="T75" i="68"/>
  <c r="U75" i="68"/>
  <c r="V75" i="68"/>
  <c r="W75" i="68"/>
  <c r="X75" i="68"/>
  <c r="Y75" i="68"/>
  <c r="Z75" i="68"/>
  <c r="AA75" i="68"/>
  <c r="AB75" i="68"/>
  <c r="AC75" i="68"/>
  <c r="AD75" i="68"/>
  <c r="AE75" i="68"/>
  <c r="AF75" i="68"/>
  <c r="AG75" i="68"/>
  <c r="AH75" i="68"/>
  <c r="AI75" i="68"/>
  <c r="AJ75" i="68"/>
  <c r="AK75" i="68"/>
  <c r="AL75" i="68"/>
  <c r="AM75" i="68"/>
  <c r="AN75" i="68"/>
  <c r="AO75" i="68"/>
  <c r="AP75" i="68"/>
  <c r="AQ75" i="68"/>
  <c r="AR75" i="68"/>
  <c r="AS75" i="68"/>
  <c r="AT75" i="68"/>
  <c r="AU75" i="68"/>
  <c r="AV75" i="68"/>
  <c r="AW75" i="68"/>
  <c r="AX75" i="68"/>
  <c r="AY75" i="68"/>
  <c r="AZ75" i="68"/>
  <c r="BA75" i="68"/>
  <c r="BB75" i="68"/>
  <c r="BC75" i="68"/>
  <c r="BD75" i="68"/>
  <c r="BE75" i="68"/>
  <c r="BF75" i="68"/>
  <c r="BG75" i="68"/>
  <c r="BH75" i="68"/>
  <c r="BI75" i="68"/>
  <c r="BJ75" i="68"/>
  <c r="BK75" i="68"/>
  <c r="E76" i="68"/>
  <c r="F76" i="68"/>
  <c r="G76" i="68"/>
  <c r="H76" i="68"/>
  <c r="I76" i="68"/>
  <c r="J76" i="68"/>
  <c r="K76" i="68"/>
  <c r="L76" i="68"/>
  <c r="M76" i="68"/>
  <c r="N76" i="68"/>
  <c r="O76" i="68"/>
  <c r="P76" i="68"/>
  <c r="Q76" i="68"/>
  <c r="R76" i="68"/>
  <c r="S76" i="68"/>
  <c r="T76" i="68"/>
  <c r="U76" i="68"/>
  <c r="V76" i="68"/>
  <c r="W76" i="68"/>
  <c r="X76" i="68"/>
  <c r="Y76" i="68"/>
  <c r="Z76" i="68"/>
  <c r="AA76" i="68"/>
  <c r="AB76" i="68"/>
  <c r="AC76" i="68"/>
  <c r="AD76" i="68"/>
  <c r="AE76" i="68"/>
  <c r="AF76" i="68"/>
  <c r="AG76" i="68"/>
  <c r="AH76" i="68"/>
  <c r="AI76" i="68"/>
  <c r="AJ76" i="68"/>
  <c r="AK76" i="68"/>
  <c r="AL76" i="68"/>
  <c r="AM76" i="68"/>
  <c r="AN76" i="68"/>
  <c r="AO76" i="68"/>
  <c r="AP76" i="68"/>
  <c r="AQ76" i="68"/>
  <c r="AR76" i="68"/>
  <c r="AS76" i="68"/>
  <c r="AT76" i="68"/>
  <c r="AU76" i="68"/>
  <c r="AV76" i="68"/>
  <c r="AW76" i="68"/>
  <c r="AX76" i="68"/>
  <c r="AY76" i="68"/>
  <c r="AZ76" i="68"/>
  <c r="BA76" i="68"/>
  <c r="BB76" i="68"/>
  <c r="BC76" i="68"/>
  <c r="BD76" i="68"/>
  <c r="BE76" i="68"/>
  <c r="BF76" i="68"/>
  <c r="BG76" i="68"/>
  <c r="BH76" i="68"/>
  <c r="BI76" i="68"/>
  <c r="BJ76" i="68"/>
  <c r="BK76" i="68"/>
  <c r="E77" i="68"/>
  <c r="F77" i="68"/>
  <c r="G77" i="68"/>
  <c r="H77" i="68"/>
  <c r="I77" i="68"/>
  <c r="J77" i="68"/>
  <c r="K77" i="68"/>
  <c r="L77" i="68"/>
  <c r="M77" i="68"/>
  <c r="N77" i="68"/>
  <c r="O77" i="68"/>
  <c r="P77" i="68"/>
  <c r="Q77" i="68"/>
  <c r="R77" i="68"/>
  <c r="S77" i="68"/>
  <c r="T77" i="68"/>
  <c r="U77" i="68"/>
  <c r="V77" i="68"/>
  <c r="W77" i="68"/>
  <c r="X77" i="68"/>
  <c r="Y77" i="68"/>
  <c r="Z77" i="68"/>
  <c r="AA77" i="68"/>
  <c r="AB77" i="68"/>
  <c r="AC77" i="68"/>
  <c r="AD77" i="68"/>
  <c r="AE77" i="68"/>
  <c r="AF77" i="68"/>
  <c r="AG77" i="68"/>
  <c r="AH77" i="68"/>
  <c r="AI77" i="68"/>
  <c r="AJ77" i="68"/>
  <c r="AK77" i="68"/>
  <c r="AL77" i="68"/>
  <c r="AM77" i="68"/>
  <c r="AN77" i="68"/>
  <c r="AO77" i="68"/>
  <c r="AP77" i="68"/>
  <c r="AQ77" i="68"/>
  <c r="AR77" i="68"/>
  <c r="AS77" i="68"/>
  <c r="AT77" i="68"/>
  <c r="AU77" i="68"/>
  <c r="AV77" i="68"/>
  <c r="AW77" i="68"/>
  <c r="AX77" i="68"/>
  <c r="AY77" i="68"/>
  <c r="AZ77" i="68"/>
  <c r="BA77" i="68"/>
  <c r="BB77" i="68"/>
  <c r="BC77" i="68"/>
  <c r="BD77" i="68"/>
  <c r="BE77" i="68"/>
  <c r="BF77" i="68"/>
  <c r="BG77" i="68"/>
  <c r="BH77" i="68"/>
  <c r="BI77" i="68"/>
  <c r="BJ77" i="68"/>
  <c r="BK77" i="68"/>
  <c r="E78" i="68"/>
  <c r="F78" i="68"/>
  <c r="G78" i="68"/>
  <c r="H78" i="68"/>
  <c r="I78" i="68"/>
  <c r="J78" i="68"/>
  <c r="K78" i="68"/>
  <c r="L78" i="68"/>
  <c r="M78" i="68"/>
  <c r="N78" i="68"/>
  <c r="O78" i="68"/>
  <c r="P78" i="68"/>
  <c r="Q78" i="68"/>
  <c r="R78" i="68"/>
  <c r="S78" i="68"/>
  <c r="T78" i="68"/>
  <c r="U78" i="68"/>
  <c r="V78" i="68"/>
  <c r="W78" i="68"/>
  <c r="X78" i="68"/>
  <c r="Y78" i="68"/>
  <c r="Z78" i="68"/>
  <c r="AA78" i="68"/>
  <c r="AB78" i="68"/>
  <c r="AC78" i="68"/>
  <c r="AD78" i="68"/>
  <c r="AE78" i="68"/>
  <c r="AF78" i="68"/>
  <c r="AG78" i="68"/>
  <c r="AH78" i="68"/>
  <c r="AI78" i="68"/>
  <c r="AJ78" i="68"/>
  <c r="AK78" i="68"/>
  <c r="AL78" i="68"/>
  <c r="AM78" i="68"/>
  <c r="AN78" i="68"/>
  <c r="AO78" i="68"/>
  <c r="AP78" i="68"/>
  <c r="AQ78" i="68"/>
  <c r="AR78" i="68"/>
  <c r="AS78" i="68"/>
  <c r="AT78" i="68"/>
  <c r="AU78" i="68"/>
  <c r="AV78" i="68"/>
  <c r="AW78" i="68"/>
  <c r="AX78" i="68"/>
  <c r="AY78" i="68"/>
  <c r="AZ78" i="68"/>
  <c r="BA78" i="68"/>
  <c r="BB78" i="68"/>
  <c r="BC78" i="68"/>
  <c r="BD78" i="68"/>
  <c r="BE78" i="68"/>
  <c r="BF78" i="68"/>
  <c r="BG78" i="68"/>
  <c r="BH78" i="68"/>
  <c r="BI78" i="68"/>
  <c r="BJ78" i="68"/>
  <c r="BK78" i="68"/>
  <c r="E79" i="68"/>
  <c r="F79" i="68"/>
  <c r="G79" i="68"/>
  <c r="H79" i="68"/>
  <c r="I79" i="68"/>
  <c r="J79" i="68"/>
  <c r="K79" i="68"/>
  <c r="L79" i="68"/>
  <c r="M79" i="68"/>
  <c r="N79" i="68"/>
  <c r="O79" i="68"/>
  <c r="P79" i="68"/>
  <c r="Q79" i="68"/>
  <c r="R79" i="68"/>
  <c r="S79" i="68"/>
  <c r="T79" i="68"/>
  <c r="U79" i="68"/>
  <c r="V79" i="68"/>
  <c r="W79" i="68"/>
  <c r="X79" i="68"/>
  <c r="Y79" i="68"/>
  <c r="Z79" i="68"/>
  <c r="AA79" i="68"/>
  <c r="AB79" i="68"/>
  <c r="AC79" i="68"/>
  <c r="AD79" i="68"/>
  <c r="AE79" i="68"/>
  <c r="AF79" i="68"/>
  <c r="AG79" i="68"/>
  <c r="AH79" i="68"/>
  <c r="AI79" i="68"/>
  <c r="AJ79" i="68"/>
  <c r="AK79" i="68"/>
  <c r="AL79" i="68"/>
  <c r="AM79" i="68"/>
  <c r="AN79" i="68"/>
  <c r="AO79" i="68"/>
  <c r="AP79" i="68"/>
  <c r="AQ79" i="68"/>
  <c r="AR79" i="68"/>
  <c r="AS79" i="68"/>
  <c r="AT79" i="68"/>
  <c r="AU79" i="68"/>
  <c r="AV79" i="68"/>
  <c r="AW79" i="68"/>
  <c r="AX79" i="68"/>
  <c r="AY79" i="68"/>
  <c r="AZ79" i="68"/>
  <c r="BA79" i="68"/>
  <c r="BB79" i="68"/>
  <c r="BC79" i="68"/>
  <c r="BD79" i="68"/>
  <c r="BE79" i="68"/>
  <c r="BF79" i="68"/>
  <c r="BG79" i="68"/>
  <c r="BH79" i="68"/>
  <c r="BI79" i="68"/>
  <c r="BJ79" i="68"/>
  <c r="BK79" i="68"/>
  <c r="E80" i="68"/>
  <c r="F80" i="68"/>
  <c r="G80" i="68"/>
  <c r="H80" i="68"/>
  <c r="I80" i="68"/>
  <c r="J80" i="68"/>
  <c r="K80" i="68"/>
  <c r="L80" i="68"/>
  <c r="M80" i="68"/>
  <c r="N80" i="68"/>
  <c r="O80" i="68"/>
  <c r="P80" i="68"/>
  <c r="Q80" i="68"/>
  <c r="R80" i="68"/>
  <c r="S80" i="68"/>
  <c r="T80" i="68"/>
  <c r="U80" i="68"/>
  <c r="V80" i="68"/>
  <c r="W80" i="68"/>
  <c r="X80" i="68"/>
  <c r="Y80" i="68"/>
  <c r="Z80" i="68"/>
  <c r="AA80" i="68"/>
  <c r="AB80" i="68"/>
  <c r="AC80" i="68"/>
  <c r="AD80" i="68"/>
  <c r="AE80" i="68"/>
  <c r="AF80" i="68"/>
  <c r="AG80" i="68"/>
  <c r="AH80" i="68"/>
  <c r="AI80" i="68"/>
  <c r="AJ80" i="68"/>
  <c r="AK80" i="68"/>
  <c r="AL80" i="68"/>
  <c r="AM80" i="68"/>
  <c r="AN80" i="68"/>
  <c r="AO80" i="68"/>
  <c r="AP80" i="68"/>
  <c r="AQ80" i="68"/>
  <c r="AR80" i="68"/>
  <c r="AS80" i="68"/>
  <c r="AT80" i="68"/>
  <c r="AU80" i="68"/>
  <c r="AV80" i="68"/>
  <c r="AW80" i="68"/>
  <c r="AX80" i="68"/>
  <c r="AY80" i="68"/>
  <c r="AZ80" i="68"/>
  <c r="BA80" i="68"/>
  <c r="BB80" i="68"/>
  <c r="BC80" i="68"/>
  <c r="BD80" i="68"/>
  <c r="BE80" i="68"/>
  <c r="BF80" i="68"/>
  <c r="BG80" i="68"/>
  <c r="BH80" i="68"/>
  <c r="BI80" i="68"/>
  <c r="BJ80" i="68"/>
  <c r="BK80" i="68"/>
  <c r="E81" i="68"/>
  <c r="F81" i="68"/>
  <c r="G81" i="68"/>
  <c r="H81" i="68"/>
  <c r="I81" i="68"/>
  <c r="J81" i="68"/>
  <c r="K81" i="68"/>
  <c r="L81" i="68"/>
  <c r="M81" i="68"/>
  <c r="N81" i="68"/>
  <c r="O81" i="68"/>
  <c r="P81" i="68"/>
  <c r="Q81" i="68"/>
  <c r="R81" i="68"/>
  <c r="S81" i="68"/>
  <c r="T81" i="68"/>
  <c r="U81" i="68"/>
  <c r="V81" i="68"/>
  <c r="W81" i="68"/>
  <c r="X81" i="68"/>
  <c r="Y81" i="68"/>
  <c r="Z81" i="68"/>
  <c r="AA81" i="68"/>
  <c r="AB81" i="68"/>
  <c r="AC81" i="68"/>
  <c r="AD81" i="68"/>
  <c r="AE81" i="68"/>
  <c r="AF81" i="68"/>
  <c r="AG81" i="68"/>
  <c r="AH81" i="68"/>
  <c r="AI81" i="68"/>
  <c r="AJ81" i="68"/>
  <c r="AK81" i="68"/>
  <c r="AL81" i="68"/>
  <c r="AM81" i="68"/>
  <c r="AN81" i="68"/>
  <c r="AO81" i="68"/>
  <c r="AP81" i="68"/>
  <c r="AQ81" i="68"/>
  <c r="AR81" i="68"/>
  <c r="AS81" i="68"/>
  <c r="AT81" i="68"/>
  <c r="AU81" i="68"/>
  <c r="AV81" i="68"/>
  <c r="AW81" i="68"/>
  <c r="AX81" i="68"/>
  <c r="AY81" i="68"/>
  <c r="AZ81" i="68"/>
  <c r="BA81" i="68"/>
  <c r="BB81" i="68"/>
  <c r="BC81" i="68"/>
  <c r="BD81" i="68"/>
  <c r="BE81" i="68"/>
  <c r="BF81" i="68"/>
  <c r="BG81" i="68"/>
  <c r="BH81" i="68"/>
  <c r="BI81" i="68"/>
  <c r="BJ81" i="68"/>
  <c r="BK81" i="68"/>
  <c r="E82" i="68"/>
  <c r="F82" i="68"/>
  <c r="G82" i="68"/>
  <c r="H82" i="68"/>
  <c r="I82" i="68"/>
  <c r="J82" i="68"/>
  <c r="K82" i="68"/>
  <c r="L82" i="68"/>
  <c r="M82" i="68"/>
  <c r="N82" i="68"/>
  <c r="O82" i="68"/>
  <c r="P82" i="68"/>
  <c r="Q82" i="68"/>
  <c r="R82" i="68"/>
  <c r="S82" i="68"/>
  <c r="T82" i="68"/>
  <c r="U82" i="68"/>
  <c r="V82" i="68"/>
  <c r="W82" i="68"/>
  <c r="X82" i="68"/>
  <c r="Y82" i="68"/>
  <c r="Z82" i="68"/>
  <c r="AA82" i="68"/>
  <c r="AB82" i="68"/>
  <c r="AC82" i="68"/>
  <c r="AD82" i="68"/>
  <c r="AE82" i="68"/>
  <c r="AF82" i="68"/>
  <c r="AG82" i="68"/>
  <c r="AH82" i="68"/>
  <c r="AI82" i="68"/>
  <c r="AJ82" i="68"/>
  <c r="AK82" i="68"/>
  <c r="AL82" i="68"/>
  <c r="AM82" i="68"/>
  <c r="AN82" i="68"/>
  <c r="AO82" i="68"/>
  <c r="AP82" i="68"/>
  <c r="AQ82" i="68"/>
  <c r="AR82" i="68"/>
  <c r="AS82" i="68"/>
  <c r="AT82" i="68"/>
  <c r="AU82" i="68"/>
  <c r="AV82" i="68"/>
  <c r="AW82" i="68"/>
  <c r="AX82" i="68"/>
  <c r="AY82" i="68"/>
  <c r="AZ82" i="68"/>
  <c r="BA82" i="68"/>
  <c r="BB82" i="68"/>
  <c r="BC82" i="68"/>
  <c r="BD82" i="68"/>
  <c r="BE82" i="68"/>
  <c r="BF82" i="68"/>
  <c r="BG82" i="68"/>
  <c r="BH82" i="68"/>
  <c r="BI82" i="68"/>
  <c r="BJ82" i="68"/>
  <c r="BK82" i="68"/>
  <c r="E83" i="68"/>
  <c r="F83" i="68"/>
  <c r="G83" i="68"/>
  <c r="H83" i="68"/>
  <c r="I83" i="68"/>
  <c r="J83" i="68"/>
  <c r="K83" i="68"/>
  <c r="L83" i="68"/>
  <c r="M83" i="68"/>
  <c r="N83" i="68"/>
  <c r="O83" i="68"/>
  <c r="P83" i="68"/>
  <c r="Q83" i="68"/>
  <c r="R83" i="68"/>
  <c r="S83" i="68"/>
  <c r="T83" i="68"/>
  <c r="U83" i="68"/>
  <c r="V83" i="68"/>
  <c r="W83" i="68"/>
  <c r="X83" i="68"/>
  <c r="Y83" i="68"/>
  <c r="Z83" i="68"/>
  <c r="AA83" i="68"/>
  <c r="AB83" i="68"/>
  <c r="AC83" i="68"/>
  <c r="AD83" i="68"/>
  <c r="AE83" i="68"/>
  <c r="AF83" i="68"/>
  <c r="AG83" i="68"/>
  <c r="AH83" i="68"/>
  <c r="AI83" i="68"/>
  <c r="AJ83" i="68"/>
  <c r="AK83" i="68"/>
  <c r="AL83" i="68"/>
  <c r="AM83" i="68"/>
  <c r="AN83" i="68"/>
  <c r="AO83" i="68"/>
  <c r="AP83" i="68"/>
  <c r="AQ83" i="68"/>
  <c r="AR83" i="68"/>
  <c r="AS83" i="68"/>
  <c r="AT83" i="68"/>
  <c r="AU83" i="68"/>
  <c r="AV83" i="68"/>
  <c r="AW83" i="68"/>
  <c r="AX83" i="68"/>
  <c r="AY83" i="68"/>
  <c r="AZ83" i="68"/>
  <c r="BA83" i="68"/>
  <c r="BB83" i="68"/>
  <c r="BC83" i="68"/>
  <c r="BD83" i="68"/>
  <c r="BE83" i="68"/>
  <c r="BF83" i="68"/>
  <c r="BG83" i="68"/>
  <c r="BH83" i="68"/>
  <c r="BI83" i="68"/>
  <c r="BJ83" i="68"/>
  <c r="BK83" i="68"/>
  <c r="E84" i="68"/>
  <c r="F84" i="68"/>
  <c r="G84" i="68"/>
  <c r="H84" i="68"/>
  <c r="I84" i="68"/>
  <c r="J84" i="68"/>
  <c r="K84" i="68"/>
  <c r="L84" i="68"/>
  <c r="M84" i="68"/>
  <c r="N84" i="68"/>
  <c r="O84" i="68"/>
  <c r="P84" i="68"/>
  <c r="Q84" i="68"/>
  <c r="R84" i="68"/>
  <c r="S84" i="68"/>
  <c r="T84" i="68"/>
  <c r="U84" i="68"/>
  <c r="V84" i="68"/>
  <c r="W84" i="68"/>
  <c r="X84" i="68"/>
  <c r="Y84" i="68"/>
  <c r="Z84" i="68"/>
  <c r="AA84" i="68"/>
  <c r="AB84" i="68"/>
  <c r="AC84" i="68"/>
  <c r="AD84" i="68"/>
  <c r="AE84" i="68"/>
  <c r="AF84" i="68"/>
  <c r="AG84" i="68"/>
  <c r="AH84" i="68"/>
  <c r="AI84" i="68"/>
  <c r="AJ84" i="68"/>
  <c r="AK84" i="68"/>
  <c r="AL84" i="68"/>
  <c r="AM84" i="68"/>
  <c r="AN84" i="68"/>
  <c r="AO84" i="68"/>
  <c r="AP84" i="68"/>
  <c r="AQ84" i="68"/>
  <c r="AR84" i="68"/>
  <c r="AS84" i="68"/>
  <c r="AT84" i="68"/>
  <c r="AU84" i="68"/>
  <c r="AV84" i="68"/>
  <c r="AW84" i="68"/>
  <c r="AX84" i="68"/>
  <c r="AY84" i="68"/>
  <c r="AZ84" i="68"/>
  <c r="BA84" i="68"/>
  <c r="BB84" i="68"/>
  <c r="BC84" i="68"/>
  <c r="BD84" i="68"/>
  <c r="BE84" i="68"/>
  <c r="BF84" i="68"/>
  <c r="BG84" i="68"/>
  <c r="BH84" i="68"/>
  <c r="BI84" i="68"/>
  <c r="BJ84" i="68"/>
  <c r="BK84" i="68"/>
  <c r="E85" i="68"/>
  <c r="F85" i="68"/>
  <c r="G85" i="68"/>
  <c r="H85" i="68"/>
  <c r="I85" i="68"/>
  <c r="J85" i="68"/>
  <c r="K85" i="68"/>
  <c r="L85" i="68"/>
  <c r="M85" i="68"/>
  <c r="N85" i="68"/>
  <c r="O85" i="68"/>
  <c r="P85" i="68"/>
  <c r="Q85" i="68"/>
  <c r="R85" i="68"/>
  <c r="S85" i="68"/>
  <c r="T85" i="68"/>
  <c r="U85" i="68"/>
  <c r="V85" i="68"/>
  <c r="W85" i="68"/>
  <c r="X85" i="68"/>
  <c r="Y85" i="68"/>
  <c r="Z85" i="68"/>
  <c r="AA85" i="68"/>
  <c r="AB85" i="68"/>
  <c r="AC85" i="68"/>
  <c r="AD85" i="68"/>
  <c r="AE85" i="68"/>
  <c r="AF85" i="68"/>
  <c r="AG85" i="68"/>
  <c r="AH85" i="68"/>
  <c r="AI85" i="68"/>
  <c r="AJ85" i="68"/>
  <c r="AK85" i="68"/>
  <c r="AL85" i="68"/>
  <c r="AM85" i="68"/>
  <c r="AN85" i="68"/>
  <c r="AO85" i="68"/>
  <c r="AP85" i="68"/>
  <c r="AQ85" i="68"/>
  <c r="AR85" i="68"/>
  <c r="AS85" i="68"/>
  <c r="AT85" i="68"/>
  <c r="AU85" i="68"/>
  <c r="AV85" i="68"/>
  <c r="AW85" i="68"/>
  <c r="AX85" i="68"/>
  <c r="AY85" i="68"/>
  <c r="AZ85" i="68"/>
  <c r="BA85" i="68"/>
  <c r="BB85" i="68"/>
  <c r="BC85" i="68"/>
  <c r="BD85" i="68"/>
  <c r="BE85" i="68"/>
  <c r="BF85" i="68"/>
  <c r="BG85" i="68"/>
  <c r="BH85" i="68"/>
  <c r="BI85" i="68"/>
  <c r="BJ85" i="68"/>
  <c r="BK85" i="68"/>
  <c r="E86" i="68"/>
  <c r="F86" i="68"/>
  <c r="G86" i="68"/>
  <c r="H86" i="68"/>
  <c r="I86" i="68"/>
  <c r="J86" i="68"/>
  <c r="K86" i="68"/>
  <c r="L86" i="68"/>
  <c r="M86" i="68"/>
  <c r="N86" i="68"/>
  <c r="O86" i="68"/>
  <c r="P86" i="68"/>
  <c r="Q86" i="68"/>
  <c r="R86" i="68"/>
  <c r="S86" i="68"/>
  <c r="T86" i="68"/>
  <c r="U86" i="68"/>
  <c r="V86" i="68"/>
  <c r="W86" i="68"/>
  <c r="X86" i="68"/>
  <c r="Y86" i="68"/>
  <c r="Z86" i="68"/>
  <c r="AA86" i="68"/>
  <c r="AB86" i="68"/>
  <c r="AC86" i="68"/>
  <c r="AD86" i="68"/>
  <c r="AE86" i="68"/>
  <c r="AF86" i="68"/>
  <c r="AG86" i="68"/>
  <c r="AH86" i="68"/>
  <c r="AI86" i="68"/>
  <c r="AJ86" i="68"/>
  <c r="AK86" i="68"/>
  <c r="AL86" i="68"/>
  <c r="AM86" i="68"/>
  <c r="AN86" i="68"/>
  <c r="AO86" i="68"/>
  <c r="AP86" i="68"/>
  <c r="AQ86" i="68"/>
  <c r="AR86" i="68"/>
  <c r="AS86" i="68"/>
  <c r="AT86" i="68"/>
  <c r="AU86" i="68"/>
  <c r="AV86" i="68"/>
  <c r="AW86" i="68"/>
  <c r="AX86" i="68"/>
  <c r="AY86" i="68"/>
  <c r="AZ86" i="68"/>
  <c r="BA86" i="68"/>
  <c r="BB86" i="68"/>
  <c r="BC86" i="68"/>
  <c r="BD86" i="68"/>
  <c r="BE86" i="68"/>
  <c r="BF86" i="68"/>
  <c r="BG86" i="68"/>
  <c r="BH86" i="68"/>
  <c r="BI86" i="68"/>
  <c r="BJ86" i="68"/>
  <c r="BK86" i="68"/>
  <c r="E87" i="68"/>
  <c r="F87" i="68"/>
  <c r="G87" i="68"/>
  <c r="H87" i="68"/>
  <c r="I87" i="68"/>
  <c r="J87" i="68"/>
  <c r="K87" i="68"/>
  <c r="L87" i="68"/>
  <c r="M87" i="68"/>
  <c r="N87" i="68"/>
  <c r="O87" i="68"/>
  <c r="P87" i="68"/>
  <c r="Q87" i="68"/>
  <c r="R87" i="68"/>
  <c r="S87" i="68"/>
  <c r="T87" i="68"/>
  <c r="U87" i="68"/>
  <c r="V87" i="68"/>
  <c r="W87" i="68"/>
  <c r="X87" i="68"/>
  <c r="Y87" i="68"/>
  <c r="Z87" i="68"/>
  <c r="AA87" i="68"/>
  <c r="AB87" i="68"/>
  <c r="AC87" i="68"/>
  <c r="AD87" i="68"/>
  <c r="AE87" i="68"/>
  <c r="AF87" i="68"/>
  <c r="AG87" i="68"/>
  <c r="AH87" i="68"/>
  <c r="AI87" i="68"/>
  <c r="AJ87" i="68"/>
  <c r="AK87" i="68"/>
  <c r="AL87" i="68"/>
  <c r="AM87" i="68"/>
  <c r="AN87" i="68"/>
  <c r="AO87" i="68"/>
  <c r="AP87" i="68"/>
  <c r="AQ87" i="68"/>
  <c r="AR87" i="68"/>
  <c r="AS87" i="68"/>
  <c r="AT87" i="68"/>
  <c r="AU87" i="68"/>
  <c r="AV87" i="68"/>
  <c r="AW87" i="68"/>
  <c r="AX87" i="68"/>
  <c r="AY87" i="68"/>
  <c r="AZ87" i="68"/>
  <c r="BA87" i="68"/>
  <c r="BB87" i="68"/>
  <c r="BC87" i="68"/>
  <c r="BD87" i="68"/>
  <c r="BE87" i="68"/>
  <c r="BF87" i="68"/>
  <c r="BG87" i="68"/>
  <c r="BH87" i="68"/>
  <c r="BI87" i="68"/>
  <c r="BJ87" i="68"/>
  <c r="BK87" i="68"/>
  <c r="E88" i="68"/>
  <c r="F88" i="68"/>
  <c r="G88" i="68"/>
  <c r="H88" i="68"/>
  <c r="I88" i="68"/>
  <c r="J88" i="68"/>
  <c r="K88" i="68"/>
  <c r="L88" i="68"/>
  <c r="M88" i="68"/>
  <c r="N88" i="68"/>
  <c r="O88" i="68"/>
  <c r="P88" i="68"/>
  <c r="Q88" i="68"/>
  <c r="R88" i="68"/>
  <c r="S88" i="68"/>
  <c r="T88" i="68"/>
  <c r="U88" i="68"/>
  <c r="V88" i="68"/>
  <c r="W88" i="68"/>
  <c r="X88" i="68"/>
  <c r="Y88" i="68"/>
  <c r="Z88" i="68"/>
  <c r="AA88" i="68"/>
  <c r="AB88" i="68"/>
  <c r="AC88" i="68"/>
  <c r="AD88" i="68"/>
  <c r="AE88" i="68"/>
  <c r="AF88" i="68"/>
  <c r="AG88" i="68"/>
  <c r="AH88" i="68"/>
  <c r="AI88" i="68"/>
  <c r="AJ88" i="68"/>
  <c r="AK88" i="68"/>
  <c r="AL88" i="68"/>
  <c r="AM88" i="68"/>
  <c r="AN88" i="68"/>
  <c r="AO88" i="68"/>
  <c r="AP88" i="68"/>
  <c r="AQ88" i="68"/>
  <c r="AR88" i="68"/>
  <c r="AS88" i="68"/>
  <c r="AT88" i="68"/>
  <c r="AU88" i="68"/>
  <c r="AV88" i="68"/>
  <c r="AW88" i="68"/>
  <c r="AX88" i="68"/>
  <c r="AY88" i="68"/>
  <c r="AZ88" i="68"/>
  <c r="BA88" i="68"/>
  <c r="BB88" i="68"/>
  <c r="BC88" i="68"/>
  <c r="BD88" i="68"/>
  <c r="BE88" i="68"/>
  <c r="BF88" i="68"/>
  <c r="BG88" i="68"/>
  <c r="BH88" i="68"/>
  <c r="BI88" i="68"/>
  <c r="BJ88" i="68"/>
  <c r="BK88" i="68"/>
  <c r="E89" i="68"/>
  <c r="F89" i="68"/>
  <c r="G89" i="68"/>
  <c r="H89" i="68"/>
  <c r="I89" i="68"/>
  <c r="J89" i="68"/>
  <c r="K89" i="68"/>
  <c r="L89" i="68"/>
  <c r="M89" i="68"/>
  <c r="N89" i="68"/>
  <c r="O89" i="68"/>
  <c r="P89" i="68"/>
  <c r="Q89" i="68"/>
  <c r="R89" i="68"/>
  <c r="S89" i="68"/>
  <c r="T89" i="68"/>
  <c r="U89" i="68"/>
  <c r="V89" i="68"/>
  <c r="W89" i="68"/>
  <c r="X89" i="68"/>
  <c r="Y89" i="68"/>
  <c r="Z89" i="68"/>
  <c r="AA89" i="68"/>
  <c r="AB89" i="68"/>
  <c r="AC89" i="68"/>
  <c r="AD89" i="68"/>
  <c r="AE89" i="68"/>
  <c r="AF89" i="68"/>
  <c r="AG89" i="68"/>
  <c r="AH89" i="68"/>
  <c r="AI89" i="68"/>
  <c r="AJ89" i="68"/>
  <c r="AK89" i="68"/>
  <c r="AL89" i="68"/>
  <c r="AM89" i="68"/>
  <c r="AN89" i="68"/>
  <c r="AO89" i="68"/>
  <c r="AP89" i="68"/>
  <c r="AQ89" i="68"/>
  <c r="AR89" i="68"/>
  <c r="AS89" i="68"/>
  <c r="AT89" i="68"/>
  <c r="AU89" i="68"/>
  <c r="AV89" i="68"/>
  <c r="AW89" i="68"/>
  <c r="AX89" i="68"/>
  <c r="AY89" i="68"/>
  <c r="AZ89" i="68"/>
  <c r="BA89" i="68"/>
  <c r="BB89" i="68"/>
  <c r="BC89" i="68"/>
  <c r="BD89" i="68"/>
  <c r="BE89" i="68"/>
  <c r="BF89" i="68"/>
  <c r="BG89" i="68"/>
  <c r="BH89" i="68"/>
  <c r="BI89" i="68"/>
  <c r="BJ89" i="68"/>
  <c r="BK89" i="68"/>
  <c r="E90" i="68"/>
  <c r="F90" i="68"/>
  <c r="G90" i="68"/>
  <c r="H90" i="68"/>
  <c r="I90" i="68"/>
  <c r="J90" i="68"/>
  <c r="K90" i="68"/>
  <c r="L90" i="68"/>
  <c r="M90" i="68"/>
  <c r="N90" i="68"/>
  <c r="O90" i="68"/>
  <c r="P90" i="68"/>
  <c r="Q90" i="68"/>
  <c r="R90" i="68"/>
  <c r="S90" i="68"/>
  <c r="T90" i="68"/>
  <c r="U90" i="68"/>
  <c r="V90" i="68"/>
  <c r="W90" i="68"/>
  <c r="X90" i="68"/>
  <c r="Y90" i="68"/>
  <c r="Z90" i="68"/>
  <c r="AA90" i="68"/>
  <c r="AB90" i="68"/>
  <c r="AC90" i="68"/>
  <c r="AD90" i="68"/>
  <c r="AE90" i="68"/>
  <c r="AF90" i="68"/>
  <c r="AG90" i="68"/>
  <c r="AH90" i="68"/>
  <c r="AI90" i="68"/>
  <c r="AJ90" i="68"/>
  <c r="AK90" i="68"/>
  <c r="AL90" i="68"/>
  <c r="AM90" i="68"/>
  <c r="AN90" i="68"/>
  <c r="AO90" i="68"/>
  <c r="AP90" i="68"/>
  <c r="AQ90" i="68"/>
  <c r="AR90" i="68"/>
  <c r="AS90" i="68"/>
  <c r="AT90" i="68"/>
  <c r="AU90" i="68"/>
  <c r="AV90" i="68"/>
  <c r="AW90" i="68"/>
  <c r="AX90" i="68"/>
  <c r="AY90" i="68"/>
  <c r="AZ90" i="68"/>
  <c r="BA90" i="68"/>
  <c r="BB90" i="68"/>
  <c r="BC90" i="68"/>
  <c r="BD90" i="68"/>
  <c r="BE90" i="68"/>
  <c r="BF90" i="68"/>
  <c r="BG90" i="68"/>
  <c r="BH90" i="68"/>
  <c r="BI90" i="68"/>
  <c r="BJ90" i="68"/>
  <c r="BK90" i="68"/>
  <c r="E91" i="68"/>
  <c r="F91" i="68"/>
  <c r="G91" i="68"/>
  <c r="H91" i="68"/>
  <c r="I91" i="68"/>
  <c r="J91" i="68"/>
  <c r="K91" i="68"/>
  <c r="L91" i="68"/>
  <c r="M91" i="68"/>
  <c r="N91" i="68"/>
  <c r="O91" i="68"/>
  <c r="P91" i="68"/>
  <c r="Q91" i="68"/>
  <c r="R91" i="68"/>
  <c r="S91" i="68"/>
  <c r="T91" i="68"/>
  <c r="U91" i="68"/>
  <c r="V91" i="68"/>
  <c r="W91" i="68"/>
  <c r="X91" i="68"/>
  <c r="Y91" i="68"/>
  <c r="Z91" i="68"/>
  <c r="AA91" i="68"/>
  <c r="AB91" i="68"/>
  <c r="AC91" i="68"/>
  <c r="AD91" i="68"/>
  <c r="AE91" i="68"/>
  <c r="AF91" i="68"/>
  <c r="AG91" i="68"/>
  <c r="AH91" i="68"/>
  <c r="AI91" i="68"/>
  <c r="AJ91" i="68"/>
  <c r="AK91" i="68"/>
  <c r="AL91" i="68"/>
  <c r="AM91" i="68"/>
  <c r="AN91" i="68"/>
  <c r="AO91" i="68"/>
  <c r="AP91" i="68"/>
  <c r="AQ91" i="68"/>
  <c r="AR91" i="68"/>
  <c r="AS91" i="68"/>
  <c r="AT91" i="68"/>
  <c r="AU91" i="68"/>
  <c r="AV91" i="68"/>
  <c r="AW91" i="68"/>
  <c r="AX91" i="68"/>
  <c r="AY91" i="68"/>
  <c r="AZ91" i="68"/>
  <c r="BA91" i="68"/>
  <c r="BB91" i="68"/>
  <c r="BC91" i="68"/>
  <c r="BD91" i="68"/>
  <c r="BE91" i="68"/>
  <c r="BF91" i="68"/>
  <c r="BG91" i="68"/>
  <c r="BH91" i="68"/>
  <c r="BI91" i="68"/>
  <c r="BJ91" i="68"/>
  <c r="BK91" i="68"/>
  <c r="E92" i="68"/>
  <c r="F92" i="68"/>
  <c r="G92" i="68"/>
  <c r="H92" i="68"/>
  <c r="I92" i="68"/>
  <c r="J92" i="68"/>
  <c r="K92" i="68"/>
  <c r="L92" i="68"/>
  <c r="M92" i="68"/>
  <c r="N92" i="68"/>
  <c r="O92" i="68"/>
  <c r="P92" i="68"/>
  <c r="Q92" i="68"/>
  <c r="R92" i="68"/>
  <c r="S92" i="68"/>
  <c r="T92" i="68"/>
  <c r="U92" i="68"/>
  <c r="V92" i="68"/>
  <c r="W92" i="68"/>
  <c r="X92" i="68"/>
  <c r="Y92" i="68"/>
  <c r="Z92" i="68"/>
  <c r="AA92" i="68"/>
  <c r="AB92" i="68"/>
  <c r="AC92" i="68"/>
  <c r="AD92" i="68"/>
  <c r="AE92" i="68"/>
  <c r="AF92" i="68"/>
  <c r="AG92" i="68"/>
  <c r="AH92" i="68"/>
  <c r="AI92" i="68"/>
  <c r="AJ92" i="68"/>
  <c r="AK92" i="68"/>
  <c r="AL92" i="68"/>
  <c r="AM92" i="68"/>
  <c r="AN92" i="68"/>
  <c r="AO92" i="68"/>
  <c r="AP92" i="68"/>
  <c r="AQ92" i="68"/>
  <c r="AR92" i="68"/>
  <c r="AS92" i="68"/>
  <c r="AT92" i="68"/>
  <c r="AU92" i="68"/>
  <c r="AV92" i="68"/>
  <c r="AW92" i="68"/>
  <c r="AX92" i="68"/>
  <c r="AY92" i="68"/>
  <c r="AZ92" i="68"/>
  <c r="BA92" i="68"/>
  <c r="BB92" i="68"/>
  <c r="BC92" i="68"/>
  <c r="BD92" i="68"/>
  <c r="BE92" i="68"/>
  <c r="BF92" i="68"/>
  <c r="BG92" i="68"/>
  <c r="BH92" i="68"/>
  <c r="BI92" i="68"/>
  <c r="BJ92" i="68"/>
  <c r="BK92" i="68"/>
  <c r="E93" i="68"/>
  <c r="F93" i="68"/>
  <c r="G93" i="68"/>
  <c r="H93" i="68"/>
  <c r="I93" i="68"/>
  <c r="J93" i="68"/>
  <c r="K93" i="68"/>
  <c r="L93" i="68"/>
  <c r="M93" i="68"/>
  <c r="N93" i="68"/>
  <c r="O93" i="68"/>
  <c r="P93" i="68"/>
  <c r="Q93" i="68"/>
  <c r="R93" i="68"/>
  <c r="S93" i="68"/>
  <c r="T93" i="68"/>
  <c r="U93" i="68"/>
  <c r="V93" i="68"/>
  <c r="W93" i="68"/>
  <c r="X93" i="68"/>
  <c r="Y93" i="68"/>
  <c r="Z93" i="68"/>
  <c r="AA93" i="68"/>
  <c r="AB93" i="68"/>
  <c r="AC93" i="68"/>
  <c r="AD93" i="68"/>
  <c r="AE93" i="68"/>
  <c r="AF93" i="68"/>
  <c r="AG93" i="68"/>
  <c r="AH93" i="68"/>
  <c r="AI93" i="68"/>
  <c r="AJ93" i="68"/>
  <c r="AK93" i="68"/>
  <c r="AL93" i="68"/>
  <c r="AM93" i="68"/>
  <c r="AN93" i="68"/>
  <c r="AO93" i="68"/>
  <c r="AP93" i="68"/>
  <c r="AQ93" i="68"/>
  <c r="AR93" i="68"/>
  <c r="AS93" i="68"/>
  <c r="AT93" i="68"/>
  <c r="AU93" i="68"/>
  <c r="AV93" i="68"/>
  <c r="AW93" i="68"/>
  <c r="AX93" i="68"/>
  <c r="AY93" i="68"/>
  <c r="AZ93" i="68"/>
  <c r="BA93" i="68"/>
  <c r="BB93" i="68"/>
  <c r="BC93" i="68"/>
  <c r="BD93" i="68"/>
  <c r="BE93" i="68"/>
  <c r="BF93" i="68"/>
  <c r="BG93" i="68"/>
  <c r="BH93" i="68"/>
  <c r="BI93" i="68"/>
  <c r="BJ93" i="68"/>
  <c r="BK93" i="68"/>
  <c r="E94" i="68"/>
  <c r="F94" i="68"/>
  <c r="G94" i="68"/>
  <c r="H94" i="68"/>
  <c r="I94" i="68"/>
  <c r="J94" i="68"/>
  <c r="K94" i="68"/>
  <c r="L94" i="68"/>
  <c r="M94" i="68"/>
  <c r="N94" i="68"/>
  <c r="O94" i="68"/>
  <c r="P94" i="68"/>
  <c r="Q94" i="68"/>
  <c r="R94" i="68"/>
  <c r="S94" i="68"/>
  <c r="T94" i="68"/>
  <c r="U94" i="68"/>
  <c r="V94" i="68"/>
  <c r="W94" i="68"/>
  <c r="X94" i="68"/>
  <c r="Y94" i="68"/>
  <c r="Z94" i="68"/>
  <c r="AA94" i="68"/>
  <c r="AB94" i="68"/>
  <c r="AC94" i="68"/>
  <c r="AD94" i="68"/>
  <c r="AE94" i="68"/>
  <c r="AF94" i="68"/>
  <c r="AG94" i="68"/>
  <c r="AH94" i="68"/>
  <c r="AI94" i="68"/>
  <c r="AJ94" i="68"/>
  <c r="AK94" i="68"/>
  <c r="AL94" i="68"/>
  <c r="AM94" i="68"/>
  <c r="AN94" i="68"/>
  <c r="AO94" i="68"/>
  <c r="AP94" i="68"/>
  <c r="AQ94" i="68"/>
  <c r="AR94" i="68"/>
  <c r="AS94" i="68"/>
  <c r="AT94" i="68"/>
  <c r="AU94" i="68"/>
  <c r="AV94" i="68"/>
  <c r="AW94" i="68"/>
  <c r="AX94" i="68"/>
  <c r="AY94" i="68"/>
  <c r="AZ94" i="68"/>
  <c r="BA94" i="68"/>
  <c r="BB94" i="68"/>
  <c r="BC94" i="68"/>
  <c r="BD94" i="68"/>
  <c r="BE94" i="68"/>
  <c r="BF94" i="68"/>
  <c r="BG94" i="68"/>
  <c r="BH94" i="68"/>
  <c r="BI94" i="68"/>
  <c r="BJ94" i="68"/>
  <c r="BK94" i="68"/>
  <c r="E95" i="68"/>
  <c r="F95" i="68"/>
  <c r="G95" i="68"/>
  <c r="H95" i="68"/>
  <c r="I95" i="68"/>
  <c r="J95" i="68"/>
  <c r="K95" i="68"/>
  <c r="L95" i="68"/>
  <c r="M95" i="68"/>
  <c r="N95" i="68"/>
  <c r="O95" i="68"/>
  <c r="P95" i="68"/>
  <c r="Q95" i="68"/>
  <c r="R95" i="68"/>
  <c r="S95" i="68"/>
  <c r="T95" i="68"/>
  <c r="U95" i="68"/>
  <c r="V95" i="68"/>
  <c r="W95" i="68"/>
  <c r="X95" i="68"/>
  <c r="Y95" i="68"/>
  <c r="Z95" i="68"/>
  <c r="AA95" i="68"/>
  <c r="AB95" i="68"/>
  <c r="AC95" i="68"/>
  <c r="AD95" i="68"/>
  <c r="AE95" i="68"/>
  <c r="AF95" i="68"/>
  <c r="AG95" i="68"/>
  <c r="AH95" i="68"/>
  <c r="AI95" i="68"/>
  <c r="AJ95" i="68"/>
  <c r="AK95" i="68"/>
  <c r="AL95" i="68"/>
  <c r="AM95" i="68"/>
  <c r="AN95" i="68"/>
  <c r="AO95" i="68"/>
  <c r="AP95" i="68"/>
  <c r="AQ95" i="68"/>
  <c r="AR95" i="68"/>
  <c r="AS95" i="68"/>
  <c r="AT95" i="68"/>
  <c r="AU95" i="68"/>
  <c r="AV95" i="68"/>
  <c r="AW95" i="68"/>
  <c r="AX95" i="68"/>
  <c r="AY95" i="68"/>
  <c r="AZ95" i="68"/>
  <c r="BA95" i="68"/>
  <c r="BB95" i="68"/>
  <c r="BC95" i="68"/>
  <c r="BD95" i="68"/>
  <c r="BE95" i="68"/>
  <c r="BF95" i="68"/>
  <c r="BG95" i="68"/>
  <c r="BH95" i="68"/>
  <c r="BI95" i="68"/>
  <c r="BJ95" i="68"/>
  <c r="BK95" i="68"/>
  <c r="E96" i="68"/>
  <c r="F96" i="68"/>
  <c r="G96" i="68"/>
  <c r="H96" i="68"/>
  <c r="I96" i="68"/>
  <c r="J96" i="68"/>
  <c r="K96" i="68"/>
  <c r="L96" i="68"/>
  <c r="M96" i="68"/>
  <c r="N96" i="68"/>
  <c r="O96" i="68"/>
  <c r="P96" i="68"/>
  <c r="Q96" i="68"/>
  <c r="R96" i="68"/>
  <c r="S96" i="68"/>
  <c r="T96" i="68"/>
  <c r="U96" i="68"/>
  <c r="V96" i="68"/>
  <c r="W96" i="68"/>
  <c r="X96" i="68"/>
  <c r="Y96" i="68"/>
  <c r="Z96" i="68"/>
  <c r="AA96" i="68"/>
  <c r="AB96" i="68"/>
  <c r="AC96" i="68"/>
  <c r="AD96" i="68"/>
  <c r="AE96" i="68"/>
  <c r="AF96" i="68"/>
  <c r="AG96" i="68"/>
  <c r="AH96" i="68"/>
  <c r="AI96" i="68"/>
  <c r="AJ96" i="68"/>
  <c r="AK96" i="68"/>
  <c r="AL96" i="68"/>
  <c r="AM96" i="68"/>
  <c r="AN96" i="68"/>
  <c r="AO96" i="68"/>
  <c r="AP96" i="68"/>
  <c r="AQ96" i="68"/>
  <c r="AR96" i="68"/>
  <c r="AS96" i="68"/>
  <c r="AT96" i="68"/>
  <c r="AU96" i="68"/>
  <c r="AV96" i="68"/>
  <c r="AW96" i="68"/>
  <c r="AX96" i="68"/>
  <c r="AY96" i="68"/>
  <c r="AZ96" i="68"/>
  <c r="BA96" i="68"/>
  <c r="BB96" i="68"/>
  <c r="BC96" i="68"/>
  <c r="BD96" i="68"/>
  <c r="BE96" i="68"/>
  <c r="BF96" i="68"/>
  <c r="BG96" i="68"/>
  <c r="BH96" i="68"/>
  <c r="BI96" i="68"/>
  <c r="BJ96" i="68"/>
  <c r="BK96" i="68"/>
  <c r="E97" i="68"/>
  <c r="F97" i="68"/>
  <c r="G97" i="68"/>
  <c r="H97" i="68"/>
  <c r="I97" i="68"/>
  <c r="J97" i="68"/>
  <c r="K97" i="68"/>
  <c r="L97" i="68"/>
  <c r="M97" i="68"/>
  <c r="N97" i="68"/>
  <c r="O97" i="68"/>
  <c r="P97" i="68"/>
  <c r="Q97" i="68"/>
  <c r="R97" i="68"/>
  <c r="S97" i="68"/>
  <c r="T97" i="68"/>
  <c r="U97" i="68"/>
  <c r="V97" i="68"/>
  <c r="W97" i="68"/>
  <c r="X97" i="68"/>
  <c r="Y97" i="68"/>
  <c r="Z97" i="68"/>
  <c r="AA97" i="68"/>
  <c r="AB97" i="68"/>
  <c r="AC97" i="68"/>
  <c r="AD97" i="68"/>
  <c r="AE97" i="68"/>
  <c r="AF97" i="68"/>
  <c r="AG97" i="68"/>
  <c r="AH97" i="68"/>
  <c r="AI97" i="68"/>
  <c r="AJ97" i="68"/>
  <c r="AK97" i="68"/>
  <c r="AL97" i="68"/>
  <c r="AM97" i="68"/>
  <c r="AN97" i="68"/>
  <c r="AO97" i="68"/>
  <c r="AP97" i="68"/>
  <c r="AQ97" i="68"/>
  <c r="AR97" i="68"/>
  <c r="AS97" i="68"/>
  <c r="AT97" i="68"/>
  <c r="AU97" i="68"/>
  <c r="AV97" i="68"/>
  <c r="AW97" i="68"/>
  <c r="AX97" i="68"/>
  <c r="AY97" i="68"/>
  <c r="AZ97" i="68"/>
  <c r="BA97" i="68"/>
  <c r="BB97" i="68"/>
  <c r="BC97" i="68"/>
  <c r="BD97" i="68"/>
  <c r="BE97" i="68"/>
  <c r="BF97" i="68"/>
  <c r="BG97" i="68"/>
  <c r="BH97" i="68"/>
  <c r="BI97" i="68"/>
  <c r="BJ97" i="68"/>
  <c r="BK97" i="68"/>
  <c r="E98" i="68"/>
  <c r="F98" i="68"/>
  <c r="G98" i="68"/>
  <c r="H98" i="68"/>
  <c r="I98" i="68"/>
  <c r="J98" i="68"/>
  <c r="K98" i="68"/>
  <c r="L98" i="68"/>
  <c r="M98" i="68"/>
  <c r="N98" i="68"/>
  <c r="O98" i="68"/>
  <c r="P98" i="68"/>
  <c r="Q98" i="68"/>
  <c r="R98" i="68"/>
  <c r="S98" i="68"/>
  <c r="T98" i="68"/>
  <c r="U98" i="68"/>
  <c r="V98" i="68"/>
  <c r="W98" i="68"/>
  <c r="X98" i="68"/>
  <c r="Y98" i="68"/>
  <c r="Z98" i="68"/>
  <c r="AA98" i="68"/>
  <c r="AB98" i="68"/>
  <c r="AC98" i="68"/>
  <c r="AD98" i="68"/>
  <c r="AE98" i="68"/>
  <c r="AF98" i="68"/>
  <c r="AG98" i="68"/>
  <c r="AH98" i="68"/>
  <c r="AI98" i="68"/>
  <c r="AJ98" i="68"/>
  <c r="AK98" i="68"/>
  <c r="AL98" i="68"/>
  <c r="AM98" i="68"/>
  <c r="AN98" i="68"/>
  <c r="AO98" i="68"/>
  <c r="AP98" i="68"/>
  <c r="AQ98" i="68"/>
  <c r="AR98" i="68"/>
  <c r="AS98" i="68"/>
  <c r="AT98" i="68"/>
  <c r="AU98" i="68"/>
  <c r="AV98" i="68"/>
  <c r="AW98" i="68"/>
  <c r="AX98" i="68"/>
  <c r="AY98" i="68"/>
  <c r="AZ98" i="68"/>
  <c r="BA98" i="68"/>
  <c r="BB98" i="68"/>
  <c r="BC98" i="68"/>
  <c r="BD98" i="68"/>
  <c r="BE98" i="68"/>
  <c r="BF98" i="68"/>
  <c r="BG98" i="68"/>
  <c r="BH98" i="68"/>
  <c r="BI98" i="68"/>
  <c r="BJ98" i="68"/>
  <c r="BK98" i="68"/>
  <c r="E99" i="68"/>
  <c r="F99" i="68"/>
  <c r="G99" i="68"/>
  <c r="H99" i="68"/>
  <c r="I99" i="68"/>
  <c r="J99" i="68"/>
  <c r="K99" i="68"/>
  <c r="L99" i="68"/>
  <c r="M99" i="68"/>
  <c r="N99" i="68"/>
  <c r="O99" i="68"/>
  <c r="P99" i="68"/>
  <c r="Q99" i="68"/>
  <c r="R99" i="68"/>
  <c r="S99" i="68"/>
  <c r="T99" i="68"/>
  <c r="U99" i="68"/>
  <c r="V99" i="68"/>
  <c r="W99" i="68"/>
  <c r="X99" i="68"/>
  <c r="Y99" i="68"/>
  <c r="Z99" i="68"/>
  <c r="AA99" i="68"/>
  <c r="AB99" i="68"/>
  <c r="AC99" i="68"/>
  <c r="AD99" i="68"/>
  <c r="AE99" i="68"/>
  <c r="AF99" i="68"/>
  <c r="AG99" i="68"/>
  <c r="AH99" i="68"/>
  <c r="AI99" i="68"/>
  <c r="AJ99" i="68"/>
  <c r="AK99" i="68"/>
  <c r="AL99" i="68"/>
  <c r="AM99" i="68"/>
  <c r="AN99" i="68"/>
  <c r="AO99" i="68"/>
  <c r="AP99" i="68"/>
  <c r="AQ99" i="68"/>
  <c r="AR99" i="68"/>
  <c r="AS99" i="68"/>
  <c r="AT99" i="68"/>
  <c r="AU99" i="68"/>
  <c r="AV99" i="68"/>
  <c r="AW99" i="68"/>
  <c r="AX99" i="68"/>
  <c r="AY99" i="68"/>
  <c r="AZ99" i="68"/>
  <c r="BA99" i="68"/>
  <c r="BB99" i="68"/>
  <c r="BC99" i="68"/>
  <c r="BD99" i="68"/>
  <c r="BE99" i="68"/>
  <c r="BF99" i="68"/>
  <c r="BG99" i="68"/>
  <c r="BH99" i="68"/>
  <c r="BI99" i="68"/>
  <c r="BJ99" i="68"/>
  <c r="BK99" i="68"/>
  <c r="E100" i="68"/>
  <c r="F100" i="68"/>
  <c r="G100" i="68"/>
  <c r="H100" i="68"/>
  <c r="I100" i="68"/>
  <c r="J100" i="68"/>
  <c r="K100" i="68"/>
  <c r="L100" i="68"/>
  <c r="M100" i="68"/>
  <c r="N100" i="68"/>
  <c r="O100" i="68"/>
  <c r="P100" i="68"/>
  <c r="Q100" i="68"/>
  <c r="R100" i="68"/>
  <c r="S100" i="68"/>
  <c r="T100" i="68"/>
  <c r="U100" i="68"/>
  <c r="V100" i="68"/>
  <c r="W100" i="68"/>
  <c r="X100" i="68"/>
  <c r="Y100" i="68"/>
  <c r="Z100" i="68"/>
  <c r="AA100" i="68"/>
  <c r="AB100" i="68"/>
  <c r="AC100" i="68"/>
  <c r="AD100" i="68"/>
  <c r="AE100" i="68"/>
  <c r="AF100" i="68"/>
  <c r="AG100" i="68"/>
  <c r="AH100" i="68"/>
  <c r="AI100" i="68"/>
  <c r="AJ100" i="68"/>
  <c r="AK100" i="68"/>
  <c r="AL100" i="68"/>
  <c r="AM100" i="68"/>
  <c r="AN100" i="68"/>
  <c r="AO100" i="68"/>
  <c r="AP100" i="68"/>
  <c r="AQ100" i="68"/>
  <c r="AR100" i="68"/>
  <c r="AS100" i="68"/>
  <c r="AT100" i="68"/>
  <c r="AU100" i="68"/>
  <c r="AV100" i="68"/>
  <c r="AW100" i="68"/>
  <c r="AX100" i="68"/>
  <c r="AY100" i="68"/>
  <c r="AZ100" i="68"/>
  <c r="BA100" i="68"/>
  <c r="BB100" i="68"/>
  <c r="BC100" i="68"/>
  <c r="BD100" i="68"/>
  <c r="BE100" i="68"/>
  <c r="BF100" i="68"/>
  <c r="BG100" i="68"/>
  <c r="BH100" i="68"/>
  <c r="BI100" i="68"/>
  <c r="BJ100" i="68"/>
  <c r="BK100" i="68"/>
  <c r="E101" i="68"/>
  <c r="F101" i="68"/>
  <c r="G101" i="68"/>
  <c r="H101" i="68"/>
  <c r="I101" i="68"/>
  <c r="J101" i="68"/>
  <c r="K101" i="68"/>
  <c r="L101" i="68"/>
  <c r="M101" i="68"/>
  <c r="N101" i="68"/>
  <c r="O101" i="68"/>
  <c r="P101" i="68"/>
  <c r="Q101" i="68"/>
  <c r="R101" i="68"/>
  <c r="S101" i="68"/>
  <c r="T101" i="68"/>
  <c r="U101" i="68"/>
  <c r="V101" i="68"/>
  <c r="W101" i="68"/>
  <c r="X101" i="68"/>
  <c r="Y101" i="68"/>
  <c r="Z101" i="68"/>
  <c r="AA101" i="68"/>
  <c r="AB101" i="68"/>
  <c r="AC101" i="68"/>
  <c r="AD101" i="68"/>
  <c r="AE101" i="68"/>
  <c r="AF101" i="68"/>
  <c r="AG101" i="68"/>
  <c r="AH101" i="68"/>
  <c r="AI101" i="68"/>
  <c r="AJ101" i="68"/>
  <c r="AK101" i="68"/>
  <c r="AL101" i="68"/>
  <c r="AM101" i="68"/>
  <c r="AN101" i="68"/>
  <c r="AO101" i="68"/>
  <c r="AP101" i="68"/>
  <c r="AQ101" i="68"/>
  <c r="AR101" i="68"/>
  <c r="AS101" i="68"/>
  <c r="AT101" i="68"/>
  <c r="AU101" i="68"/>
  <c r="AV101" i="68"/>
  <c r="AW101" i="68"/>
  <c r="AX101" i="68"/>
  <c r="AY101" i="68"/>
  <c r="AZ101" i="68"/>
  <c r="BA101" i="68"/>
  <c r="BB101" i="68"/>
  <c r="BC101" i="68"/>
  <c r="BD101" i="68"/>
  <c r="BE101" i="68"/>
  <c r="BF101" i="68"/>
  <c r="BG101" i="68"/>
  <c r="BH101" i="68"/>
  <c r="BI101" i="68"/>
  <c r="BJ101" i="68"/>
  <c r="BK101" i="68"/>
  <c r="E102" i="68"/>
  <c r="F102" i="68"/>
  <c r="G102" i="68"/>
  <c r="H102" i="68"/>
  <c r="I102" i="68"/>
  <c r="J102" i="68"/>
  <c r="K102" i="68"/>
  <c r="L102" i="68"/>
  <c r="M102" i="68"/>
  <c r="N102" i="68"/>
  <c r="O102" i="68"/>
  <c r="P102" i="68"/>
  <c r="Q102" i="68"/>
  <c r="R102" i="68"/>
  <c r="S102" i="68"/>
  <c r="T102" i="68"/>
  <c r="U102" i="68"/>
  <c r="V102" i="68"/>
  <c r="W102" i="68"/>
  <c r="X102" i="68"/>
  <c r="Y102" i="68"/>
  <c r="Z102" i="68"/>
  <c r="AA102" i="68"/>
  <c r="AB102" i="68"/>
  <c r="AC102" i="68"/>
  <c r="AD102" i="68"/>
  <c r="AE102" i="68"/>
  <c r="AF102" i="68"/>
  <c r="AG102" i="68"/>
  <c r="AH102" i="68"/>
  <c r="AI102" i="68"/>
  <c r="AJ102" i="68"/>
  <c r="AK102" i="68"/>
  <c r="AL102" i="68"/>
  <c r="AM102" i="68"/>
  <c r="AN102" i="68"/>
  <c r="AO102" i="68"/>
  <c r="AP102" i="68"/>
  <c r="AQ102" i="68"/>
  <c r="AR102" i="68"/>
  <c r="AS102" i="68"/>
  <c r="AT102" i="68"/>
  <c r="AU102" i="68"/>
  <c r="AV102" i="68"/>
  <c r="AW102" i="68"/>
  <c r="AX102" i="68"/>
  <c r="AY102" i="68"/>
  <c r="AZ102" i="68"/>
  <c r="BA102" i="68"/>
  <c r="BB102" i="68"/>
  <c r="BC102" i="68"/>
  <c r="BD102" i="68"/>
  <c r="BE102" i="68"/>
  <c r="BF102" i="68"/>
  <c r="BG102" i="68"/>
  <c r="BH102" i="68"/>
  <c r="BI102" i="68"/>
  <c r="BJ102" i="68"/>
  <c r="BK102" i="68"/>
  <c r="E103" i="68"/>
  <c r="F103" i="68"/>
  <c r="G103" i="68"/>
  <c r="H103" i="68"/>
  <c r="I103" i="68"/>
  <c r="J103" i="68"/>
  <c r="K103" i="68"/>
  <c r="L103" i="68"/>
  <c r="M103" i="68"/>
  <c r="N103" i="68"/>
  <c r="O103" i="68"/>
  <c r="P103" i="68"/>
  <c r="Q103" i="68"/>
  <c r="R103" i="68"/>
  <c r="S103" i="68"/>
  <c r="T103" i="68"/>
  <c r="U103" i="68"/>
  <c r="V103" i="68"/>
  <c r="W103" i="68"/>
  <c r="X103" i="68"/>
  <c r="Y103" i="68"/>
  <c r="Z103" i="68"/>
  <c r="AA103" i="68"/>
  <c r="AB103" i="68"/>
  <c r="AC103" i="68"/>
  <c r="AD103" i="68"/>
  <c r="AE103" i="68"/>
  <c r="AF103" i="68"/>
  <c r="AG103" i="68"/>
  <c r="AH103" i="68"/>
  <c r="AI103" i="68"/>
  <c r="AJ103" i="68"/>
  <c r="AK103" i="68"/>
  <c r="AL103" i="68"/>
  <c r="AM103" i="68"/>
  <c r="AN103" i="68"/>
  <c r="AO103" i="68"/>
  <c r="AP103" i="68"/>
  <c r="AQ103" i="68"/>
  <c r="AR103" i="68"/>
  <c r="AS103" i="68"/>
  <c r="AT103" i="68"/>
  <c r="AU103" i="68"/>
  <c r="AV103" i="68"/>
  <c r="AW103" i="68"/>
  <c r="AX103" i="68"/>
  <c r="AY103" i="68"/>
  <c r="AZ103" i="68"/>
  <c r="BA103" i="68"/>
  <c r="BB103" i="68"/>
  <c r="BC103" i="68"/>
  <c r="BD103" i="68"/>
  <c r="BE103" i="68"/>
  <c r="BF103" i="68"/>
  <c r="BG103" i="68"/>
  <c r="BH103" i="68"/>
  <c r="BI103" i="68"/>
  <c r="BJ103" i="68"/>
  <c r="BK103" i="68"/>
  <c r="E104" i="68"/>
  <c r="F104" i="68"/>
  <c r="G104" i="68"/>
  <c r="H104" i="68"/>
  <c r="I104" i="68"/>
  <c r="J104" i="68"/>
  <c r="K104" i="68"/>
  <c r="L104" i="68"/>
  <c r="M104" i="68"/>
  <c r="N104" i="68"/>
  <c r="O104" i="68"/>
  <c r="P104" i="68"/>
  <c r="Q104" i="68"/>
  <c r="R104" i="68"/>
  <c r="S104" i="68"/>
  <c r="T104" i="68"/>
  <c r="U104" i="68"/>
  <c r="V104" i="68"/>
  <c r="W104" i="68"/>
  <c r="X104" i="68"/>
  <c r="Y104" i="68"/>
  <c r="Z104" i="68"/>
  <c r="AA104" i="68"/>
  <c r="AB104" i="68"/>
  <c r="AC104" i="68"/>
  <c r="AD104" i="68"/>
  <c r="AE104" i="68"/>
  <c r="AF104" i="68"/>
  <c r="AG104" i="68"/>
  <c r="AH104" i="68"/>
  <c r="AI104" i="68"/>
  <c r="AJ104" i="68"/>
  <c r="AK104" i="68"/>
  <c r="AL104" i="68"/>
  <c r="AM104" i="68"/>
  <c r="AN104" i="68"/>
  <c r="AO104" i="68"/>
  <c r="AP104" i="68"/>
  <c r="AQ104" i="68"/>
  <c r="AR104" i="68"/>
  <c r="AS104" i="68"/>
  <c r="AT104" i="68"/>
  <c r="AU104" i="68"/>
  <c r="AV104" i="68"/>
  <c r="AW104" i="68"/>
  <c r="AX104" i="68"/>
  <c r="AY104" i="68"/>
  <c r="AZ104" i="68"/>
  <c r="BA104" i="68"/>
  <c r="BB104" i="68"/>
  <c r="BC104" i="68"/>
  <c r="BD104" i="68"/>
  <c r="BE104" i="68"/>
  <c r="BF104" i="68"/>
  <c r="BG104" i="68"/>
  <c r="BH104" i="68"/>
  <c r="BI104" i="68"/>
  <c r="BJ104" i="68"/>
  <c r="BK104" i="68"/>
  <c r="E105" i="68"/>
  <c r="F105" i="68"/>
  <c r="G105" i="68"/>
  <c r="H105" i="68"/>
  <c r="I105" i="68"/>
  <c r="J105" i="68"/>
  <c r="K105" i="68"/>
  <c r="L105" i="68"/>
  <c r="M105" i="68"/>
  <c r="N105" i="68"/>
  <c r="O105" i="68"/>
  <c r="P105" i="68"/>
  <c r="Q105" i="68"/>
  <c r="R105" i="68"/>
  <c r="S105" i="68"/>
  <c r="T105" i="68"/>
  <c r="U105" i="68"/>
  <c r="V105" i="68"/>
  <c r="W105" i="68"/>
  <c r="X105" i="68"/>
  <c r="Y105" i="68"/>
  <c r="Z105" i="68"/>
  <c r="AA105" i="68"/>
  <c r="AB105" i="68"/>
  <c r="AC105" i="68"/>
  <c r="AD105" i="68"/>
  <c r="AE105" i="68"/>
  <c r="AF105" i="68"/>
  <c r="AG105" i="68"/>
  <c r="AH105" i="68"/>
  <c r="AI105" i="68"/>
  <c r="AJ105" i="68"/>
  <c r="AK105" i="68"/>
  <c r="AL105" i="68"/>
  <c r="AM105" i="68"/>
  <c r="AN105" i="68"/>
  <c r="AO105" i="68"/>
  <c r="AP105" i="68"/>
  <c r="AQ105" i="68"/>
  <c r="AR105" i="68"/>
  <c r="AS105" i="68"/>
  <c r="AT105" i="68"/>
  <c r="AU105" i="68"/>
  <c r="AV105" i="68"/>
  <c r="AW105" i="68"/>
  <c r="AX105" i="68"/>
  <c r="AY105" i="68"/>
  <c r="AZ105" i="68"/>
  <c r="BA105" i="68"/>
  <c r="BB105" i="68"/>
  <c r="BC105" i="68"/>
  <c r="BD105" i="68"/>
  <c r="BE105" i="68"/>
  <c r="BF105" i="68"/>
  <c r="BG105" i="68"/>
  <c r="BH105" i="68"/>
  <c r="BI105" i="68"/>
  <c r="BJ105" i="68"/>
  <c r="BK105" i="68"/>
  <c r="E106" i="68"/>
  <c r="F106" i="68"/>
  <c r="G106" i="68"/>
  <c r="H106" i="68"/>
  <c r="I106" i="68"/>
  <c r="J106" i="68"/>
  <c r="K106" i="68"/>
  <c r="L106" i="68"/>
  <c r="M106" i="68"/>
  <c r="N106" i="68"/>
  <c r="O106" i="68"/>
  <c r="P106" i="68"/>
  <c r="Q106" i="68"/>
  <c r="R106" i="68"/>
  <c r="S106" i="68"/>
  <c r="T106" i="68"/>
  <c r="U106" i="68"/>
  <c r="V106" i="68"/>
  <c r="W106" i="68"/>
  <c r="X106" i="68"/>
  <c r="Y106" i="68"/>
  <c r="Z106" i="68"/>
  <c r="AA106" i="68"/>
  <c r="AB106" i="68"/>
  <c r="AC106" i="68"/>
  <c r="AD106" i="68"/>
  <c r="AE106" i="68"/>
  <c r="AF106" i="68"/>
  <c r="AG106" i="68"/>
  <c r="AH106" i="68"/>
  <c r="AI106" i="68"/>
  <c r="AJ106" i="68"/>
  <c r="AK106" i="68"/>
  <c r="AL106" i="68"/>
  <c r="AM106" i="68"/>
  <c r="AN106" i="68"/>
  <c r="AO106" i="68"/>
  <c r="AP106" i="68"/>
  <c r="AQ106" i="68"/>
  <c r="AR106" i="68"/>
  <c r="AS106" i="68"/>
  <c r="AT106" i="68"/>
  <c r="AU106" i="68"/>
  <c r="AV106" i="68"/>
  <c r="AW106" i="68"/>
  <c r="AX106" i="68"/>
  <c r="AY106" i="68"/>
  <c r="AZ106" i="68"/>
  <c r="BA106" i="68"/>
  <c r="BB106" i="68"/>
  <c r="BC106" i="68"/>
  <c r="BD106" i="68"/>
  <c r="BE106" i="68"/>
  <c r="BF106" i="68"/>
  <c r="BG106" i="68"/>
  <c r="BH106" i="68"/>
  <c r="BI106" i="68"/>
  <c r="BJ106" i="68"/>
  <c r="BK106" i="68"/>
  <c r="E107" i="68"/>
  <c r="F107" i="68"/>
  <c r="G107" i="68"/>
  <c r="H107" i="68"/>
  <c r="I107" i="68"/>
  <c r="J107" i="68"/>
  <c r="K107" i="68"/>
  <c r="L107" i="68"/>
  <c r="M107" i="68"/>
  <c r="N107" i="68"/>
  <c r="O107" i="68"/>
  <c r="P107" i="68"/>
  <c r="Q107" i="68"/>
  <c r="R107" i="68"/>
  <c r="S107" i="68"/>
  <c r="T107" i="68"/>
  <c r="U107" i="68"/>
  <c r="V107" i="68"/>
  <c r="W107" i="68"/>
  <c r="X107" i="68"/>
  <c r="Y107" i="68"/>
  <c r="Z107" i="68"/>
  <c r="AA107" i="68"/>
  <c r="AB107" i="68"/>
  <c r="AC107" i="68"/>
  <c r="AD107" i="68"/>
  <c r="AE107" i="68"/>
  <c r="AF107" i="68"/>
  <c r="AG107" i="68"/>
  <c r="AH107" i="68"/>
  <c r="AI107" i="68"/>
  <c r="AJ107" i="68"/>
  <c r="AK107" i="68"/>
  <c r="AL107" i="68"/>
  <c r="AM107" i="68"/>
  <c r="AN107" i="68"/>
  <c r="AO107" i="68"/>
  <c r="AP107" i="68"/>
  <c r="AQ107" i="68"/>
  <c r="AR107" i="68"/>
  <c r="AS107" i="68"/>
  <c r="AT107" i="68"/>
  <c r="AU107" i="68"/>
  <c r="AV107" i="68"/>
  <c r="AW107" i="68"/>
  <c r="AX107" i="68"/>
  <c r="AY107" i="68"/>
  <c r="AZ107" i="68"/>
  <c r="BA107" i="68"/>
  <c r="BB107" i="68"/>
  <c r="BC107" i="68"/>
  <c r="BD107" i="68"/>
  <c r="BE107" i="68"/>
  <c r="BF107" i="68"/>
  <c r="BG107" i="68"/>
  <c r="BH107" i="68"/>
  <c r="BI107" i="68"/>
  <c r="BJ107" i="68"/>
  <c r="BK107" i="68"/>
  <c r="E108" i="68"/>
  <c r="F108" i="68"/>
  <c r="G108" i="68"/>
  <c r="H108" i="68"/>
  <c r="I108" i="68"/>
  <c r="J108" i="68"/>
  <c r="K108" i="68"/>
  <c r="L108" i="68"/>
  <c r="M108" i="68"/>
  <c r="N108" i="68"/>
  <c r="O108" i="68"/>
  <c r="P108" i="68"/>
  <c r="Q108" i="68"/>
  <c r="R108" i="68"/>
  <c r="S108" i="68"/>
  <c r="T108" i="68"/>
  <c r="U108" i="68"/>
  <c r="V108" i="68"/>
  <c r="W108" i="68"/>
  <c r="X108" i="68"/>
  <c r="Y108" i="68"/>
  <c r="Z108" i="68"/>
  <c r="AA108" i="68"/>
  <c r="AB108" i="68"/>
  <c r="AC108" i="68"/>
  <c r="AD108" i="68"/>
  <c r="AE108" i="68"/>
  <c r="AF108" i="68"/>
  <c r="AG108" i="68"/>
  <c r="AH108" i="68"/>
  <c r="AI108" i="68"/>
  <c r="AJ108" i="68"/>
  <c r="AK108" i="68"/>
  <c r="AL108" i="68"/>
  <c r="AM108" i="68"/>
  <c r="AN108" i="68"/>
  <c r="AO108" i="68"/>
  <c r="AP108" i="68"/>
  <c r="AQ108" i="68"/>
  <c r="AR108" i="68"/>
  <c r="AS108" i="68"/>
  <c r="AT108" i="68"/>
  <c r="AU108" i="68"/>
  <c r="AV108" i="68"/>
  <c r="AW108" i="68"/>
  <c r="AX108" i="68"/>
  <c r="AY108" i="68"/>
  <c r="AZ108" i="68"/>
  <c r="BA108" i="68"/>
  <c r="BB108" i="68"/>
  <c r="BC108" i="68"/>
  <c r="BD108" i="68"/>
  <c r="BE108" i="68"/>
  <c r="BF108" i="68"/>
  <c r="BG108" i="68"/>
  <c r="BH108" i="68"/>
  <c r="BI108" i="68"/>
  <c r="BJ108" i="68"/>
  <c r="BK108" i="68"/>
  <c r="E109" i="68"/>
  <c r="F109" i="68"/>
  <c r="G109" i="68"/>
  <c r="H109" i="68"/>
  <c r="I109" i="68"/>
  <c r="J109" i="68"/>
  <c r="K109" i="68"/>
  <c r="L109" i="68"/>
  <c r="M109" i="68"/>
  <c r="N109" i="68"/>
  <c r="O109" i="68"/>
  <c r="P109" i="68"/>
  <c r="Q109" i="68"/>
  <c r="R109" i="68"/>
  <c r="S109" i="68"/>
  <c r="T109" i="68"/>
  <c r="U109" i="68"/>
  <c r="V109" i="68"/>
  <c r="W109" i="68"/>
  <c r="X109" i="68"/>
  <c r="Y109" i="68"/>
  <c r="Z109" i="68"/>
  <c r="AA109" i="68"/>
  <c r="AB109" i="68"/>
  <c r="AC109" i="68"/>
  <c r="AD109" i="68"/>
  <c r="AE109" i="68"/>
  <c r="AF109" i="68"/>
  <c r="AG109" i="68"/>
  <c r="AH109" i="68"/>
  <c r="AI109" i="68"/>
  <c r="AJ109" i="68"/>
  <c r="AK109" i="68"/>
  <c r="AL109" i="68"/>
  <c r="AM109" i="68"/>
  <c r="AN109" i="68"/>
  <c r="AO109" i="68"/>
  <c r="AP109" i="68"/>
  <c r="AQ109" i="68"/>
  <c r="AR109" i="68"/>
  <c r="AS109" i="68"/>
  <c r="AT109" i="68"/>
  <c r="AU109" i="68"/>
  <c r="AV109" i="68"/>
  <c r="AW109" i="68"/>
  <c r="AX109" i="68"/>
  <c r="AY109" i="68"/>
  <c r="AZ109" i="68"/>
  <c r="BA109" i="68"/>
  <c r="BB109" i="68"/>
  <c r="BC109" i="68"/>
  <c r="BD109" i="68"/>
  <c r="BE109" i="68"/>
  <c r="BF109" i="68"/>
  <c r="BG109" i="68"/>
  <c r="BH109" i="68"/>
  <c r="BI109" i="68"/>
  <c r="BJ109" i="68"/>
  <c r="BK109" i="68"/>
  <c r="E110" i="68"/>
  <c r="F110" i="68"/>
  <c r="G110" i="68"/>
  <c r="H110" i="68"/>
  <c r="I110" i="68"/>
  <c r="J110" i="68"/>
  <c r="K110" i="68"/>
  <c r="L110" i="68"/>
  <c r="M110" i="68"/>
  <c r="N110" i="68"/>
  <c r="O110" i="68"/>
  <c r="P110" i="68"/>
  <c r="Q110" i="68"/>
  <c r="R110" i="68"/>
  <c r="S110" i="68"/>
  <c r="T110" i="68"/>
  <c r="U110" i="68"/>
  <c r="V110" i="68"/>
  <c r="W110" i="68"/>
  <c r="X110" i="68"/>
  <c r="Y110" i="68"/>
  <c r="Z110" i="68"/>
  <c r="AA110" i="68"/>
  <c r="AB110" i="68"/>
  <c r="AC110" i="68"/>
  <c r="AD110" i="68"/>
  <c r="AE110" i="68"/>
  <c r="AF110" i="68"/>
  <c r="AG110" i="68"/>
  <c r="AH110" i="68"/>
  <c r="AI110" i="68"/>
  <c r="AJ110" i="68"/>
  <c r="AK110" i="68"/>
  <c r="AL110" i="68"/>
  <c r="AM110" i="68"/>
  <c r="AN110" i="68"/>
  <c r="AO110" i="68"/>
  <c r="AP110" i="68"/>
  <c r="AQ110" i="68"/>
  <c r="AR110" i="68"/>
  <c r="AS110" i="68"/>
  <c r="AT110" i="68"/>
  <c r="AU110" i="68"/>
  <c r="AV110" i="68"/>
  <c r="AW110" i="68"/>
  <c r="AX110" i="68"/>
  <c r="AY110" i="68"/>
  <c r="AZ110" i="68"/>
  <c r="BA110" i="68"/>
  <c r="BB110" i="68"/>
  <c r="BC110" i="68"/>
  <c r="BD110" i="68"/>
  <c r="BE110" i="68"/>
  <c r="BF110" i="68"/>
  <c r="BG110" i="68"/>
  <c r="BH110" i="68"/>
  <c r="BI110" i="68"/>
  <c r="BJ110" i="68"/>
  <c r="BK110" i="68"/>
  <c r="E111" i="68"/>
  <c r="F111" i="68"/>
  <c r="G111" i="68"/>
  <c r="H111" i="68"/>
  <c r="I111" i="68"/>
  <c r="J111" i="68"/>
  <c r="K111" i="68"/>
  <c r="L111" i="68"/>
  <c r="M111" i="68"/>
  <c r="N111" i="68"/>
  <c r="O111" i="68"/>
  <c r="P111" i="68"/>
  <c r="Q111" i="68"/>
  <c r="R111" i="68"/>
  <c r="S111" i="68"/>
  <c r="T111" i="68"/>
  <c r="U111" i="68"/>
  <c r="V111" i="68"/>
  <c r="W111" i="68"/>
  <c r="X111" i="68"/>
  <c r="Y111" i="68"/>
  <c r="Z111" i="68"/>
  <c r="AA111" i="68"/>
  <c r="AB111" i="68"/>
  <c r="AC111" i="68"/>
  <c r="AD111" i="68"/>
  <c r="AE111" i="68"/>
  <c r="AF111" i="68"/>
  <c r="AG111" i="68"/>
  <c r="AH111" i="68"/>
  <c r="AI111" i="68"/>
  <c r="AJ111" i="68"/>
  <c r="AK111" i="68"/>
  <c r="AL111" i="68"/>
  <c r="AM111" i="68"/>
  <c r="AN111" i="68"/>
  <c r="AO111" i="68"/>
  <c r="AP111" i="68"/>
  <c r="AQ111" i="68"/>
  <c r="AR111" i="68"/>
  <c r="AS111" i="68"/>
  <c r="AT111" i="68"/>
  <c r="AU111" i="68"/>
  <c r="AV111" i="68"/>
  <c r="AW111" i="68"/>
  <c r="AX111" i="68"/>
  <c r="AY111" i="68"/>
  <c r="AZ111" i="68"/>
  <c r="BA111" i="68"/>
  <c r="BB111" i="68"/>
  <c r="BC111" i="68"/>
  <c r="BD111" i="68"/>
  <c r="BE111" i="68"/>
  <c r="BF111" i="68"/>
  <c r="BG111" i="68"/>
  <c r="BH111" i="68"/>
  <c r="BI111" i="68"/>
  <c r="BJ111" i="68"/>
  <c r="BK111" i="68"/>
  <c r="E112" i="68"/>
  <c r="F112" i="68"/>
  <c r="G112" i="68"/>
  <c r="H112" i="68"/>
  <c r="I112" i="68"/>
  <c r="J112" i="68"/>
  <c r="K112" i="68"/>
  <c r="L112" i="68"/>
  <c r="M112" i="68"/>
  <c r="N112" i="68"/>
  <c r="O112" i="68"/>
  <c r="P112" i="68"/>
  <c r="Q112" i="68"/>
  <c r="R112" i="68"/>
  <c r="S112" i="68"/>
  <c r="T112" i="68"/>
  <c r="U112" i="68"/>
  <c r="V112" i="68"/>
  <c r="W112" i="68"/>
  <c r="X112" i="68"/>
  <c r="Y112" i="68"/>
  <c r="Z112" i="68"/>
  <c r="AA112" i="68"/>
  <c r="AB112" i="68"/>
  <c r="AC112" i="68"/>
  <c r="AD112" i="68"/>
  <c r="AE112" i="68"/>
  <c r="AF112" i="68"/>
  <c r="AG112" i="68"/>
  <c r="AH112" i="68"/>
  <c r="AI112" i="68"/>
  <c r="AJ112" i="68"/>
  <c r="AK112" i="68"/>
  <c r="AL112" i="68"/>
  <c r="AM112" i="68"/>
  <c r="AN112" i="68"/>
  <c r="AO112" i="68"/>
  <c r="AP112" i="68"/>
  <c r="AQ112" i="68"/>
  <c r="AR112" i="68"/>
  <c r="AS112" i="68"/>
  <c r="AT112" i="68"/>
  <c r="AU112" i="68"/>
  <c r="AV112" i="68"/>
  <c r="AW112" i="68"/>
  <c r="AX112" i="68"/>
  <c r="AY112" i="68"/>
  <c r="AZ112" i="68"/>
  <c r="BA112" i="68"/>
  <c r="BB112" i="68"/>
  <c r="BC112" i="68"/>
  <c r="BD112" i="68"/>
  <c r="BE112" i="68"/>
  <c r="BF112" i="68"/>
  <c r="BG112" i="68"/>
  <c r="BH112" i="68"/>
  <c r="BI112" i="68"/>
  <c r="BJ112" i="68"/>
  <c r="BK112" i="68"/>
  <c r="E113" i="68"/>
  <c r="F113" i="68"/>
  <c r="G113" i="68"/>
  <c r="H113" i="68"/>
  <c r="I113" i="68"/>
  <c r="J113" i="68"/>
  <c r="K113" i="68"/>
  <c r="L113" i="68"/>
  <c r="M113" i="68"/>
  <c r="N113" i="68"/>
  <c r="O113" i="68"/>
  <c r="P113" i="68"/>
  <c r="Q113" i="68"/>
  <c r="R113" i="68"/>
  <c r="S113" i="68"/>
  <c r="T113" i="68"/>
  <c r="U113" i="68"/>
  <c r="V113" i="68"/>
  <c r="W113" i="68"/>
  <c r="X113" i="68"/>
  <c r="Y113" i="68"/>
  <c r="Z113" i="68"/>
  <c r="AA113" i="68"/>
  <c r="AB113" i="68"/>
  <c r="AC113" i="68"/>
  <c r="AD113" i="68"/>
  <c r="AE113" i="68"/>
  <c r="AF113" i="68"/>
  <c r="AG113" i="68"/>
  <c r="AH113" i="68"/>
  <c r="AI113" i="68"/>
  <c r="AJ113" i="68"/>
  <c r="AK113" i="68"/>
  <c r="AL113" i="68"/>
  <c r="AM113" i="68"/>
  <c r="AN113" i="68"/>
  <c r="AO113" i="68"/>
  <c r="AP113" i="68"/>
  <c r="AQ113" i="68"/>
  <c r="AR113" i="68"/>
  <c r="AS113" i="68"/>
  <c r="AT113" i="68"/>
  <c r="AU113" i="68"/>
  <c r="AV113" i="68"/>
  <c r="AW113" i="68"/>
  <c r="AX113" i="68"/>
  <c r="AY113" i="68"/>
  <c r="AZ113" i="68"/>
  <c r="BA113" i="68"/>
  <c r="BB113" i="68"/>
  <c r="BC113" i="68"/>
  <c r="BD113" i="68"/>
  <c r="BE113" i="68"/>
  <c r="BF113" i="68"/>
  <c r="BG113" i="68"/>
  <c r="BH113" i="68"/>
  <c r="BI113" i="68"/>
  <c r="BJ113" i="68"/>
  <c r="BK113" i="68"/>
  <c r="E114" i="68"/>
  <c r="F114" i="68"/>
  <c r="G114" i="68"/>
  <c r="H114" i="68"/>
  <c r="I114" i="68"/>
  <c r="J114" i="68"/>
  <c r="K114" i="68"/>
  <c r="L114" i="68"/>
  <c r="M114" i="68"/>
  <c r="N114" i="68"/>
  <c r="O114" i="68"/>
  <c r="P114" i="68"/>
  <c r="Q114" i="68"/>
  <c r="R114" i="68"/>
  <c r="S114" i="68"/>
  <c r="T114" i="68"/>
  <c r="U114" i="68"/>
  <c r="V114" i="68"/>
  <c r="W114" i="68"/>
  <c r="X114" i="68"/>
  <c r="Y114" i="68"/>
  <c r="Z114" i="68"/>
  <c r="AA114" i="68"/>
  <c r="AB114" i="68"/>
  <c r="AC114" i="68"/>
  <c r="AD114" i="68"/>
  <c r="AE114" i="68"/>
  <c r="AF114" i="68"/>
  <c r="AG114" i="68"/>
  <c r="AH114" i="68"/>
  <c r="AI114" i="68"/>
  <c r="AJ114" i="68"/>
  <c r="AK114" i="68"/>
  <c r="AL114" i="68"/>
  <c r="AM114" i="68"/>
  <c r="AN114" i="68"/>
  <c r="AO114" i="68"/>
  <c r="AP114" i="68"/>
  <c r="AQ114" i="68"/>
  <c r="AR114" i="68"/>
  <c r="AS114" i="68"/>
  <c r="AT114" i="68"/>
  <c r="AU114" i="68"/>
  <c r="AV114" i="68"/>
  <c r="AW114" i="68"/>
  <c r="AX114" i="68"/>
  <c r="AY114" i="68"/>
  <c r="AZ114" i="68"/>
  <c r="BA114" i="68"/>
  <c r="BB114" i="68"/>
  <c r="BC114" i="68"/>
  <c r="BD114" i="68"/>
  <c r="BE114" i="68"/>
  <c r="BF114" i="68"/>
  <c r="BG114" i="68"/>
  <c r="BH114" i="68"/>
  <c r="BI114" i="68"/>
  <c r="BJ114" i="68"/>
  <c r="BK114" i="68"/>
  <c r="E115" i="68"/>
  <c r="F115" i="68"/>
  <c r="G115" i="68"/>
  <c r="H115" i="68"/>
  <c r="I115" i="68"/>
  <c r="J115" i="68"/>
  <c r="K115" i="68"/>
  <c r="L115" i="68"/>
  <c r="M115" i="68"/>
  <c r="N115" i="68"/>
  <c r="O115" i="68"/>
  <c r="P115" i="68"/>
  <c r="Q115" i="68"/>
  <c r="R115" i="68"/>
  <c r="S115" i="68"/>
  <c r="T115" i="68"/>
  <c r="U115" i="68"/>
  <c r="V115" i="68"/>
  <c r="W115" i="68"/>
  <c r="X115" i="68"/>
  <c r="Y115" i="68"/>
  <c r="Z115" i="68"/>
  <c r="AA115" i="68"/>
  <c r="AB115" i="68"/>
  <c r="AC115" i="68"/>
  <c r="AD115" i="68"/>
  <c r="AE115" i="68"/>
  <c r="AF115" i="68"/>
  <c r="AG115" i="68"/>
  <c r="AH115" i="68"/>
  <c r="AI115" i="68"/>
  <c r="AJ115" i="68"/>
  <c r="AK115" i="68"/>
  <c r="AL115" i="68"/>
  <c r="AM115" i="68"/>
  <c r="AN115" i="68"/>
  <c r="AO115" i="68"/>
  <c r="AP115" i="68"/>
  <c r="AQ115" i="68"/>
  <c r="AR115" i="68"/>
  <c r="AS115" i="68"/>
  <c r="AT115" i="68"/>
  <c r="AU115" i="68"/>
  <c r="AV115" i="68"/>
  <c r="AW115" i="68"/>
  <c r="AX115" i="68"/>
  <c r="AY115" i="68"/>
  <c r="AZ115" i="68"/>
  <c r="BA115" i="68"/>
  <c r="BB115" i="68"/>
  <c r="BC115" i="68"/>
  <c r="BD115" i="68"/>
  <c r="BE115" i="68"/>
  <c r="BF115" i="68"/>
  <c r="BG115" i="68"/>
  <c r="BH115" i="68"/>
  <c r="BI115" i="68"/>
  <c r="BJ115" i="68"/>
  <c r="BK115" i="68"/>
  <c r="E116" i="68"/>
  <c r="F116" i="68"/>
  <c r="G116" i="68"/>
  <c r="H116" i="68"/>
  <c r="I116" i="68"/>
  <c r="J116" i="68"/>
  <c r="K116" i="68"/>
  <c r="L116" i="68"/>
  <c r="M116" i="68"/>
  <c r="N116" i="68"/>
  <c r="O116" i="68"/>
  <c r="P116" i="68"/>
  <c r="Q116" i="68"/>
  <c r="R116" i="68"/>
  <c r="S116" i="68"/>
  <c r="T116" i="68"/>
  <c r="U116" i="68"/>
  <c r="V116" i="68"/>
  <c r="W116" i="68"/>
  <c r="X116" i="68"/>
  <c r="Y116" i="68"/>
  <c r="Z116" i="68"/>
  <c r="AA116" i="68"/>
  <c r="AB116" i="68"/>
  <c r="AC116" i="68"/>
  <c r="AD116" i="68"/>
  <c r="AE116" i="68"/>
  <c r="AF116" i="68"/>
  <c r="AG116" i="68"/>
  <c r="AH116" i="68"/>
  <c r="AI116" i="68"/>
  <c r="AJ116" i="68"/>
  <c r="AK116" i="68"/>
  <c r="AL116" i="68"/>
  <c r="AM116" i="68"/>
  <c r="AN116" i="68"/>
  <c r="AO116" i="68"/>
  <c r="AP116" i="68"/>
  <c r="AQ116" i="68"/>
  <c r="AR116" i="68"/>
  <c r="AS116" i="68"/>
  <c r="AT116" i="68"/>
  <c r="AU116" i="68"/>
  <c r="AV116" i="68"/>
  <c r="AW116" i="68"/>
  <c r="AX116" i="68"/>
  <c r="AY116" i="68"/>
  <c r="AZ116" i="68"/>
  <c r="BA116" i="68"/>
  <c r="BB116" i="68"/>
  <c r="BC116" i="68"/>
  <c r="BD116" i="68"/>
  <c r="BE116" i="68"/>
  <c r="BF116" i="68"/>
  <c r="BG116" i="68"/>
  <c r="BH116" i="68"/>
  <c r="BI116" i="68"/>
  <c r="BJ116" i="68"/>
  <c r="BK116" i="68"/>
  <c r="E117" i="68"/>
  <c r="F117" i="68"/>
  <c r="G117" i="68"/>
  <c r="H117" i="68"/>
  <c r="I117" i="68"/>
  <c r="J117" i="68"/>
  <c r="K117" i="68"/>
  <c r="L117" i="68"/>
  <c r="M117" i="68"/>
  <c r="N117" i="68"/>
  <c r="O117" i="68"/>
  <c r="P117" i="68"/>
  <c r="Q117" i="68"/>
  <c r="R117" i="68"/>
  <c r="S117" i="68"/>
  <c r="T117" i="68"/>
  <c r="U117" i="68"/>
  <c r="V117" i="68"/>
  <c r="W117" i="68"/>
  <c r="X117" i="68"/>
  <c r="Y117" i="68"/>
  <c r="Z117" i="68"/>
  <c r="AA117" i="68"/>
  <c r="AB117" i="68"/>
  <c r="AC117" i="68"/>
  <c r="AD117" i="68"/>
  <c r="AE117" i="68"/>
  <c r="AF117" i="68"/>
  <c r="AG117" i="68"/>
  <c r="AH117" i="68"/>
  <c r="AI117" i="68"/>
  <c r="AJ117" i="68"/>
  <c r="AK117" i="68"/>
  <c r="AL117" i="68"/>
  <c r="AM117" i="68"/>
  <c r="AN117" i="68"/>
  <c r="AO117" i="68"/>
  <c r="AP117" i="68"/>
  <c r="AQ117" i="68"/>
  <c r="AR117" i="68"/>
  <c r="AS117" i="68"/>
  <c r="AT117" i="68"/>
  <c r="AU117" i="68"/>
  <c r="AV117" i="68"/>
  <c r="AW117" i="68"/>
  <c r="AX117" i="68"/>
  <c r="AY117" i="68"/>
  <c r="AZ117" i="68"/>
  <c r="BA117" i="68"/>
  <c r="BB117" i="68"/>
  <c r="BC117" i="68"/>
  <c r="BD117" i="68"/>
  <c r="BE117" i="68"/>
  <c r="BF117" i="68"/>
  <c r="BG117" i="68"/>
  <c r="BH117" i="68"/>
  <c r="BI117" i="68"/>
  <c r="BJ117" i="68"/>
  <c r="BK117" i="68"/>
  <c r="E118" i="68"/>
  <c r="F118" i="68"/>
  <c r="G118" i="68"/>
  <c r="H118" i="68"/>
  <c r="I118" i="68"/>
  <c r="J118" i="68"/>
  <c r="K118" i="68"/>
  <c r="L118" i="68"/>
  <c r="M118" i="68"/>
  <c r="N118" i="68"/>
  <c r="O118" i="68"/>
  <c r="P118" i="68"/>
  <c r="Q118" i="68"/>
  <c r="R118" i="68"/>
  <c r="S118" i="68"/>
  <c r="T118" i="68"/>
  <c r="U118" i="68"/>
  <c r="V118" i="68"/>
  <c r="W118" i="68"/>
  <c r="X118" i="68"/>
  <c r="Y118" i="68"/>
  <c r="Z118" i="68"/>
  <c r="AA118" i="68"/>
  <c r="AB118" i="68"/>
  <c r="AC118" i="68"/>
  <c r="AD118" i="68"/>
  <c r="AE118" i="68"/>
  <c r="AF118" i="68"/>
  <c r="AG118" i="68"/>
  <c r="AH118" i="68"/>
  <c r="AI118" i="68"/>
  <c r="AJ118" i="68"/>
  <c r="AK118" i="68"/>
  <c r="AL118" i="68"/>
  <c r="AM118" i="68"/>
  <c r="AN118" i="68"/>
  <c r="AO118" i="68"/>
  <c r="AP118" i="68"/>
  <c r="AQ118" i="68"/>
  <c r="AR118" i="68"/>
  <c r="AS118" i="68"/>
  <c r="AT118" i="68"/>
  <c r="AU118" i="68"/>
  <c r="AV118" i="68"/>
  <c r="AW118" i="68"/>
  <c r="AX118" i="68"/>
  <c r="AY118" i="68"/>
  <c r="AZ118" i="68"/>
  <c r="BA118" i="68"/>
  <c r="BB118" i="68"/>
  <c r="BC118" i="68"/>
  <c r="BD118" i="68"/>
  <c r="BE118" i="68"/>
  <c r="BF118" i="68"/>
  <c r="BG118" i="68"/>
  <c r="BH118" i="68"/>
  <c r="BI118" i="68"/>
  <c r="BJ118" i="68"/>
  <c r="BK118" i="68"/>
  <c r="E119" i="68"/>
  <c r="F119" i="68"/>
  <c r="G119" i="68"/>
  <c r="H119" i="68"/>
  <c r="I119" i="68"/>
  <c r="J119" i="68"/>
  <c r="K119" i="68"/>
  <c r="L119" i="68"/>
  <c r="M119" i="68"/>
  <c r="N119" i="68"/>
  <c r="O119" i="68"/>
  <c r="P119" i="68"/>
  <c r="Q119" i="68"/>
  <c r="R119" i="68"/>
  <c r="S119" i="68"/>
  <c r="T119" i="68"/>
  <c r="U119" i="68"/>
  <c r="V119" i="68"/>
  <c r="W119" i="68"/>
  <c r="X119" i="68"/>
  <c r="Y119" i="68"/>
  <c r="Z119" i="68"/>
  <c r="AA119" i="68"/>
  <c r="AB119" i="68"/>
  <c r="AC119" i="68"/>
  <c r="AD119" i="68"/>
  <c r="AE119" i="68"/>
  <c r="AF119" i="68"/>
  <c r="AG119" i="68"/>
  <c r="AH119" i="68"/>
  <c r="AI119" i="68"/>
  <c r="AJ119" i="68"/>
  <c r="AK119" i="68"/>
  <c r="AL119" i="68"/>
  <c r="AM119" i="68"/>
  <c r="AN119" i="68"/>
  <c r="AO119" i="68"/>
  <c r="AP119" i="68"/>
  <c r="AQ119" i="68"/>
  <c r="AR119" i="68"/>
  <c r="AS119" i="68"/>
  <c r="AT119" i="68"/>
  <c r="AU119" i="68"/>
  <c r="AV119" i="68"/>
  <c r="AW119" i="68"/>
  <c r="AX119" i="68"/>
  <c r="AY119" i="68"/>
  <c r="AZ119" i="68"/>
  <c r="BA119" i="68"/>
  <c r="BB119" i="68"/>
  <c r="BC119" i="68"/>
  <c r="BD119" i="68"/>
  <c r="BE119" i="68"/>
  <c r="BF119" i="68"/>
  <c r="BG119" i="68"/>
  <c r="BH119" i="68"/>
  <c r="BI119" i="68"/>
  <c r="BJ119" i="68"/>
  <c r="BK119" i="68"/>
  <c r="E120" i="68"/>
  <c r="F120" i="68"/>
  <c r="G120" i="68"/>
  <c r="H120" i="68"/>
  <c r="I120" i="68"/>
  <c r="J120" i="68"/>
  <c r="K120" i="68"/>
  <c r="L120" i="68"/>
  <c r="M120" i="68"/>
  <c r="N120" i="68"/>
  <c r="O120" i="68"/>
  <c r="P120" i="68"/>
  <c r="Q120" i="68"/>
  <c r="R120" i="68"/>
  <c r="S120" i="68"/>
  <c r="T120" i="68"/>
  <c r="U120" i="68"/>
  <c r="V120" i="68"/>
  <c r="W120" i="68"/>
  <c r="X120" i="68"/>
  <c r="Y120" i="68"/>
  <c r="Z120" i="68"/>
  <c r="AA120" i="68"/>
  <c r="AB120" i="68"/>
  <c r="AC120" i="68"/>
  <c r="AD120" i="68"/>
  <c r="AE120" i="68"/>
  <c r="AF120" i="68"/>
  <c r="AG120" i="68"/>
  <c r="AH120" i="68"/>
  <c r="AI120" i="68"/>
  <c r="AJ120" i="68"/>
  <c r="AK120" i="68"/>
  <c r="AL120" i="68"/>
  <c r="AM120" i="68"/>
  <c r="AN120" i="68"/>
  <c r="AO120" i="68"/>
  <c r="AP120" i="68"/>
  <c r="AQ120" i="68"/>
  <c r="AR120" i="68"/>
  <c r="AS120" i="68"/>
  <c r="AT120" i="68"/>
  <c r="AU120" i="68"/>
  <c r="AV120" i="68"/>
  <c r="AW120" i="68"/>
  <c r="AX120" i="68"/>
  <c r="AY120" i="68"/>
  <c r="AZ120" i="68"/>
  <c r="BA120" i="68"/>
  <c r="BB120" i="68"/>
  <c r="BC120" i="68"/>
  <c r="BD120" i="68"/>
  <c r="BE120" i="68"/>
  <c r="BF120" i="68"/>
  <c r="BG120" i="68"/>
  <c r="BH120" i="68"/>
  <c r="BI120" i="68"/>
  <c r="BJ120" i="68"/>
  <c r="BK120" i="68"/>
  <c r="E121" i="68"/>
  <c r="F121" i="68"/>
  <c r="G121" i="68"/>
  <c r="H121" i="68"/>
  <c r="I121" i="68"/>
  <c r="J121" i="68"/>
  <c r="K121" i="68"/>
  <c r="L121" i="68"/>
  <c r="M121" i="68"/>
  <c r="N121" i="68"/>
  <c r="O121" i="68"/>
  <c r="P121" i="68"/>
  <c r="Q121" i="68"/>
  <c r="R121" i="68"/>
  <c r="S121" i="68"/>
  <c r="T121" i="68"/>
  <c r="U121" i="68"/>
  <c r="V121" i="68"/>
  <c r="W121" i="68"/>
  <c r="X121" i="68"/>
  <c r="Y121" i="68"/>
  <c r="Z121" i="68"/>
  <c r="AA121" i="68"/>
  <c r="AB121" i="68"/>
  <c r="AC121" i="68"/>
  <c r="AD121" i="68"/>
  <c r="AE121" i="68"/>
  <c r="AF121" i="68"/>
  <c r="AG121" i="68"/>
  <c r="AH121" i="68"/>
  <c r="AI121" i="68"/>
  <c r="AJ121" i="68"/>
  <c r="AK121" i="68"/>
  <c r="AL121" i="68"/>
  <c r="AM121" i="68"/>
  <c r="AN121" i="68"/>
  <c r="AO121" i="68"/>
  <c r="AP121" i="68"/>
  <c r="AQ121" i="68"/>
  <c r="AR121" i="68"/>
  <c r="AS121" i="68"/>
  <c r="AT121" i="68"/>
  <c r="AU121" i="68"/>
  <c r="AV121" i="68"/>
  <c r="AW121" i="68"/>
  <c r="AX121" i="68"/>
  <c r="AY121" i="68"/>
  <c r="AZ121" i="68"/>
  <c r="BA121" i="68"/>
  <c r="BB121" i="68"/>
  <c r="BC121" i="68"/>
  <c r="BD121" i="68"/>
  <c r="BE121" i="68"/>
  <c r="BF121" i="68"/>
  <c r="BG121" i="68"/>
  <c r="BH121" i="68"/>
  <c r="BI121" i="68"/>
  <c r="BJ121" i="68"/>
  <c r="BK121" i="68"/>
  <c r="E122" i="68"/>
  <c r="F122" i="68"/>
  <c r="G122" i="68"/>
  <c r="H122" i="68"/>
  <c r="I122" i="68"/>
  <c r="J122" i="68"/>
  <c r="K122" i="68"/>
  <c r="L122" i="68"/>
  <c r="M122" i="68"/>
  <c r="N122" i="68"/>
  <c r="O122" i="68"/>
  <c r="P122" i="68"/>
  <c r="Q122" i="68"/>
  <c r="R122" i="68"/>
  <c r="S122" i="68"/>
  <c r="T122" i="68"/>
  <c r="U122" i="68"/>
  <c r="V122" i="68"/>
  <c r="W122" i="68"/>
  <c r="X122" i="68"/>
  <c r="Y122" i="68"/>
  <c r="Z122" i="68"/>
  <c r="AA122" i="68"/>
  <c r="AB122" i="68"/>
  <c r="AC122" i="68"/>
  <c r="AD122" i="68"/>
  <c r="AE122" i="68"/>
  <c r="AF122" i="68"/>
  <c r="AG122" i="68"/>
  <c r="AH122" i="68"/>
  <c r="AI122" i="68"/>
  <c r="AJ122" i="68"/>
  <c r="AK122" i="68"/>
  <c r="AL122" i="68"/>
  <c r="AM122" i="68"/>
  <c r="AN122" i="68"/>
  <c r="AO122" i="68"/>
  <c r="AP122" i="68"/>
  <c r="AQ122" i="68"/>
  <c r="AR122" i="68"/>
  <c r="AS122" i="68"/>
  <c r="AT122" i="68"/>
  <c r="AU122" i="68"/>
  <c r="AV122" i="68"/>
  <c r="AW122" i="68"/>
  <c r="AX122" i="68"/>
  <c r="AY122" i="68"/>
  <c r="AZ122" i="68"/>
  <c r="BA122" i="68"/>
  <c r="BB122" i="68"/>
  <c r="BC122" i="68"/>
  <c r="BD122" i="68"/>
  <c r="BE122" i="68"/>
  <c r="BF122" i="68"/>
  <c r="BG122" i="68"/>
  <c r="BH122" i="68"/>
  <c r="BI122" i="68"/>
  <c r="BJ122" i="68"/>
  <c r="BK122" i="68"/>
  <c r="E123" i="68"/>
  <c r="F123" i="68"/>
  <c r="G123" i="68"/>
  <c r="H123" i="68"/>
  <c r="I123" i="68"/>
  <c r="J123" i="68"/>
  <c r="K123" i="68"/>
  <c r="L123" i="68"/>
  <c r="M123" i="68"/>
  <c r="N123" i="68"/>
  <c r="O123" i="68"/>
  <c r="P123" i="68"/>
  <c r="Q123" i="68"/>
  <c r="R123" i="68"/>
  <c r="S123" i="68"/>
  <c r="T123" i="68"/>
  <c r="U123" i="68"/>
  <c r="V123" i="68"/>
  <c r="W123" i="68"/>
  <c r="X123" i="68"/>
  <c r="Y123" i="68"/>
  <c r="Z123" i="68"/>
  <c r="AA123" i="68"/>
  <c r="AB123" i="68"/>
  <c r="AC123" i="68"/>
  <c r="AD123" i="68"/>
  <c r="AE123" i="68"/>
  <c r="AF123" i="68"/>
  <c r="AG123" i="68"/>
  <c r="AH123" i="68"/>
  <c r="AI123" i="68"/>
  <c r="AJ123" i="68"/>
  <c r="AK123" i="68"/>
  <c r="AL123" i="68"/>
  <c r="AM123" i="68"/>
  <c r="AN123" i="68"/>
  <c r="AO123" i="68"/>
  <c r="AP123" i="68"/>
  <c r="AQ123" i="68"/>
  <c r="AR123" i="68"/>
  <c r="AS123" i="68"/>
  <c r="AT123" i="68"/>
  <c r="AU123" i="68"/>
  <c r="AV123" i="68"/>
  <c r="AW123" i="68"/>
  <c r="AX123" i="68"/>
  <c r="AY123" i="68"/>
  <c r="AZ123" i="68"/>
  <c r="BA123" i="68"/>
  <c r="BB123" i="68"/>
  <c r="BC123" i="68"/>
  <c r="BD123" i="68"/>
  <c r="BE123" i="68"/>
  <c r="BF123" i="68"/>
  <c r="BG123" i="68"/>
  <c r="BH123" i="68"/>
  <c r="BI123" i="68"/>
  <c r="BJ123" i="68"/>
  <c r="BK123" i="68"/>
  <c r="E124" i="68"/>
  <c r="F124" i="68"/>
  <c r="G124" i="68"/>
  <c r="H124" i="68"/>
  <c r="I124" i="68"/>
  <c r="J124" i="68"/>
  <c r="K124" i="68"/>
  <c r="L124" i="68"/>
  <c r="M124" i="68"/>
  <c r="N124" i="68"/>
  <c r="O124" i="68"/>
  <c r="P124" i="68"/>
  <c r="Q124" i="68"/>
  <c r="R124" i="68"/>
  <c r="S124" i="68"/>
  <c r="T124" i="68"/>
  <c r="U124" i="68"/>
  <c r="V124" i="68"/>
  <c r="W124" i="68"/>
  <c r="X124" i="68"/>
  <c r="Y124" i="68"/>
  <c r="Z124" i="68"/>
  <c r="AA124" i="68"/>
  <c r="AB124" i="68"/>
  <c r="AC124" i="68"/>
  <c r="AD124" i="68"/>
  <c r="AE124" i="68"/>
  <c r="AF124" i="68"/>
  <c r="AG124" i="68"/>
  <c r="AH124" i="68"/>
  <c r="AI124" i="68"/>
  <c r="AJ124" i="68"/>
  <c r="AK124" i="68"/>
  <c r="AL124" i="68"/>
  <c r="AM124" i="68"/>
  <c r="AN124" i="68"/>
  <c r="AO124" i="68"/>
  <c r="AP124" i="68"/>
  <c r="AQ124" i="68"/>
  <c r="AR124" i="68"/>
  <c r="AS124" i="68"/>
  <c r="AT124" i="68"/>
  <c r="AU124" i="68"/>
  <c r="AV124" i="68"/>
  <c r="AW124" i="68"/>
  <c r="AX124" i="68"/>
  <c r="AY124" i="68"/>
  <c r="AZ124" i="68"/>
  <c r="BA124" i="68"/>
  <c r="BB124" i="68"/>
  <c r="BC124" i="68"/>
  <c r="BD124" i="68"/>
  <c r="BE124" i="68"/>
  <c r="BF124" i="68"/>
  <c r="BG124" i="68"/>
  <c r="BH124" i="68"/>
  <c r="BI124" i="68"/>
  <c r="BJ124" i="68"/>
  <c r="BK124" i="68"/>
  <c r="E125" i="68"/>
  <c r="F125" i="68"/>
  <c r="G125" i="68"/>
  <c r="H125" i="68"/>
  <c r="I125" i="68"/>
  <c r="J125" i="68"/>
  <c r="K125" i="68"/>
  <c r="L125" i="68"/>
  <c r="M125" i="68"/>
  <c r="N125" i="68"/>
  <c r="O125" i="68"/>
  <c r="P125" i="68"/>
  <c r="Q125" i="68"/>
  <c r="R125" i="68"/>
  <c r="S125" i="68"/>
  <c r="T125" i="68"/>
  <c r="U125" i="68"/>
  <c r="V125" i="68"/>
  <c r="W125" i="68"/>
  <c r="X125" i="68"/>
  <c r="Y125" i="68"/>
  <c r="Z125" i="68"/>
  <c r="AA125" i="68"/>
  <c r="AB125" i="68"/>
  <c r="AC125" i="68"/>
  <c r="AD125" i="68"/>
  <c r="AE125" i="68"/>
  <c r="AF125" i="68"/>
  <c r="AG125" i="68"/>
  <c r="AH125" i="68"/>
  <c r="AI125" i="68"/>
  <c r="AJ125" i="68"/>
  <c r="AK125" i="68"/>
  <c r="AL125" i="68"/>
  <c r="AM125" i="68"/>
  <c r="AN125" i="68"/>
  <c r="AO125" i="68"/>
  <c r="AP125" i="68"/>
  <c r="AQ125" i="68"/>
  <c r="AR125" i="68"/>
  <c r="AS125" i="68"/>
  <c r="AT125" i="68"/>
  <c r="AU125" i="68"/>
  <c r="AV125" i="68"/>
  <c r="AW125" i="68"/>
  <c r="AX125" i="68"/>
  <c r="AY125" i="68"/>
  <c r="AZ125" i="68"/>
  <c r="BA125" i="68"/>
  <c r="BB125" i="68"/>
  <c r="BC125" i="68"/>
  <c r="BD125" i="68"/>
  <c r="BE125" i="68"/>
  <c r="BF125" i="68"/>
  <c r="BG125" i="68"/>
  <c r="BH125" i="68"/>
  <c r="BI125" i="68"/>
  <c r="BJ125" i="68"/>
  <c r="BK125" i="68"/>
  <c r="E126" i="68"/>
  <c r="F126" i="68"/>
  <c r="G126" i="68"/>
  <c r="H126" i="68"/>
  <c r="I126" i="68"/>
  <c r="J126" i="68"/>
  <c r="K126" i="68"/>
  <c r="L126" i="68"/>
  <c r="M126" i="68"/>
  <c r="N126" i="68"/>
  <c r="O126" i="68"/>
  <c r="P126" i="68"/>
  <c r="Q126" i="68"/>
  <c r="R126" i="68"/>
  <c r="S126" i="68"/>
  <c r="T126" i="68"/>
  <c r="U126" i="68"/>
  <c r="V126" i="68"/>
  <c r="W126" i="68"/>
  <c r="X126" i="68"/>
  <c r="Y126" i="68"/>
  <c r="Z126" i="68"/>
  <c r="AA126" i="68"/>
  <c r="AB126" i="68"/>
  <c r="AC126" i="68"/>
  <c r="AD126" i="68"/>
  <c r="AE126" i="68"/>
  <c r="AF126" i="68"/>
  <c r="AG126" i="68"/>
  <c r="AH126" i="68"/>
  <c r="AI126" i="68"/>
  <c r="AJ126" i="68"/>
  <c r="AK126" i="68"/>
  <c r="AL126" i="68"/>
  <c r="AM126" i="68"/>
  <c r="AN126" i="68"/>
  <c r="AO126" i="68"/>
  <c r="AP126" i="68"/>
  <c r="AQ126" i="68"/>
  <c r="AR126" i="68"/>
  <c r="AS126" i="68"/>
  <c r="AT126" i="68"/>
  <c r="AU126" i="68"/>
  <c r="AV126" i="68"/>
  <c r="AW126" i="68"/>
  <c r="AX126" i="68"/>
  <c r="AY126" i="68"/>
  <c r="AZ126" i="68"/>
  <c r="BA126" i="68"/>
  <c r="BB126" i="68"/>
  <c r="BC126" i="68"/>
  <c r="BD126" i="68"/>
  <c r="BE126" i="68"/>
  <c r="BF126" i="68"/>
  <c r="BG126" i="68"/>
  <c r="BH126" i="68"/>
  <c r="BI126" i="68"/>
  <c r="BJ126" i="68"/>
  <c r="BK126" i="68"/>
  <c r="E127" i="68"/>
  <c r="F127" i="68"/>
  <c r="G127" i="68"/>
  <c r="H127" i="68"/>
  <c r="I127" i="68"/>
  <c r="J127" i="68"/>
  <c r="K127" i="68"/>
  <c r="L127" i="68"/>
  <c r="M127" i="68"/>
  <c r="N127" i="68"/>
  <c r="O127" i="68"/>
  <c r="P127" i="68"/>
  <c r="Q127" i="68"/>
  <c r="R127" i="68"/>
  <c r="S127" i="68"/>
  <c r="T127" i="68"/>
  <c r="U127" i="68"/>
  <c r="V127" i="68"/>
  <c r="W127" i="68"/>
  <c r="X127" i="68"/>
  <c r="Y127" i="68"/>
  <c r="Z127" i="68"/>
  <c r="AA127" i="68"/>
  <c r="AB127" i="68"/>
  <c r="AC127" i="68"/>
  <c r="AD127" i="68"/>
  <c r="AE127" i="68"/>
  <c r="AF127" i="68"/>
  <c r="AG127" i="68"/>
  <c r="AH127" i="68"/>
  <c r="AI127" i="68"/>
  <c r="AJ127" i="68"/>
  <c r="AK127" i="68"/>
  <c r="AL127" i="68"/>
  <c r="AM127" i="68"/>
  <c r="AN127" i="68"/>
  <c r="AO127" i="68"/>
  <c r="AP127" i="68"/>
  <c r="AQ127" i="68"/>
  <c r="AR127" i="68"/>
  <c r="AS127" i="68"/>
  <c r="AT127" i="68"/>
  <c r="AU127" i="68"/>
  <c r="AV127" i="68"/>
  <c r="AW127" i="68"/>
  <c r="AX127" i="68"/>
  <c r="AY127" i="68"/>
  <c r="AZ127" i="68"/>
  <c r="BA127" i="68"/>
  <c r="BB127" i="68"/>
  <c r="BC127" i="68"/>
  <c r="BD127" i="68"/>
  <c r="BE127" i="68"/>
  <c r="BF127" i="68"/>
  <c r="BG127" i="68"/>
  <c r="BH127" i="68"/>
  <c r="BI127" i="68"/>
  <c r="BJ127" i="68"/>
  <c r="BK127" i="68"/>
  <c r="E128" i="68"/>
  <c r="F128" i="68"/>
  <c r="G128" i="68"/>
  <c r="H128" i="68"/>
  <c r="I128" i="68"/>
  <c r="J128" i="68"/>
  <c r="K128" i="68"/>
  <c r="L128" i="68"/>
  <c r="M128" i="68"/>
  <c r="N128" i="68"/>
  <c r="O128" i="68"/>
  <c r="P128" i="68"/>
  <c r="Q128" i="68"/>
  <c r="R128" i="68"/>
  <c r="S128" i="68"/>
  <c r="T128" i="68"/>
  <c r="U128" i="68"/>
  <c r="V128" i="68"/>
  <c r="W128" i="68"/>
  <c r="X128" i="68"/>
  <c r="Y128" i="68"/>
  <c r="Z128" i="68"/>
  <c r="AA128" i="68"/>
  <c r="AB128" i="68"/>
  <c r="AC128" i="68"/>
  <c r="AD128" i="68"/>
  <c r="AE128" i="68"/>
  <c r="AF128" i="68"/>
  <c r="AG128" i="68"/>
  <c r="AH128" i="68"/>
  <c r="AI128" i="68"/>
  <c r="AJ128" i="68"/>
  <c r="AK128" i="68"/>
  <c r="AL128" i="68"/>
  <c r="AM128" i="68"/>
  <c r="AN128" i="68"/>
  <c r="AO128" i="68"/>
  <c r="AP128" i="68"/>
  <c r="AQ128" i="68"/>
  <c r="AR128" i="68"/>
  <c r="AS128" i="68"/>
  <c r="AT128" i="68"/>
  <c r="AU128" i="68"/>
  <c r="AV128" i="68"/>
  <c r="AW128" i="68"/>
  <c r="AX128" i="68"/>
  <c r="AY128" i="68"/>
  <c r="AZ128" i="68"/>
  <c r="BA128" i="68"/>
  <c r="BB128" i="68"/>
  <c r="BC128" i="68"/>
  <c r="BD128" i="68"/>
  <c r="BE128" i="68"/>
  <c r="BF128" i="68"/>
  <c r="BG128" i="68"/>
  <c r="BH128" i="68"/>
  <c r="BI128" i="68"/>
  <c r="BJ128" i="68"/>
  <c r="BK128" i="68"/>
  <c r="E129" i="68"/>
  <c r="F129" i="68"/>
  <c r="G129" i="68"/>
  <c r="H129" i="68"/>
  <c r="I129" i="68"/>
  <c r="J129" i="68"/>
  <c r="K129" i="68"/>
  <c r="L129" i="68"/>
  <c r="M129" i="68"/>
  <c r="N129" i="68"/>
  <c r="O129" i="68"/>
  <c r="P129" i="68"/>
  <c r="Q129" i="68"/>
  <c r="R129" i="68"/>
  <c r="S129" i="68"/>
  <c r="T129" i="68"/>
  <c r="U129" i="68"/>
  <c r="V129" i="68"/>
  <c r="W129" i="68"/>
  <c r="X129" i="68"/>
  <c r="Y129" i="68"/>
  <c r="Z129" i="68"/>
  <c r="AA129" i="68"/>
  <c r="AB129" i="68"/>
  <c r="AC129" i="68"/>
  <c r="AD129" i="68"/>
  <c r="AE129" i="68"/>
  <c r="AF129" i="68"/>
  <c r="AG129" i="68"/>
  <c r="AH129" i="68"/>
  <c r="AI129" i="68"/>
  <c r="AJ129" i="68"/>
  <c r="AK129" i="68"/>
  <c r="AL129" i="68"/>
  <c r="AM129" i="68"/>
  <c r="AN129" i="68"/>
  <c r="AO129" i="68"/>
  <c r="AP129" i="68"/>
  <c r="AQ129" i="68"/>
  <c r="AR129" i="68"/>
  <c r="AS129" i="68"/>
  <c r="AT129" i="68"/>
  <c r="AU129" i="68"/>
  <c r="AV129" i="68"/>
  <c r="AW129" i="68"/>
  <c r="AX129" i="68"/>
  <c r="AY129" i="68"/>
  <c r="AZ129" i="68"/>
  <c r="BA129" i="68"/>
  <c r="BB129" i="68"/>
  <c r="BC129" i="68"/>
  <c r="BD129" i="68"/>
  <c r="BE129" i="68"/>
  <c r="BF129" i="68"/>
  <c r="BG129" i="68"/>
  <c r="BH129" i="68"/>
  <c r="BI129" i="68"/>
  <c r="BJ129" i="68"/>
  <c r="BK129" i="68"/>
  <c r="E130" i="68"/>
  <c r="F130" i="68"/>
  <c r="G130" i="68"/>
  <c r="H130" i="68"/>
  <c r="I130" i="68"/>
  <c r="J130" i="68"/>
  <c r="K130" i="68"/>
  <c r="L130" i="68"/>
  <c r="M130" i="68"/>
  <c r="N130" i="68"/>
  <c r="O130" i="68"/>
  <c r="P130" i="68"/>
  <c r="Q130" i="68"/>
  <c r="R130" i="68"/>
  <c r="S130" i="68"/>
  <c r="T130" i="68"/>
  <c r="U130" i="68"/>
  <c r="V130" i="68"/>
  <c r="W130" i="68"/>
  <c r="X130" i="68"/>
  <c r="Y130" i="68"/>
  <c r="Z130" i="68"/>
  <c r="AA130" i="68"/>
  <c r="AB130" i="68"/>
  <c r="AC130" i="68"/>
  <c r="AD130" i="68"/>
  <c r="AE130" i="68"/>
  <c r="AF130" i="68"/>
  <c r="AG130" i="68"/>
  <c r="AH130" i="68"/>
  <c r="AI130" i="68"/>
  <c r="AJ130" i="68"/>
  <c r="AK130" i="68"/>
  <c r="AL130" i="68"/>
  <c r="AM130" i="68"/>
  <c r="AN130" i="68"/>
  <c r="AO130" i="68"/>
  <c r="AP130" i="68"/>
  <c r="AQ130" i="68"/>
  <c r="AR130" i="68"/>
  <c r="AS130" i="68"/>
  <c r="AT130" i="68"/>
  <c r="AU130" i="68"/>
  <c r="AV130" i="68"/>
  <c r="AW130" i="68"/>
  <c r="AX130" i="68"/>
  <c r="AY130" i="68"/>
  <c r="AZ130" i="68"/>
  <c r="BA130" i="68"/>
  <c r="BB130" i="68"/>
  <c r="BC130" i="68"/>
  <c r="BD130" i="68"/>
  <c r="BE130" i="68"/>
  <c r="BF130" i="68"/>
  <c r="BG130" i="68"/>
  <c r="BH130" i="68"/>
  <c r="BI130" i="68"/>
  <c r="BJ130" i="68"/>
  <c r="BK130" i="68"/>
  <c r="E131" i="68"/>
  <c r="F131" i="68"/>
  <c r="G131" i="68"/>
  <c r="H131" i="68"/>
  <c r="I131" i="68"/>
  <c r="J131" i="68"/>
  <c r="K131" i="68"/>
  <c r="L131" i="68"/>
  <c r="M131" i="68"/>
  <c r="N131" i="68"/>
  <c r="O131" i="68"/>
  <c r="P131" i="68"/>
  <c r="Q131" i="68"/>
  <c r="R131" i="68"/>
  <c r="S131" i="68"/>
  <c r="T131" i="68"/>
  <c r="U131" i="68"/>
  <c r="V131" i="68"/>
  <c r="W131" i="68"/>
  <c r="X131" i="68"/>
  <c r="Y131" i="68"/>
  <c r="Z131" i="68"/>
  <c r="AA131" i="68"/>
  <c r="AB131" i="68"/>
  <c r="AC131" i="68"/>
  <c r="AD131" i="68"/>
  <c r="AE131" i="68"/>
  <c r="AF131" i="68"/>
  <c r="AG131" i="68"/>
  <c r="AH131" i="68"/>
  <c r="AI131" i="68"/>
  <c r="AJ131" i="68"/>
  <c r="AK131" i="68"/>
  <c r="AL131" i="68"/>
  <c r="AM131" i="68"/>
  <c r="AN131" i="68"/>
  <c r="AO131" i="68"/>
  <c r="AP131" i="68"/>
  <c r="AQ131" i="68"/>
  <c r="AR131" i="68"/>
  <c r="AS131" i="68"/>
  <c r="AT131" i="68"/>
  <c r="AU131" i="68"/>
  <c r="AV131" i="68"/>
  <c r="AW131" i="68"/>
  <c r="AX131" i="68"/>
  <c r="AY131" i="68"/>
  <c r="AZ131" i="68"/>
  <c r="BA131" i="68"/>
  <c r="BB131" i="68"/>
  <c r="BC131" i="68"/>
  <c r="BD131" i="68"/>
  <c r="BE131" i="68"/>
  <c r="BF131" i="68"/>
  <c r="BG131" i="68"/>
  <c r="BH131" i="68"/>
  <c r="BI131" i="68"/>
  <c r="BJ131" i="68"/>
  <c r="BK131" i="68"/>
  <c r="E132" i="68"/>
  <c r="F132" i="68"/>
  <c r="G132" i="68"/>
  <c r="H132" i="68"/>
  <c r="I132" i="68"/>
  <c r="J132" i="68"/>
  <c r="K132" i="68"/>
  <c r="L132" i="68"/>
  <c r="M132" i="68"/>
  <c r="N132" i="68"/>
  <c r="O132" i="68"/>
  <c r="P132" i="68"/>
  <c r="Q132" i="68"/>
  <c r="R132" i="68"/>
  <c r="S132" i="68"/>
  <c r="T132" i="68"/>
  <c r="U132" i="68"/>
  <c r="V132" i="68"/>
  <c r="W132" i="68"/>
  <c r="X132" i="68"/>
  <c r="Y132" i="68"/>
  <c r="Z132" i="68"/>
  <c r="AA132" i="68"/>
  <c r="AB132" i="68"/>
  <c r="AC132" i="68"/>
  <c r="AD132" i="68"/>
  <c r="AE132" i="68"/>
  <c r="AF132" i="68"/>
  <c r="AG132" i="68"/>
  <c r="AH132" i="68"/>
  <c r="AI132" i="68"/>
  <c r="AJ132" i="68"/>
  <c r="AK132" i="68"/>
  <c r="AL132" i="68"/>
  <c r="AM132" i="68"/>
  <c r="AN132" i="68"/>
  <c r="AO132" i="68"/>
  <c r="AP132" i="68"/>
  <c r="AQ132" i="68"/>
  <c r="AR132" i="68"/>
  <c r="AS132" i="68"/>
  <c r="AT132" i="68"/>
  <c r="AU132" i="68"/>
  <c r="AV132" i="68"/>
  <c r="AW132" i="68"/>
  <c r="AX132" i="68"/>
  <c r="AY132" i="68"/>
  <c r="AZ132" i="68"/>
  <c r="BA132" i="68"/>
  <c r="BB132" i="68"/>
  <c r="BC132" i="68"/>
  <c r="BD132" i="68"/>
  <c r="BE132" i="68"/>
  <c r="BF132" i="68"/>
  <c r="BG132" i="68"/>
  <c r="BH132" i="68"/>
  <c r="BI132" i="68"/>
  <c r="BJ132" i="68"/>
  <c r="BK132" i="68"/>
  <c r="E133" i="68"/>
  <c r="F133" i="68"/>
  <c r="G133" i="68"/>
  <c r="H133" i="68"/>
  <c r="I133" i="68"/>
  <c r="J133" i="68"/>
  <c r="K133" i="68"/>
  <c r="L133" i="68"/>
  <c r="M133" i="68"/>
  <c r="N133" i="68"/>
  <c r="O133" i="68"/>
  <c r="P133" i="68"/>
  <c r="Q133" i="68"/>
  <c r="R133" i="68"/>
  <c r="S133" i="68"/>
  <c r="T133" i="68"/>
  <c r="U133" i="68"/>
  <c r="V133" i="68"/>
  <c r="W133" i="68"/>
  <c r="X133" i="68"/>
  <c r="Y133" i="68"/>
  <c r="Z133" i="68"/>
  <c r="AA133" i="68"/>
  <c r="AB133" i="68"/>
  <c r="AC133" i="68"/>
  <c r="AD133" i="68"/>
  <c r="AE133" i="68"/>
  <c r="AF133" i="68"/>
  <c r="AG133" i="68"/>
  <c r="AH133" i="68"/>
  <c r="AI133" i="68"/>
  <c r="AJ133" i="68"/>
  <c r="AK133" i="68"/>
  <c r="AL133" i="68"/>
  <c r="AM133" i="68"/>
  <c r="AN133" i="68"/>
  <c r="AO133" i="68"/>
  <c r="AP133" i="68"/>
  <c r="AQ133" i="68"/>
  <c r="AR133" i="68"/>
  <c r="AS133" i="68"/>
  <c r="AT133" i="68"/>
  <c r="AU133" i="68"/>
  <c r="AV133" i="68"/>
  <c r="AW133" i="68"/>
  <c r="AX133" i="68"/>
  <c r="AY133" i="68"/>
  <c r="AZ133" i="68"/>
  <c r="BA133" i="68"/>
  <c r="BB133" i="68"/>
  <c r="BC133" i="68"/>
  <c r="BD133" i="68"/>
  <c r="BE133" i="68"/>
  <c r="BF133" i="68"/>
  <c r="BG133" i="68"/>
  <c r="BH133" i="68"/>
  <c r="BI133" i="68"/>
  <c r="BJ133" i="68"/>
  <c r="BK133" i="68"/>
  <c r="E134" i="68"/>
  <c r="F134" i="68"/>
  <c r="G134" i="68"/>
  <c r="H134" i="68"/>
  <c r="I134" i="68"/>
  <c r="J134" i="68"/>
  <c r="K134" i="68"/>
  <c r="L134" i="68"/>
  <c r="M134" i="68"/>
  <c r="N134" i="68"/>
  <c r="O134" i="68"/>
  <c r="P134" i="68"/>
  <c r="Q134" i="68"/>
  <c r="R134" i="68"/>
  <c r="S134" i="68"/>
  <c r="T134" i="68"/>
  <c r="U134" i="68"/>
  <c r="V134" i="68"/>
  <c r="W134" i="68"/>
  <c r="X134" i="68"/>
  <c r="Y134" i="68"/>
  <c r="Z134" i="68"/>
  <c r="AA134" i="68"/>
  <c r="AB134" i="68"/>
  <c r="AC134" i="68"/>
  <c r="AD134" i="68"/>
  <c r="AE134" i="68"/>
  <c r="AF134" i="68"/>
  <c r="AG134" i="68"/>
  <c r="AH134" i="68"/>
  <c r="AI134" i="68"/>
  <c r="AJ134" i="68"/>
  <c r="AK134" i="68"/>
  <c r="AL134" i="68"/>
  <c r="AM134" i="68"/>
  <c r="AN134" i="68"/>
  <c r="AO134" i="68"/>
  <c r="AP134" i="68"/>
  <c r="AQ134" i="68"/>
  <c r="AR134" i="68"/>
  <c r="AS134" i="68"/>
  <c r="AT134" i="68"/>
  <c r="AU134" i="68"/>
  <c r="AV134" i="68"/>
  <c r="AW134" i="68"/>
  <c r="AX134" i="68"/>
  <c r="AY134" i="68"/>
  <c r="AZ134" i="68"/>
  <c r="BA134" i="68"/>
  <c r="BB134" i="68"/>
  <c r="BC134" i="68"/>
  <c r="BD134" i="68"/>
  <c r="BE134" i="68"/>
  <c r="BF134" i="68"/>
  <c r="BG134" i="68"/>
  <c r="BH134" i="68"/>
  <c r="BI134" i="68"/>
  <c r="BJ134" i="68"/>
  <c r="BK134" i="68"/>
  <c r="E135" i="68"/>
  <c r="F135" i="68"/>
  <c r="G135" i="68"/>
  <c r="H135" i="68"/>
  <c r="I135" i="68"/>
  <c r="J135" i="68"/>
  <c r="K135" i="68"/>
  <c r="L135" i="68"/>
  <c r="M135" i="68"/>
  <c r="N135" i="68"/>
  <c r="O135" i="68"/>
  <c r="P135" i="68"/>
  <c r="Q135" i="68"/>
  <c r="R135" i="68"/>
  <c r="S135" i="68"/>
  <c r="T135" i="68"/>
  <c r="U135" i="68"/>
  <c r="V135" i="68"/>
  <c r="W135" i="68"/>
  <c r="X135" i="68"/>
  <c r="Y135" i="68"/>
  <c r="Z135" i="68"/>
  <c r="AA135" i="68"/>
  <c r="AB135" i="68"/>
  <c r="AC135" i="68"/>
  <c r="AD135" i="68"/>
  <c r="AE135" i="68"/>
  <c r="AF135" i="68"/>
  <c r="AG135" i="68"/>
  <c r="AH135" i="68"/>
  <c r="AI135" i="68"/>
  <c r="AJ135" i="68"/>
  <c r="AK135" i="68"/>
  <c r="AL135" i="68"/>
  <c r="AM135" i="68"/>
  <c r="AN135" i="68"/>
  <c r="AO135" i="68"/>
  <c r="AP135" i="68"/>
  <c r="AQ135" i="68"/>
  <c r="AR135" i="68"/>
  <c r="AS135" i="68"/>
  <c r="AT135" i="68"/>
  <c r="AU135" i="68"/>
  <c r="AV135" i="68"/>
  <c r="AW135" i="68"/>
  <c r="AX135" i="68"/>
  <c r="AY135" i="68"/>
  <c r="AZ135" i="68"/>
  <c r="BA135" i="68"/>
  <c r="BB135" i="68"/>
  <c r="BC135" i="68"/>
  <c r="BD135" i="68"/>
  <c r="BE135" i="68"/>
  <c r="BF135" i="68"/>
  <c r="BG135" i="68"/>
  <c r="BH135" i="68"/>
  <c r="BI135" i="68"/>
  <c r="BJ135" i="68"/>
  <c r="BK135" i="68"/>
  <c r="E136" i="68"/>
  <c r="F136" i="68"/>
  <c r="G136" i="68"/>
  <c r="H136" i="68"/>
  <c r="I136" i="68"/>
  <c r="J136" i="68"/>
  <c r="K136" i="68"/>
  <c r="L136" i="68"/>
  <c r="M136" i="68"/>
  <c r="N136" i="68"/>
  <c r="O136" i="68"/>
  <c r="P136" i="68"/>
  <c r="Q136" i="68"/>
  <c r="R136" i="68"/>
  <c r="S136" i="68"/>
  <c r="T136" i="68"/>
  <c r="U136" i="68"/>
  <c r="V136" i="68"/>
  <c r="W136" i="68"/>
  <c r="X136" i="68"/>
  <c r="Y136" i="68"/>
  <c r="Z136" i="68"/>
  <c r="AA136" i="68"/>
  <c r="AB136" i="68"/>
  <c r="AC136" i="68"/>
  <c r="AD136" i="68"/>
  <c r="AE136" i="68"/>
  <c r="AF136" i="68"/>
  <c r="AG136" i="68"/>
  <c r="AH136" i="68"/>
  <c r="AI136" i="68"/>
  <c r="AJ136" i="68"/>
  <c r="AK136" i="68"/>
  <c r="AL136" i="68"/>
  <c r="AM136" i="68"/>
  <c r="AN136" i="68"/>
  <c r="AO136" i="68"/>
  <c r="AP136" i="68"/>
  <c r="AQ136" i="68"/>
  <c r="AR136" i="68"/>
  <c r="AS136" i="68"/>
  <c r="AT136" i="68"/>
  <c r="AU136" i="68"/>
  <c r="AV136" i="68"/>
  <c r="AW136" i="68"/>
  <c r="AX136" i="68"/>
  <c r="AY136" i="68"/>
  <c r="AZ136" i="68"/>
  <c r="BA136" i="68"/>
  <c r="BB136" i="68"/>
  <c r="BC136" i="68"/>
  <c r="BD136" i="68"/>
  <c r="BE136" i="68"/>
  <c r="BF136" i="68"/>
  <c r="BG136" i="68"/>
  <c r="BH136" i="68"/>
  <c r="BI136" i="68"/>
  <c r="BJ136" i="68"/>
  <c r="BK136" i="68"/>
  <c r="E137" i="68"/>
  <c r="F137" i="68"/>
  <c r="G137" i="68"/>
  <c r="H137" i="68"/>
  <c r="I137" i="68"/>
  <c r="J137" i="68"/>
  <c r="K137" i="68"/>
  <c r="L137" i="68"/>
  <c r="M137" i="68"/>
  <c r="N137" i="68"/>
  <c r="O137" i="68"/>
  <c r="P137" i="68"/>
  <c r="Q137" i="68"/>
  <c r="R137" i="68"/>
  <c r="S137" i="68"/>
  <c r="T137" i="68"/>
  <c r="U137" i="68"/>
  <c r="V137" i="68"/>
  <c r="W137" i="68"/>
  <c r="X137" i="68"/>
  <c r="Y137" i="68"/>
  <c r="Z137" i="68"/>
  <c r="AA137" i="68"/>
  <c r="AB137" i="68"/>
  <c r="AC137" i="68"/>
  <c r="AD137" i="68"/>
  <c r="AE137" i="68"/>
  <c r="AF137" i="68"/>
  <c r="AG137" i="68"/>
  <c r="AH137" i="68"/>
  <c r="AI137" i="68"/>
  <c r="AJ137" i="68"/>
  <c r="AK137" i="68"/>
  <c r="AL137" i="68"/>
  <c r="AM137" i="68"/>
  <c r="AN137" i="68"/>
  <c r="AO137" i="68"/>
  <c r="AP137" i="68"/>
  <c r="AQ137" i="68"/>
  <c r="AR137" i="68"/>
  <c r="AS137" i="68"/>
  <c r="AT137" i="68"/>
  <c r="AU137" i="68"/>
  <c r="AV137" i="68"/>
  <c r="AW137" i="68"/>
  <c r="AX137" i="68"/>
  <c r="AY137" i="68"/>
  <c r="AZ137" i="68"/>
  <c r="BA137" i="68"/>
  <c r="BB137" i="68"/>
  <c r="BC137" i="68"/>
  <c r="BD137" i="68"/>
  <c r="BE137" i="68"/>
  <c r="BF137" i="68"/>
  <c r="BG137" i="68"/>
  <c r="BH137" i="68"/>
  <c r="BI137" i="68"/>
  <c r="BJ137" i="68"/>
  <c r="BK137" i="68"/>
  <c r="E138" i="68"/>
  <c r="F138" i="68"/>
  <c r="G138" i="68"/>
  <c r="H138" i="68"/>
  <c r="I138" i="68"/>
  <c r="J138" i="68"/>
  <c r="K138" i="68"/>
  <c r="L138" i="68"/>
  <c r="M138" i="68"/>
  <c r="N138" i="68"/>
  <c r="O138" i="68"/>
  <c r="P138" i="68"/>
  <c r="Q138" i="68"/>
  <c r="R138" i="68"/>
  <c r="S138" i="68"/>
  <c r="T138" i="68"/>
  <c r="U138" i="68"/>
  <c r="V138" i="68"/>
  <c r="W138" i="68"/>
  <c r="X138" i="68"/>
  <c r="Y138" i="68"/>
  <c r="Z138" i="68"/>
  <c r="AA138" i="68"/>
  <c r="AB138" i="68"/>
  <c r="AC138" i="68"/>
  <c r="AD138" i="68"/>
  <c r="AE138" i="68"/>
  <c r="AF138" i="68"/>
  <c r="AG138" i="68"/>
  <c r="AH138" i="68"/>
  <c r="AI138" i="68"/>
  <c r="AJ138" i="68"/>
  <c r="AK138" i="68"/>
  <c r="AL138" i="68"/>
  <c r="AM138" i="68"/>
  <c r="AN138" i="68"/>
  <c r="AO138" i="68"/>
  <c r="AP138" i="68"/>
  <c r="AQ138" i="68"/>
  <c r="AR138" i="68"/>
  <c r="AS138" i="68"/>
  <c r="AT138" i="68"/>
  <c r="AU138" i="68"/>
  <c r="AV138" i="68"/>
  <c r="AW138" i="68"/>
  <c r="AX138" i="68"/>
  <c r="AY138" i="68"/>
  <c r="AZ138" i="68"/>
  <c r="BA138" i="68"/>
  <c r="BB138" i="68"/>
  <c r="BC138" i="68"/>
  <c r="BD138" i="68"/>
  <c r="BE138" i="68"/>
  <c r="BF138" i="68"/>
  <c r="BG138" i="68"/>
  <c r="BH138" i="68"/>
  <c r="BI138" i="68"/>
  <c r="BJ138" i="68"/>
  <c r="BK138" i="68"/>
  <c r="E139" i="68"/>
  <c r="F139" i="68"/>
  <c r="G139" i="68"/>
  <c r="H139" i="68"/>
  <c r="I139" i="68"/>
  <c r="J139" i="68"/>
  <c r="K139" i="68"/>
  <c r="L139" i="68"/>
  <c r="M139" i="68"/>
  <c r="N139" i="68"/>
  <c r="O139" i="68"/>
  <c r="P139" i="68"/>
  <c r="Q139" i="68"/>
  <c r="R139" i="68"/>
  <c r="S139" i="68"/>
  <c r="T139" i="68"/>
  <c r="U139" i="68"/>
  <c r="V139" i="68"/>
  <c r="W139" i="68"/>
  <c r="X139" i="68"/>
  <c r="Y139" i="68"/>
  <c r="Z139" i="68"/>
  <c r="AA139" i="68"/>
  <c r="AB139" i="68"/>
  <c r="AC139" i="68"/>
  <c r="AD139" i="68"/>
  <c r="AE139" i="68"/>
  <c r="AF139" i="68"/>
  <c r="AG139" i="68"/>
  <c r="AH139" i="68"/>
  <c r="AI139" i="68"/>
  <c r="AJ139" i="68"/>
  <c r="AK139" i="68"/>
  <c r="AL139" i="68"/>
  <c r="AM139" i="68"/>
  <c r="AN139" i="68"/>
  <c r="AO139" i="68"/>
  <c r="AP139" i="68"/>
  <c r="AQ139" i="68"/>
  <c r="AR139" i="68"/>
  <c r="AS139" i="68"/>
  <c r="AT139" i="68"/>
  <c r="AU139" i="68"/>
  <c r="AV139" i="68"/>
  <c r="AW139" i="68"/>
  <c r="AX139" i="68"/>
  <c r="AY139" i="68"/>
  <c r="AZ139" i="68"/>
  <c r="BA139" i="68"/>
  <c r="BB139" i="68"/>
  <c r="BC139" i="68"/>
  <c r="BD139" i="68"/>
  <c r="BE139" i="68"/>
  <c r="BF139" i="68"/>
  <c r="BG139" i="68"/>
  <c r="BH139" i="68"/>
  <c r="BI139" i="68"/>
  <c r="BJ139" i="68"/>
  <c r="BK139" i="68"/>
  <c r="E140" i="68"/>
  <c r="F140" i="68"/>
  <c r="G140" i="68"/>
  <c r="H140" i="68"/>
  <c r="I140" i="68"/>
  <c r="J140" i="68"/>
  <c r="K140" i="68"/>
  <c r="L140" i="68"/>
  <c r="M140" i="68"/>
  <c r="N140" i="68"/>
  <c r="O140" i="68"/>
  <c r="P140" i="68"/>
  <c r="Q140" i="68"/>
  <c r="R140" i="68"/>
  <c r="S140" i="68"/>
  <c r="T140" i="68"/>
  <c r="U140" i="68"/>
  <c r="V140" i="68"/>
  <c r="W140" i="68"/>
  <c r="X140" i="68"/>
  <c r="Y140" i="68"/>
  <c r="Z140" i="68"/>
  <c r="AA140" i="68"/>
  <c r="AB140" i="68"/>
  <c r="AC140" i="68"/>
  <c r="AD140" i="68"/>
  <c r="AE140" i="68"/>
  <c r="AF140" i="68"/>
  <c r="AG140" i="68"/>
  <c r="AH140" i="68"/>
  <c r="AI140" i="68"/>
  <c r="AJ140" i="68"/>
  <c r="AK140" i="68"/>
  <c r="AL140" i="68"/>
  <c r="AM140" i="68"/>
  <c r="AN140" i="68"/>
  <c r="AO140" i="68"/>
  <c r="AP140" i="68"/>
  <c r="AQ140" i="68"/>
  <c r="AR140" i="68"/>
  <c r="AS140" i="68"/>
  <c r="AT140" i="68"/>
  <c r="AU140" i="68"/>
  <c r="AV140" i="68"/>
  <c r="AW140" i="68"/>
  <c r="AX140" i="68"/>
  <c r="AY140" i="68"/>
  <c r="AZ140" i="68"/>
  <c r="BA140" i="68"/>
  <c r="BB140" i="68"/>
  <c r="BC140" i="68"/>
  <c r="BD140" i="68"/>
  <c r="BE140" i="68"/>
  <c r="BF140" i="68"/>
  <c r="BG140" i="68"/>
  <c r="BH140" i="68"/>
  <c r="BI140" i="68"/>
  <c r="BJ140" i="68"/>
  <c r="BK140" i="68"/>
  <c r="E141" i="68"/>
  <c r="F141" i="68"/>
  <c r="G141" i="68"/>
  <c r="H141" i="68"/>
  <c r="I141" i="68"/>
  <c r="J141" i="68"/>
  <c r="K141" i="68"/>
  <c r="L141" i="68"/>
  <c r="M141" i="68"/>
  <c r="N141" i="68"/>
  <c r="O141" i="68"/>
  <c r="P141" i="68"/>
  <c r="Q141" i="68"/>
  <c r="R141" i="68"/>
  <c r="S141" i="68"/>
  <c r="T141" i="68"/>
  <c r="U141" i="68"/>
  <c r="V141" i="68"/>
  <c r="W141" i="68"/>
  <c r="X141" i="68"/>
  <c r="Y141" i="68"/>
  <c r="Z141" i="68"/>
  <c r="AA141" i="68"/>
  <c r="AB141" i="68"/>
  <c r="AC141" i="68"/>
  <c r="AD141" i="68"/>
  <c r="AE141" i="68"/>
  <c r="AF141" i="68"/>
  <c r="AG141" i="68"/>
  <c r="AH141" i="68"/>
  <c r="AI141" i="68"/>
  <c r="AJ141" i="68"/>
  <c r="AK141" i="68"/>
  <c r="AL141" i="68"/>
  <c r="AM141" i="68"/>
  <c r="AN141" i="68"/>
  <c r="AO141" i="68"/>
  <c r="AP141" i="68"/>
  <c r="AQ141" i="68"/>
  <c r="AR141" i="68"/>
  <c r="AS141" i="68"/>
  <c r="AT141" i="68"/>
  <c r="AU141" i="68"/>
  <c r="AV141" i="68"/>
  <c r="AW141" i="68"/>
  <c r="AX141" i="68"/>
  <c r="AY141" i="68"/>
  <c r="AZ141" i="68"/>
  <c r="BA141" i="68"/>
  <c r="BB141" i="68"/>
  <c r="BC141" i="68"/>
  <c r="BD141" i="68"/>
  <c r="BE141" i="68"/>
  <c r="BF141" i="68"/>
  <c r="BG141" i="68"/>
  <c r="BH141" i="68"/>
  <c r="BI141" i="68"/>
  <c r="BJ141" i="68"/>
  <c r="BK141" i="68"/>
  <c r="E142" i="68"/>
  <c r="F142" i="68"/>
  <c r="G142" i="68"/>
  <c r="H142" i="68"/>
  <c r="I142" i="68"/>
  <c r="J142" i="68"/>
  <c r="K142" i="68"/>
  <c r="L142" i="68"/>
  <c r="M142" i="68"/>
  <c r="N142" i="68"/>
  <c r="O142" i="68"/>
  <c r="P142" i="68"/>
  <c r="Q142" i="68"/>
  <c r="R142" i="68"/>
  <c r="S142" i="68"/>
  <c r="T142" i="68"/>
  <c r="U142" i="68"/>
  <c r="V142" i="68"/>
  <c r="W142" i="68"/>
  <c r="X142" i="68"/>
  <c r="Y142" i="68"/>
  <c r="Z142" i="68"/>
  <c r="AA142" i="68"/>
  <c r="AB142" i="68"/>
  <c r="AC142" i="68"/>
  <c r="AD142" i="68"/>
  <c r="AE142" i="68"/>
  <c r="AF142" i="68"/>
  <c r="AG142" i="68"/>
  <c r="AH142" i="68"/>
  <c r="AI142" i="68"/>
  <c r="AJ142" i="68"/>
  <c r="AK142" i="68"/>
  <c r="AL142" i="68"/>
  <c r="AM142" i="68"/>
  <c r="AN142" i="68"/>
  <c r="AO142" i="68"/>
  <c r="AP142" i="68"/>
  <c r="AQ142" i="68"/>
  <c r="AR142" i="68"/>
  <c r="AS142" i="68"/>
  <c r="AT142" i="68"/>
  <c r="AU142" i="68"/>
  <c r="AV142" i="68"/>
  <c r="AW142" i="68"/>
  <c r="AX142" i="68"/>
  <c r="AY142" i="68"/>
  <c r="AZ142" i="68"/>
  <c r="BA142" i="68"/>
  <c r="BB142" i="68"/>
  <c r="BC142" i="68"/>
  <c r="BD142" i="68"/>
  <c r="BE142" i="68"/>
  <c r="BF142" i="68"/>
  <c r="BG142" i="68"/>
  <c r="BH142" i="68"/>
  <c r="BI142" i="68"/>
  <c r="BJ142" i="68"/>
  <c r="BK142" i="68"/>
  <c r="E143" i="68"/>
  <c r="F143" i="68"/>
  <c r="G143" i="68"/>
  <c r="H143" i="68"/>
  <c r="I143" i="68"/>
  <c r="J143" i="68"/>
  <c r="K143" i="68"/>
  <c r="L143" i="68"/>
  <c r="M143" i="68"/>
  <c r="N143" i="68"/>
  <c r="O143" i="68"/>
  <c r="P143" i="68"/>
  <c r="Q143" i="68"/>
  <c r="R143" i="68"/>
  <c r="S143" i="68"/>
  <c r="T143" i="68"/>
  <c r="U143" i="68"/>
  <c r="V143" i="68"/>
  <c r="W143" i="68"/>
  <c r="X143" i="68"/>
  <c r="Y143" i="68"/>
  <c r="Z143" i="68"/>
  <c r="AA143" i="68"/>
  <c r="AB143" i="68"/>
  <c r="AC143" i="68"/>
  <c r="AD143" i="68"/>
  <c r="AE143" i="68"/>
  <c r="AF143" i="68"/>
  <c r="AG143" i="68"/>
  <c r="AH143" i="68"/>
  <c r="AI143" i="68"/>
  <c r="AJ143" i="68"/>
  <c r="AK143" i="68"/>
  <c r="AL143" i="68"/>
  <c r="AM143" i="68"/>
  <c r="AN143" i="68"/>
  <c r="AO143" i="68"/>
  <c r="AP143" i="68"/>
  <c r="AQ143" i="68"/>
  <c r="AR143" i="68"/>
  <c r="AS143" i="68"/>
  <c r="AT143" i="68"/>
  <c r="AU143" i="68"/>
  <c r="AV143" i="68"/>
  <c r="AW143" i="68"/>
  <c r="AX143" i="68"/>
  <c r="AY143" i="68"/>
  <c r="AZ143" i="68"/>
  <c r="BA143" i="68"/>
  <c r="BB143" i="68"/>
  <c r="BC143" i="68"/>
  <c r="BD143" i="68"/>
  <c r="BE143" i="68"/>
  <c r="BF143" i="68"/>
  <c r="BG143" i="68"/>
  <c r="BH143" i="68"/>
  <c r="BI143" i="68"/>
  <c r="BJ143" i="68"/>
  <c r="BK143" i="68"/>
  <c r="E144" i="68"/>
  <c r="F144" i="68"/>
  <c r="G144" i="68"/>
  <c r="H144" i="68"/>
  <c r="I144" i="68"/>
  <c r="J144" i="68"/>
  <c r="K144" i="68"/>
  <c r="L144" i="68"/>
  <c r="M144" i="68"/>
  <c r="N144" i="68"/>
  <c r="O144" i="68"/>
  <c r="P144" i="68"/>
  <c r="Q144" i="68"/>
  <c r="R144" i="68"/>
  <c r="S144" i="68"/>
  <c r="T144" i="68"/>
  <c r="U144" i="68"/>
  <c r="V144" i="68"/>
  <c r="W144" i="68"/>
  <c r="X144" i="68"/>
  <c r="Y144" i="68"/>
  <c r="Z144" i="68"/>
  <c r="AA144" i="68"/>
  <c r="AB144" i="68"/>
  <c r="AC144" i="68"/>
  <c r="AD144" i="68"/>
  <c r="AE144" i="68"/>
  <c r="AF144" i="68"/>
  <c r="AG144" i="68"/>
  <c r="AH144" i="68"/>
  <c r="AI144" i="68"/>
  <c r="AJ144" i="68"/>
  <c r="AK144" i="68"/>
  <c r="AL144" i="68"/>
  <c r="AM144" i="68"/>
  <c r="AN144" i="68"/>
  <c r="AO144" i="68"/>
  <c r="AP144" i="68"/>
  <c r="AQ144" i="68"/>
  <c r="AR144" i="68"/>
  <c r="AS144" i="68"/>
  <c r="AT144" i="68"/>
  <c r="AU144" i="68"/>
  <c r="AV144" i="68"/>
  <c r="AW144" i="68"/>
  <c r="AX144" i="68"/>
  <c r="AY144" i="68"/>
  <c r="AZ144" i="68"/>
  <c r="BA144" i="68"/>
  <c r="BB144" i="68"/>
  <c r="BC144" i="68"/>
  <c r="BD144" i="68"/>
  <c r="BE144" i="68"/>
  <c r="BF144" i="68"/>
  <c r="BG144" i="68"/>
  <c r="BH144" i="68"/>
  <c r="BI144" i="68"/>
  <c r="BJ144" i="68"/>
  <c r="BK144" i="68"/>
  <c r="E145" i="68"/>
  <c r="F145" i="68"/>
  <c r="G145" i="68"/>
  <c r="H145" i="68"/>
  <c r="I145" i="68"/>
  <c r="J145" i="68"/>
  <c r="K145" i="68"/>
  <c r="L145" i="68"/>
  <c r="M145" i="68"/>
  <c r="N145" i="68"/>
  <c r="O145" i="68"/>
  <c r="P145" i="68"/>
  <c r="Q145" i="68"/>
  <c r="R145" i="68"/>
  <c r="S145" i="68"/>
  <c r="T145" i="68"/>
  <c r="U145" i="68"/>
  <c r="V145" i="68"/>
  <c r="W145" i="68"/>
  <c r="X145" i="68"/>
  <c r="Y145" i="68"/>
  <c r="Z145" i="68"/>
  <c r="AA145" i="68"/>
  <c r="AB145" i="68"/>
  <c r="AC145" i="68"/>
  <c r="AD145" i="68"/>
  <c r="AE145" i="68"/>
  <c r="AF145" i="68"/>
  <c r="AG145" i="68"/>
  <c r="AH145" i="68"/>
  <c r="AI145" i="68"/>
  <c r="AJ145" i="68"/>
  <c r="AK145" i="68"/>
  <c r="AL145" i="68"/>
  <c r="AM145" i="68"/>
  <c r="AN145" i="68"/>
  <c r="AO145" i="68"/>
  <c r="AP145" i="68"/>
  <c r="AQ145" i="68"/>
  <c r="AR145" i="68"/>
  <c r="AS145" i="68"/>
  <c r="AT145" i="68"/>
  <c r="AU145" i="68"/>
  <c r="AV145" i="68"/>
  <c r="AW145" i="68"/>
  <c r="AX145" i="68"/>
  <c r="AY145" i="68"/>
  <c r="AZ145" i="68"/>
  <c r="BA145" i="68"/>
  <c r="BB145" i="68"/>
  <c r="BC145" i="68"/>
  <c r="BD145" i="68"/>
  <c r="BE145" i="68"/>
  <c r="BF145" i="68"/>
  <c r="BG145" i="68"/>
  <c r="BH145" i="68"/>
  <c r="BI145" i="68"/>
  <c r="BJ145" i="68"/>
  <c r="BK145" i="68"/>
  <c r="E146" i="68"/>
  <c r="F146" i="68"/>
  <c r="G146" i="68"/>
  <c r="H146" i="68"/>
  <c r="I146" i="68"/>
  <c r="J146" i="68"/>
  <c r="K146" i="68"/>
  <c r="L146" i="68"/>
  <c r="M146" i="68"/>
  <c r="N146" i="68"/>
  <c r="O146" i="68"/>
  <c r="P146" i="68"/>
  <c r="Q146" i="68"/>
  <c r="R146" i="68"/>
  <c r="S146" i="68"/>
  <c r="T146" i="68"/>
  <c r="U146" i="68"/>
  <c r="V146" i="68"/>
  <c r="W146" i="68"/>
  <c r="X146" i="68"/>
  <c r="Y146" i="68"/>
  <c r="Z146" i="68"/>
  <c r="AA146" i="68"/>
  <c r="AB146" i="68"/>
  <c r="AC146" i="68"/>
  <c r="AD146" i="68"/>
  <c r="AE146" i="68"/>
  <c r="AF146" i="68"/>
  <c r="AG146" i="68"/>
  <c r="AH146" i="68"/>
  <c r="AI146" i="68"/>
  <c r="AJ146" i="68"/>
  <c r="AK146" i="68"/>
  <c r="AL146" i="68"/>
  <c r="AM146" i="68"/>
  <c r="AN146" i="68"/>
  <c r="AO146" i="68"/>
  <c r="AP146" i="68"/>
  <c r="AQ146" i="68"/>
  <c r="AR146" i="68"/>
  <c r="AS146" i="68"/>
  <c r="AT146" i="68"/>
  <c r="AU146" i="68"/>
  <c r="AV146" i="68"/>
  <c r="AW146" i="68"/>
  <c r="AX146" i="68"/>
  <c r="AY146" i="68"/>
  <c r="AZ146" i="68"/>
  <c r="BA146" i="68"/>
  <c r="BB146" i="68"/>
  <c r="BC146" i="68"/>
  <c r="BD146" i="68"/>
  <c r="BE146" i="68"/>
  <c r="BF146" i="68"/>
  <c r="BG146" i="68"/>
  <c r="BH146" i="68"/>
  <c r="BI146" i="68"/>
  <c r="BJ146" i="68"/>
  <c r="BK146" i="68"/>
  <c r="E147" i="68"/>
  <c r="F147" i="68"/>
  <c r="G147" i="68"/>
  <c r="H147" i="68"/>
  <c r="I147" i="68"/>
  <c r="J147" i="68"/>
  <c r="K147" i="68"/>
  <c r="L147" i="68"/>
  <c r="M147" i="68"/>
  <c r="N147" i="68"/>
  <c r="O147" i="68"/>
  <c r="P147" i="68"/>
  <c r="Q147" i="68"/>
  <c r="R147" i="68"/>
  <c r="S147" i="68"/>
  <c r="T147" i="68"/>
  <c r="U147" i="68"/>
  <c r="V147" i="68"/>
  <c r="W147" i="68"/>
  <c r="X147" i="68"/>
  <c r="Y147" i="68"/>
  <c r="Z147" i="68"/>
  <c r="AA147" i="68"/>
  <c r="AB147" i="68"/>
  <c r="AC147" i="68"/>
  <c r="AD147" i="68"/>
  <c r="AE147" i="68"/>
  <c r="AF147" i="68"/>
  <c r="AG147" i="68"/>
  <c r="AH147" i="68"/>
  <c r="AI147" i="68"/>
  <c r="AJ147" i="68"/>
  <c r="AK147" i="68"/>
  <c r="AL147" i="68"/>
  <c r="AM147" i="68"/>
  <c r="AN147" i="68"/>
  <c r="AO147" i="68"/>
  <c r="AP147" i="68"/>
  <c r="AQ147" i="68"/>
  <c r="AR147" i="68"/>
  <c r="AS147" i="68"/>
  <c r="AT147" i="68"/>
  <c r="AU147" i="68"/>
  <c r="AV147" i="68"/>
  <c r="AW147" i="68"/>
  <c r="AX147" i="68"/>
  <c r="AY147" i="68"/>
  <c r="AZ147" i="68"/>
  <c r="BA147" i="68"/>
  <c r="BB147" i="68"/>
  <c r="BC147" i="68"/>
  <c r="BD147" i="68"/>
  <c r="BE147" i="68"/>
  <c r="BF147" i="68"/>
  <c r="BG147" i="68"/>
  <c r="BH147" i="68"/>
  <c r="BI147" i="68"/>
  <c r="BJ147" i="68"/>
  <c r="BK147" i="68"/>
  <c r="E148" i="68"/>
  <c r="F148" i="68"/>
  <c r="G148" i="68"/>
  <c r="H148" i="68"/>
  <c r="I148" i="68"/>
  <c r="J148" i="68"/>
  <c r="K148" i="68"/>
  <c r="L148" i="68"/>
  <c r="M148" i="68"/>
  <c r="N148" i="68"/>
  <c r="O148" i="68"/>
  <c r="P148" i="68"/>
  <c r="Q148" i="68"/>
  <c r="R148" i="68"/>
  <c r="S148" i="68"/>
  <c r="T148" i="68"/>
  <c r="U148" i="68"/>
  <c r="V148" i="68"/>
  <c r="W148" i="68"/>
  <c r="X148" i="68"/>
  <c r="Y148" i="68"/>
  <c r="Z148" i="68"/>
  <c r="AA148" i="68"/>
  <c r="AB148" i="68"/>
  <c r="AC148" i="68"/>
  <c r="AD148" i="68"/>
  <c r="AE148" i="68"/>
  <c r="AF148" i="68"/>
  <c r="AG148" i="68"/>
  <c r="AH148" i="68"/>
  <c r="AI148" i="68"/>
  <c r="AJ148" i="68"/>
  <c r="AK148" i="68"/>
  <c r="AL148" i="68"/>
  <c r="AM148" i="68"/>
  <c r="AN148" i="68"/>
  <c r="AO148" i="68"/>
  <c r="AP148" i="68"/>
  <c r="AQ148" i="68"/>
  <c r="AR148" i="68"/>
  <c r="AS148" i="68"/>
  <c r="AT148" i="68"/>
  <c r="AU148" i="68"/>
  <c r="AV148" i="68"/>
  <c r="AW148" i="68"/>
  <c r="AX148" i="68"/>
  <c r="AY148" i="68"/>
  <c r="AZ148" i="68"/>
  <c r="BA148" i="68"/>
  <c r="BB148" i="68"/>
  <c r="BC148" i="68"/>
  <c r="BD148" i="68"/>
  <c r="BE148" i="68"/>
  <c r="BF148" i="68"/>
  <c r="BG148" i="68"/>
  <c r="BH148" i="68"/>
  <c r="BI148" i="68"/>
  <c r="BJ148" i="68"/>
  <c r="BK148" i="68"/>
  <c r="E149" i="68"/>
  <c r="F149" i="68"/>
  <c r="G149" i="68"/>
  <c r="H149" i="68"/>
  <c r="I149" i="68"/>
  <c r="J149" i="68"/>
  <c r="K149" i="68"/>
  <c r="L149" i="68"/>
  <c r="M149" i="68"/>
  <c r="N149" i="68"/>
  <c r="O149" i="68"/>
  <c r="P149" i="68"/>
  <c r="Q149" i="68"/>
  <c r="R149" i="68"/>
  <c r="S149" i="68"/>
  <c r="T149" i="68"/>
  <c r="U149" i="68"/>
  <c r="V149" i="68"/>
  <c r="W149" i="68"/>
  <c r="X149" i="68"/>
  <c r="Y149" i="68"/>
  <c r="Z149" i="68"/>
  <c r="AA149" i="68"/>
  <c r="AB149" i="68"/>
  <c r="AC149" i="68"/>
  <c r="AD149" i="68"/>
  <c r="AE149" i="68"/>
  <c r="AF149" i="68"/>
  <c r="AG149" i="68"/>
  <c r="AH149" i="68"/>
  <c r="AI149" i="68"/>
  <c r="AJ149" i="68"/>
  <c r="AK149" i="68"/>
  <c r="AL149" i="68"/>
  <c r="AM149" i="68"/>
  <c r="AN149" i="68"/>
  <c r="AO149" i="68"/>
  <c r="AP149" i="68"/>
  <c r="AQ149" i="68"/>
  <c r="AR149" i="68"/>
  <c r="AS149" i="68"/>
  <c r="AT149" i="68"/>
  <c r="AU149" i="68"/>
  <c r="AV149" i="68"/>
  <c r="AW149" i="68"/>
  <c r="AX149" i="68"/>
  <c r="AY149" i="68"/>
  <c r="AZ149" i="68"/>
  <c r="BA149" i="68"/>
  <c r="BB149" i="68"/>
  <c r="BC149" i="68"/>
  <c r="BD149" i="68"/>
  <c r="BE149" i="68"/>
  <c r="BF149" i="68"/>
  <c r="BG149" i="68"/>
  <c r="BH149" i="68"/>
  <c r="BI149" i="68"/>
  <c r="BJ149" i="68"/>
  <c r="BK149" i="68"/>
  <c r="E150" i="68"/>
  <c r="F150" i="68"/>
  <c r="G150" i="68"/>
  <c r="H150" i="68"/>
  <c r="I150" i="68"/>
  <c r="J150" i="68"/>
  <c r="K150" i="68"/>
  <c r="L150" i="68"/>
  <c r="M150" i="68"/>
  <c r="N150" i="68"/>
  <c r="O150" i="68"/>
  <c r="P150" i="68"/>
  <c r="Q150" i="68"/>
  <c r="R150" i="68"/>
  <c r="S150" i="68"/>
  <c r="T150" i="68"/>
  <c r="U150" i="68"/>
  <c r="V150" i="68"/>
  <c r="W150" i="68"/>
  <c r="X150" i="68"/>
  <c r="Y150" i="68"/>
  <c r="Z150" i="68"/>
  <c r="AA150" i="68"/>
  <c r="AB150" i="68"/>
  <c r="AC150" i="68"/>
  <c r="AD150" i="68"/>
  <c r="AE150" i="68"/>
  <c r="AF150" i="68"/>
  <c r="AG150" i="68"/>
  <c r="AH150" i="68"/>
  <c r="AI150" i="68"/>
  <c r="AJ150" i="68"/>
  <c r="AK150" i="68"/>
  <c r="AL150" i="68"/>
  <c r="AM150" i="68"/>
  <c r="AN150" i="68"/>
  <c r="AO150" i="68"/>
  <c r="AP150" i="68"/>
  <c r="AQ150" i="68"/>
  <c r="AR150" i="68"/>
  <c r="AS150" i="68"/>
  <c r="AT150" i="68"/>
  <c r="AU150" i="68"/>
  <c r="AV150" i="68"/>
  <c r="AW150" i="68"/>
  <c r="AX150" i="68"/>
  <c r="AY150" i="68"/>
  <c r="AZ150" i="68"/>
  <c r="BA150" i="68"/>
  <c r="BB150" i="68"/>
  <c r="BC150" i="68"/>
  <c r="BD150" i="68"/>
  <c r="BE150" i="68"/>
  <c r="BF150" i="68"/>
  <c r="BG150" i="68"/>
  <c r="BH150" i="68"/>
  <c r="BI150" i="68"/>
  <c r="BJ150" i="68"/>
  <c r="BK150" i="68"/>
  <c r="E151" i="68"/>
  <c r="F151" i="68"/>
  <c r="G151" i="68"/>
  <c r="H151" i="68"/>
  <c r="I151" i="68"/>
  <c r="J151" i="68"/>
  <c r="K151" i="68"/>
  <c r="L151" i="68"/>
  <c r="M151" i="68"/>
  <c r="N151" i="68"/>
  <c r="O151" i="68"/>
  <c r="P151" i="68"/>
  <c r="Q151" i="68"/>
  <c r="R151" i="68"/>
  <c r="S151" i="68"/>
  <c r="T151" i="68"/>
  <c r="U151" i="68"/>
  <c r="V151" i="68"/>
  <c r="W151" i="68"/>
  <c r="X151" i="68"/>
  <c r="Y151" i="68"/>
  <c r="Z151" i="68"/>
  <c r="AA151" i="68"/>
  <c r="AB151" i="68"/>
  <c r="AC151" i="68"/>
  <c r="AD151" i="68"/>
  <c r="AE151" i="68"/>
  <c r="AF151" i="68"/>
  <c r="AG151" i="68"/>
  <c r="AH151" i="68"/>
  <c r="AI151" i="68"/>
  <c r="AJ151" i="68"/>
  <c r="AK151" i="68"/>
  <c r="AL151" i="68"/>
  <c r="AM151" i="68"/>
  <c r="AN151" i="68"/>
  <c r="AO151" i="68"/>
  <c r="AP151" i="68"/>
  <c r="AQ151" i="68"/>
  <c r="AR151" i="68"/>
  <c r="AS151" i="68"/>
  <c r="AT151" i="68"/>
  <c r="AU151" i="68"/>
  <c r="AV151" i="68"/>
  <c r="AW151" i="68"/>
  <c r="AX151" i="68"/>
  <c r="AY151" i="68"/>
  <c r="AZ151" i="68"/>
  <c r="BA151" i="68"/>
  <c r="BB151" i="68"/>
  <c r="BC151" i="68"/>
  <c r="BD151" i="68"/>
  <c r="BE151" i="68"/>
  <c r="BF151" i="68"/>
  <c r="BG151" i="68"/>
  <c r="BH151" i="68"/>
  <c r="BI151" i="68"/>
  <c r="BJ151" i="68"/>
  <c r="BK151" i="68"/>
  <c r="E152" i="68"/>
  <c r="F152" i="68"/>
  <c r="G152" i="68"/>
  <c r="H152" i="68"/>
  <c r="I152" i="68"/>
  <c r="J152" i="68"/>
  <c r="K152" i="68"/>
  <c r="L152" i="68"/>
  <c r="M152" i="68"/>
  <c r="N152" i="68"/>
  <c r="O152" i="68"/>
  <c r="P152" i="68"/>
  <c r="Q152" i="68"/>
  <c r="R152" i="68"/>
  <c r="S152" i="68"/>
  <c r="T152" i="68"/>
  <c r="U152" i="68"/>
  <c r="V152" i="68"/>
  <c r="W152" i="68"/>
  <c r="X152" i="68"/>
  <c r="Y152" i="68"/>
  <c r="Z152" i="68"/>
  <c r="AA152" i="68"/>
  <c r="AB152" i="68"/>
  <c r="AC152" i="68"/>
  <c r="AD152" i="68"/>
  <c r="AE152" i="68"/>
  <c r="AF152" i="68"/>
  <c r="AG152" i="68"/>
  <c r="AH152" i="68"/>
  <c r="AI152" i="68"/>
  <c r="AJ152" i="68"/>
  <c r="AK152" i="68"/>
  <c r="AL152" i="68"/>
  <c r="AM152" i="68"/>
  <c r="AN152" i="68"/>
  <c r="AO152" i="68"/>
  <c r="AP152" i="68"/>
  <c r="AQ152" i="68"/>
  <c r="AR152" i="68"/>
  <c r="AS152" i="68"/>
  <c r="AT152" i="68"/>
  <c r="AU152" i="68"/>
  <c r="AV152" i="68"/>
  <c r="AW152" i="68"/>
  <c r="AX152" i="68"/>
  <c r="AY152" i="68"/>
  <c r="AZ152" i="68"/>
  <c r="BA152" i="68"/>
  <c r="BB152" i="68"/>
  <c r="BC152" i="68"/>
  <c r="BD152" i="68"/>
  <c r="BE152" i="68"/>
  <c r="BF152" i="68"/>
  <c r="BG152" i="68"/>
  <c r="BH152" i="68"/>
  <c r="BI152" i="68"/>
  <c r="BJ152" i="68"/>
  <c r="BK152" i="68"/>
  <c r="E153" i="68"/>
  <c r="F153" i="68"/>
  <c r="G153" i="68"/>
  <c r="H153" i="68"/>
  <c r="I153" i="68"/>
  <c r="J153" i="68"/>
  <c r="K153" i="68"/>
  <c r="L153" i="68"/>
  <c r="M153" i="68"/>
  <c r="N153" i="68"/>
  <c r="O153" i="68"/>
  <c r="P153" i="68"/>
  <c r="Q153" i="68"/>
  <c r="R153" i="68"/>
  <c r="S153" i="68"/>
  <c r="T153" i="68"/>
  <c r="U153" i="68"/>
  <c r="V153" i="68"/>
  <c r="W153" i="68"/>
  <c r="X153" i="68"/>
  <c r="Y153" i="68"/>
  <c r="Z153" i="68"/>
  <c r="AA153" i="68"/>
  <c r="AB153" i="68"/>
  <c r="AC153" i="68"/>
  <c r="AD153" i="68"/>
  <c r="AE153" i="68"/>
  <c r="AF153" i="68"/>
  <c r="AG153" i="68"/>
  <c r="AH153" i="68"/>
  <c r="AI153" i="68"/>
  <c r="AJ153" i="68"/>
  <c r="AK153" i="68"/>
  <c r="AL153" i="68"/>
  <c r="AM153" i="68"/>
  <c r="AN153" i="68"/>
  <c r="AO153" i="68"/>
  <c r="AP153" i="68"/>
  <c r="AQ153" i="68"/>
  <c r="AR153" i="68"/>
  <c r="AS153" i="68"/>
  <c r="AT153" i="68"/>
  <c r="AU153" i="68"/>
  <c r="AV153" i="68"/>
  <c r="AW153" i="68"/>
  <c r="AX153" i="68"/>
  <c r="AY153" i="68"/>
  <c r="AZ153" i="68"/>
  <c r="BA153" i="68"/>
  <c r="BB153" i="68"/>
  <c r="BC153" i="68"/>
  <c r="BD153" i="68"/>
  <c r="BE153" i="68"/>
  <c r="BF153" i="68"/>
  <c r="BG153" i="68"/>
  <c r="BH153" i="68"/>
  <c r="BI153" i="68"/>
  <c r="BJ153" i="68"/>
  <c r="BK153" i="68"/>
  <c r="E154" i="68"/>
  <c r="F154" i="68"/>
  <c r="G154" i="68"/>
  <c r="H154" i="68"/>
  <c r="I154" i="68"/>
  <c r="J154" i="68"/>
  <c r="K154" i="68"/>
  <c r="L154" i="68"/>
  <c r="M154" i="68"/>
  <c r="N154" i="68"/>
  <c r="O154" i="68"/>
  <c r="P154" i="68"/>
  <c r="Q154" i="68"/>
  <c r="R154" i="68"/>
  <c r="S154" i="68"/>
  <c r="T154" i="68"/>
  <c r="U154" i="68"/>
  <c r="V154" i="68"/>
  <c r="W154" i="68"/>
  <c r="X154" i="68"/>
  <c r="Y154" i="68"/>
  <c r="Z154" i="68"/>
  <c r="AA154" i="68"/>
  <c r="AB154" i="68"/>
  <c r="AC154" i="68"/>
  <c r="AD154" i="68"/>
  <c r="AE154" i="68"/>
  <c r="AF154" i="68"/>
  <c r="AG154" i="68"/>
  <c r="AH154" i="68"/>
  <c r="AI154" i="68"/>
  <c r="AJ154" i="68"/>
  <c r="AK154" i="68"/>
  <c r="AL154" i="68"/>
  <c r="AM154" i="68"/>
  <c r="AN154" i="68"/>
  <c r="AO154" i="68"/>
  <c r="AP154" i="68"/>
  <c r="AQ154" i="68"/>
  <c r="AR154" i="68"/>
  <c r="AS154" i="68"/>
  <c r="AT154" i="68"/>
  <c r="AU154" i="68"/>
  <c r="AV154" i="68"/>
  <c r="AW154" i="68"/>
  <c r="AX154" i="68"/>
  <c r="AY154" i="68"/>
  <c r="AZ154" i="68"/>
  <c r="BA154" i="68"/>
  <c r="BB154" i="68"/>
  <c r="BC154" i="68"/>
  <c r="BD154" i="68"/>
  <c r="BE154" i="68"/>
  <c r="BF154" i="68"/>
  <c r="BG154" i="68"/>
  <c r="BH154" i="68"/>
  <c r="BI154" i="68"/>
  <c r="BJ154" i="68"/>
  <c r="BK154" i="68"/>
  <c r="E155" i="68"/>
  <c r="F155" i="68"/>
  <c r="G155" i="68"/>
  <c r="H155" i="68"/>
  <c r="I155" i="68"/>
  <c r="J155" i="68"/>
  <c r="K155" i="68"/>
  <c r="L155" i="68"/>
  <c r="M155" i="68"/>
  <c r="N155" i="68"/>
  <c r="O155" i="68"/>
  <c r="P155" i="68"/>
  <c r="Q155" i="68"/>
  <c r="R155" i="68"/>
  <c r="S155" i="68"/>
  <c r="T155" i="68"/>
  <c r="U155" i="68"/>
  <c r="V155" i="68"/>
  <c r="W155" i="68"/>
  <c r="X155" i="68"/>
  <c r="Y155" i="68"/>
  <c r="Z155" i="68"/>
  <c r="AA155" i="68"/>
  <c r="AB155" i="68"/>
  <c r="AC155" i="68"/>
  <c r="AD155" i="68"/>
  <c r="AE155" i="68"/>
  <c r="AF155" i="68"/>
  <c r="AG155" i="68"/>
  <c r="AH155" i="68"/>
  <c r="AI155" i="68"/>
  <c r="AJ155" i="68"/>
  <c r="AK155" i="68"/>
  <c r="AL155" i="68"/>
  <c r="AM155" i="68"/>
  <c r="AN155" i="68"/>
  <c r="AO155" i="68"/>
  <c r="AP155" i="68"/>
  <c r="AQ155" i="68"/>
  <c r="AR155" i="68"/>
  <c r="AS155" i="68"/>
  <c r="AT155" i="68"/>
  <c r="AU155" i="68"/>
  <c r="AV155" i="68"/>
  <c r="AW155" i="68"/>
  <c r="AX155" i="68"/>
  <c r="AY155" i="68"/>
  <c r="AZ155" i="68"/>
  <c r="BA155" i="68"/>
  <c r="BB155" i="68"/>
  <c r="BC155" i="68"/>
  <c r="BD155" i="68"/>
  <c r="BE155" i="68"/>
  <c r="BF155" i="68"/>
  <c r="BG155" i="68"/>
  <c r="BH155" i="68"/>
  <c r="BI155" i="68"/>
  <c r="BJ155" i="68"/>
  <c r="BK155" i="68"/>
  <c r="E156" i="68"/>
  <c r="F156" i="68"/>
  <c r="G156" i="68"/>
  <c r="H156" i="68"/>
  <c r="I156" i="68"/>
  <c r="J156" i="68"/>
  <c r="K156" i="68"/>
  <c r="L156" i="68"/>
  <c r="M156" i="68"/>
  <c r="N156" i="68"/>
  <c r="O156" i="68"/>
  <c r="P156" i="68"/>
  <c r="Q156" i="68"/>
  <c r="R156" i="68"/>
  <c r="S156" i="68"/>
  <c r="T156" i="68"/>
  <c r="U156" i="68"/>
  <c r="V156" i="68"/>
  <c r="W156" i="68"/>
  <c r="X156" i="68"/>
  <c r="Y156" i="68"/>
  <c r="Z156" i="68"/>
  <c r="AA156" i="68"/>
  <c r="AB156" i="68"/>
  <c r="AC156" i="68"/>
  <c r="AD156" i="68"/>
  <c r="AE156" i="68"/>
  <c r="AF156" i="68"/>
  <c r="AG156" i="68"/>
  <c r="AH156" i="68"/>
  <c r="AI156" i="68"/>
  <c r="AJ156" i="68"/>
  <c r="AK156" i="68"/>
  <c r="AL156" i="68"/>
  <c r="AM156" i="68"/>
  <c r="AN156" i="68"/>
  <c r="AO156" i="68"/>
  <c r="AP156" i="68"/>
  <c r="AQ156" i="68"/>
  <c r="AR156" i="68"/>
  <c r="AS156" i="68"/>
  <c r="AT156" i="68"/>
  <c r="AU156" i="68"/>
  <c r="AV156" i="68"/>
  <c r="AW156" i="68"/>
  <c r="AX156" i="68"/>
  <c r="AY156" i="68"/>
  <c r="AZ156" i="68"/>
  <c r="BA156" i="68"/>
  <c r="BB156" i="68"/>
  <c r="BC156" i="68"/>
  <c r="BD156" i="68"/>
  <c r="BE156" i="68"/>
  <c r="BF156" i="68"/>
  <c r="BG156" i="68"/>
  <c r="BH156" i="68"/>
  <c r="BI156" i="68"/>
  <c r="BJ156" i="68"/>
  <c r="BK156" i="68"/>
  <c r="E157" i="68"/>
  <c r="F157" i="68"/>
  <c r="G157" i="68"/>
  <c r="H157" i="68"/>
  <c r="I157" i="68"/>
  <c r="J157" i="68"/>
  <c r="K157" i="68"/>
  <c r="L157" i="68"/>
  <c r="M157" i="68"/>
  <c r="N157" i="68"/>
  <c r="O157" i="68"/>
  <c r="P157" i="68"/>
  <c r="Q157" i="68"/>
  <c r="R157" i="68"/>
  <c r="S157" i="68"/>
  <c r="T157" i="68"/>
  <c r="U157" i="68"/>
  <c r="V157" i="68"/>
  <c r="W157" i="68"/>
  <c r="X157" i="68"/>
  <c r="Y157" i="68"/>
  <c r="Z157" i="68"/>
  <c r="AA157" i="68"/>
  <c r="AB157" i="68"/>
  <c r="AC157" i="68"/>
  <c r="AD157" i="68"/>
  <c r="AE157" i="68"/>
  <c r="AF157" i="68"/>
  <c r="AG157" i="68"/>
  <c r="AH157" i="68"/>
  <c r="AI157" i="68"/>
  <c r="AJ157" i="68"/>
  <c r="AK157" i="68"/>
  <c r="AL157" i="68"/>
  <c r="AM157" i="68"/>
  <c r="AN157" i="68"/>
  <c r="AO157" i="68"/>
  <c r="AP157" i="68"/>
  <c r="AQ157" i="68"/>
  <c r="AR157" i="68"/>
  <c r="AS157" i="68"/>
  <c r="AT157" i="68"/>
  <c r="AU157" i="68"/>
  <c r="AV157" i="68"/>
  <c r="AW157" i="68"/>
  <c r="AX157" i="68"/>
  <c r="AY157" i="68"/>
  <c r="AZ157" i="68"/>
  <c r="BA157" i="68"/>
  <c r="BB157" i="68"/>
  <c r="BC157" i="68"/>
  <c r="BD157" i="68"/>
  <c r="BE157" i="68"/>
  <c r="BF157" i="68"/>
  <c r="BG157" i="68"/>
  <c r="BH157" i="68"/>
  <c r="BI157" i="68"/>
  <c r="BJ157" i="68"/>
  <c r="BK157" i="68"/>
  <c r="E158" i="68"/>
  <c r="F158" i="68"/>
  <c r="G158" i="68"/>
  <c r="H158" i="68"/>
  <c r="I158" i="68"/>
  <c r="J158" i="68"/>
  <c r="K158" i="68"/>
  <c r="L158" i="68"/>
  <c r="M158" i="68"/>
  <c r="N158" i="68"/>
  <c r="O158" i="68"/>
  <c r="P158" i="68"/>
  <c r="Q158" i="68"/>
  <c r="R158" i="68"/>
  <c r="S158" i="68"/>
  <c r="T158" i="68"/>
  <c r="U158" i="68"/>
  <c r="V158" i="68"/>
  <c r="W158" i="68"/>
  <c r="X158" i="68"/>
  <c r="Y158" i="68"/>
  <c r="Z158" i="68"/>
  <c r="AA158" i="68"/>
  <c r="AB158" i="68"/>
  <c r="AC158" i="68"/>
  <c r="AD158" i="68"/>
  <c r="AE158" i="68"/>
  <c r="AF158" i="68"/>
  <c r="AG158" i="68"/>
  <c r="AH158" i="68"/>
  <c r="AI158" i="68"/>
  <c r="AJ158" i="68"/>
  <c r="AK158" i="68"/>
  <c r="AL158" i="68"/>
  <c r="AM158" i="68"/>
  <c r="AN158" i="68"/>
  <c r="AO158" i="68"/>
  <c r="AP158" i="68"/>
  <c r="AQ158" i="68"/>
  <c r="AR158" i="68"/>
  <c r="AS158" i="68"/>
  <c r="AT158" i="68"/>
  <c r="AU158" i="68"/>
  <c r="AV158" i="68"/>
  <c r="AW158" i="68"/>
  <c r="AX158" i="68"/>
  <c r="AY158" i="68"/>
  <c r="AZ158" i="68"/>
  <c r="BA158" i="68"/>
  <c r="BB158" i="68"/>
  <c r="BC158" i="68"/>
  <c r="BD158" i="68"/>
  <c r="BE158" i="68"/>
  <c r="BF158" i="68"/>
  <c r="BG158" i="68"/>
  <c r="BH158" i="68"/>
  <c r="BI158" i="68"/>
  <c r="BJ158" i="68"/>
  <c r="BK158" i="68"/>
  <c r="E159" i="68"/>
  <c r="F159" i="68"/>
  <c r="G159" i="68"/>
  <c r="H159" i="68"/>
  <c r="I159" i="68"/>
  <c r="J159" i="68"/>
  <c r="K159" i="68"/>
  <c r="L159" i="68"/>
  <c r="M159" i="68"/>
  <c r="N159" i="68"/>
  <c r="O159" i="68"/>
  <c r="P159" i="68"/>
  <c r="Q159" i="68"/>
  <c r="R159" i="68"/>
  <c r="S159" i="68"/>
  <c r="T159" i="68"/>
  <c r="U159" i="68"/>
  <c r="V159" i="68"/>
  <c r="W159" i="68"/>
  <c r="X159" i="68"/>
  <c r="Y159" i="68"/>
  <c r="Z159" i="68"/>
  <c r="AA159" i="68"/>
  <c r="AB159" i="68"/>
  <c r="AC159" i="68"/>
  <c r="AD159" i="68"/>
  <c r="AE159" i="68"/>
  <c r="AF159" i="68"/>
  <c r="AG159" i="68"/>
  <c r="AH159" i="68"/>
  <c r="AI159" i="68"/>
  <c r="AJ159" i="68"/>
  <c r="AK159" i="68"/>
  <c r="AL159" i="68"/>
  <c r="AM159" i="68"/>
  <c r="AN159" i="68"/>
  <c r="AO159" i="68"/>
  <c r="AP159" i="68"/>
  <c r="AQ159" i="68"/>
  <c r="AR159" i="68"/>
  <c r="AS159" i="68"/>
  <c r="AT159" i="68"/>
  <c r="AU159" i="68"/>
  <c r="AV159" i="68"/>
  <c r="AW159" i="68"/>
  <c r="AX159" i="68"/>
  <c r="AY159" i="68"/>
  <c r="AZ159" i="68"/>
  <c r="BA159" i="68"/>
  <c r="BB159" i="68"/>
  <c r="BC159" i="68"/>
  <c r="BD159" i="68"/>
  <c r="BE159" i="68"/>
  <c r="BF159" i="68"/>
  <c r="BG159" i="68"/>
  <c r="BH159" i="68"/>
  <c r="BI159" i="68"/>
  <c r="BJ159" i="68"/>
  <c r="BK159" i="68"/>
  <c r="E160" i="68"/>
  <c r="F160" i="68"/>
  <c r="G160" i="68"/>
  <c r="H160" i="68"/>
  <c r="I160" i="68"/>
  <c r="J160" i="68"/>
  <c r="K160" i="68"/>
  <c r="L160" i="68"/>
  <c r="M160" i="68"/>
  <c r="N160" i="68"/>
  <c r="O160" i="68"/>
  <c r="P160" i="68"/>
  <c r="Q160" i="68"/>
  <c r="R160" i="68"/>
  <c r="S160" i="68"/>
  <c r="T160" i="68"/>
  <c r="U160" i="68"/>
  <c r="V160" i="68"/>
  <c r="W160" i="68"/>
  <c r="X160" i="68"/>
  <c r="Y160" i="68"/>
  <c r="Z160" i="68"/>
  <c r="AA160" i="68"/>
  <c r="AB160" i="68"/>
  <c r="AC160" i="68"/>
  <c r="AD160" i="68"/>
  <c r="AE160" i="68"/>
  <c r="AF160" i="68"/>
  <c r="AG160" i="68"/>
  <c r="AH160" i="68"/>
  <c r="AI160" i="68"/>
  <c r="AJ160" i="68"/>
  <c r="AK160" i="68"/>
  <c r="AL160" i="68"/>
  <c r="AM160" i="68"/>
  <c r="AN160" i="68"/>
  <c r="AO160" i="68"/>
  <c r="AP160" i="68"/>
  <c r="AQ160" i="68"/>
  <c r="AR160" i="68"/>
  <c r="AS160" i="68"/>
  <c r="AT160" i="68"/>
  <c r="AU160" i="68"/>
  <c r="AV160" i="68"/>
  <c r="AW160" i="68"/>
  <c r="AX160" i="68"/>
  <c r="AY160" i="68"/>
  <c r="AZ160" i="68"/>
  <c r="BA160" i="68"/>
  <c r="BB160" i="68"/>
  <c r="BC160" i="68"/>
  <c r="BD160" i="68"/>
  <c r="BE160" i="68"/>
  <c r="BF160" i="68"/>
  <c r="BG160" i="68"/>
  <c r="BH160" i="68"/>
  <c r="BI160" i="68"/>
  <c r="BJ160" i="68"/>
  <c r="BK160" i="68"/>
  <c r="E161" i="68"/>
  <c r="F161" i="68"/>
  <c r="G161" i="68"/>
  <c r="H161" i="68"/>
  <c r="I161" i="68"/>
  <c r="J161" i="68"/>
  <c r="K161" i="68"/>
  <c r="L161" i="68"/>
  <c r="M161" i="68"/>
  <c r="N161" i="68"/>
  <c r="O161" i="68"/>
  <c r="P161" i="68"/>
  <c r="Q161" i="68"/>
  <c r="R161" i="68"/>
  <c r="S161" i="68"/>
  <c r="T161" i="68"/>
  <c r="U161" i="68"/>
  <c r="V161" i="68"/>
  <c r="W161" i="68"/>
  <c r="X161" i="68"/>
  <c r="Y161" i="68"/>
  <c r="Z161" i="68"/>
  <c r="AA161" i="68"/>
  <c r="AB161" i="68"/>
  <c r="AC161" i="68"/>
  <c r="AD161" i="68"/>
  <c r="AE161" i="68"/>
  <c r="AF161" i="68"/>
  <c r="AG161" i="68"/>
  <c r="AH161" i="68"/>
  <c r="AI161" i="68"/>
  <c r="AJ161" i="68"/>
  <c r="AK161" i="68"/>
  <c r="AL161" i="68"/>
  <c r="AM161" i="68"/>
  <c r="AN161" i="68"/>
  <c r="AO161" i="68"/>
  <c r="AP161" i="68"/>
  <c r="AQ161" i="68"/>
  <c r="AR161" i="68"/>
  <c r="AS161" i="68"/>
  <c r="AT161" i="68"/>
  <c r="AU161" i="68"/>
  <c r="AV161" i="68"/>
  <c r="AW161" i="68"/>
  <c r="AX161" i="68"/>
  <c r="AY161" i="68"/>
  <c r="AZ161" i="68"/>
  <c r="BA161" i="68"/>
  <c r="BB161" i="68"/>
  <c r="BC161" i="68"/>
  <c r="BD161" i="68"/>
  <c r="BE161" i="68"/>
  <c r="BF161" i="68"/>
  <c r="BG161" i="68"/>
  <c r="BH161" i="68"/>
  <c r="BI161" i="68"/>
  <c r="BJ161" i="68"/>
  <c r="BK161" i="68"/>
  <c r="E162" i="68"/>
  <c r="F162" i="68"/>
  <c r="G162" i="68"/>
  <c r="H162" i="68"/>
  <c r="I162" i="68"/>
  <c r="J162" i="68"/>
  <c r="K162" i="68"/>
  <c r="L162" i="68"/>
  <c r="M162" i="68"/>
  <c r="N162" i="68"/>
  <c r="O162" i="68"/>
  <c r="P162" i="68"/>
  <c r="Q162" i="68"/>
  <c r="R162" i="68"/>
  <c r="S162" i="68"/>
  <c r="T162" i="68"/>
  <c r="U162" i="68"/>
  <c r="V162" i="68"/>
  <c r="W162" i="68"/>
  <c r="X162" i="68"/>
  <c r="Y162" i="68"/>
  <c r="Z162" i="68"/>
  <c r="AA162" i="68"/>
  <c r="AB162" i="68"/>
  <c r="AC162" i="68"/>
  <c r="AD162" i="68"/>
  <c r="AE162" i="68"/>
  <c r="AF162" i="68"/>
  <c r="AG162" i="68"/>
  <c r="AH162" i="68"/>
  <c r="AI162" i="68"/>
  <c r="AJ162" i="68"/>
  <c r="AK162" i="68"/>
  <c r="AL162" i="68"/>
  <c r="AM162" i="68"/>
  <c r="AN162" i="68"/>
  <c r="AO162" i="68"/>
  <c r="AP162" i="68"/>
  <c r="AQ162" i="68"/>
  <c r="AR162" i="68"/>
  <c r="AS162" i="68"/>
  <c r="AT162" i="68"/>
  <c r="AU162" i="68"/>
  <c r="AV162" i="68"/>
  <c r="AW162" i="68"/>
  <c r="AX162" i="68"/>
  <c r="AY162" i="68"/>
  <c r="AZ162" i="68"/>
  <c r="BA162" i="68"/>
  <c r="BB162" i="68"/>
  <c r="BC162" i="68"/>
  <c r="BD162" i="68"/>
  <c r="BE162" i="68"/>
  <c r="BF162" i="68"/>
  <c r="BG162" i="68"/>
  <c r="BH162" i="68"/>
  <c r="BI162" i="68"/>
  <c r="BJ162" i="68"/>
  <c r="BK162" i="68"/>
  <c r="E163" i="68"/>
  <c r="F163" i="68"/>
  <c r="G163" i="68"/>
  <c r="H163" i="68"/>
  <c r="I163" i="68"/>
  <c r="J163" i="68"/>
  <c r="K163" i="68"/>
  <c r="L163" i="68"/>
  <c r="M163" i="68"/>
  <c r="N163" i="68"/>
  <c r="O163" i="68"/>
  <c r="P163" i="68"/>
  <c r="Q163" i="68"/>
  <c r="R163" i="68"/>
  <c r="S163" i="68"/>
  <c r="T163" i="68"/>
  <c r="U163" i="68"/>
  <c r="V163" i="68"/>
  <c r="W163" i="68"/>
  <c r="X163" i="68"/>
  <c r="Y163" i="68"/>
  <c r="Z163" i="68"/>
  <c r="AA163" i="68"/>
  <c r="AB163" i="68"/>
  <c r="AC163" i="68"/>
  <c r="AD163" i="68"/>
  <c r="AE163" i="68"/>
  <c r="AF163" i="68"/>
  <c r="AG163" i="68"/>
  <c r="AH163" i="68"/>
  <c r="AI163" i="68"/>
  <c r="AJ163" i="68"/>
  <c r="AK163" i="68"/>
  <c r="AL163" i="68"/>
  <c r="AM163" i="68"/>
  <c r="AN163" i="68"/>
  <c r="AO163" i="68"/>
  <c r="AP163" i="68"/>
  <c r="AQ163" i="68"/>
  <c r="AR163" i="68"/>
  <c r="AS163" i="68"/>
  <c r="AT163" i="68"/>
  <c r="AU163" i="68"/>
  <c r="AV163" i="68"/>
  <c r="AW163" i="68"/>
  <c r="AX163" i="68"/>
  <c r="AY163" i="68"/>
  <c r="AZ163" i="68"/>
  <c r="BA163" i="68"/>
  <c r="BB163" i="68"/>
  <c r="BC163" i="68"/>
  <c r="BD163" i="68"/>
  <c r="BE163" i="68"/>
  <c r="BF163" i="68"/>
  <c r="BG163" i="68"/>
  <c r="BH163" i="68"/>
  <c r="BI163" i="68"/>
  <c r="BJ163" i="68"/>
  <c r="BK163" i="68"/>
  <c r="E164" i="68"/>
  <c r="F164" i="68"/>
  <c r="G164" i="68"/>
  <c r="H164" i="68"/>
  <c r="I164" i="68"/>
  <c r="J164" i="68"/>
  <c r="K164" i="68"/>
  <c r="L164" i="68"/>
  <c r="M164" i="68"/>
  <c r="N164" i="68"/>
  <c r="O164" i="68"/>
  <c r="P164" i="68"/>
  <c r="Q164" i="68"/>
  <c r="R164" i="68"/>
  <c r="S164" i="68"/>
  <c r="T164" i="68"/>
  <c r="U164" i="68"/>
  <c r="V164" i="68"/>
  <c r="W164" i="68"/>
  <c r="X164" i="68"/>
  <c r="Y164" i="68"/>
  <c r="Z164" i="68"/>
  <c r="AA164" i="68"/>
  <c r="AB164" i="68"/>
  <c r="AC164" i="68"/>
  <c r="AD164" i="68"/>
  <c r="AE164" i="68"/>
  <c r="AF164" i="68"/>
  <c r="AG164" i="68"/>
  <c r="AH164" i="68"/>
  <c r="AI164" i="68"/>
  <c r="AJ164" i="68"/>
  <c r="AK164" i="68"/>
  <c r="AL164" i="68"/>
  <c r="AM164" i="68"/>
  <c r="AN164" i="68"/>
  <c r="AO164" i="68"/>
  <c r="AP164" i="68"/>
  <c r="AQ164" i="68"/>
  <c r="AR164" i="68"/>
  <c r="AS164" i="68"/>
  <c r="AT164" i="68"/>
  <c r="AU164" i="68"/>
  <c r="AV164" i="68"/>
  <c r="AW164" i="68"/>
  <c r="AX164" i="68"/>
  <c r="AY164" i="68"/>
  <c r="AZ164" i="68"/>
  <c r="BA164" i="68"/>
  <c r="BB164" i="68"/>
  <c r="BC164" i="68"/>
  <c r="BD164" i="68"/>
  <c r="BE164" i="68"/>
  <c r="BF164" i="68"/>
  <c r="BG164" i="68"/>
  <c r="BH164" i="68"/>
  <c r="BI164" i="68"/>
  <c r="BJ164" i="68"/>
  <c r="BK164" i="68"/>
  <c r="E165" i="68"/>
  <c r="F165" i="68"/>
  <c r="G165" i="68"/>
  <c r="H165" i="68"/>
  <c r="I165" i="68"/>
  <c r="J165" i="68"/>
  <c r="K165" i="68"/>
  <c r="L165" i="68"/>
  <c r="M165" i="68"/>
  <c r="N165" i="68"/>
  <c r="O165" i="68"/>
  <c r="P165" i="68"/>
  <c r="Q165" i="68"/>
  <c r="R165" i="68"/>
  <c r="S165" i="68"/>
  <c r="T165" i="68"/>
  <c r="U165" i="68"/>
  <c r="V165" i="68"/>
  <c r="W165" i="68"/>
  <c r="X165" i="68"/>
  <c r="Y165" i="68"/>
  <c r="Z165" i="68"/>
  <c r="AA165" i="68"/>
  <c r="AB165" i="68"/>
  <c r="AC165" i="68"/>
  <c r="AD165" i="68"/>
  <c r="AE165" i="68"/>
  <c r="AF165" i="68"/>
  <c r="AG165" i="68"/>
  <c r="AH165" i="68"/>
  <c r="AI165" i="68"/>
  <c r="AJ165" i="68"/>
  <c r="AK165" i="68"/>
  <c r="AL165" i="68"/>
  <c r="AM165" i="68"/>
  <c r="AN165" i="68"/>
  <c r="AO165" i="68"/>
  <c r="AP165" i="68"/>
  <c r="AQ165" i="68"/>
  <c r="AR165" i="68"/>
  <c r="AS165" i="68"/>
  <c r="AT165" i="68"/>
  <c r="AU165" i="68"/>
  <c r="AV165" i="68"/>
  <c r="AW165" i="68"/>
  <c r="AX165" i="68"/>
  <c r="AY165" i="68"/>
  <c r="AZ165" i="68"/>
  <c r="BA165" i="68"/>
  <c r="BB165" i="68"/>
  <c r="BC165" i="68"/>
  <c r="BD165" i="68"/>
  <c r="BE165" i="68"/>
  <c r="BF165" i="68"/>
  <c r="BG165" i="68"/>
  <c r="BH165" i="68"/>
  <c r="BI165" i="68"/>
  <c r="BJ165" i="68"/>
  <c r="BK165" i="68"/>
  <c r="E166" i="68"/>
  <c r="F166" i="68"/>
  <c r="G166" i="68"/>
  <c r="H166" i="68"/>
  <c r="I166" i="68"/>
  <c r="J166" i="68"/>
  <c r="K166" i="68"/>
  <c r="L166" i="68"/>
  <c r="M166" i="68"/>
  <c r="N166" i="68"/>
  <c r="O166" i="68"/>
  <c r="P166" i="68"/>
  <c r="Q166" i="68"/>
  <c r="R166" i="68"/>
  <c r="S166" i="68"/>
  <c r="T166" i="68"/>
  <c r="U166" i="68"/>
  <c r="V166" i="68"/>
  <c r="W166" i="68"/>
  <c r="X166" i="68"/>
  <c r="Y166" i="68"/>
  <c r="Z166" i="68"/>
  <c r="AA166" i="68"/>
  <c r="AB166" i="68"/>
  <c r="AC166" i="68"/>
  <c r="AD166" i="68"/>
  <c r="AE166" i="68"/>
  <c r="AF166" i="68"/>
  <c r="AG166" i="68"/>
  <c r="AH166" i="68"/>
  <c r="AI166" i="68"/>
  <c r="AJ166" i="68"/>
  <c r="AK166" i="68"/>
  <c r="AL166" i="68"/>
  <c r="AM166" i="68"/>
  <c r="AN166" i="68"/>
  <c r="AO166" i="68"/>
  <c r="AP166" i="68"/>
  <c r="AQ166" i="68"/>
  <c r="AR166" i="68"/>
  <c r="AS166" i="68"/>
  <c r="AT166" i="68"/>
  <c r="AU166" i="68"/>
  <c r="AV166" i="68"/>
  <c r="AW166" i="68"/>
  <c r="AX166" i="68"/>
  <c r="AY166" i="68"/>
  <c r="AZ166" i="68"/>
  <c r="BA166" i="68"/>
  <c r="BB166" i="68"/>
  <c r="BC166" i="68"/>
  <c r="BD166" i="68"/>
  <c r="BE166" i="68"/>
  <c r="BF166" i="68"/>
  <c r="BG166" i="68"/>
  <c r="BH166" i="68"/>
  <c r="BI166" i="68"/>
  <c r="BJ166" i="68"/>
  <c r="BK166" i="68"/>
  <c r="E167" i="68"/>
  <c r="F167" i="68"/>
  <c r="G167" i="68"/>
  <c r="H167" i="68"/>
  <c r="I167" i="68"/>
  <c r="J167" i="68"/>
  <c r="K167" i="68"/>
  <c r="L167" i="68"/>
  <c r="M167" i="68"/>
  <c r="N167" i="68"/>
  <c r="O167" i="68"/>
  <c r="P167" i="68"/>
  <c r="Q167" i="68"/>
  <c r="R167" i="68"/>
  <c r="S167" i="68"/>
  <c r="T167" i="68"/>
  <c r="U167" i="68"/>
  <c r="V167" i="68"/>
  <c r="W167" i="68"/>
  <c r="X167" i="68"/>
  <c r="Y167" i="68"/>
  <c r="Z167" i="68"/>
  <c r="AA167" i="68"/>
  <c r="AB167" i="68"/>
  <c r="AC167" i="68"/>
  <c r="AD167" i="68"/>
  <c r="AE167" i="68"/>
  <c r="AF167" i="68"/>
  <c r="AG167" i="68"/>
  <c r="AH167" i="68"/>
  <c r="AI167" i="68"/>
  <c r="AJ167" i="68"/>
  <c r="AK167" i="68"/>
  <c r="AL167" i="68"/>
  <c r="AM167" i="68"/>
  <c r="AN167" i="68"/>
  <c r="AO167" i="68"/>
  <c r="AP167" i="68"/>
  <c r="AQ167" i="68"/>
  <c r="AR167" i="68"/>
  <c r="AS167" i="68"/>
  <c r="AT167" i="68"/>
  <c r="AU167" i="68"/>
  <c r="AV167" i="68"/>
  <c r="AW167" i="68"/>
  <c r="AX167" i="68"/>
  <c r="AY167" i="68"/>
  <c r="AZ167" i="68"/>
  <c r="BA167" i="68"/>
  <c r="BB167" i="68"/>
  <c r="BC167" i="68"/>
  <c r="BD167" i="68"/>
  <c r="BE167" i="68"/>
  <c r="BF167" i="68"/>
  <c r="BG167" i="68"/>
  <c r="BH167" i="68"/>
  <c r="BI167" i="68"/>
  <c r="BJ167" i="68"/>
  <c r="BK167" i="68"/>
  <c r="E168" i="68"/>
  <c r="F168" i="68"/>
  <c r="G168" i="68"/>
  <c r="H168" i="68"/>
  <c r="I168" i="68"/>
  <c r="J168" i="68"/>
  <c r="K168" i="68"/>
  <c r="L168" i="68"/>
  <c r="M168" i="68"/>
  <c r="N168" i="68"/>
  <c r="O168" i="68"/>
  <c r="P168" i="68"/>
  <c r="Q168" i="68"/>
  <c r="R168" i="68"/>
  <c r="S168" i="68"/>
  <c r="T168" i="68"/>
  <c r="U168" i="68"/>
  <c r="V168" i="68"/>
  <c r="W168" i="68"/>
  <c r="X168" i="68"/>
  <c r="Y168" i="68"/>
  <c r="Z168" i="68"/>
  <c r="AA168" i="68"/>
  <c r="AB168" i="68"/>
  <c r="AC168" i="68"/>
  <c r="AD168" i="68"/>
  <c r="AE168" i="68"/>
  <c r="AF168" i="68"/>
  <c r="AG168" i="68"/>
  <c r="AH168" i="68"/>
  <c r="AI168" i="68"/>
  <c r="AJ168" i="68"/>
  <c r="AK168" i="68"/>
  <c r="AL168" i="68"/>
  <c r="AM168" i="68"/>
  <c r="AN168" i="68"/>
  <c r="AO168" i="68"/>
  <c r="AP168" i="68"/>
  <c r="AQ168" i="68"/>
  <c r="AR168" i="68"/>
  <c r="AS168" i="68"/>
  <c r="AT168" i="68"/>
  <c r="AU168" i="68"/>
  <c r="AV168" i="68"/>
  <c r="AW168" i="68"/>
  <c r="AX168" i="68"/>
  <c r="AY168" i="68"/>
  <c r="AZ168" i="68"/>
  <c r="BA168" i="68"/>
  <c r="BB168" i="68"/>
  <c r="BC168" i="68"/>
  <c r="BD168" i="68"/>
  <c r="BE168" i="68"/>
  <c r="BF168" i="68"/>
  <c r="BG168" i="68"/>
  <c r="BH168" i="68"/>
  <c r="BI168" i="68"/>
  <c r="BJ168" i="68"/>
  <c r="BK168" i="68"/>
  <c r="E169" i="68"/>
  <c r="F169" i="68"/>
  <c r="G169" i="68"/>
  <c r="H169" i="68"/>
  <c r="I169" i="68"/>
  <c r="J169" i="68"/>
  <c r="K169" i="68"/>
  <c r="L169" i="68"/>
  <c r="M169" i="68"/>
  <c r="N169" i="68"/>
  <c r="O169" i="68"/>
  <c r="P169" i="68"/>
  <c r="Q169" i="68"/>
  <c r="R169" i="68"/>
  <c r="S169" i="68"/>
  <c r="T169" i="68"/>
  <c r="U169" i="68"/>
  <c r="V169" i="68"/>
  <c r="W169" i="68"/>
  <c r="X169" i="68"/>
  <c r="Y169" i="68"/>
  <c r="Z169" i="68"/>
  <c r="AA169" i="68"/>
  <c r="AB169" i="68"/>
  <c r="AC169" i="68"/>
  <c r="AD169" i="68"/>
  <c r="AE169" i="68"/>
  <c r="AF169" i="68"/>
  <c r="AG169" i="68"/>
  <c r="AH169" i="68"/>
  <c r="AI169" i="68"/>
  <c r="AJ169" i="68"/>
  <c r="AK169" i="68"/>
  <c r="AL169" i="68"/>
  <c r="AM169" i="68"/>
  <c r="AN169" i="68"/>
  <c r="AO169" i="68"/>
  <c r="AP169" i="68"/>
  <c r="AQ169" i="68"/>
  <c r="AR169" i="68"/>
  <c r="AS169" i="68"/>
  <c r="AT169" i="68"/>
  <c r="AU169" i="68"/>
  <c r="AV169" i="68"/>
  <c r="AW169" i="68"/>
  <c r="AX169" i="68"/>
  <c r="AY169" i="68"/>
  <c r="AZ169" i="68"/>
  <c r="BA169" i="68"/>
  <c r="BB169" i="68"/>
  <c r="BC169" i="68"/>
  <c r="BD169" i="68"/>
  <c r="BE169" i="68"/>
  <c r="BF169" i="68"/>
  <c r="BG169" i="68"/>
  <c r="BH169" i="68"/>
  <c r="BI169" i="68"/>
  <c r="BJ169" i="68"/>
  <c r="BK169" i="68"/>
  <c r="E170" i="68"/>
  <c r="F170" i="68"/>
  <c r="G170" i="68"/>
  <c r="H170" i="68"/>
  <c r="I170" i="68"/>
  <c r="J170" i="68"/>
  <c r="K170" i="68"/>
  <c r="L170" i="68"/>
  <c r="M170" i="68"/>
  <c r="N170" i="68"/>
  <c r="O170" i="68"/>
  <c r="P170" i="68"/>
  <c r="Q170" i="68"/>
  <c r="R170" i="68"/>
  <c r="S170" i="68"/>
  <c r="T170" i="68"/>
  <c r="U170" i="68"/>
  <c r="V170" i="68"/>
  <c r="W170" i="68"/>
  <c r="X170" i="68"/>
  <c r="Y170" i="68"/>
  <c r="Z170" i="68"/>
  <c r="AA170" i="68"/>
  <c r="AB170" i="68"/>
  <c r="AC170" i="68"/>
  <c r="AD170" i="68"/>
  <c r="AE170" i="68"/>
  <c r="AF170" i="68"/>
  <c r="AG170" i="68"/>
  <c r="AH170" i="68"/>
  <c r="AI170" i="68"/>
  <c r="AJ170" i="68"/>
  <c r="AK170" i="68"/>
  <c r="AL170" i="68"/>
  <c r="AM170" i="68"/>
  <c r="AN170" i="68"/>
  <c r="AO170" i="68"/>
  <c r="AP170" i="68"/>
  <c r="AQ170" i="68"/>
  <c r="AR170" i="68"/>
  <c r="AS170" i="68"/>
  <c r="AT170" i="68"/>
  <c r="AU170" i="68"/>
  <c r="AV170" i="68"/>
  <c r="AW170" i="68"/>
  <c r="AX170" i="68"/>
  <c r="AY170" i="68"/>
  <c r="AZ170" i="68"/>
  <c r="BA170" i="68"/>
  <c r="BB170" i="68"/>
  <c r="BC170" i="68"/>
  <c r="BD170" i="68"/>
  <c r="BE170" i="68"/>
  <c r="BF170" i="68"/>
  <c r="BG170" i="68"/>
  <c r="BH170" i="68"/>
  <c r="BI170" i="68"/>
  <c r="BJ170" i="68"/>
  <c r="BK170" i="68"/>
  <c r="E171" i="68"/>
  <c r="F171" i="68"/>
  <c r="G171" i="68"/>
  <c r="H171" i="68"/>
  <c r="I171" i="68"/>
  <c r="J171" i="68"/>
  <c r="K171" i="68"/>
  <c r="L171" i="68"/>
  <c r="M171" i="68"/>
  <c r="N171" i="68"/>
  <c r="O171" i="68"/>
  <c r="P171" i="68"/>
  <c r="Q171" i="68"/>
  <c r="R171" i="68"/>
  <c r="S171" i="68"/>
  <c r="T171" i="68"/>
  <c r="U171" i="68"/>
  <c r="V171" i="68"/>
  <c r="W171" i="68"/>
  <c r="X171" i="68"/>
  <c r="Y171" i="68"/>
  <c r="Z171" i="68"/>
  <c r="AA171" i="68"/>
  <c r="AB171" i="68"/>
  <c r="AC171" i="68"/>
  <c r="AD171" i="68"/>
  <c r="AE171" i="68"/>
  <c r="AF171" i="68"/>
  <c r="AG171" i="68"/>
  <c r="AH171" i="68"/>
  <c r="AI171" i="68"/>
  <c r="AJ171" i="68"/>
  <c r="AK171" i="68"/>
  <c r="AL171" i="68"/>
  <c r="AM171" i="68"/>
  <c r="AN171" i="68"/>
  <c r="AO171" i="68"/>
  <c r="AP171" i="68"/>
  <c r="AQ171" i="68"/>
  <c r="AR171" i="68"/>
  <c r="AS171" i="68"/>
  <c r="AT171" i="68"/>
  <c r="AU171" i="68"/>
  <c r="AV171" i="68"/>
  <c r="AW171" i="68"/>
  <c r="AX171" i="68"/>
  <c r="AY171" i="68"/>
  <c r="AZ171" i="68"/>
  <c r="BA171" i="68"/>
  <c r="BB171" i="68"/>
  <c r="BC171" i="68"/>
  <c r="BD171" i="68"/>
  <c r="BE171" i="68"/>
  <c r="BF171" i="68"/>
  <c r="BG171" i="68"/>
  <c r="BH171" i="68"/>
  <c r="BI171" i="68"/>
  <c r="BJ171" i="68"/>
  <c r="BK171" i="68"/>
  <c r="E172" i="68"/>
  <c r="F172" i="68"/>
  <c r="G172" i="68"/>
  <c r="H172" i="68"/>
  <c r="I172" i="68"/>
  <c r="J172" i="68"/>
  <c r="K172" i="68"/>
  <c r="L172" i="68"/>
  <c r="M172" i="68"/>
  <c r="N172" i="68"/>
  <c r="O172" i="68"/>
  <c r="P172" i="68"/>
  <c r="Q172" i="68"/>
  <c r="R172" i="68"/>
  <c r="S172" i="68"/>
  <c r="T172" i="68"/>
  <c r="U172" i="68"/>
  <c r="V172" i="68"/>
  <c r="W172" i="68"/>
  <c r="X172" i="68"/>
  <c r="Y172" i="68"/>
  <c r="Z172" i="68"/>
  <c r="AA172" i="68"/>
  <c r="AB172" i="68"/>
  <c r="AC172" i="68"/>
  <c r="AD172" i="68"/>
  <c r="AE172" i="68"/>
  <c r="AF172" i="68"/>
  <c r="AG172" i="68"/>
  <c r="AH172" i="68"/>
  <c r="AI172" i="68"/>
  <c r="AJ172" i="68"/>
  <c r="AK172" i="68"/>
  <c r="AL172" i="68"/>
  <c r="AM172" i="68"/>
  <c r="AN172" i="68"/>
  <c r="AO172" i="68"/>
  <c r="AP172" i="68"/>
  <c r="AQ172" i="68"/>
  <c r="AR172" i="68"/>
  <c r="AS172" i="68"/>
  <c r="AT172" i="68"/>
  <c r="AU172" i="68"/>
  <c r="AV172" i="68"/>
  <c r="AW172" i="68"/>
  <c r="AX172" i="68"/>
  <c r="AY172" i="68"/>
  <c r="AZ172" i="68"/>
  <c r="BA172" i="68"/>
  <c r="BB172" i="68"/>
  <c r="BC172" i="68"/>
  <c r="BD172" i="68"/>
  <c r="BE172" i="68"/>
  <c r="BF172" i="68"/>
  <c r="BG172" i="68"/>
  <c r="BH172" i="68"/>
  <c r="BI172" i="68"/>
  <c r="BJ172" i="68"/>
  <c r="BK172" i="68"/>
  <c r="E173" i="68"/>
  <c r="F173" i="68"/>
  <c r="G173" i="68"/>
  <c r="H173" i="68"/>
  <c r="I173" i="68"/>
  <c r="J173" i="68"/>
  <c r="K173" i="68"/>
  <c r="L173" i="68"/>
  <c r="M173" i="68"/>
  <c r="N173" i="68"/>
  <c r="O173" i="68"/>
  <c r="P173" i="68"/>
  <c r="Q173" i="68"/>
  <c r="R173" i="68"/>
  <c r="S173" i="68"/>
  <c r="T173" i="68"/>
  <c r="U173" i="68"/>
  <c r="V173" i="68"/>
  <c r="W173" i="68"/>
  <c r="X173" i="68"/>
  <c r="Y173" i="68"/>
  <c r="Z173" i="68"/>
  <c r="AA173" i="68"/>
  <c r="AB173" i="68"/>
  <c r="AC173" i="68"/>
  <c r="AD173" i="68"/>
  <c r="AE173" i="68"/>
  <c r="AF173" i="68"/>
  <c r="AG173" i="68"/>
  <c r="AH173" i="68"/>
  <c r="AI173" i="68"/>
  <c r="AJ173" i="68"/>
  <c r="AK173" i="68"/>
  <c r="AL173" i="68"/>
  <c r="AM173" i="68"/>
  <c r="AN173" i="68"/>
  <c r="AO173" i="68"/>
  <c r="AP173" i="68"/>
  <c r="AQ173" i="68"/>
  <c r="AR173" i="68"/>
  <c r="AS173" i="68"/>
  <c r="AT173" i="68"/>
  <c r="AU173" i="68"/>
  <c r="AV173" i="68"/>
  <c r="AW173" i="68"/>
  <c r="AX173" i="68"/>
  <c r="AY173" i="68"/>
  <c r="AZ173" i="68"/>
  <c r="BA173" i="68"/>
  <c r="BB173" i="68"/>
  <c r="BC173" i="68"/>
  <c r="BD173" i="68"/>
  <c r="BE173" i="68"/>
  <c r="BF173" i="68"/>
  <c r="BG173" i="68"/>
  <c r="BH173" i="68"/>
  <c r="BI173" i="68"/>
  <c r="BJ173" i="68"/>
  <c r="BK173" i="68"/>
  <c r="E174" i="68"/>
  <c r="F174" i="68"/>
  <c r="G174" i="68"/>
  <c r="H174" i="68"/>
  <c r="I174" i="68"/>
  <c r="J174" i="68"/>
  <c r="K174" i="68"/>
  <c r="L174" i="68"/>
  <c r="M174" i="68"/>
  <c r="N174" i="68"/>
  <c r="O174" i="68"/>
  <c r="P174" i="68"/>
  <c r="Q174" i="68"/>
  <c r="R174" i="68"/>
  <c r="S174" i="68"/>
  <c r="T174" i="68"/>
  <c r="U174" i="68"/>
  <c r="V174" i="68"/>
  <c r="W174" i="68"/>
  <c r="X174" i="68"/>
  <c r="Y174" i="68"/>
  <c r="Z174" i="68"/>
  <c r="AA174" i="68"/>
  <c r="AB174" i="68"/>
  <c r="AC174" i="68"/>
  <c r="AD174" i="68"/>
  <c r="AE174" i="68"/>
  <c r="AF174" i="68"/>
  <c r="AG174" i="68"/>
  <c r="AH174" i="68"/>
  <c r="AI174" i="68"/>
  <c r="AJ174" i="68"/>
  <c r="AK174" i="68"/>
  <c r="AL174" i="68"/>
  <c r="AM174" i="68"/>
  <c r="AN174" i="68"/>
  <c r="AO174" i="68"/>
  <c r="AP174" i="68"/>
  <c r="AQ174" i="68"/>
  <c r="AR174" i="68"/>
  <c r="AS174" i="68"/>
  <c r="AT174" i="68"/>
  <c r="AU174" i="68"/>
  <c r="AV174" i="68"/>
  <c r="AW174" i="68"/>
  <c r="AX174" i="68"/>
  <c r="AY174" i="68"/>
  <c r="AZ174" i="68"/>
  <c r="BA174" i="68"/>
  <c r="BB174" i="68"/>
  <c r="BC174" i="68"/>
  <c r="BD174" i="68"/>
  <c r="BE174" i="68"/>
  <c r="BF174" i="68"/>
  <c r="BG174" i="68"/>
  <c r="BH174" i="68"/>
  <c r="BI174" i="68"/>
  <c r="BJ174" i="68"/>
  <c r="BK174" i="68"/>
  <c r="E175" i="68"/>
  <c r="F175" i="68"/>
  <c r="G175" i="68"/>
  <c r="H175" i="68"/>
  <c r="I175" i="68"/>
  <c r="J175" i="68"/>
  <c r="K175" i="68"/>
  <c r="L175" i="68"/>
  <c r="M175" i="68"/>
  <c r="N175" i="68"/>
  <c r="O175" i="68"/>
  <c r="P175" i="68"/>
  <c r="Q175" i="68"/>
  <c r="R175" i="68"/>
  <c r="S175" i="68"/>
  <c r="T175" i="68"/>
  <c r="U175" i="68"/>
  <c r="V175" i="68"/>
  <c r="W175" i="68"/>
  <c r="X175" i="68"/>
  <c r="Y175" i="68"/>
  <c r="Z175" i="68"/>
  <c r="AA175" i="68"/>
  <c r="AB175" i="68"/>
  <c r="AC175" i="68"/>
  <c r="AD175" i="68"/>
  <c r="AE175" i="68"/>
  <c r="AF175" i="68"/>
  <c r="AG175" i="68"/>
  <c r="AH175" i="68"/>
  <c r="AI175" i="68"/>
  <c r="AJ175" i="68"/>
  <c r="AK175" i="68"/>
  <c r="AL175" i="68"/>
  <c r="AM175" i="68"/>
  <c r="AN175" i="68"/>
  <c r="AO175" i="68"/>
  <c r="AP175" i="68"/>
  <c r="AQ175" i="68"/>
  <c r="AR175" i="68"/>
  <c r="AS175" i="68"/>
  <c r="AT175" i="68"/>
  <c r="AU175" i="68"/>
  <c r="AV175" i="68"/>
  <c r="AW175" i="68"/>
  <c r="AX175" i="68"/>
  <c r="AY175" i="68"/>
  <c r="AZ175" i="68"/>
  <c r="BA175" i="68"/>
  <c r="BB175" i="68"/>
  <c r="BC175" i="68"/>
  <c r="BD175" i="68"/>
  <c r="BE175" i="68"/>
  <c r="BF175" i="68"/>
  <c r="BG175" i="68"/>
  <c r="BH175" i="68"/>
  <c r="BI175" i="68"/>
  <c r="BJ175" i="68"/>
  <c r="BK175" i="68"/>
  <c r="E176" i="68"/>
  <c r="F176" i="68"/>
  <c r="G176" i="68"/>
  <c r="H176" i="68"/>
  <c r="I176" i="68"/>
  <c r="J176" i="68"/>
  <c r="K176" i="68"/>
  <c r="L176" i="68"/>
  <c r="M176" i="68"/>
  <c r="N176" i="68"/>
  <c r="O176" i="68"/>
  <c r="P176" i="68"/>
  <c r="Q176" i="68"/>
  <c r="R176" i="68"/>
  <c r="S176" i="68"/>
  <c r="T176" i="68"/>
  <c r="U176" i="68"/>
  <c r="V176" i="68"/>
  <c r="W176" i="68"/>
  <c r="X176" i="68"/>
  <c r="Y176" i="68"/>
  <c r="Z176" i="68"/>
  <c r="AA176" i="68"/>
  <c r="AB176" i="68"/>
  <c r="AC176" i="68"/>
  <c r="AD176" i="68"/>
  <c r="AE176" i="68"/>
  <c r="AF176" i="68"/>
  <c r="AG176" i="68"/>
  <c r="AH176" i="68"/>
  <c r="AI176" i="68"/>
  <c r="AJ176" i="68"/>
  <c r="AK176" i="68"/>
  <c r="AL176" i="68"/>
  <c r="AM176" i="68"/>
  <c r="AN176" i="68"/>
  <c r="AO176" i="68"/>
  <c r="AP176" i="68"/>
  <c r="AQ176" i="68"/>
  <c r="AR176" i="68"/>
  <c r="AS176" i="68"/>
  <c r="AT176" i="68"/>
  <c r="AU176" i="68"/>
  <c r="AV176" i="68"/>
  <c r="AW176" i="68"/>
  <c r="AX176" i="68"/>
  <c r="AY176" i="68"/>
  <c r="AZ176" i="68"/>
  <c r="BA176" i="68"/>
  <c r="BB176" i="68"/>
  <c r="BC176" i="68"/>
  <c r="BD176" i="68"/>
  <c r="BE176" i="68"/>
  <c r="BF176" i="68"/>
  <c r="BG176" i="68"/>
  <c r="BH176" i="68"/>
  <c r="BI176" i="68"/>
  <c r="BJ176" i="68"/>
  <c r="BK176" i="68"/>
  <c r="E177" i="68"/>
  <c r="F177" i="68"/>
  <c r="G177" i="68"/>
  <c r="H177" i="68"/>
  <c r="I177" i="68"/>
  <c r="J177" i="68"/>
  <c r="K177" i="68"/>
  <c r="L177" i="68"/>
  <c r="M177" i="68"/>
  <c r="N177" i="68"/>
  <c r="O177" i="68"/>
  <c r="P177" i="68"/>
  <c r="Q177" i="68"/>
  <c r="R177" i="68"/>
  <c r="S177" i="68"/>
  <c r="T177" i="68"/>
  <c r="U177" i="68"/>
  <c r="V177" i="68"/>
  <c r="W177" i="68"/>
  <c r="X177" i="68"/>
  <c r="Y177" i="68"/>
  <c r="Z177" i="68"/>
  <c r="AA177" i="68"/>
  <c r="AB177" i="68"/>
  <c r="AC177" i="68"/>
  <c r="AD177" i="68"/>
  <c r="AE177" i="68"/>
  <c r="AF177" i="68"/>
  <c r="AG177" i="68"/>
  <c r="AH177" i="68"/>
  <c r="AI177" i="68"/>
  <c r="AJ177" i="68"/>
  <c r="AK177" i="68"/>
  <c r="AL177" i="68"/>
  <c r="AM177" i="68"/>
  <c r="AN177" i="68"/>
  <c r="AO177" i="68"/>
  <c r="AP177" i="68"/>
  <c r="AQ177" i="68"/>
  <c r="AR177" i="68"/>
  <c r="AS177" i="68"/>
  <c r="AT177" i="68"/>
  <c r="AU177" i="68"/>
  <c r="AV177" i="68"/>
  <c r="AW177" i="68"/>
  <c r="AX177" i="68"/>
  <c r="AY177" i="68"/>
  <c r="AZ177" i="68"/>
  <c r="BA177" i="68"/>
  <c r="BB177" i="68"/>
  <c r="BC177" i="68"/>
  <c r="BD177" i="68"/>
  <c r="BE177" i="68"/>
  <c r="BF177" i="68"/>
  <c r="BG177" i="68"/>
  <c r="BH177" i="68"/>
  <c r="BI177" i="68"/>
  <c r="BJ177" i="68"/>
  <c r="BK177" i="68"/>
  <c r="E178" i="68"/>
  <c r="F178" i="68"/>
  <c r="G178" i="68"/>
  <c r="H178" i="68"/>
  <c r="I178" i="68"/>
  <c r="J178" i="68"/>
  <c r="K178" i="68"/>
  <c r="L178" i="68"/>
  <c r="M178" i="68"/>
  <c r="N178" i="68"/>
  <c r="O178" i="68"/>
  <c r="P178" i="68"/>
  <c r="Q178" i="68"/>
  <c r="R178" i="68"/>
  <c r="S178" i="68"/>
  <c r="T178" i="68"/>
  <c r="U178" i="68"/>
  <c r="V178" i="68"/>
  <c r="W178" i="68"/>
  <c r="X178" i="68"/>
  <c r="Y178" i="68"/>
  <c r="Z178" i="68"/>
  <c r="AA178" i="68"/>
  <c r="AB178" i="68"/>
  <c r="AC178" i="68"/>
  <c r="AD178" i="68"/>
  <c r="AE178" i="68"/>
  <c r="AF178" i="68"/>
  <c r="AG178" i="68"/>
  <c r="AH178" i="68"/>
  <c r="AI178" i="68"/>
  <c r="AJ178" i="68"/>
  <c r="AK178" i="68"/>
  <c r="AL178" i="68"/>
  <c r="AM178" i="68"/>
  <c r="AN178" i="68"/>
  <c r="AO178" i="68"/>
  <c r="AP178" i="68"/>
  <c r="AQ178" i="68"/>
  <c r="AR178" i="68"/>
  <c r="AS178" i="68"/>
  <c r="AT178" i="68"/>
  <c r="AU178" i="68"/>
  <c r="AV178" i="68"/>
  <c r="AW178" i="68"/>
  <c r="AX178" i="68"/>
  <c r="AY178" i="68"/>
  <c r="AZ178" i="68"/>
  <c r="BA178" i="68"/>
  <c r="BB178" i="68"/>
  <c r="BC178" i="68"/>
  <c r="BD178" i="68"/>
  <c r="BE178" i="68"/>
  <c r="BF178" i="68"/>
  <c r="BG178" i="68"/>
  <c r="BH178" i="68"/>
  <c r="BI178" i="68"/>
  <c r="BJ178" i="68"/>
  <c r="BK178" i="68"/>
  <c r="E179" i="68"/>
  <c r="F179" i="68"/>
  <c r="G179" i="68"/>
  <c r="H179" i="68"/>
  <c r="I179" i="68"/>
  <c r="J179" i="68"/>
  <c r="K179" i="68"/>
  <c r="L179" i="68"/>
  <c r="M179" i="68"/>
  <c r="N179" i="68"/>
  <c r="O179" i="68"/>
  <c r="P179" i="68"/>
  <c r="Q179" i="68"/>
  <c r="R179" i="68"/>
  <c r="S179" i="68"/>
  <c r="T179" i="68"/>
  <c r="U179" i="68"/>
  <c r="V179" i="68"/>
  <c r="W179" i="68"/>
  <c r="X179" i="68"/>
  <c r="Y179" i="68"/>
  <c r="Z179" i="68"/>
  <c r="AA179" i="68"/>
  <c r="AB179" i="68"/>
  <c r="AC179" i="68"/>
  <c r="AD179" i="68"/>
  <c r="AE179" i="68"/>
  <c r="AF179" i="68"/>
  <c r="AG179" i="68"/>
  <c r="AH179" i="68"/>
  <c r="AI179" i="68"/>
  <c r="AJ179" i="68"/>
  <c r="AK179" i="68"/>
  <c r="AL179" i="68"/>
  <c r="AM179" i="68"/>
  <c r="AN179" i="68"/>
  <c r="AO179" i="68"/>
  <c r="AP179" i="68"/>
  <c r="AQ179" i="68"/>
  <c r="AR179" i="68"/>
  <c r="AS179" i="68"/>
  <c r="AT179" i="68"/>
  <c r="AU179" i="68"/>
  <c r="AV179" i="68"/>
  <c r="AW179" i="68"/>
  <c r="AX179" i="68"/>
  <c r="AY179" i="68"/>
  <c r="AZ179" i="68"/>
  <c r="BA179" i="68"/>
  <c r="BB179" i="68"/>
  <c r="BC179" i="68"/>
  <c r="BD179" i="68"/>
  <c r="BE179" i="68"/>
  <c r="BF179" i="68"/>
  <c r="BG179" i="68"/>
  <c r="BH179" i="68"/>
  <c r="BI179" i="68"/>
  <c r="BJ179" i="68"/>
  <c r="BK179" i="68"/>
  <c r="E180" i="68"/>
  <c r="F180" i="68"/>
  <c r="G180" i="68"/>
  <c r="H180" i="68"/>
  <c r="I180" i="68"/>
  <c r="J180" i="68"/>
  <c r="K180" i="68"/>
  <c r="L180" i="68"/>
  <c r="M180" i="68"/>
  <c r="N180" i="68"/>
  <c r="O180" i="68"/>
  <c r="P180" i="68"/>
  <c r="Q180" i="68"/>
  <c r="R180" i="68"/>
  <c r="S180" i="68"/>
  <c r="T180" i="68"/>
  <c r="U180" i="68"/>
  <c r="V180" i="68"/>
  <c r="W180" i="68"/>
  <c r="X180" i="68"/>
  <c r="Y180" i="68"/>
  <c r="Z180" i="68"/>
  <c r="AA180" i="68"/>
  <c r="AB180" i="68"/>
  <c r="AC180" i="68"/>
  <c r="AD180" i="68"/>
  <c r="AE180" i="68"/>
  <c r="AF180" i="68"/>
  <c r="AG180" i="68"/>
  <c r="AH180" i="68"/>
  <c r="AI180" i="68"/>
  <c r="AJ180" i="68"/>
  <c r="AK180" i="68"/>
  <c r="AL180" i="68"/>
  <c r="AM180" i="68"/>
  <c r="AN180" i="68"/>
  <c r="AO180" i="68"/>
  <c r="AP180" i="68"/>
  <c r="AQ180" i="68"/>
  <c r="AR180" i="68"/>
  <c r="AS180" i="68"/>
  <c r="AT180" i="68"/>
  <c r="AU180" i="68"/>
  <c r="AV180" i="68"/>
  <c r="AW180" i="68"/>
  <c r="AX180" i="68"/>
  <c r="AY180" i="68"/>
  <c r="AZ180" i="68"/>
  <c r="BA180" i="68"/>
  <c r="BB180" i="68"/>
  <c r="BC180" i="68"/>
  <c r="BD180" i="68"/>
  <c r="BE180" i="68"/>
  <c r="BF180" i="68"/>
  <c r="BG180" i="68"/>
  <c r="BH180" i="68"/>
  <c r="BI180" i="68"/>
  <c r="BJ180" i="68"/>
  <c r="BK180" i="68"/>
  <c r="E181" i="68"/>
  <c r="F181" i="68"/>
  <c r="G181" i="68"/>
  <c r="H181" i="68"/>
  <c r="I181" i="68"/>
  <c r="J181" i="68"/>
  <c r="K181" i="68"/>
  <c r="L181" i="68"/>
  <c r="M181" i="68"/>
  <c r="N181" i="68"/>
  <c r="O181" i="68"/>
  <c r="P181" i="68"/>
  <c r="Q181" i="68"/>
  <c r="R181" i="68"/>
  <c r="S181" i="68"/>
  <c r="T181" i="68"/>
  <c r="U181" i="68"/>
  <c r="V181" i="68"/>
  <c r="W181" i="68"/>
  <c r="X181" i="68"/>
  <c r="Y181" i="68"/>
  <c r="Z181" i="68"/>
  <c r="AA181" i="68"/>
  <c r="AB181" i="68"/>
  <c r="AC181" i="68"/>
  <c r="AD181" i="68"/>
  <c r="AE181" i="68"/>
  <c r="AF181" i="68"/>
  <c r="AG181" i="68"/>
  <c r="AH181" i="68"/>
  <c r="AI181" i="68"/>
  <c r="AJ181" i="68"/>
  <c r="AK181" i="68"/>
  <c r="AL181" i="68"/>
  <c r="AM181" i="68"/>
  <c r="AN181" i="68"/>
  <c r="AO181" i="68"/>
  <c r="AP181" i="68"/>
  <c r="AQ181" i="68"/>
  <c r="AR181" i="68"/>
  <c r="AS181" i="68"/>
  <c r="AT181" i="68"/>
  <c r="AU181" i="68"/>
  <c r="AV181" i="68"/>
  <c r="AW181" i="68"/>
  <c r="AX181" i="68"/>
  <c r="AY181" i="68"/>
  <c r="AZ181" i="68"/>
  <c r="BA181" i="68"/>
  <c r="BB181" i="68"/>
  <c r="BC181" i="68"/>
  <c r="BD181" i="68"/>
  <c r="BE181" i="68"/>
  <c r="BF181" i="68"/>
  <c r="BG181" i="68"/>
  <c r="BH181" i="68"/>
  <c r="BI181" i="68"/>
  <c r="BJ181" i="68"/>
  <c r="BK181" i="68"/>
  <c r="E182" i="68"/>
  <c r="F182" i="68"/>
  <c r="G182" i="68"/>
  <c r="H182" i="68"/>
  <c r="I182" i="68"/>
  <c r="J182" i="68"/>
  <c r="K182" i="68"/>
  <c r="L182" i="68"/>
  <c r="M182" i="68"/>
  <c r="N182" i="68"/>
  <c r="O182" i="68"/>
  <c r="P182" i="68"/>
  <c r="Q182" i="68"/>
  <c r="R182" i="68"/>
  <c r="S182" i="68"/>
  <c r="T182" i="68"/>
  <c r="U182" i="68"/>
  <c r="V182" i="68"/>
  <c r="W182" i="68"/>
  <c r="X182" i="68"/>
  <c r="Y182" i="68"/>
  <c r="Z182" i="68"/>
  <c r="AA182" i="68"/>
  <c r="AB182" i="68"/>
  <c r="AC182" i="68"/>
  <c r="AD182" i="68"/>
  <c r="AE182" i="68"/>
  <c r="AF182" i="68"/>
  <c r="AG182" i="68"/>
  <c r="AH182" i="68"/>
  <c r="AI182" i="68"/>
  <c r="AJ182" i="68"/>
  <c r="AK182" i="68"/>
  <c r="AL182" i="68"/>
  <c r="AM182" i="68"/>
  <c r="AN182" i="68"/>
  <c r="AO182" i="68"/>
  <c r="AP182" i="68"/>
  <c r="AQ182" i="68"/>
  <c r="AR182" i="68"/>
  <c r="AS182" i="68"/>
  <c r="AT182" i="68"/>
  <c r="AU182" i="68"/>
  <c r="AV182" i="68"/>
  <c r="AW182" i="68"/>
  <c r="AX182" i="68"/>
  <c r="AY182" i="68"/>
  <c r="AZ182" i="68"/>
  <c r="BA182" i="68"/>
  <c r="BB182" i="68"/>
  <c r="BC182" i="68"/>
  <c r="BD182" i="68"/>
  <c r="BE182" i="68"/>
  <c r="BF182" i="68"/>
  <c r="BG182" i="68"/>
  <c r="BH182" i="68"/>
  <c r="BI182" i="68"/>
  <c r="BJ182" i="68"/>
  <c r="BK182" i="68"/>
  <c r="E183" i="68"/>
  <c r="F183" i="68"/>
  <c r="G183" i="68"/>
  <c r="H183" i="68"/>
  <c r="I183" i="68"/>
  <c r="J183" i="68"/>
  <c r="K183" i="68"/>
  <c r="L183" i="68"/>
  <c r="M183" i="68"/>
  <c r="N183" i="68"/>
  <c r="O183" i="68"/>
  <c r="P183" i="68"/>
  <c r="Q183" i="68"/>
  <c r="R183" i="68"/>
  <c r="S183" i="68"/>
  <c r="T183" i="68"/>
  <c r="U183" i="68"/>
  <c r="V183" i="68"/>
  <c r="W183" i="68"/>
  <c r="X183" i="68"/>
  <c r="Y183" i="68"/>
  <c r="Z183" i="68"/>
  <c r="AA183" i="68"/>
  <c r="AB183" i="68"/>
  <c r="AC183" i="68"/>
  <c r="AD183" i="68"/>
  <c r="AE183" i="68"/>
  <c r="AF183" i="68"/>
  <c r="AG183" i="68"/>
  <c r="AH183" i="68"/>
  <c r="AI183" i="68"/>
  <c r="AJ183" i="68"/>
  <c r="AK183" i="68"/>
  <c r="AL183" i="68"/>
  <c r="AM183" i="68"/>
  <c r="AN183" i="68"/>
  <c r="AO183" i="68"/>
  <c r="AP183" i="68"/>
  <c r="AQ183" i="68"/>
  <c r="AR183" i="68"/>
  <c r="AS183" i="68"/>
  <c r="AT183" i="68"/>
  <c r="AU183" i="68"/>
  <c r="AV183" i="68"/>
  <c r="AW183" i="68"/>
  <c r="AX183" i="68"/>
  <c r="AY183" i="68"/>
  <c r="AZ183" i="68"/>
  <c r="BA183" i="68"/>
  <c r="BB183" i="68"/>
  <c r="BC183" i="68"/>
  <c r="BD183" i="68"/>
  <c r="BE183" i="68"/>
  <c r="BF183" i="68"/>
  <c r="BG183" i="68"/>
  <c r="BH183" i="68"/>
  <c r="BI183" i="68"/>
  <c r="BJ183" i="68"/>
  <c r="BK183" i="68"/>
  <c r="E184" i="68"/>
  <c r="F184" i="68"/>
  <c r="G184" i="68"/>
  <c r="H184" i="68"/>
  <c r="I184" i="68"/>
  <c r="J184" i="68"/>
  <c r="K184" i="68"/>
  <c r="L184" i="68"/>
  <c r="M184" i="68"/>
  <c r="N184" i="68"/>
  <c r="O184" i="68"/>
  <c r="P184" i="68"/>
  <c r="Q184" i="68"/>
  <c r="R184" i="68"/>
  <c r="S184" i="68"/>
  <c r="T184" i="68"/>
  <c r="U184" i="68"/>
  <c r="V184" i="68"/>
  <c r="W184" i="68"/>
  <c r="X184" i="68"/>
  <c r="Y184" i="68"/>
  <c r="Z184" i="68"/>
  <c r="AA184" i="68"/>
  <c r="AB184" i="68"/>
  <c r="AC184" i="68"/>
  <c r="AD184" i="68"/>
  <c r="AE184" i="68"/>
  <c r="AF184" i="68"/>
  <c r="AG184" i="68"/>
  <c r="AH184" i="68"/>
  <c r="AI184" i="68"/>
  <c r="AJ184" i="68"/>
  <c r="AK184" i="68"/>
  <c r="AL184" i="68"/>
  <c r="AM184" i="68"/>
  <c r="AN184" i="68"/>
  <c r="AO184" i="68"/>
  <c r="AP184" i="68"/>
  <c r="AQ184" i="68"/>
  <c r="AR184" i="68"/>
  <c r="AS184" i="68"/>
  <c r="AT184" i="68"/>
  <c r="AU184" i="68"/>
  <c r="AV184" i="68"/>
  <c r="AW184" i="68"/>
  <c r="AX184" i="68"/>
  <c r="AY184" i="68"/>
  <c r="AZ184" i="68"/>
  <c r="BA184" i="68"/>
  <c r="BB184" i="68"/>
  <c r="BC184" i="68"/>
  <c r="BD184" i="68"/>
  <c r="BE184" i="68"/>
  <c r="BF184" i="68"/>
  <c r="BG184" i="68"/>
  <c r="BH184" i="68"/>
  <c r="BI184" i="68"/>
  <c r="BJ184" i="68"/>
  <c r="BK184" i="68"/>
  <c r="E185" i="68"/>
  <c r="F185" i="68"/>
  <c r="G185" i="68"/>
  <c r="H185" i="68"/>
  <c r="I185" i="68"/>
  <c r="J185" i="68"/>
  <c r="K185" i="68"/>
  <c r="L185" i="68"/>
  <c r="M185" i="68"/>
  <c r="N185" i="68"/>
  <c r="O185" i="68"/>
  <c r="P185" i="68"/>
  <c r="Q185" i="68"/>
  <c r="R185" i="68"/>
  <c r="S185" i="68"/>
  <c r="T185" i="68"/>
  <c r="U185" i="68"/>
  <c r="V185" i="68"/>
  <c r="W185" i="68"/>
  <c r="X185" i="68"/>
  <c r="Y185" i="68"/>
  <c r="Z185" i="68"/>
  <c r="AA185" i="68"/>
  <c r="AB185" i="68"/>
  <c r="AC185" i="68"/>
  <c r="AD185" i="68"/>
  <c r="AE185" i="68"/>
  <c r="AF185" i="68"/>
  <c r="AG185" i="68"/>
  <c r="AH185" i="68"/>
  <c r="AI185" i="68"/>
  <c r="AJ185" i="68"/>
  <c r="AK185" i="68"/>
  <c r="AL185" i="68"/>
  <c r="AM185" i="68"/>
  <c r="AN185" i="68"/>
  <c r="AO185" i="68"/>
  <c r="AP185" i="68"/>
  <c r="AQ185" i="68"/>
  <c r="AR185" i="68"/>
  <c r="AS185" i="68"/>
  <c r="AT185" i="68"/>
  <c r="AU185" i="68"/>
  <c r="AV185" i="68"/>
  <c r="AW185" i="68"/>
  <c r="AX185" i="68"/>
  <c r="AY185" i="68"/>
  <c r="AZ185" i="68"/>
  <c r="BA185" i="68"/>
  <c r="BB185" i="68"/>
  <c r="BC185" i="68"/>
  <c r="BD185" i="68"/>
  <c r="BE185" i="68"/>
  <c r="BF185" i="68"/>
  <c r="BG185" i="68"/>
  <c r="BH185" i="68"/>
  <c r="BI185" i="68"/>
  <c r="BJ185" i="68"/>
  <c r="BK185" i="68"/>
  <c r="E186" i="68"/>
  <c r="F186" i="68"/>
  <c r="G186" i="68"/>
  <c r="H186" i="68"/>
  <c r="I186" i="68"/>
  <c r="J186" i="68"/>
  <c r="K186" i="68"/>
  <c r="L186" i="68"/>
  <c r="M186" i="68"/>
  <c r="N186" i="68"/>
  <c r="O186" i="68"/>
  <c r="P186" i="68"/>
  <c r="Q186" i="68"/>
  <c r="R186" i="68"/>
  <c r="S186" i="68"/>
  <c r="T186" i="68"/>
  <c r="U186" i="68"/>
  <c r="V186" i="68"/>
  <c r="W186" i="68"/>
  <c r="X186" i="68"/>
  <c r="Y186" i="68"/>
  <c r="Z186" i="68"/>
  <c r="AA186" i="68"/>
  <c r="AB186" i="68"/>
  <c r="AC186" i="68"/>
  <c r="AD186" i="68"/>
  <c r="AE186" i="68"/>
  <c r="AF186" i="68"/>
  <c r="AG186" i="68"/>
  <c r="AH186" i="68"/>
  <c r="AI186" i="68"/>
  <c r="AJ186" i="68"/>
  <c r="AK186" i="68"/>
  <c r="AL186" i="68"/>
  <c r="AM186" i="68"/>
  <c r="AN186" i="68"/>
  <c r="AO186" i="68"/>
  <c r="AP186" i="68"/>
  <c r="AQ186" i="68"/>
  <c r="AR186" i="68"/>
  <c r="AS186" i="68"/>
  <c r="AT186" i="68"/>
  <c r="AU186" i="68"/>
  <c r="AV186" i="68"/>
  <c r="AW186" i="68"/>
  <c r="AX186" i="68"/>
  <c r="AY186" i="68"/>
  <c r="AZ186" i="68"/>
  <c r="BA186" i="68"/>
  <c r="BB186" i="68"/>
  <c r="BC186" i="68"/>
  <c r="BD186" i="68"/>
  <c r="BE186" i="68"/>
  <c r="BF186" i="68"/>
  <c r="BG186" i="68"/>
  <c r="BH186" i="68"/>
  <c r="BI186" i="68"/>
  <c r="BJ186" i="68"/>
  <c r="BK186" i="68"/>
  <c r="E187" i="68"/>
  <c r="F187" i="68"/>
  <c r="G187" i="68"/>
  <c r="H187" i="68"/>
  <c r="I187" i="68"/>
  <c r="J187" i="68"/>
  <c r="K187" i="68"/>
  <c r="L187" i="68"/>
  <c r="M187" i="68"/>
  <c r="N187" i="68"/>
  <c r="O187" i="68"/>
  <c r="P187" i="68"/>
  <c r="Q187" i="68"/>
  <c r="R187" i="68"/>
  <c r="S187" i="68"/>
  <c r="T187" i="68"/>
  <c r="U187" i="68"/>
  <c r="V187" i="68"/>
  <c r="W187" i="68"/>
  <c r="X187" i="68"/>
  <c r="Y187" i="68"/>
  <c r="Z187" i="68"/>
  <c r="AA187" i="68"/>
  <c r="AB187" i="68"/>
  <c r="AC187" i="68"/>
  <c r="AD187" i="68"/>
  <c r="AE187" i="68"/>
  <c r="AF187" i="68"/>
  <c r="AG187" i="68"/>
  <c r="AH187" i="68"/>
  <c r="AI187" i="68"/>
  <c r="AJ187" i="68"/>
  <c r="AK187" i="68"/>
  <c r="AL187" i="68"/>
  <c r="AM187" i="68"/>
  <c r="AN187" i="68"/>
  <c r="AO187" i="68"/>
  <c r="AP187" i="68"/>
  <c r="AQ187" i="68"/>
  <c r="AR187" i="68"/>
  <c r="AS187" i="68"/>
  <c r="AT187" i="68"/>
  <c r="AU187" i="68"/>
  <c r="AV187" i="68"/>
  <c r="AW187" i="68"/>
  <c r="AX187" i="68"/>
  <c r="AY187" i="68"/>
  <c r="AZ187" i="68"/>
  <c r="BA187" i="68"/>
  <c r="BB187" i="68"/>
  <c r="BC187" i="68"/>
  <c r="BD187" i="68"/>
  <c r="BE187" i="68"/>
  <c r="BF187" i="68"/>
  <c r="BG187" i="68"/>
  <c r="BH187" i="68"/>
  <c r="BI187" i="68"/>
  <c r="BJ187" i="68"/>
  <c r="BK187" i="68"/>
  <c r="E188" i="68"/>
  <c r="F188" i="68"/>
  <c r="G188" i="68"/>
  <c r="H188" i="68"/>
  <c r="I188" i="68"/>
  <c r="J188" i="68"/>
  <c r="K188" i="68"/>
  <c r="L188" i="68"/>
  <c r="M188" i="68"/>
  <c r="N188" i="68"/>
  <c r="O188" i="68"/>
  <c r="P188" i="68"/>
  <c r="Q188" i="68"/>
  <c r="R188" i="68"/>
  <c r="S188" i="68"/>
  <c r="T188" i="68"/>
  <c r="U188" i="68"/>
  <c r="V188" i="68"/>
  <c r="W188" i="68"/>
  <c r="X188" i="68"/>
  <c r="Y188" i="68"/>
  <c r="Z188" i="68"/>
  <c r="AA188" i="68"/>
  <c r="AB188" i="68"/>
  <c r="AC188" i="68"/>
  <c r="AD188" i="68"/>
  <c r="AE188" i="68"/>
  <c r="AF188" i="68"/>
  <c r="AG188" i="68"/>
  <c r="AH188" i="68"/>
  <c r="AI188" i="68"/>
  <c r="AJ188" i="68"/>
  <c r="AK188" i="68"/>
  <c r="AL188" i="68"/>
  <c r="AM188" i="68"/>
  <c r="AN188" i="68"/>
  <c r="AO188" i="68"/>
  <c r="AP188" i="68"/>
  <c r="AQ188" i="68"/>
  <c r="AR188" i="68"/>
  <c r="AS188" i="68"/>
  <c r="AT188" i="68"/>
  <c r="AU188" i="68"/>
  <c r="AV188" i="68"/>
  <c r="AW188" i="68"/>
  <c r="AX188" i="68"/>
  <c r="AY188" i="68"/>
  <c r="AZ188" i="68"/>
  <c r="BA188" i="68"/>
  <c r="BB188" i="68"/>
  <c r="BC188" i="68"/>
  <c r="BD188" i="68"/>
  <c r="BE188" i="68"/>
  <c r="BF188" i="68"/>
  <c r="BG188" i="68"/>
  <c r="BH188" i="68"/>
  <c r="BI188" i="68"/>
  <c r="BJ188" i="68"/>
  <c r="BK188" i="68"/>
  <c r="E189" i="68"/>
  <c r="F189" i="68"/>
  <c r="G189" i="68"/>
  <c r="H189" i="68"/>
  <c r="I189" i="68"/>
  <c r="J189" i="68"/>
  <c r="K189" i="68"/>
  <c r="L189" i="68"/>
  <c r="M189" i="68"/>
  <c r="N189" i="68"/>
  <c r="O189" i="68"/>
  <c r="P189" i="68"/>
  <c r="Q189" i="68"/>
  <c r="R189" i="68"/>
  <c r="S189" i="68"/>
  <c r="T189" i="68"/>
  <c r="U189" i="68"/>
  <c r="V189" i="68"/>
  <c r="W189" i="68"/>
  <c r="X189" i="68"/>
  <c r="Y189" i="68"/>
  <c r="Z189" i="68"/>
  <c r="AA189" i="68"/>
  <c r="AB189" i="68"/>
  <c r="AC189" i="68"/>
  <c r="AD189" i="68"/>
  <c r="AE189" i="68"/>
  <c r="AF189" i="68"/>
  <c r="AG189" i="68"/>
  <c r="AH189" i="68"/>
  <c r="AI189" i="68"/>
  <c r="AJ189" i="68"/>
  <c r="AK189" i="68"/>
  <c r="AL189" i="68"/>
  <c r="AM189" i="68"/>
  <c r="AN189" i="68"/>
  <c r="AO189" i="68"/>
  <c r="AP189" i="68"/>
  <c r="AQ189" i="68"/>
  <c r="AR189" i="68"/>
  <c r="AS189" i="68"/>
  <c r="AT189" i="68"/>
  <c r="AU189" i="68"/>
  <c r="AV189" i="68"/>
  <c r="AW189" i="68"/>
  <c r="AX189" i="68"/>
  <c r="AY189" i="68"/>
  <c r="AZ189" i="68"/>
  <c r="BA189" i="68"/>
  <c r="BB189" i="68"/>
  <c r="BC189" i="68"/>
  <c r="BD189" i="68"/>
  <c r="BE189" i="68"/>
  <c r="BF189" i="68"/>
  <c r="BG189" i="68"/>
  <c r="BH189" i="68"/>
  <c r="BI189" i="68"/>
  <c r="BJ189" i="68"/>
  <c r="BK189" i="68"/>
  <c r="E190" i="68"/>
  <c r="F190" i="68"/>
  <c r="G190" i="68"/>
  <c r="H190" i="68"/>
  <c r="I190" i="68"/>
  <c r="J190" i="68"/>
  <c r="K190" i="68"/>
  <c r="L190" i="68"/>
  <c r="M190" i="68"/>
  <c r="N190" i="68"/>
  <c r="O190" i="68"/>
  <c r="P190" i="68"/>
  <c r="Q190" i="68"/>
  <c r="R190" i="68"/>
  <c r="S190" i="68"/>
  <c r="T190" i="68"/>
  <c r="U190" i="68"/>
  <c r="V190" i="68"/>
  <c r="W190" i="68"/>
  <c r="X190" i="68"/>
  <c r="Y190" i="68"/>
  <c r="Z190" i="68"/>
  <c r="AA190" i="68"/>
  <c r="AB190" i="68"/>
  <c r="AC190" i="68"/>
  <c r="AD190" i="68"/>
  <c r="AE190" i="68"/>
  <c r="AF190" i="68"/>
  <c r="AG190" i="68"/>
  <c r="AH190" i="68"/>
  <c r="AI190" i="68"/>
  <c r="AJ190" i="68"/>
  <c r="AK190" i="68"/>
  <c r="AL190" i="68"/>
  <c r="AM190" i="68"/>
  <c r="AN190" i="68"/>
  <c r="AO190" i="68"/>
  <c r="AP190" i="68"/>
  <c r="AQ190" i="68"/>
  <c r="AR190" i="68"/>
  <c r="AS190" i="68"/>
  <c r="AT190" i="68"/>
  <c r="AU190" i="68"/>
  <c r="AV190" i="68"/>
  <c r="AW190" i="68"/>
  <c r="AX190" i="68"/>
  <c r="AY190" i="68"/>
  <c r="AZ190" i="68"/>
  <c r="BA190" i="68"/>
  <c r="BB190" i="68"/>
  <c r="BC190" i="68"/>
  <c r="BD190" i="68"/>
  <c r="BE190" i="68"/>
  <c r="BF190" i="68"/>
  <c r="BG190" i="68"/>
  <c r="BH190" i="68"/>
  <c r="BI190" i="68"/>
  <c r="BJ190" i="68"/>
  <c r="BK190" i="68"/>
  <c r="E191" i="68"/>
  <c r="F191" i="68"/>
  <c r="G191" i="68"/>
  <c r="H191" i="68"/>
  <c r="I191" i="68"/>
  <c r="J191" i="68"/>
  <c r="K191" i="68"/>
  <c r="L191" i="68"/>
  <c r="M191" i="68"/>
  <c r="N191" i="68"/>
  <c r="O191" i="68"/>
  <c r="P191" i="68"/>
  <c r="Q191" i="68"/>
  <c r="R191" i="68"/>
  <c r="S191" i="68"/>
  <c r="T191" i="68"/>
  <c r="U191" i="68"/>
  <c r="V191" i="68"/>
  <c r="W191" i="68"/>
  <c r="X191" i="68"/>
  <c r="Y191" i="68"/>
  <c r="Z191" i="68"/>
  <c r="AA191" i="68"/>
  <c r="AB191" i="68"/>
  <c r="AC191" i="68"/>
  <c r="AD191" i="68"/>
  <c r="AE191" i="68"/>
  <c r="AF191" i="68"/>
  <c r="AG191" i="68"/>
  <c r="AH191" i="68"/>
  <c r="AI191" i="68"/>
  <c r="AJ191" i="68"/>
  <c r="AK191" i="68"/>
  <c r="AL191" i="68"/>
  <c r="AM191" i="68"/>
  <c r="AN191" i="68"/>
  <c r="AO191" i="68"/>
  <c r="AP191" i="68"/>
  <c r="AQ191" i="68"/>
  <c r="AR191" i="68"/>
  <c r="AS191" i="68"/>
  <c r="AT191" i="68"/>
  <c r="AU191" i="68"/>
  <c r="AV191" i="68"/>
  <c r="AW191" i="68"/>
  <c r="AX191" i="68"/>
  <c r="AY191" i="68"/>
  <c r="AZ191" i="68"/>
  <c r="BA191" i="68"/>
  <c r="BB191" i="68"/>
  <c r="BC191" i="68"/>
  <c r="BD191" i="68"/>
  <c r="BE191" i="68"/>
  <c r="BF191" i="68"/>
  <c r="BG191" i="68"/>
  <c r="BH191" i="68"/>
  <c r="BI191" i="68"/>
  <c r="BJ191" i="68"/>
  <c r="BK191" i="68"/>
  <c r="E192" i="68"/>
  <c r="F192" i="68"/>
  <c r="G192" i="68"/>
  <c r="H192" i="68"/>
  <c r="I192" i="68"/>
  <c r="J192" i="68"/>
  <c r="K192" i="68"/>
  <c r="L192" i="68"/>
  <c r="M192" i="68"/>
  <c r="N192" i="68"/>
  <c r="O192" i="68"/>
  <c r="P192" i="68"/>
  <c r="Q192" i="68"/>
  <c r="R192" i="68"/>
  <c r="S192" i="68"/>
  <c r="T192" i="68"/>
  <c r="U192" i="68"/>
  <c r="V192" i="68"/>
  <c r="W192" i="68"/>
  <c r="X192" i="68"/>
  <c r="Y192" i="68"/>
  <c r="Z192" i="68"/>
  <c r="AA192" i="68"/>
  <c r="AB192" i="68"/>
  <c r="AC192" i="68"/>
  <c r="AD192" i="68"/>
  <c r="AE192" i="68"/>
  <c r="AF192" i="68"/>
  <c r="AG192" i="68"/>
  <c r="AH192" i="68"/>
  <c r="AI192" i="68"/>
  <c r="AJ192" i="68"/>
  <c r="AK192" i="68"/>
  <c r="AL192" i="68"/>
  <c r="AM192" i="68"/>
  <c r="AN192" i="68"/>
  <c r="AO192" i="68"/>
  <c r="AP192" i="68"/>
  <c r="AQ192" i="68"/>
  <c r="AR192" i="68"/>
  <c r="AS192" i="68"/>
  <c r="AT192" i="68"/>
  <c r="AU192" i="68"/>
  <c r="AV192" i="68"/>
  <c r="AW192" i="68"/>
  <c r="AX192" i="68"/>
  <c r="AY192" i="68"/>
  <c r="AZ192" i="68"/>
  <c r="BA192" i="68"/>
  <c r="BB192" i="68"/>
  <c r="BC192" i="68"/>
  <c r="BD192" i="68"/>
  <c r="BE192" i="68"/>
  <c r="BF192" i="68"/>
  <c r="BG192" i="68"/>
  <c r="BH192" i="68"/>
  <c r="BI192" i="68"/>
  <c r="BJ192" i="68"/>
  <c r="BK192" i="68"/>
  <c r="E193" i="68"/>
  <c r="F193" i="68"/>
  <c r="G193" i="68"/>
  <c r="H193" i="68"/>
  <c r="I193" i="68"/>
  <c r="J193" i="68"/>
  <c r="K193" i="68"/>
  <c r="L193" i="68"/>
  <c r="M193" i="68"/>
  <c r="N193" i="68"/>
  <c r="O193" i="68"/>
  <c r="P193" i="68"/>
  <c r="Q193" i="68"/>
  <c r="R193" i="68"/>
  <c r="S193" i="68"/>
  <c r="T193" i="68"/>
  <c r="U193" i="68"/>
  <c r="V193" i="68"/>
  <c r="W193" i="68"/>
  <c r="X193" i="68"/>
  <c r="Y193" i="68"/>
  <c r="Z193" i="68"/>
  <c r="AA193" i="68"/>
  <c r="AB193" i="68"/>
  <c r="AC193" i="68"/>
  <c r="AD193" i="68"/>
  <c r="AE193" i="68"/>
  <c r="AF193" i="68"/>
  <c r="AG193" i="68"/>
  <c r="AH193" i="68"/>
  <c r="AI193" i="68"/>
  <c r="AJ193" i="68"/>
  <c r="AK193" i="68"/>
  <c r="AL193" i="68"/>
  <c r="AM193" i="68"/>
  <c r="AN193" i="68"/>
  <c r="AO193" i="68"/>
  <c r="AP193" i="68"/>
  <c r="AQ193" i="68"/>
  <c r="AR193" i="68"/>
  <c r="AS193" i="68"/>
  <c r="AT193" i="68"/>
  <c r="AU193" i="68"/>
  <c r="AV193" i="68"/>
  <c r="AW193" i="68"/>
  <c r="AX193" i="68"/>
  <c r="AY193" i="68"/>
  <c r="AZ193" i="68"/>
  <c r="BA193" i="68"/>
  <c r="BB193" i="68"/>
  <c r="BC193" i="68"/>
  <c r="BD193" i="68"/>
  <c r="BE193" i="68"/>
  <c r="BF193" i="68"/>
  <c r="BG193" i="68"/>
  <c r="BH193" i="68"/>
  <c r="BI193" i="68"/>
  <c r="BJ193" i="68"/>
  <c r="BK193" i="68"/>
  <c r="E194" i="68"/>
  <c r="F194" i="68"/>
  <c r="G194" i="68"/>
  <c r="H194" i="68"/>
  <c r="I194" i="68"/>
  <c r="J194" i="68"/>
  <c r="K194" i="68"/>
  <c r="L194" i="68"/>
  <c r="M194" i="68"/>
  <c r="N194" i="68"/>
  <c r="O194" i="68"/>
  <c r="P194" i="68"/>
  <c r="Q194" i="68"/>
  <c r="R194" i="68"/>
  <c r="S194" i="68"/>
  <c r="T194" i="68"/>
  <c r="U194" i="68"/>
  <c r="V194" i="68"/>
  <c r="W194" i="68"/>
  <c r="X194" i="68"/>
  <c r="Y194" i="68"/>
  <c r="Z194" i="68"/>
  <c r="AA194" i="68"/>
  <c r="AB194" i="68"/>
  <c r="AC194" i="68"/>
  <c r="AD194" i="68"/>
  <c r="AE194" i="68"/>
  <c r="AF194" i="68"/>
  <c r="AG194" i="68"/>
  <c r="AH194" i="68"/>
  <c r="AI194" i="68"/>
  <c r="AJ194" i="68"/>
  <c r="AK194" i="68"/>
  <c r="AL194" i="68"/>
  <c r="AM194" i="68"/>
  <c r="AN194" i="68"/>
  <c r="AO194" i="68"/>
  <c r="AP194" i="68"/>
  <c r="AQ194" i="68"/>
  <c r="AR194" i="68"/>
  <c r="AS194" i="68"/>
  <c r="AT194" i="68"/>
  <c r="AU194" i="68"/>
  <c r="AV194" i="68"/>
  <c r="AW194" i="68"/>
  <c r="AX194" i="68"/>
  <c r="AY194" i="68"/>
  <c r="AZ194" i="68"/>
  <c r="BA194" i="68"/>
  <c r="BB194" i="68"/>
  <c r="BC194" i="68"/>
  <c r="BD194" i="68"/>
  <c r="BE194" i="68"/>
  <c r="BF194" i="68"/>
  <c r="BG194" i="68"/>
  <c r="BH194" i="68"/>
  <c r="BI194" i="68"/>
  <c r="BJ194" i="68"/>
  <c r="BK194" i="68"/>
  <c r="E195" i="68"/>
  <c r="F195" i="68"/>
  <c r="G195" i="68"/>
  <c r="H195" i="68"/>
  <c r="I195" i="68"/>
  <c r="J195" i="68"/>
  <c r="K195" i="68"/>
  <c r="L195" i="68"/>
  <c r="M195" i="68"/>
  <c r="N195" i="68"/>
  <c r="O195" i="68"/>
  <c r="P195" i="68"/>
  <c r="Q195" i="68"/>
  <c r="R195" i="68"/>
  <c r="S195" i="68"/>
  <c r="T195" i="68"/>
  <c r="U195" i="68"/>
  <c r="V195" i="68"/>
  <c r="W195" i="68"/>
  <c r="X195" i="68"/>
  <c r="Y195" i="68"/>
  <c r="Z195" i="68"/>
  <c r="AA195" i="68"/>
  <c r="AB195" i="68"/>
  <c r="AC195" i="68"/>
  <c r="AD195" i="68"/>
  <c r="AE195" i="68"/>
  <c r="AF195" i="68"/>
  <c r="AG195" i="68"/>
  <c r="AH195" i="68"/>
  <c r="AI195" i="68"/>
  <c r="AJ195" i="68"/>
  <c r="AK195" i="68"/>
  <c r="AL195" i="68"/>
  <c r="AM195" i="68"/>
  <c r="AN195" i="68"/>
  <c r="AO195" i="68"/>
  <c r="AP195" i="68"/>
  <c r="AQ195" i="68"/>
  <c r="AR195" i="68"/>
  <c r="AS195" i="68"/>
  <c r="AT195" i="68"/>
  <c r="AU195" i="68"/>
  <c r="AV195" i="68"/>
  <c r="AW195" i="68"/>
  <c r="AX195" i="68"/>
  <c r="AY195" i="68"/>
  <c r="AZ195" i="68"/>
  <c r="BA195" i="68"/>
  <c r="BB195" i="68"/>
  <c r="BC195" i="68"/>
  <c r="BD195" i="68"/>
  <c r="BE195" i="68"/>
  <c r="BF195" i="68"/>
  <c r="BG195" i="68"/>
  <c r="BH195" i="68"/>
  <c r="BI195" i="68"/>
  <c r="BJ195" i="68"/>
  <c r="BK195" i="68"/>
  <c r="E196" i="68"/>
  <c r="F196" i="68"/>
  <c r="G196" i="68"/>
  <c r="H196" i="68"/>
  <c r="I196" i="68"/>
  <c r="J196" i="68"/>
  <c r="K196" i="68"/>
  <c r="L196" i="68"/>
  <c r="M196" i="68"/>
  <c r="N196" i="68"/>
  <c r="O196" i="68"/>
  <c r="P196" i="68"/>
  <c r="Q196" i="68"/>
  <c r="R196" i="68"/>
  <c r="S196" i="68"/>
  <c r="T196" i="68"/>
  <c r="U196" i="68"/>
  <c r="V196" i="68"/>
  <c r="W196" i="68"/>
  <c r="X196" i="68"/>
  <c r="Y196" i="68"/>
  <c r="Z196" i="68"/>
  <c r="AA196" i="68"/>
  <c r="AB196" i="68"/>
  <c r="AC196" i="68"/>
  <c r="AD196" i="68"/>
  <c r="AE196" i="68"/>
  <c r="AF196" i="68"/>
  <c r="AG196" i="68"/>
  <c r="AH196" i="68"/>
  <c r="AI196" i="68"/>
  <c r="AJ196" i="68"/>
  <c r="AK196" i="68"/>
  <c r="AL196" i="68"/>
  <c r="AM196" i="68"/>
  <c r="AN196" i="68"/>
  <c r="AO196" i="68"/>
  <c r="AP196" i="68"/>
  <c r="AQ196" i="68"/>
  <c r="AR196" i="68"/>
  <c r="AS196" i="68"/>
  <c r="AT196" i="68"/>
  <c r="AU196" i="68"/>
  <c r="AV196" i="68"/>
  <c r="AW196" i="68"/>
  <c r="AX196" i="68"/>
  <c r="AY196" i="68"/>
  <c r="AZ196" i="68"/>
  <c r="BA196" i="68"/>
  <c r="BB196" i="68"/>
  <c r="BC196" i="68"/>
  <c r="BD196" i="68"/>
  <c r="BE196" i="68"/>
  <c r="BF196" i="68"/>
  <c r="BG196" i="68"/>
  <c r="BH196" i="68"/>
  <c r="BI196" i="68"/>
  <c r="BJ196" i="68"/>
  <c r="BK196" i="68"/>
  <c r="E197" i="68"/>
  <c r="F197" i="68"/>
  <c r="G197" i="68"/>
  <c r="H197" i="68"/>
  <c r="I197" i="68"/>
  <c r="J197" i="68"/>
  <c r="K197" i="68"/>
  <c r="L197" i="68"/>
  <c r="M197" i="68"/>
  <c r="N197" i="68"/>
  <c r="O197" i="68"/>
  <c r="P197" i="68"/>
  <c r="Q197" i="68"/>
  <c r="R197" i="68"/>
  <c r="S197" i="68"/>
  <c r="T197" i="68"/>
  <c r="U197" i="68"/>
  <c r="V197" i="68"/>
  <c r="W197" i="68"/>
  <c r="X197" i="68"/>
  <c r="Y197" i="68"/>
  <c r="Z197" i="68"/>
  <c r="AA197" i="68"/>
  <c r="AB197" i="68"/>
  <c r="AC197" i="68"/>
  <c r="AD197" i="68"/>
  <c r="AE197" i="68"/>
  <c r="AF197" i="68"/>
  <c r="AG197" i="68"/>
  <c r="AH197" i="68"/>
  <c r="AI197" i="68"/>
  <c r="AJ197" i="68"/>
  <c r="AK197" i="68"/>
  <c r="AL197" i="68"/>
  <c r="AM197" i="68"/>
  <c r="AN197" i="68"/>
  <c r="AO197" i="68"/>
  <c r="AP197" i="68"/>
  <c r="AQ197" i="68"/>
  <c r="AR197" i="68"/>
  <c r="AS197" i="68"/>
  <c r="AT197" i="68"/>
  <c r="AU197" i="68"/>
  <c r="AV197" i="68"/>
  <c r="AW197" i="68"/>
  <c r="AX197" i="68"/>
  <c r="AY197" i="68"/>
  <c r="AZ197" i="68"/>
  <c r="BA197" i="68"/>
  <c r="BB197" i="68"/>
  <c r="BC197" i="68"/>
  <c r="BD197" i="68"/>
  <c r="BE197" i="68"/>
  <c r="BF197" i="68"/>
  <c r="BG197" i="68"/>
  <c r="BH197" i="68"/>
  <c r="BI197" i="68"/>
  <c r="BJ197" i="68"/>
  <c r="BK197" i="68"/>
  <c r="E198" i="68"/>
  <c r="F198" i="68"/>
  <c r="G198" i="68"/>
  <c r="H198" i="68"/>
  <c r="I198" i="68"/>
  <c r="J198" i="68"/>
  <c r="K198" i="68"/>
  <c r="L198" i="68"/>
  <c r="M198" i="68"/>
  <c r="N198" i="68"/>
  <c r="O198" i="68"/>
  <c r="P198" i="68"/>
  <c r="Q198" i="68"/>
  <c r="R198" i="68"/>
  <c r="S198" i="68"/>
  <c r="T198" i="68"/>
  <c r="U198" i="68"/>
  <c r="V198" i="68"/>
  <c r="W198" i="68"/>
  <c r="X198" i="68"/>
  <c r="Y198" i="68"/>
  <c r="Z198" i="68"/>
  <c r="AA198" i="68"/>
  <c r="AB198" i="68"/>
  <c r="AC198" i="68"/>
  <c r="AD198" i="68"/>
  <c r="AE198" i="68"/>
  <c r="AF198" i="68"/>
  <c r="AG198" i="68"/>
  <c r="AH198" i="68"/>
  <c r="AI198" i="68"/>
  <c r="AJ198" i="68"/>
  <c r="AK198" i="68"/>
  <c r="AL198" i="68"/>
  <c r="AM198" i="68"/>
  <c r="AN198" i="68"/>
  <c r="AO198" i="68"/>
  <c r="AP198" i="68"/>
  <c r="AQ198" i="68"/>
  <c r="AR198" i="68"/>
  <c r="AS198" i="68"/>
  <c r="AT198" i="68"/>
  <c r="AU198" i="68"/>
  <c r="AV198" i="68"/>
  <c r="AW198" i="68"/>
  <c r="AX198" i="68"/>
  <c r="AY198" i="68"/>
  <c r="AZ198" i="68"/>
  <c r="BA198" i="68"/>
  <c r="BB198" i="68"/>
  <c r="BC198" i="68"/>
  <c r="BD198" i="68"/>
  <c r="BE198" i="68"/>
  <c r="BF198" i="68"/>
  <c r="BG198" i="68"/>
  <c r="BH198" i="68"/>
  <c r="BI198" i="68"/>
  <c r="BJ198" i="68"/>
  <c r="BK198" i="68"/>
  <c r="E199" i="68"/>
  <c r="F199" i="68"/>
  <c r="G199" i="68"/>
  <c r="H199" i="68"/>
  <c r="I199" i="68"/>
  <c r="J199" i="68"/>
  <c r="K199" i="68"/>
  <c r="L199" i="68"/>
  <c r="M199" i="68"/>
  <c r="N199" i="68"/>
  <c r="O199" i="68"/>
  <c r="P199" i="68"/>
  <c r="Q199" i="68"/>
  <c r="R199" i="68"/>
  <c r="S199" i="68"/>
  <c r="T199" i="68"/>
  <c r="U199" i="68"/>
  <c r="V199" i="68"/>
  <c r="W199" i="68"/>
  <c r="X199" i="68"/>
  <c r="Y199" i="68"/>
  <c r="Z199" i="68"/>
  <c r="AA199" i="68"/>
  <c r="AB199" i="68"/>
  <c r="AC199" i="68"/>
  <c r="AD199" i="68"/>
  <c r="AE199" i="68"/>
  <c r="AF199" i="68"/>
  <c r="AG199" i="68"/>
  <c r="AH199" i="68"/>
  <c r="AI199" i="68"/>
  <c r="AJ199" i="68"/>
  <c r="AK199" i="68"/>
  <c r="AL199" i="68"/>
  <c r="AM199" i="68"/>
  <c r="AN199" i="68"/>
  <c r="AO199" i="68"/>
  <c r="AP199" i="68"/>
  <c r="AQ199" i="68"/>
  <c r="AR199" i="68"/>
  <c r="AS199" i="68"/>
  <c r="AT199" i="68"/>
  <c r="AU199" i="68"/>
  <c r="AV199" i="68"/>
  <c r="AW199" i="68"/>
  <c r="AX199" i="68"/>
  <c r="AY199" i="68"/>
  <c r="AZ199" i="68"/>
  <c r="BA199" i="68"/>
  <c r="BB199" i="68"/>
  <c r="BC199" i="68"/>
  <c r="BD199" i="68"/>
  <c r="BE199" i="68"/>
  <c r="BF199" i="68"/>
  <c r="BG199" i="68"/>
  <c r="BH199" i="68"/>
  <c r="BI199" i="68"/>
  <c r="BJ199" i="68"/>
  <c r="BK199" i="68"/>
  <c r="E200" i="68"/>
  <c r="F200" i="68"/>
  <c r="G200" i="68"/>
  <c r="H200" i="68"/>
  <c r="I200" i="68"/>
  <c r="J200" i="68"/>
  <c r="K200" i="68"/>
  <c r="L200" i="68"/>
  <c r="M200" i="68"/>
  <c r="N200" i="68"/>
  <c r="O200" i="68"/>
  <c r="P200" i="68"/>
  <c r="Q200" i="68"/>
  <c r="R200" i="68"/>
  <c r="S200" i="68"/>
  <c r="T200" i="68"/>
  <c r="U200" i="68"/>
  <c r="V200" i="68"/>
  <c r="W200" i="68"/>
  <c r="X200" i="68"/>
  <c r="Y200" i="68"/>
  <c r="Z200" i="68"/>
  <c r="AA200" i="68"/>
  <c r="AB200" i="68"/>
  <c r="AC200" i="68"/>
  <c r="AD200" i="68"/>
  <c r="AE200" i="68"/>
  <c r="AF200" i="68"/>
  <c r="AG200" i="68"/>
  <c r="AH200" i="68"/>
  <c r="AI200" i="68"/>
  <c r="AJ200" i="68"/>
  <c r="AK200" i="68"/>
  <c r="AL200" i="68"/>
  <c r="AM200" i="68"/>
  <c r="AN200" i="68"/>
  <c r="AO200" i="68"/>
  <c r="AP200" i="68"/>
  <c r="AQ200" i="68"/>
  <c r="AR200" i="68"/>
  <c r="AS200" i="68"/>
  <c r="AT200" i="68"/>
  <c r="AU200" i="68"/>
  <c r="AV200" i="68"/>
  <c r="AW200" i="68"/>
  <c r="AX200" i="68"/>
  <c r="AY200" i="68"/>
  <c r="AZ200" i="68"/>
  <c r="BA200" i="68"/>
  <c r="BB200" i="68"/>
  <c r="BC200" i="68"/>
  <c r="BD200" i="68"/>
  <c r="BE200" i="68"/>
  <c r="BF200" i="68"/>
  <c r="BG200" i="68"/>
  <c r="BH200" i="68"/>
  <c r="BI200" i="68"/>
  <c r="BJ200" i="68"/>
  <c r="BK200" i="68"/>
  <c r="E201" i="68"/>
  <c r="F201" i="68"/>
  <c r="G201" i="68"/>
  <c r="H201" i="68"/>
  <c r="I201" i="68"/>
  <c r="J201" i="68"/>
  <c r="K201" i="68"/>
  <c r="L201" i="68"/>
  <c r="M201" i="68"/>
  <c r="N201" i="68"/>
  <c r="O201" i="68"/>
  <c r="P201" i="68"/>
  <c r="Q201" i="68"/>
  <c r="R201" i="68"/>
  <c r="S201" i="68"/>
  <c r="T201" i="68"/>
  <c r="U201" i="68"/>
  <c r="V201" i="68"/>
  <c r="W201" i="68"/>
  <c r="X201" i="68"/>
  <c r="Y201" i="68"/>
  <c r="Z201" i="68"/>
  <c r="AA201" i="68"/>
  <c r="AB201" i="68"/>
  <c r="AC201" i="68"/>
  <c r="AD201" i="68"/>
  <c r="AE201" i="68"/>
  <c r="AF201" i="68"/>
  <c r="AG201" i="68"/>
  <c r="AH201" i="68"/>
  <c r="AI201" i="68"/>
  <c r="AJ201" i="68"/>
  <c r="AK201" i="68"/>
  <c r="AL201" i="68"/>
  <c r="AM201" i="68"/>
  <c r="AN201" i="68"/>
  <c r="AO201" i="68"/>
  <c r="AP201" i="68"/>
  <c r="AQ201" i="68"/>
  <c r="AR201" i="68"/>
  <c r="AS201" i="68"/>
  <c r="AT201" i="68"/>
  <c r="AU201" i="68"/>
  <c r="AV201" i="68"/>
  <c r="AW201" i="68"/>
  <c r="AX201" i="68"/>
  <c r="AY201" i="68"/>
  <c r="AZ201" i="68"/>
  <c r="BA201" i="68"/>
  <c r="BB201" i="68"/>
  <c r="BC201" i="68"/>
  <c r="BD201" i="68"/>
  <c r="BE201" i="68"/>
  <c r="BF201" i="68"/>
  <c r="BG201" i="68"/>
  <c r="BH201" i="68"/>
  <c r="BI201" i="68"/>
  <c r="BJ201" i="68"/>
  <c r="BK201" i="68"/>
  <c r="E202" i="68"/>
  <c r="F202" i="68"/>
  <c r="G202" i="68"/>
  <c r="H202" i="68"/>
  <c r="I202" i="68"/>
  <c r="J202" i="68"/>
  <c r="K202" i="68"/>
  <c r="L202" i="68"/>
  <c r="M202" i="68"/>
  <c r="N202" i="68"/>
  <c r="O202" i="68"/>
  <c r="P202" i="68"/>
  <c r="Q202" i="68"/>
  <c r="R202" i="68"/>
  <c r="S202" i="68"/>
  <c r="T202" i="68"/>
  <c r="U202" i="68"/>
  <c r="V202" i="68"/>
  <c r="W202" i="68"/>
  <c r="X202" i="68"/>
  <c r="Y202" i="68"/>
  <c r="Z202" i="68"/>
  <c r="AA202" i="68"/>
  <c r="AB202" i="68"/>
  <c r="AC202" i="68"/>
  <c r="AD202" i="68"/>
  <c r="AE202" i="68"/>
  <c r="AF202" i="68"/>
  <c r="AG202" i="68"/>
  <c r="AH202" i="68"/>
  <c r="AI202" i="68"/>
  <c r="AJ202" i="68"/>
  <c r="AK202" i="68"/>
  <c r="AL202" i="68"/>
  <c r="AM202" i="68"/>
  <c r="AN202" i="68"/>
  <c r="AO202" i="68"/>
  <c r="AP202" i="68"/>
  <c r="AQ202" i="68"/>
  <c r="AR202" i="68"/>
  <c r="AS202" i="68"/>
  <c r="AT202" i="68"/>
  <c r="AU202" i="68"/>
  <c r="AV202" i="68"/>
  <c r="AW202" i="68"/>
  <c r="AX202" i="68"/>
  <c r="AY202" i="68"/>
  <c r="AZ202" i="68"/>
  <c r="BA202" i="68"/>
  <c r="BB202" i="68"/>
  <c r="BC202" i="68"/>
  <c r="BD202" i="68"/>
  <c r="BE202" i="68"/>
  <c r="BF202" i="68"/>
  <c r="BG202" i="68"/>
  <c r="BH202" i="68"/>
  <c r="BI202" i="68"/>
  <c r="BJ202" i="68"/>
  <c r="BK202" i="68"/>
  <c r="E203" i="68"/>
  <c r="F203" i="68"/>
  <c r="G203" i="68"/>
  <c r="H203" i="68"/>
  <c r="I203" i="68"/>
  <c r="J203" i="68"/>
  <c r="K203" i="68"/>
  <c r="L203" i="68"/>
  <c r="M203" i="68"/>
  <c r="N203" i="68"/>
  <c r="O203" i="68"/>
  <c r="P203" i="68"/>
  <c r="Q203" i="68"/>
  <c r="R203" i="68"/>
  <c r="S203" i="68"/>
  <c r="T203" i="68"/>
  <c r="U203" i="68"/>
  <c r="V203" i="68"/>
  <c r="W203" i="68"/>
  <c r="X203" i="68"/>
  <c r="Y203" i="68"/>
  <c r="Z203" i="68"/>
  <c r="AA203" i="68"/>
  <c r="AB203" i="68"/>
  <c r="AC203" i="68"/>
  <c r="AD203" i="68"/>
  <c r="AE203" i="68"/>
  <c r="AF203" i="68"/>
  <c r="AG203" i="68"/>
  <c r="AH203" i="68"/>
  <c r="AI203" i="68"/>
  <c r="AJ203" i="68"/>
  <c r="AK203" i="68"/>
  <c r="AL203" i="68"/>
  <c r="AM203" i="68"/>
  <c r="AN203" i="68"/>
  <c r="AO203" i="68"/>
  <c r="AP203" i="68"/>
  <c r="AQ203" i="68"/>
  <c r="AR203" i="68"/>
  <c r="AS203" i="68"/>
  <c r="AT203" i="68"/>
  <c r="AU203" i="68"/>
  <c r="AV203" i="68"/>
  <c r="AW203" i="68"/>
  <c r="AX203" i="68"/>
  <c r="AY203" i="68"/>
  <c r="AZ203" i="68"/>
  <c r="BA203" i="68"/>
  <c r="BB203" i="68"/>
  <c r="BC203" i="68"/>
  <c r="BD203" i="68"/>
  <c r="BE203" i="68"/>
  <c r="BF203" i="68"/>
  <c r="BG203" i="68"/>
  <c r="BH203" i="68"/>
  <c r="BI203" i="68"/>
  <c r="BJ203" i="68"/>
  <c r="BK203" i="68"/>
  <c r="E204" i="68"/>
  <c r="F204" i="68"/>
  <c r="G204" i="68"/>
  <c r="H204" i="68"/>
  <c r="I204" i="68"/>
  <c r="J204" i="68"/>
  <c r="K204" i="68"/>
  <c r="L204" i="68"/>
  <c r="M204" i="68"/>
  <c r="N204" i="68"/>
  <c r="O204" i="68"/>
  <c r="P204" i="68"/>
  <c r="Q204" i="68"/>
  <c r="R204" i="68"/>
  <c r="S204" i="68"/>
  <c r="T204" i="68"/>
  <c r="U204" i="68"/>
  <c r="V204" i="68"/>
  <c r="W204" i="68"/>
  <c r="X204" i="68"/>
  <c r="Y204" i="68"/>
  <c r="Z204" i="68"/>
  <c r="AA204" i="68"/>
  <c r="AB204" i="68"/>
  <c r="AC204" i="68"/>
  <c r="AD204" i="68"/>
  <c r="AE204" i="68"/>
  <c r="AF204" i="68"/>
  <c r="AG204" i="68"/>
  <c r="AH204" i="68"/>
  <c r="AI204" i="68"/>
  <c r="AJ204" i="68"/>
  <c r="AK204" i="68"/>
  <c r="AL204" i="68"/>
  <c r="AM204" i="68"/>
  <c r="AN204" i="68"/>
  <c r="AO204" i="68"/>
  <c r="AP204" i="68"/>
  <c r="AQ204" i="68"/>
  <c r="AR204" i="68"/>
  <c r="AS204" i="68"/>
  <c r="AT204" i="68"/>
  <c r="AU204" i="68"/>
  <c r="AV204" i="68"/>
  <c r="AW204" i="68"/>
  <c r="AX204" i="68"/>
  <c r="AY204" i="68"/>
  <c r="AZ204" i="68"/>
  <c r="BA204" i="68"/>
  <c r="BB204" i="68"/>
  <c r="BC204" i="68"/>
  <c r="BD204" i="68"/>
  <c r="BE204" i="68"/>
  <c r="BF204" i="68"/>
  <c r="BG204" i="68"/>
  <c r="BH204" i="68"/>
  <c r="BI204" i="68"/>
  <c r="BJ204" i="68"/>
  <c r="BK204" i="68"/>
  <c r="E205" i="68"/>
  <c r="F205" i="68"/>
  <c r="G205" i="68"/>
  <c r="H205" i="68"/>
  <c r="I205" i="68"/>
  <c r="J205" i="68"/>
  <c r="K205" i="68"/>
  <c r="L205" i="68"/>
  <c r="M205" i="68"/>
  <c r="N205" i="68"/>
  <c r="O205" i="68"/>
  <c r="P205" i="68"/>
  <c r="Q205" i="68"/>
  <c r="R205" i="68"/>
  <c r="S205" i="68"/>
  <c r="T205" i="68"/>
  <c r="U205" i="68"/>
  <c r="V205" i="68"/>
  <c r="W205" i="68"/>
  <c r="X205" i="68"/>
  <c r="Y205" i="68"/>
  <c r="Z205" i="68"/>
  <c r="AA205" i="68"/>
  <c r="AB205" i="68"/>
  <c r="AC205" i="68"/>
  <c r="AD205" i="68"/>
  <c r="AE205" i="68"/>
  <c r="AF205" i="68"/>
  <c r="AG205" i="68"/>
  <c r="AH205" i="68"/>
  <c r="AI205" i="68"/>
  <c r="AJ205" i="68"/>
  <c r="AK205" i="68"/>
  <c r="AL205" i="68"/>
  <c r="AM205" i="68"/>
  <c r="AN205" i="68"/>
  <c r="AO205" i="68"/>
  <c r="AP205" i="68"/>
  <c r="AQ205" i="68"/>
  <c r="AR205" i="68"/>
  <c r="AS205" i="68"/>
  <c r="AT205" i="68"/>
  <c r="AU205" i="68"/>
  <c r="AV205" i="68"/>
  <c r="AW205" i="68"/>
  <c r="AX205" i="68"/>
  <c r="AY205" i="68"/>
  <c r="AZ205" i="68"/>
  <c r="BA205" i="68"/>
  <c r="BB205" i="68"/>
  <c r="BC205" i="68"/>
  <c r="BD205" i="68"/>
  <c r="BE205" i="68"/>
  <c r="BF205" i="68"/>
  <c r="BG205" i="68"/>
  <c r="BH205" i="68"/>
  <c r="BI205" i="68"/>
  <c r="BJ205" i="68"/>
  <c r="BK205" i="68"/>
  <c r="E206" i="68"/>
  <c r="F206" i="68"/>
  <c r="G206" i="68"/>
  <c r="H206" i="68"/>
  <c r="I206" i="68"/>
  <c r="J206" i="68"/>
  <c r="K206" i="68"/>
  <c r="L206" i="68"/>
  <c r="M206" i="68"/>
  <c r="N206" i="68"/>
  <c r="O206" i="68"/>
  <c r="P206" i="68"/>
  <c r="Q206" i="68"/>
  <c r="R206" i="68"/>
  <c r="S206" i="68"/>
  <c r="T206" i="68"/>
  <c r="U206" i="68"/>
  <c r="V206" i="68"/>
  <c r="W206" i="68"/>
  <c r="X206" i="68"/>
  <c r="Y206" i="68"/>
  <c r="Z206" i="68"/>
  <c r="AA206" i="68"/>
  <c r="AB206" i="68"/>
  <c r="AC206" i="68"/>
  <c r="AD206" i="68"/>
  <c r="AE206" i="68"/>
  <c r="AF206" i="68"/>
  <c r="AG206" i="68"/>
  <c r="AH206" i="68"/>
  <c r="AI206" i="68"/>
  <c r="AJ206" i="68"/>
  <c r="AK206" i="68"/>
  <c r="AL206" i="68"/>
  <c r="AM206" i="68"/>
  <c r="AN206" i="68"/>
  <c r="AO206" i="68"/>
  <c r="AP206" i="68"/>
  <c r="AQ206" i="68"/>
  <c r="AR206" i="68"/>
  <c r="AS206" i="68"/>
  <c r="AT206" i="68"/>
  <c r="AU206" i="68"/>
  <c r="AV206" i="68"/>
  <c r="AW206" i="68"/>
  <c r="AX206" i="68"/>
  <c r="AY206" i="68"/>
  <c r="AZ206" i="68"/>
  <c r="BA206" i="68"/>
  <c r="BB206" i="68"/>
  <c r="BC206" i="68"/>
  <c r="BD206" i="68"/>
  <c r="BE206" i="68"/>
  <c r="BF206" i="68"/>
  <c r="BG206" i="68"/>
  <c r="BH206" i="68"/>
  <c r="BI206" i="68"/>
  <c r="BJ206" i="68"/>
  <c r="BK206" i="68"/>
  <c r="E207" i="68"/>
  <c r="F207" i="68"/>
  <c r="G207" i="68"/>
  <c r="H207" i="68"/>
  <c r="I207" i="68"/>
  <c r="J207" i="68"/>
  <c r="K207" i="68"/>
  <c r="L207" i="68"/>
  <c r="M207" i="68"/>
  <c r="N207" i="68"/>
  <c r="O207" i="68"/>
  <c r="P207" i="68"/>
  <c r="Q207" i="68"/>
  <c r="R207" i="68"/>
  <c r="S207" i="68"/>
  <c r="T207" i="68"/>
  <c r="U207" i="68"/>
  <c r="V207" i="68"/>
  <c r="W207" i="68"/>
  <c r="X207" i="68"/>
  <c r="Y207" i="68"/>
  <c r="Z207" i="68"/>
  <c r="AA207" i="68"/>
  <c r="AB207" i="68"/>
  <c r="AC207" i="68"/>
  <c r="AD207" i="68"/>
  <c r="AE207" i="68"/>
  <c r="AF207" i="68"/>
  <c r="AG207" i="68"/>
  <c r="AH207" i="68"/>
  <c r="AI207" i="68"/>
  <c r="AJ207" i="68"/>
  <c r="AK207" i="68"/>
  <c r="AL207" i="68"/>
  <c r="AM207" i="68"/>
  <c r="AN207" i="68"/>
  <c r="AO207" i="68"/>
  <c r="AP207" i="68"/>
  <c r="AQ207" i="68"/>
  <c r="AR207" i="68"/>
  <c r="AS207" i="68"/>
  <c r="AT207" i="68"/>
  <c r="AU207" i="68"/>
  <c r="AV207" i="68"/>
  <c r="AW207" i="68"/>
  <c r="AX207" i="68"/>
  <c r="AY207" i="68"/>
  <c r="AZ207" i="68"/>
  <c r="BA207" i="68"/>
  <c r="BB207" i="68"/>
  <c r="BC207" i="68"/>
  <c r="BD207" i="68"/>
  <c r="BE207" i="68"/>
  <c r="BF207" i="68"/>
  <c r="BG207" i="68"/>
  <c r="BH207" i="68"/>
  <c r="BI207" i="68"/>
  <c r="BJ207" i="68"/>
  <c r="BK207" i="68"/>
  <c r="E208" i="68"/>
  <c r="F208" i="68"/>
  <c r="G208" i="68"/>
  <c r="H208" i="68"/>
  <c r="I208" i="68"/>
  <c r="J208" i="68"/>
  <c r="K208" i="68"/>
  <c r="L208" i="68"/>
  <c r="M208" i="68"/>
  <c r="N208" i="68"/>
  <c r="O208" i="68"/>
  <c r="P208" i="68"/>
  <c r="Q208" i="68"/>
  <c r="R208" i="68"/>
  <c r="S208" i="68"/>
  <c r="T208" i="68"/>
  <c r="U208" i="68"/>
  <c r="V208" i="68"/>
  <c r="W208" i="68"/>
  <c r="X208" i="68"/>
  <c r="Y208" i="68"/>
  <c r="Z208" i="68"/>
  <c r="AA208" i="68"/>
  <c r="AB208" i="68"/>
  <c r="AC208" i="68"/>
  <c r="AD208" i="68"/>
  <c r="AE208" i="68"/>
  <c r="AF208" i="68"/>
  <c r="AG208" i="68"/>
  <c r="AH208" i="68"/>
  <c r="AI208" i="68"/>
  <c r="AJ208" i="68"/>
  <c r="AK208" i="68"/>
  <c r="AL208" i="68"/>
  <c r="AM208" i="68"/>
  <c r="AN208" i="68"/>
  <c r="AO208" i="68"/>
  <c r="AP208" i="68"/>
  <c r="AQ208" i="68"/>
  <c r="AR208" i="68"/>
  <c r="AS208" i="68"/>
  <c r="AT208" i="68"/>
  <c r="AU208" i="68"/>
  <c r="AV208" i="68"/>
  <c r="AW208" i="68"/>
  <c r="AX208" i="68"/>
  <c r="AY208" i="68"/>
  <c r="AZ208" i="68"/>
  <c r="BA208" i="68"/>
  <c r="BB208" i="68"/>
  <c r="BC208" i="68"/>
  <c r="BD208" i="68"/>
  <c r="BE208" i="68"/>
  <c r="BF208" i="68"/>
  <c r="BG208" i="68"/>
  <c r="BH208" i="68"/>
  <c r="BI208" i="68"/>
  <c r="BJ208" i="68"/>
  <c r="BK208" i="68"/>
  <c r="E209" i="68"/>
  <c r="F209" i="68"/>
  <c r="G209" i="68"/>
  <c r="H209" i="68"/>
  <c r="I209" i="68"/>
  <c r="J209" i="68"/>
  <c r="K209" i="68"/>
  <c r="L209" i="68"/>
  <c r="M209" i="68"/>
  <c r="N209" i="68"/>
  <c r="O209" i="68"/>
  <c r="P209" i="68"/>
  <c r="Q209" i="68"/>
  <c r="R209" i="68"/>
  <c r="S209" i="68"/>
  <c r="T209" i="68"/>
  <c r="U209" i="68"/>
  <c r="V209" i="68"/>
  <c r="W209" i="68"/>
  <c r="X209" i="68"/>
  <c r="Y209" i="68"/>
  <c r="Z209" i="68"/>
  <c r="AA209" i="68"/>
  <c r="AB209" i="68"/>
  <c r="AC209" i="68"/>
  <c r="AD209" i="68"/>
  <c r="AE209" i="68"/>
  <c r="AF209" i="68"/>
  <c r="AG209" i="68"/>
  <c r="AH209" i="68"/>
  <c r="AI209" i="68"/>
  <c r="AJ209" i="68"/>
  <c r="AK209" i="68"/>
  <c r="AL209" i="68"/>
  <c r="AM209" i="68"/>
  <c r="AN209" i="68"/>
  <c r="AO209" i="68"/>
  <c r="AP209" i="68"/>
  <c r="AQ209" i="68"/>
  <c r="AR209" i="68"/>
  <c r="AS209" i="68"/>
  <c r="AT209" i="68"/>
  <c r="AU209" i="68"/>
  <c r="AV209" i="68"/>
  <c r="AW209" i="68"/>
  <c r="AX209" i="68"/>
  <c r="AY209" i="68"/>
  <c r="AZ209" i="68"/>
  <c r="BA209" i="68"/>
  <c r="BB209" i="68"/>
  <c r="BC209" i="68"/>
  <c r="BD209" i="68"/>
  <c r="BE209" i="68"/>
  <c r="BF209" i="68"/>
  <c r="BG209" i="68"/>
  <c r="BH209" i="68"/>
  <c r="BI209" i="68"/>
  <c r="BJ209" i="68"/>
  <c r="BK209" i="68"/>
  <c r="E210" i="68"/>
  <c r="F210" i="68"/>
  <c r="G210" i="68"/>
  <c r="H210" i="68"/>
  <c r="I210" i="68"/>
  <c r="J210" i="68"/>
  <c r="K210" i="68"/>
  <c r="L210" i="68"/>
  <c r="M210" i="68"/>
  <c r="N210" i="68"/>
  <c r="O210" i="68"/>
  <c r="P210" i="68"/>
  <c r="Q210" i="68"/>
  <c r="R210" i="68"/>
  <c r="S210" i="68"/>
  <c r="T210" i="68"/>
  <c r="U210" i="68"/>
  <c r="V210" i="68"/>
  <c r="W210" i="68"/>
  <c r="X210" i="68"/>
  <c r="Y210" i="68"/>
  <c r="Z210" i="68"/>
  <c r="AA210" i="68"/>
  <c r="AB210" i="68"/>
  <c r="AC210" i="68"/>
  <c r="AD210" i="68"/>
  <c r="AE210" i="68"/>
  <c r="AF210" i="68"/>
  <c r="AG210" i="68"/>
  <c r="AH210" i="68"/>
  <c r="AI210" i="68"/>
  <c r="AJ210" i="68"/>
  <c r="AK210" i="68"/>
  <c r="AL210" i="68"/>
  <c r="AM210" i="68"/>
  <c r="AN210" i="68"/>
  <c r="AO210" i="68"/>
  <c r="AP210" i="68"/>
  <c r="AQ210" i="68"/>
  <c r="AR210" i="68"/>
  <c r="AS210" i="68"/>
  <c r="AT210" i="68"/>
  <c r="AU210" i="68"/>
  <c r="AV210" i="68"/>
  <c r="AW210" i="68"/>
  <c r="AX210" i="68"/>
  <c r="AY210" i="68"/>
  <c r="AZ210" i="68"/>
  <c r="BA210" i="68"/>
  <c r="BB210" i="68"/>
  <c r="BC210" i="68"/>
  <c r="BD210" i="68"/>
  <c r="BE210" i="68"/>
  <c r="BF210" i="68"/>
  <c r="BG210" i="68"/>
  <c r="BH210" i="68"/>
  <c r="BI210" i="68"/>
  <c r="BJ210" i="68"/>
  <c r="BK210" i="68"/>
  <c r="E211" i="68"/>
  <c r="F211" i="68"/>
  <c r="G211" i="68"/>
  <c r="H211" i="68"/>
  <c r="I211" i="68"/>
  <c r="J211" i="68"/>
  <c r="K211" i="68"/>
  <c r="L211" i="68"/>
  <c r="M211" i="68"/>
  <c r="N211" i="68"/>
  <c r="O211" i="68"/>
  <c r="P211" i="68"/>
  <c r="Q211" i="68"/>
  <c r="R211" i="68"/>
  <c r="S211" i="68"/>
  <c r="T211" i="68"/>
  <c r="U211" i="68"/>
  <c r="V211" i="68"/>
  <c r="W211" i="68"/>
  <c r="X211" i="68"/>
  <c r="Y211" i="68"/>
  <c r="Z211" i="68"/>
  <c r="AA211" i="68"/>
  <c r="AB211" i="68"/>
  <c r="AC211" i="68"/>
  <c r="AD211" i="68"/>
  <c r="AE211" i="68"/>
  <c r="AF211" i="68"/>
  <c r="AG211" i="68"/>
  <c r="AH211" i="68"/>
  <c r="AI211" i="68"/>
  <c r="AJ211" i="68"/>
  <c r="AK211" i="68"/>
  <c r="AL211" i="68"/>
  <c r="AM211" i="68"/>
  <c r="AN211" i="68"/>
  <c r="AO211" i="68"/>
  <c r="AP211" i="68"/>
  <c r="AQ211" i="68"/>
  <c r="AR211" i="68"/>
  <c r="AS211" i="68"/>
  <c r="AT211" i="68"/>
  <c r="AU211" i="68"/>
  <c r="AV211" i="68"/>
  <c r="AW211" i="68"/>
  <c r="AX211" i="68"/>
  <c r="AY211" i="68"/>
  <c r="AZ211" i="68"/>
  <c r="BA211" i="68"/>
  <c r="BB211" i="68"/>
  <c r="BC211" i="68"/>
  <c r="BD211" i="68"/>
  <c r="BE211" i="68"/>
  <c r="BF211" i="68"/>
  <c r="BG211" i="68"/>
  <c r="BH211" i="68"/>
  <c r="BI211" i="68"/>
  <c r="BJ211" i="68"/>
  <c r="BK211" i="68"/>
  <c r="E212" i="68"/>
  <c r="F212" i="68"/>
  <c r="G212" i="68"/>
  <c r="H212" i="68"/>
  <c r="I212" i="68"/>
  <c r="J212" i="68"/>
  <c r="K212" i="68"/>
  <c r="L212" i="68"/>
  <c r="M212" i="68"/>
  <c r="N212" i="68"/>
  <c r="O212" i="68"/>
  <c r="P212" i="68"/>
  <c r="Q212" i="68"/>
  <c r="R212" i="68"/>
  <c r="S212" i="68"/>
  <c r="T212" i="68"/>
  <c r="U212" i="68"/>
  <c r="V212" i="68"/>
  <c r="W212" i="68"/>
  <c r="X212" i="68"/>
  <c r="Y212" i="68"/>
  <c r="Z212" i="68"/>
  <c r="AA212" i="68"/>
  <c r="AB212" i="68"/>
  <c r="AC212" i="68"/>
  <c r="AD212" i="68"/>
  <c r="AE212" i="68"/>
  <c r="AF212" i="68"/>
  <c r="AG212" i="68"/>
  <c r="AH212" i="68"/>
  <c r="AI212" i="68"/>
  <c r="AJ212" i="68"/>
  <c r="AK212" i="68"/>
  <c r="AL212" i="68"/>
  <c r="AM212" i="68"/>
  <c r="AN212" i="68"/>
  <c r="AO212" i="68"/>
  <c r="AP212" i="68"/>
  <c r="AQ212" i="68"/>
  <c r="AR212" i="68"/>
  <c r="AS212" i="68"/>
  <c r="AT212" i="68"/>
  <c r="AU212" i="68"/>
  <c r="AV212" i="68"/>
  <c r="AW212" i="68"/>
  <c r="AX212" i="68"/>
  <c r="AY212" i="68"/>
  <c r="AZ212" i="68"/>
  <c r="BA212" i="68"/>
  <c r="BB212" i="68"/>
  <c r="BC212" i="68"/>
  <c r="BD212" i="68"/>
  <c r="BE212" i="68"/>
  <c r="BF212" i="68"/>
  <c r="BG212" i="68"/>
  <c r="BH212" i="68"/>
  <c r="BI212" i="68"/>
  <c r="BJ212" i="68"/>
  <c r="BK212" i="68"/>
  <c r="E213" i="68"/>
  <c r="F213" i="68"/>
  <c r="G213" i="68"/>
  <c r="H213" i="68"/>
  <c r="I213" i="68"/>
  <c r="J213" i="68"/>
  <c r="K213" i="68"/>
  <c r="L213" i="68"/>
  <c r="M213" i="68"/>
  <c r="N213" i="68"/>
  <c r="O213" i="68"/>
  <c r="P213" i="68"/>
  <c r="Q213" i="68"/>
  <c r="R213" i="68"/>
  <c r="S213" i="68"/>
  <c r="T213" i="68"/>
  <c r="U213" i="68"/>
  <c r="V213" i="68"/>
  <c r="W213" i="68"/>
  <c r="X213" i="68"/>
  <c r="Y213" i="68"/>
  <c r="Z213" i="68"/>
  <c r="AA213" i="68"/>
  <c r="AB213" i="68"/>
  <c r="AC213" i="68"/>
  <c r="AD213" i="68"/>
  <c r="AE213" i="68"/>
  <c r="AF213" i="68"/>
  <c r="AG213" i="68"/>
  <c r="AH213" i="68"/>
  <c r="AI213" i="68"/>
  <c r="AJ213" i="68"/>
  <c r="AK213" i="68"/>
  <c r="AL213" i="68"/>
  <c r="AM213" i="68"/>
  <c r="AN213" i="68"/>
  <c r="AO213" i="68"/>
  <c r="AP213" i="68"/>
  <c r="AQ213" i="68"/>
  <c r="AR213" i="68"/>
  <c r="AS213" i="68"/>
  <c r="AT213" i="68"/>
  <c r="AU213" i="68"/>
  <c r="AV213" i="68"/>
  <c r="AW213" i="68"/>
  <c r="AX213" i="68"/>
  <c r="AY213" i="68"/>
  <c r="AZ213" i="68"/>
  <c r="BA213" i="68"/>
  <c r="BB213" i="68"/>
  <c r="BC213" i="68"/>
  <c r="BD213" i="68"/>
  <c r="BE213" i="68"/>
  <c r="BF213" i="68"/>
  <c r="BG213" i="68"/>
  <c r="BH213" i="68"/>
  <c r="BI213" i="68"/>
  <c r="BJ213" i="68"/>
  <c r="BK213" i="68"/>
  <c r="E214" i="68"/>
  <c r="F214" i="68"/>
  <c r="G214" i="68"/>
  <c r="H214" i="68"/>
  <c r="I214" i="68"/>
  <c r="J214" i="68"/>
  <c r="K214" i="68"/>
  <c r="L214" i="68"/>
  <c r="M214" i="68"/>
  <c r="N214" i="68"/>
  <c r="O214" i="68"/>
  <c r="P214" i="68"/>
  <c r="Q214" i="68"/>
  <c r="R214" i="68"/>
  <c r="S214" i="68"/>
  <c r="T214" i="68"/>
  <c r="U214" i="68"/>
  <c r="V214" i="68"/>
  <c r="W214" i="68"/>
  <c r="X214" i="68"/>
  <c r="Y214" i="68"/>
  <c r="Z214" i="68"/>
  <c r="AA214" i="68"/>
  <c r="AB214" i="68"/>
  <c r="AC214" i="68"/>
  <c r="AD214" i="68"/>
  <c r="AE214" i="68"/>
  <c r="AF214" i="68"/>
  <c r="AG214" i="68"/>
  <c r="AH214" i="68"/>
  <c r="AI214" i="68"/>
  <c r="AJ214" i="68"/>
  <c r="AK214" i="68"/>
  <c r="AL214" i="68"/>
  <c r="AM214" i="68"/>
  <c r="AN214" i="68"/>
  <c r="AO214" i="68"/>
  <c r="AP214" i="68"/>
  <c r="AQ214" i="68"/>
  <c r="AR214" i="68"/>
  <c r="AS214" i="68"/>
  <c r="AT214" i="68"/>
  <c r="AU214" i="68"/>
  <c r="AV214" i="68"/>
  <c r="AW214" i="68"/>
  <c r="AX214" i="68"/>
  <c r="AY214" i="68"/>
  <c r="AZ214" i="68"/>
  <c r="BA214" i="68"/>
  <c r="BB214" i="68"/>
  <c r="BC214" i="68"/>
  <c r="BD214" i="68"/>
  <c r="BE214" i="68"/>
  <c r="BF214" i="68"/>
  <c r="BG214" i="68"/>
  <c r="BH214" i="68"/>
  <c r="BI214" i="68"/>
  <c r="BJ214" i="68"/>
  <c r="BK214" i="68"/>
  <c r="E215" i="68"/>
  <c r="F215" i="68"/>
  <c r="G215" i="68"/>
  <c r="H215" i="68"/>
  <c r="I215" i="68"/>
  <c r="J215" i="68"/>
  <c r="K215" i="68"/>
  <c r="L215" i="68"/>
  <c r="M215" i="68"/>
  <c r="N215" i="68"/>
  <c r="O215" i="68"/>
  <c r="P215" i="68"/>
  <c r="Q215" i="68"/>
  <c r="R215" i="68"/>
  <c r="S215" i="68"/>
  <c r="T215" i="68"/>
  <c r="U215" i="68"/>
  <c r="V215" i="68"/>
  <c r="W215" i="68"/>
  <c r="X215" i="68"/>
  <c r="Y215" i="68"/>
  <c r="Z215" i="68"/>
  <c r="AA215" i="68"/>
  <c r="AB215" i="68"/>
  <c r="AC215" i="68"/>
  <c r="AD215" i="68"/>
  <c r="AE215" i="68"/>
  <c r="AF215" i="68"/>
  <c r="AG215" i="68"/>
  <c r="AH215" i="68"/>
  <c r="AI215" i="68"/>
  <c r="AJ215" i="68"/>
  <c r="AK215" i="68"/>
  <c r="AL215" i="68"/>
  <c r="AM215" i="68"/>
  <c r="AN215" i="68"/>
  <c r="AO215" i="68"/>
  <c r="AP215" i="68"/>
  <c r="AQ215" i="68"/>
  <c r="AR215" i="68"/>
  <c r="AS215" i="68"/>
  <c r="AT215" i="68"/>
  <c r="AU215" i="68"/>
  <c r="AV215" i="68"/>
  <c r="AW215" i="68"/>
  <c r="AX215" i="68"/>
  <c r="AY215" i="68"/>
  <c r="AZ215" i="68"/>
  <c r="BA215" i="68"/>
  <c r="BB215" i="68"/>
  <c r="BC215" i="68"/>
  <c r="BD215" i="68"/>
  <c r="BE215" i="68"/>
  <c r="BF215" i="68"/>
  <c r="BG215" i="68"/>
  <c r="BH215" i="68"/>
  <c r="BI215" i="68"/>
  <c r="BJ215" i="68"/>
  <c r="BK215" i="68"/>
  <c r="E216" i="68"/>
  <c r="F216" i="68"/>
  <c r="G216" i="68"/>
  <c r="H216" i="68"/>
  <c r="I216" i="68"/>
  <c r="J216" i="68"/>
  <c r="K216" i="68"/>
  <c r="L216" i="68"/>
  <c r="M216" i="68"/>
  <c r="N216" i="68"/>
  <c r="O216" i="68"/>
  <c r="P216" i="68"/>
  <c r="Q216" i="68"/>
  <c r="R216" i="68"/>
  <c r="S216" i="68"/>
  <c r="T216" i="68"/>
  <c r="U216" i="68"/>
  <c r="V216" i="68"/>
  <c r="W216" i="68"/>
  <c r="X216" i="68"/>
  <c r="Y216" i="68"/>
  <c r="Z216" i="68"/>
  <c r="AA216" i="68"/>
  <c r="AB216" i="68"/>
  <c r="AC216" i="68"/>
  <c r="AD216" i="68"/>
  <c r="AE216" i="68"/>
  <c r="AF216" i="68"/>
  <c r="AG216" i="68"/>
  <c r="AH216" i="68"/>
  <c r="AI216" i="68"/>
  <c r="AJ216" i="68"/>
  <c r="AK216" i="68"/>
  <c r="AL216" i="68"/>
  <c r="AM216" i="68"/>
  <c r="AN216" i="68"/>
  <c r="AO216" i="68"/>
  <c r="AP216" i="68"/>
  <c r="AQ216" i="68"/>
  <c r="AR216" i="68"/>
  <c r="AS216" i="68"/>
  <c r="AT216" i="68"/>
  <c r="AU216" i="68"/>
  <c r="AV216" i="68"/>
  <c r="AW216" i="68"/>
  <c r="AX216" i="68"/>
  <c r="AY216" i="68"/>
  <c r="AZ216" i="68"/>
  <c r="BA216" i="68"/>
  <c r="BB216" i="68"/>
  <c r="BC216" i="68"/>
  <c r="BD216" i="68"/>
  <c r="BE216" i="68"/>
  <c r="BF216" i="68"/>
  <c r="BG216" i="68"/>
  <c r="BH216" i="68"/>
  <c r="BI216" i="68"/>
  <c r="BJ216" i="68"/>
  <c r="BK216" i="68"/>
  <c r="E217" i="68"/>
  <c r="F217" i="68"/>
  <c r="G217" i="68"/>
  <c r="H217" i="68"/>
  <c r="I217" i="68"/>
  <c r="J217" i="68"/>
  <c r="K217" i="68"/>
  <c r="L217" i="68"/>
  <c r="M217" i="68"/>
  <c r="N217" i="68"/>
  <c r="O217" i="68"/>
  <c r="P217" i="68"/>
  <c r="Q217" i="68"/>
  <c r="R217" i="68"/>
  <c r="S217" i="68"/>
  <c r="T217" i="68"/>
  <c r="U217" i="68"/>
  <c r="V217" i="68"/>
  <c r="W217" i="68"/>
  <c r="X217" i="68"/>
  <c r="Y217" i="68"/>
  <c r="Z217" i="68"/>
  <c r="AA217" i="68"/>
  <c r="AB217" i="68"/>
  <c r="AC217" i="68"/>
  <c r="AD217" i="68"/>
  <c r="AE217" i="68"/>
  <c r="AF217" i="68"/>
  <c r="AG217" i="68"/>
  <c r="AH217" i="68"/>
  <c r="AI217" i="68"/>
  <c r="AJ217" i="68"/>
  <c r="AK217" i="68"/>
  <c r="AL217" i="68"/>
  <c r="AM217" i="68"/>
  <c r="AN217" i="68"/>
  <c r="AO217" i="68"/>
  <c r="AP217" i="68"/>
  <c r="AQ217" i="68"/>
  <c r="AR217" i="68"/>
  <c r="AS217" i="68"/>
  <c r="AT217" i="68"/>
  <c r="AU217" i="68"/>
  <c r="AV217" i="68"/>
  <c r="AW217" i="68"/>
  <c r="AX217" i="68"/>
  <c r="AY217" i="68"/>
  <c r="AZ217" i="68"/>
  <c r="BA217" i="68"/>
  <c r="BB217" i="68"/>
  <c r="BC217" i="68"/>
  <c r="BD217" i="68"/>
  <c r="BE217" i="68"/>
  <c r="BF217" i="68"/>
  <c r="BG217" i="68"/>
  <c r="BH217" i="68"/>
  <c r="BI217" i="68"/>
  <c r="BJ217" i="68"/>
  <c r="BK217" i="68"/>
  <c r="E218" i="68"/>
  <c r="F218" i="68"/>
  <c r="G218" i="68"/>
  <c r="H218" i="68"/>
  <c r="I218" i="68"/>
  <c r="J218" i="68"/>
  <c r="K218" i="68"/>
  <c r="L218" i="68"/>
  <c r="M218" i="68"/>
  <c r="N218" i="68"/>
  <c r="O218" i="68"/>
  <c r="P218" i="68"/>
  <c r="Q218" i="68"/>
  <c r="R218" i="68"/>
  <c r="S218" i="68"/>
  <c r="T218" i="68"/>
  <c r="U218" i="68"/>
  <c r="V218" i="68"/>
  <c r="W218" i="68"/>
  <c r="X218" i="68"/>
  <c r="Y218" i="68"/>
  <c r="Z218" i="68"/>
  <c r="AA218" i="68"/>
  <c r="AB218" i="68"/>
  <c r="AC218" i="68"/>
  <c r="AD218" i="68"/>
  <c r="AE218" i="68"/>
  <c r="AF218" i="68"/>
  <c r="AG218" i="68"/>
  <c r="AH218" i="68"/>
  <c r="AI218" i="68"/>
  <c r="AJ218" i="68"/>
  <c r="AK218" i="68"/>
  <c r="AL218" i="68"/>
  <c r="AM218" i="68"/>
  <c r="AN218" i="68"/>
  <c r="AO218" i="68"/>
  <c r="AP218" i="68"/>
  <c r="AQ218" i="68"/>
  <c r="AR218" i="68"/>
  <c r="AS218" i="68"/>
  <c r="AT218" i="68"/>
  <c r="AU218" i="68"/>
  <c r="AV218" i="68"/>
  <c r="AW218" i="68"/>
  <c r="AX218" i="68"/>
  <c r="AY218" i="68"/>
  <c r="AZ218" i="68"/>
  <c r="BA218" i="68"/>
  <c r="BB218" i="68"/>
  <c r="BC218" i="68"/>
  <c r="BD218" i="68"/>
  <c r="BE218" i="68"/>
  <c r="BF218" i="68"/>
  <c r="BG218" i="68"/>
  <c r="BH218" i="68"/>
  <c r="BI218" i="68"/>
  <c r="BJ218" i="68"/>
  <c r="BK218" i="68"/>
  <c r="E219" i="68"/>
  <c r="F219" i="68"/>
  <c r="G219" i="68"/>
  <c r="H219" i="68"/>
  <c r="I219" i="68"/>
  <c r="J219" i="68"/>
  <c r="K219" i="68"/>
  <c r="L219" i="68"/>
  <c r="M219" i="68"/>
  <c r="N219" i="68"/>
  <c r="O219" i="68"/>
  <c r="P219" i="68"/>
  <c r="Q219" i="68"/>
  <c r="R219" i="68"/>
  <c r="S219" i="68"/>
  <c r="T219" i="68"/>
  <c r="U219" i="68"/>
  <c r="V219" i="68"/>
  <c r="W219" i="68"/>
  <c r="X219" i="68"/>
  <c r="Y219" i="68"/>
  <c r="Z219" i="68"/>
  <c r="AA219" i="68"/>
  <c r="AB219" i="68"/>
  <c r="AC219" i="68"/>
  <c r="AD219" i="68"/>
  <c r="AE219" i="68"/>
  <c r="AF219" i="68"/>
  <c r="AG219" i="68"/>
  <c r="AH219" i="68"/>
  <c r="AI219" i="68"/>
  <c r="AJ219" i="68"/>
  <c r="AK219" i="68"/>
  <c r="AL219" i="68"/>
  <c r="AM219" i="68"/>
  <c r="AN219" i="68"/>
  <c r="AO219" i="68"/>
  <c r="AP219" i="68"/>
  <c r="AQ219" i="68"/>
  <c r="AR219" i="68"/>
  <c r="AS219" i="68"/>
  <c r="AT219" i="68"/>
  <c r="AU219" i="68"/>
  <c r="AV219" i="68"/>
  <c r="AW219" i="68"/>
  <c r="AX219" i="68"/>
  <c r="AY219" i="68"/>
  <c r="AZ219" i="68"/>
  <c r="BA219" i="68"/>
  <c r="BB219" i="68"/>
  <c r="BC219" i="68"/>
  <c r="BD219" i="68"/>
  <c r="BE219" i="68"/>
  <c r="BF219" i="68"/>
  <c r="BG219" i="68"/>
  <c r="BH219" i="68"/>
  <c r="BI219" i="68"/>
  <c r="BJ219" i="68"/>
  <c r="BK219" i="68"/>
  <c r="E220" i="68"/>
  <c r="F220" i="68"/>
  <c r="G220" i="68"/>
  <c r="H220" i="68"/>
  <c r="I220" i="68"/>
  <c r="J220" i="68"/>
  <c r="K220" i="68"/>
  <c r="L220" i="68"/>
  <c r="M220" i="68"/>
  <c r="N220" i="68"/>
  <c r="O220" i="68"/>
  <c r="P220" i="68"/>
  <c r="Q220" i="68"/>
  <c r="R220" i="68"/>
  <c r="S220" i="68"/>
  <c r="T220" i="68"/>
  <c r="U220" i="68"/>
  <c r="V220" i="68"/>
  <c r="W220" i="68"/>
  <c r="X220" i="68"/>
  <c r="Y220" i="68"/>
  <c r="Z220" i="68"/>
  <c r="AA220" i="68"/>
  <c r="AB220" i="68"/>
  <c r="AC220" i="68"/>
  <c r="AD220" i="68"/>
  <c r="AE220" i="68"/>
  <c r="AF220" i="68"/>
  <c r="AG220" i="68"/>
  <c r="AH220" i="68"/>
  <c r="AI220" i="68"/>
  <c r="AJ220" i="68"/>
  <c r="AK220" i="68"/>
  <c r="AL220" i="68"/>
  <c r="AM220" i="68"/>
  <c r="AN220" i="68"/>
  <c r="AO220" i="68"/>
  <c r="AP220" i="68"/>
  <c r="AQ220" i="68"/>
  <c r="AR220" i="68"/>
  <c r="AS220" i="68"/>
  <c r="AT220" i="68"/>
  <c r="AU220" i="68"/>
  <c r="AV220" i="68"/>
  <c r="AW220" i="68"/>
  <c r="AX220" i="68"/>
  <c r="AY220" i="68"/>
  <c r="AZ220" i="68"/>
  <c r="BA220" i="68"/>
  <c r="BB220" i="68"/>
  <c r="BC220" i="68"/>
  <c r="BD220" i="68"/>
  <c r="BE220" i="68"/>
  <c r="BF220" i="68"/>
  <c r="BG220" i="68"/>
  <c r="BH220" i="68"/>
  <c r="BI220" i="68"/>
  <c r="BJ220" i="68"/>
  <c r="BK220" i="68"/>
  <c r="E221" i="68"/>
  <c r="F221" i="68"/>
  <c r="G221" i="68"/>
  <c r="H221" i="68"/>
  <c r="I221" i="68"/>
  <c r="J221" i="68"/>
  <c r="K221" i="68"/>
  <c r="L221" i="68"/>
  <c r="M221" i="68"/>
  <c r="N221" i="68"/>
  <c r="O221" i="68"/>
  <c r="P221" i="68"/>
  <c r="Q221" i="68"/>
  <c r="R221" i="68"/>
  <c r="S221" i="68"/>
  <c r="T221" i="68"/>
  <c r="U221" i="68"/>
  <c r="V221" i="68"/>
  <c r="W221" i="68"/>
  <c r="X221" i="68"/>
  <c r="Y221" i="68"/>
  <c r="Z221" i="68"/>
  <c r="AA221" i="68"/>
  <c r="AB221" i="68"/>
  <c r="AC221" i="68"/>
  <c r="AD221" i="68"/>
  <c r="AE221" i="68"/>
  <c r="AF221" i="68"/>
  <c r="AG221" i="68"/>
  <c r="AH221" i="68"/>
  <c r="AI221" i="68"/>
  <c r="AJ221" i="68"/>
  <c r="AK221" i="68"/>
  <c r="AL221" i="68"/>
  <c r="AM221" i="68"/>
  <c r="AN221" i="68"/>
  <c r="AO221" i="68"/>
  <c r="AP221" i="68"/>
  <c r="AQ221" i="68"/>
  <c r="AR221" i="68"/>
  <c r="AS221" i="68"/>
  <c r="AT221" i="68"/>
  <c r="AU221" i="68"/>
  <c r="AV221" i="68"/>
  <c r="AW221" i="68"/>
  <c r="AX221" i="68"/>
  <c r="AY221" i="68"/>
  <c r="AZ221" i="68"/>
  <c r="BA221" i="68"/>
  <c r="BB221" i="68"/>
  <c r="BC221" i="68"/>
  <c r="BD221" i="68"/>
  <c r="BE221" i="68"/>
  <c r="BF221" i="68"/>
  <c r="BG221" i="68"/>
  <c r="BH221" i="68"/>
  <c r="BI221" i="68"/>
  <c r="BJ221" i="68"/>
  <c r="BK221" i="68"/>
  <c r="E222" i="68"/>
  <c r="F222" i="68"/>
  <c r="G222" i="68"/>
  <c r="H222" i="68"/>
  <c r="I222" i="68"/>
  <c r="J222" i="68"/>
  <c r="K222" i="68"/>
  <c r="L222" i="68"/>
  <c r="M222" i="68"/>
  <c r="N222" i="68"/>
  <c r="O222" i="68"/>
  <c r="P222" i="68"/>
  <c r="Q222" i="68"/>
  <c r="R222" i="68"/>
  <c r="S222" i="68"/>
  <c r="T222" i="68"/>
  <c r="U222" i="68"/>
  <c r="V222" i="68"/>
  <c r="W222" i="68"/>
  <c r="X222" i="68"/>
  <c r="Y222" i="68"/>
  <c r="Z222" i="68"/>
  <c r="AA222" i="68"/>
  <c r="AB222" i="68"/>
  <c r="AC222" i="68"/>
  <c r="AD222" i="68"/>
  <c r="AE222" i="68"/>
  <c r="AF222" i="68"/>
  <c r="AG222" i="68"/>
  <c r="AH222" i="68"/>
  <c r="AI222" i="68"/>
  <c r="AJ222" i="68"/>
  <c r="AK222" i="68"/>
  <c r="AL222" i="68"/>
  <c r="AM222" i="68"/>
  <c r="AN222" i="68"/>
  <c r="AO222" i="68"/>
  <c r="AP222" i="68"/>
  <c r="AQ222" i="68"/>
  <c r="AR222" i="68"/>
  <c r="AS222" i="68"/>
  <c r="AT222" i="68"/>
  <c r="AU222" i="68"/>
  <c r="AV222" i="68"/>
  <c r="AW222" i="68"/>
  <c r="AX222" i="68"/>
  <c r="AY222" i="68"/>
  <c r="AZ222" i="68"/>
  <c r="BA222" i="68"/>
  <c r="BB222" i="68"/>
  <c r="BC222" i="68"/>
  <c r="BD222" i="68"/>
  <c r="BE222" i="68"/>
  <c r="BF222" i="68"/>
  <c r="BG222" i="68"/>
  <c r="BH222" i="68"/>
  <c r="BI222" i="68"/>
  <c r="BJ222" i="68"/>
  <c r="BK222" i="68"/>
  <c r="E223" i="68"/>
  <c r="F223" i="68"/>
  <c r="G223" i="68"/>
  <c r="H223" i="68"/>
  <c r="I223" i="68"/>
  <c r="J223" i="68"/>
  <c r="K223" i="68"/>
  <c r="L223" i="68"/>
  <c r="M223" i="68"/>
  <c r="N223" i="68"/>
  <c r="O223" i="68"/>
  <c r="P223" i="68"/>
  <c r="Q223" i="68"/>
  <c r="R223" i="68"/>
  <c r="S223" i="68"/>
  <c r="T223" i="68"/>
  <c r="U223" i="68"/>
  <c r="V223" i="68"/>
  <c r="W223" i="68"/>
  <c r="X223" i="68"/>
  <c r="Y223" i="68"/>
  <c r="Z223" i="68"/>
  <c r="AA223" i="68"/>
  <c r="AB223" i="68"/>
  <c r="AC223" i="68"/>
  <c r="AD223" i="68"/>
  <c r="AE223" i="68"/>
  <c r="AF223" i="68"/>
  <c r="AG223" i="68"/>
  <c r="AH223" i="68"/>
  <c r="AI223" i="68"/>
  <c r="AJ223" i="68"/>
  <c r="AK223" i="68"/>
  <c r="AL223" i="68"/>
  <c r="AM223" i="68"/>
  <c r="AN223" i="68"/>
  <c r="AO223" i="68"/>
  <c r="AP223" i="68"/>
  <c r="AQ223" i="68"/>
  <c r="AR223" i="68"/>
  <c r="AS223" i="68"/>
  <c r="AT223" i="68"/>
  <c r="AU223" i="68"/>
  <c r="AV223" i="68"/>
  <c r="AW223" i="68"/>
  <c r="AX223" i="68"/>
  <c r="AY223" i="68"/>
  <c r="AZ223" i="68"/>
  <c r="BA223" i="68"/>
  <c r="BB223" i="68"/>
  <c r="BC223" i="68"/>
  <c r="BD223" i="68"/>
  <c r="BE223" i="68"/>
  <c r="BF223" i="68"/>
  <c r="BG223" i="68"/>
  <c r="BH223" i="68"/>
  <c r="BI223" i="68"/>
  <c r="BJ223" i="68"/>
  <c r="BK223" i="68"/>
  <c r="E224" i="68"/>
  <c r="F224" i="68"/>
  <c r="G224" i="68"/>
  <c r="H224" i="68"/>
  <c r="I224" i="68"/>
  <c r="J224" i="68"/>
  <c r="K224" i="68"/>
  <c r="L224" i="68"/>
  <c r="M224" i="68"/>
  <c r="N224" i="68"/>
  <c r="O224" i="68"/>
  <c r="P224" i="68"/>
  <c r="Q224" i="68"/>
  <c r="R224" i="68"/>
  <c r="S224" i="68"/>
  <c r="T224" i="68"/>
  <c r="U224" i="68"/>
  <c r="V224" i="68"/>
  <c r="W224" i="68"/>
  <c r="X224" i="68"/>
  <c r="Y224" i="68"/>
  <c r="Z224" i="68"/>
  <c r="AA224" i="68"/>
  <c r="AB224" i="68"/>
  <c r="AC224" i="68"/>
  <c r="AD224" i="68"/>
  <c r="AE224" i="68"/>
  <c r="AF224" i="68"/>
  <c r="AG224" i="68"/>
  <c r="AH224" i="68"/>
  <c r="AI224" i="68"/>
  <c r="AJ224" i="68"/>
  <c r="AK224" i="68"/>
  <c r="AL224" i="68"/>
  <c r="AM224" i="68"/>
  <c r="AN224" i="68"/>
  <c r="AO224" i="68"/>
  <c r="AP224" i="68"/>
  <c r="AQ224" i="68"/>
  <c r="AR224" i="68"/>
  <c r="AS224" i="68"/>
  <c r="AT224" i="68"/>
  <c r="AU224" i="68"/>
  <c r="AV224" i="68"/>
  <c r="AW224" i="68"/>
  <c r="AX224" i="68"/>
  <c r="AY224" i="68"/>
  <c r="AZ224" i="68"/>
  <c r="BA224" i="68"/>
  <c r="BB224" i="68"/>
  <c r="BC224" i="68"/>
  <c r="BD224" i="68"/>
  <c r="BE224" i="68"/>
  <c r="BF224" i="68"/>
  <c r="BG224" i="68"/>
  <c r="BH224" i="68"/>
  <c r="BI224" i="68"/>
  <c r="BJ224" i="68"/>
  <c r="BK224" i="68"/>
  <c r="E225" i="68"/>
  <c r="F225" i="68"/>
  <c r="G225" i="68"/>
  <c r="H225" i="68"/>
  <c r="I225" i="68"/>
  <c r="J225" i="68"/>
  <c r="K225" i="68"/>
  <c r="L225" i="68"/>
  <c r="M225" i="68"/>
  <c r="N225" i="68"/>
  <c r="O225" i="68"/>
  <c r="P225" i="68"/>
  <c r="Q225" i="68"/>
  <c r="R225" i="68"/>
  <c r="S225" i="68"/>
  <c r="T225" i="68"/>
  <c r="U225" i="68"/>
  <c r="V225" i="68"/>
  <c r="W225" i="68"/>
  <c r="X225" i="68"/>
  <c r="Y225" i="68"/>
  <c r="Z225" i="68"/>
  <c r="AA225" i="68"/>
  <c r="AB225" i="68"/>
  <c r="AC225" i="68"/>
  <c r="AD225" i="68"/>
  <c r="AE225" i="68"/>
  <c r="AF225" i="68"/>
  <c r="AG225" i="68"/>
  <c r="AH225" i="68"/>
  <c r="AI225" i="68"/>
  <c r="AJ225" i="68"/>
  <c r="AK225" i="68"/>
  <c r="AL225" i="68"/>
  <c r="AM225" i="68"/>
  <c r="AN225" i="68"/>
  <c r="AO225" i="68"/>
  <c r="AP225" i="68"/>
  <c r="AQ225" i="68"/>
  <c r="AR225" i="68"/>
  <c r="AS225" i="68"/>
  <c r="AT225" i="68"/>
  <c r="AU225" i="68"/>
  <c r="AV225" i="68"/>
  <c r="AW225" i="68"/>
  <c r="AX225" i="68"/>
  <c r="AY225" i="68"/>
  <c r="AZ225" i="68"/>
  <c r="BA225" i="68"/>
  <c r="BB225" i="68"/>
  <c r="BC225" i="68"/>
  <c r="BD225" i="68"/>
  <c r="BE225" i="68"/>
  <c r="BF225" i="68"/>
  <c r="BG225" i="68"/>
  <c r="BH225" i="68"/>
  <c r="BI225" i="68"/>
  <c r="BJ225" i="68"/>
  <c r="BK225" i="68"/>
  <c r="E226" i="68"/>
  <c r="F226" i="68"/>
  <c r="G226" i="68"/>
  <c r="H226" i="68"/>
  <c r="I226" i="68"/>
  <c r="J226" i="68"/>
  <c r="K226" i="68"/>
  <c r="L226" i="68"/>
  <c r="M226" i="68"/>
  <c r="N226" i="68"/>
  <c r="O226" i="68"/>
  <c r="P226" i="68"/>
  <c r="Q226" i="68"/>
  <c r="R226" i="68"/>
  <c r="S226" i="68"/>
  <c r="T226" i="68"/>
  <c r="U226" i="68"/>
  <c r="V226" i="68"/>
  <c r="W226" i="68"/>
  <c r="X226" i="68"/>
  <c r="Y226" i="68"/>
  <c r="Z226" i="68"/>
  <c r="AA226" i="68"/>
  <c r="AB226" i="68"/>
  <c r="AC226" i="68"/>
  <c r="AD226" i="68"/>
  <c r="AE226" i="68"/>
  <c r="AF226" i="68"/>
  <c r="AG226" i="68"/>
  <c r="AH226" i="68"/>
  <c r="AI226" i="68"/>
  <c r="AJ226" i="68"/>
  <c r="AK226" i="68"/>
  <c r="AL226" i="68"/>
  <c r="AM226" i="68"/>
  <c r="AN226" i="68"/>
  <c r="AO226" i="68"/>
  <c r="AP226" i="68"/>
  <c r="AQ226" i="68"/>
  <c r="AR226" i="68"/>
  <c r="AS226" i="68"/>
  <c r="AT226" i="68"/>
  <c r="AU226" i="68"/>
  <c r="AV226" i="68"/>
  <c r="AW226" i="68"/>
  <c r="AX226" i="68"/>
  <c r="AY226" i="68"/>
  <c r="AZ226" i="68"/>
  <c r="BA226" i="68"/>
  <c r="BB226" i="68"/>
  <c r="BC226" i="68"/>
  <c r="BD226" i="68"/>
  <c r="BE226" i="68"/>
  <c r="BF226" i="68"/>
  <c r="BG226" i="68"/>
  <c r="BH226" i="68"/>
  <c r="BI226" i="68"/>
  <c r="BJ226" i="68"/>
  <c r="BK226" i="68"/>
  <c r="E227" i="68"/>
  <c r="F227" i="68"/>
  <c r="G227" i="68"/>
  <c r="H227" i="68"/>
  <c r="I227" i="68"/>
  <c r="J227" i="68"/>
  <c r="K227" i="68"/>
  <c r="L227" i="68"/>
  <c r="M227" i="68"/>
  <c r="N227" i="68"/>
  <c r="O227" i="68"/>
  <c r="P227" i="68"/>
  <c r="Q227" i="68"/>
  <c r="R227" i="68"/>
  <c r="S227" i="68"/>
  <c r="T227" i="68"/>
  <c r="U227" i="68"/>
  <c r="V227" i="68"/>
  <c r="W227" i="68"/>
  <c r="X227" i="68"/>
  <c r="Y227" i="68"/>
  <c r="Z227" i="68"/>
  <c r="AA227" i="68"/>
  <c r="AB227" i="68"/>
  <c r="AC227" i="68"/>
  <c r="AD227" i="68"/>
  <c r="AE227" i="68"/>
  <c r="AF227" i="68"/>
  <c r="AG227" i="68"/>
  <c r="AH227" i="68"/>
  <c r="AI227" i="68"/>
  <c r="AJ227" i="68"/>
  <c r="AK227" i="68"/>
  <c r="AL227" i="68"/>
  <c r="AM227" i="68"/>
  <c r="AN227" i="68"/>
  <c r="AO227" i="68"/>
  <c r="AP227" i="68"/>
  <c r="AQ227" i="68"/>
  <c r="AR227" i="68"/>
  <c r="AS227" i="68"/>
  <c r="AT227" i="68"/>
  <c r="AU227" i="68"/>
  <c r="AV227" i="68"/>
  <c r="AW227" i="68"/>
  <c r="AX227" i="68"/>
  <c r="AY227" i="68"/>
  <c r="AZ227" i="68"/>
  <c r="BA227" i="68"/>
  <c r="BB227" i="68"/>
  <c r="BC227" i="68"/>
  <c r="BD227" i="68"/>
  <c r="BE227" i="68"/>
  <c r="BF227" i="68"/>
  <c r="BG227" i="68"/>
  <c r="BH227" i="68"/>
  <c r="BI227" i="68"/>
  <c r="BJ227" i="68"/>
  <c r="BK227" i="68"/>
  <c r="E228" i="68"/>
  <c r="F228" i="68"/>
  <c r="G228" i="68"/>
  <c r="H228" i="68"/>
  <c r="I228" i="68"/>
  <c r="J228" i="68"/>
  <c r="K228" i="68"/>
  <c r="L228" i="68"/>
  <c r="M228" i="68"/>
  <c r="N228" i="68"/>
  <c r="O228" i="68"/>
  <c r="P228" i="68"/>
  <c r="Q228" i="68"/>
  <c r="R228" i="68"/>
  <c r="S228" i="68"/>
  <c r="T228" i="68"/>
  <c r="U228" i="68"/>
  <c r="V228" i="68"/>
  <c r="W228" i="68"/>
  <c r="X228" i="68"/>
  <c r="Y228" i="68"/>
  <c r="Z228" i="68"/>
  <c r="AA228" i="68"/>
  <c r="AB228" i="68"/>
  <c r="AC228" i="68"/>
  <c r="AD228" i="68"/>
  <c r="AE228" i="68"/>
  <c r="AF228" i="68"/>
  <c r="AG228" i="68"/>
  <c r="AH228" i="68"/>
  <c r="AI228" i="68"/>
  <c r="AJ228" i="68"/>
  <c r="AK228" i="68"/>
  <c r="AL228" i="68"/>
  <c r="AM228" i="68"/>
  <c r="AN228" i="68"/>
  <c r="AO228" i="68"/>
  <c r="AP228" i="68"/>
  <c r="AQ228" i="68"/>
  <c r="AR228" i="68"/>
  <c r="AS228" i="68"/>
  <c r="AT228" i="68"/>
  <c r="AU228" i="68"/>
  <c r="AV228" i="68"/>
  <c r="AW228" i="68"/>
  <c r="AX228" i="68"/>
  <c r="AY228" i="68"/>
  <c r="AZ228" i="68"/>
  <c r="BA228" i="68"/>
  <c r="BB228" i="68"/>
  <c r="BC228" i="68"/>
  <c r="BD228" i="68"/>
  <c r="BE228" i="68"/>
  <c r="BF228" i="68"/>
  <c r="BG228" i="68"/>
  <c r="BH228" i="68"/>
  <c r="BI228" i="68"/>
  <c r="BJ228" i="68"/>
  <c r="BK228" i="68"/>
  <c r="E229" i="68"/>
  <c r="F229" i="68"/>
  <c r="G229" i="68"/>
  <c r="H229" i="68"/>
  <c r="I229" i="68"/>
  <c r="J229" i="68"/>
  <c r="K229" i="68"/>
  <c r="L229" i="68"/>
  <c r="M229" i="68"/>
  <c r="N229" i="68"/>
  <c r="O229" i="68"/>
  <c r="P229" i="68"/>
  <c r="Q229" i="68"/>
  <c r="R229" i="68"/>
  <c r="S229" i="68"/>
  <c r="T229" i="68"/>
  <c r="U229" i="68"/>
  <c r="V229" i="68"/>
  <c r="W229" i="68"/>
  <c r="X229" i="68"/>
  <c r="Y229" i="68"/>
  <c r="Z229" i="68"/>
  <c r="AA229" i="68"/>
  <c r="AB229" i="68"/>
  <c r="AC229" i="68"/>
  <c r="AD229" i="68"/>
  <c r="AE229" i="68"/>
  <c r="AF229" i="68"/>
  <c r="AG229" i="68"/>
  <c r="AH229" i="68"/>
  <c r="AI229" i="68"/>
  <c r="AJ229" i="68"/>
  <c r="AK229" i="68"/>
  <c r="AL229" i="68"/>
  <c r="AM229" i="68"/>
  <c r="AN229" i="68"/>
  <c r="AO229" i="68"/>
  <c r="AP229" i="68"/>
  <c r="AQ229" i="68"/>
  <c r="AR229" i="68"/>
  <c r="AS229" i="68"/>
  <c r="AT229" i="68"/>
  <c r="AU229" i="68"/>
  <c r="AV229" i="68"/>
  <c r="AW229" i="68"/>
  <c r="AX229" i="68"/>
  <c r="AY229" i="68"/>
  <c r="AZ229" i="68"/>
  <c r="BA229" i="68"/>
  <c r="BB229" i="68"/>
  <c r="BC229" i="68"/>
  <c r="BD229" i="68"/>
  <c r="BE229" i="68"/>
  <c r="BF229" i="68"/>
  <c r="BG229" i="68"/>
  <c r="BH229" i="68"/>
  <c r="BI229" i="68"/>
  <c r="BJ229" i="68"/>
  <c r="BK229" i="68"/>
  <c r="E230" i="68"/>
  <c r="F230" i="68"/>
  <c r="G230" i="68"/>
  <c r="H230" i="68"/>
  <c r="I230" i="68"/>
  <c r="J230" i="68"/>
  <c r="K230" i="68"/>
  <c r="L230" i="68"/>
  <c r="M230" i="68"/>
  <c r="N230" i="68"/>
  <c r="O230" i="68"/>
  <c r="P230" i="68"/>
  <c r="Q230" i="68"/>
  <c r="R230" i="68"/>
  <c r="S230" i="68"/>
  <c r="T230" i="68"/>
  <c r="U230" i="68"/>
  <c r="V230" i="68"/>
  <c r="W230" i="68"/>
  <c r="X230" i="68"/>
  <c r="Y230" i="68"/>
  <c r="Z230" i="68"/>
  <c r="AA230" i="68"/>
  <c r="AB230" i="68"/>
  <c r="AC230" i="68"/>
  <c r="AD230" i="68"/>
  <c r="AE230" i="68"/>
  <c r="AF230" i="68"/>
  <c r="AG230" i="68"/>
  <c r="AH230" i="68"/>
  <c r="AI230" i="68"/>
  <c r="AJ230" i="68"/>
  <c r="AK230" i="68"/>
  <c r="AL230" i="68"/>
  <c r="AM230" i="68"/>
  <c r="AN230" i="68"/>
  <c r="AO230" i="68"/>
  <c r="AP230" i="68"/>
  <c r="AQ230" i="68"/>
  <c r="AR230" i="68"/>
  <c r="AS230" i="68"/>
  <c r="AT230" i="68"/>
  <c r="AU230" i="68"/>
  <c r="AV230" i="68"/>
  <c r="AW230" i="68"/>
  <c r="AX230" i="68"/>
  <c r="AY230" i="68"/>
  <c r="AZ230" i="68"/>
  <c r="BA230" i="68"/>
  <c r="BB230" i="68"/>
  <c r="BC230" i="68"/>
  <c r="BD230" i="68"/>
  <c r="BE230" i="68"/>
  <c r="BF230" i="68"/>
  <c r="BG230" i="68"/>
  <c r="BH230" i="68"/>
  <c r="BI230" i="68"/>
  <c r="BJ230" i="68"/>
  <c r="BK230" i="68"/>
  <c r="E231" i="68"/>
  <c r="F231" i="68"/>
  <c r="G231" i="68"/>
  <c r="H231" i="68"/>
  <c r="I231" i="68"/>
  <c r="J231" i="68"/>
  <c r="K231" i="68"/>
  <c r="L231" i="68"/>
  <c r="M231" i="68"/>
  <c r="N231" i="68"/>
  <c r="O231" i="68"/>
  <c r="P231" i="68"/>
  <c r="Q231" i="68"/>
  <c r="R231" i="68"/>
  <c r="S231" i="68"/>
  <c r="T231" i="68"/>
  <c r="U231" i="68"/>
  <c r="V231" i="68"/>
  <c r="W231" i="68"/>
  <c r="X231" i="68"/>
  <c r="Y231" i="68"/>
  <c r="Z231" i="68"/>
  <c r="AA231" i="68"/>
  <c r="AB231" i="68"/>
  <c r="AC231" i="68"/>
  <c r="AD231" i="68"/>
  <c r="AE231" i="68"/>
  <c r="AF231" i="68"/>
  <c r="AG231" i="68"/>
  <c r="AH231" i="68"/>
  <c r="AI231" i="68"/>
  <c r="AJ231" i="68"/>
  <c r="AK231" i="68"/>
  <c r="AL231" i="68"/>
  <c r="AM231" i="68"/>
  <c r="AN231" i="68"/>
  <c r="AO231" i="68"/>
  <c r="AP231" i="68"/>
  <c r="AQ231" i="68"/>
  <c r="AR231" i="68"/>
  <c r="AS231" i="68"/>
  <c r="AT231" i="68"/>
  <c r="AU231" i="68"/>
  <c r="AV231" i="68"/>
  <c r="AW231" i="68"/>
  <c r="AX231" i="68"/>
  <c r="AY231" i="68"/>
  <c r="AZ231" i="68"/>
  <c r="BA231" i="68"/>
  <c r="BB231" i="68"/>
  <c r="BC231" i="68"/>
  <c r="BD231" i="68"/>
  <c r="BE231" i="68"/>
  <c r="BF231" i="68"/>
  <c r="BG231" i="68"/>
  <c r="BH231" i="68"/>
  <c r="BI231" i="68"/>
  <c r="BJ231" i="68"/>
  <c r="BK231" i="68"/>
  <c r="E232" i="68"/>
  <c r="F232" i="68"/>
  <c r="G232" i="68"/>
  <c r="H232" i="68"/>
  <c r="I232" i="68"/>
  <c r="J232" i="68"/>
  <c r="K232" i="68"/>
  <c r="L232" i="68"/>
  <c r="M232" i="68"/>
  <c r="N232" i="68"/>
  <c r="O232" i="68"/>
  <c r="P232" i="68"/>
  <c r="Q232" i="68"/>
  <c r="R232" i="68"/>
  <c r="S232" i="68"/>
  <c r="T232" i="68"/>
  <c r="U232" i="68"/>
  <c r="V232" i="68"/>
  <c r="W232" i="68"/>
  <c r="X232" i="68"/>
  <c r="Y232" i="68"/>
  <c r="Z232" i="68"/>
  <c r="AA232" i="68"/>
  <c r="AB232" i="68"/>
  <c r="AC232" i="68"/>
  <c r="AD232" i="68"/>
  <c r="AE232" i="68"/>
  <c r="AF232" i="68"/>
  <c r="AG232" i="68"/>
  <c r="AH232" i="68"/>
  <c r="AI232" i="68"/>
  <c r="AJ232" i="68"/>
  <c r="AK232" i="68"/>
  <c r="AL232" i="68"/>
  <c r="AM232" i="68"/>
  <c r="AN232" i="68"/>
  <c r="AO232" i="68"/>
  <c r="AP232" i="68"/>
  <c r="AQ232" i="68"/>
  <c r="AR232" i="68"/>
  <c r="AS232" i="68"/>
  <c r="AT232" i="68"/>
  <c r="AU232" i="68"/>
  <c r="AV232" i="68"/>
  <c r="AW232" i="68"/>
  <c r="AX232" i="68"/>
  <c r="AY232" i="68"/>
  <c r="AZ232" i="68"/>
  <c r="BA232" i="68"/>
  <c r="BB232" i="68"/>
  <c r="BC232" i="68"/>
  <c r="BD232" i="68"/>
  <c r="BE232" i="68"/>
  <c r="BF232" i="68"/>
  <c r="BG232" i="68"/>
  <c r="BH232" i="68"/>
  <c r="BI232" i="68"/>
  <c r="BJ232" i="68"/>
  <c r="BK232" i="68"/>
  <c r="E233" i="68"/>
  <c r="F233" i="68"/>
  <c r="G233" i="68"/>
  <c r="H233" i="68"/>
  <c r="I233" i="68"/>
  <c r="J233" i="68"/>
  <c r="K233" i="68"/>
  <c r="L233" i="68"/>
  <c r="M233" i="68"/>
  <c r="N233" i="68"/>
  <c r="O233" i="68"/>
  <c r="P233" i="68"/>
  <c r="Q233" i="68"/>
  <c r="R233" i="68"/>
  <c r="S233" i="68"/>
  <c r="T233" i="68"/>
  <c r="U233" i="68"/>
  <c r="V233" i="68"/>
  <c r="W233" i="68"/>
  <c r="X233" i="68"/>
  <c r="Y233" i="68"/>
  <c r="Z233" i="68"/>
  <c r="AA233" i="68"/>
  <c r="AB233" i="68"/>
  <c r="AC233" i="68"/>
  <c r="AD233" i="68"/>
  <c r="AE233" i="68"/>
  <c r="AF233" i="68"/>
  <c r="AG233" i="68"/>
  <c r="AH233" i="68"/>
  <c r="AI233" i="68"/>
  <c r="AJ233" i="68"/>
  <c r="AK233" i="68"/>
  <c r="AL233" i="68"/>
  <c r="AM233" i="68"/>
  <c r="AN233" i="68"/>
  <c r="AO233" i="68"/>
  <c r="AP233" i="68"/>
  <c r="AQ233" i="68"/>
  <c r="AR233" i="68"/>
  <c r="AS233" i="68"/>
  <c r="AT233" i="68"/>
  <c r="AU233" i="68"/>
  <c r="AV233" i="68"/>
  <c r="AW233" i="68"/>
  <c r="AX233" i="68"/>
  <c r="AY233" i="68"/>
  <c r="AZ233" i="68"/>
  <c r="BA233" i="68"/>
  <c r="BB233" i="68"/>
  <c r="BC233" i="68"/>
  <c r="BD233" i="68"/>
  <c r="BE233" i="68"/>
  <c r="BF233" i="68"/>
  <c r="BG233" i="68"/>
  <c r="BH233" i="68"/>
  <c r="BI233" i="68"/>
  <c r="BJ233" i="68"/>
  <c r="BK233" i="68"/>
  <c r="E234" i="68"/>
  <c r="F234" i="68"/>
  <c r="G234" i="68"/>
  <c r="H234" i="68"/>
  <c r="I234" i="68"/>
  <c r="J234" i="68"/>
  <c r="K234" i="68"/>
  <c r="L234" i="68"/>
  <c r="M234" i="68"/>
  <c r="N234" i="68"/>
  <c r="O234" i="68"/>
  <c r="P234" i="68"/>
  <c r="Q234" i="68"/>
  <c r="R234" i="68"/>
  <c r="S234" i="68"/>
  <c r="T234" i="68"/>
  <c r="U234" i="68"/>
  <c r="V234" i="68"/>
  <c r="W234" i="68"/>
  <c r="X234" i="68"/>
  <c r="Y234" i="68"/>
  <c r="Z234" i="68"/>
  <c r="AA234" i="68"/>
  <c r="AB234" i="68"/>
  <c r="AC234" i="68"/>
  <c r="AD234" i="68"/>
  <c r="AE234" i="68"/>
  <c r="AF234" i="68"/>
  <c r="AG234" i="68"/>
  <c r="AH234" i="68"/>
  <c r="AI234" i="68"/>
  <c r="AJ234" i="68"/>
  <c r="AK234" i="68"/>
  <c r="AL234" i="68"/>
  <c r="AM234" i="68"/>
  <c r="AN234" i="68"/>
  <c r="AO234" i="68"/>
  <c r="AP234" i="68"/>
  <c r="AQ234" i="68"/>
  <c r="AR234" i="68"/>
  <c r="AS234" i="68"/>
  <c r="AT234" i="68"/>
  <c r="AU234" i="68"/>
  <c r="AV234" i="68"/>
  <c r="AW234" i="68"/>
  <c r="AX234" i="68"/>
  <c r="AY234" i="68"/>
  <c r="AZ234" i="68"/>
  <c r="BA234" i="68"/>
  <c r="BB234" i="68"/>
  <c r="BC234" i="68"/>
  <c r="BD234" i="68"/>
  <c r="BE234" i="68"/>
  <c r="BF234" i="68"/>
  <c r="BG234" i="68"/>
  <c r="BH234" i="68"/>
  <c r="BI234" i="68"/>
  <c r="BJ234" i="68"/>
  <c r="BK234" i="68"/>
  <c r="E235" i="68"/>
  <c r="F235" i="68"/>
  <c r="G235" i="68"/>
  <c r="H235" i="68"/>
  <c r="I235" i="68"/>
  <c r="J235" i="68"/>
  <c r="K235" i="68"/>
  <c r="L235" i="68"/>
  <c r="M235" i="68"/>
  <c r="N235" i="68"/>
  <c r="O235" i="68"/>
  <c r="P235" i="68"/>
  <c r="Q235" i="68"/>
  <c r="R235" i="68"/>
  <c r="S235" i="68"/>
  <c r="T235" i="68"/>
  <c r="U235" i="68"/>
  <c r="V235" i="68"/>
  <c r="W235" i="68"/>
  <c r="X235" i="68"/>
  <c r="Y235" i="68"/>
  <c r="Z235" i="68"/>
  <c r="AA235" i="68"/>
  <c r="AB235" i="68"/>
  <c r="AC235" i="68"/>
  <c r="AD235" i="68"/>
  <c r="AE235" i="68"/>
  <c r="AF235" i="68"/>
  <c r="AG235" i="68"/>
  <c r="AH235" i="68"/>
  <c r="AI235" i="68"/>
  <c r="AJ235" i="68"/>
  <c r="AK235" i="68"/>
  <c r="AL235" i="68"/>
  <c r="AM235" i="68"/>
  <c r="AN235" i="68"/>
  <c r="AO235" i="68"/>
  <c r="AP235" i="68"/>
  <c r="AQ235" i="68"/>
  <c r="AR235" i="68"/>
  <c r="AS235" i="68"/>
  <c r="AT235" i="68"/>
  <c r="AU235" i="68"/>
  <c r="AV235" i="68"/>
  <c r="AW235" i="68"/>
  <c r="AX235" i="68"/>
  <c r="AY235" i="68"/>
  <c r="AZ235" i="68"/>
  <c r="BA235" i="68"/>
  <c r="BB235" i="68"/>
  <c r="BC235" i="68"/>
  <c r="BD235" i="68"/>
  <c r="BE235" i="68"/>
  <c r="BF235" i="68"/>
  <c r="BG235" i="68"/>
  <c r="BH235" i="68"/>
  <c r="BI235" i="68"/>
  <c r="BJ235" i="68"/>
  <c r="BK235" i="68"/>
  <c r="E236" i="68"/>
  <c r="F236" i="68"/>
  <c r="G236" i="68"/>
  <c r="H236" i="68"/>
  <c r="I236" i="68"/>
  <c r="J236" i="68"/>
  <c r="K236" i="68"/>
  <c r="L236" i="68"/>
  <c r="M236" i="68"/>
  <c r="N236" i="68"/>
  <c r="O236" i="68"/>
  <c r="P236" i="68"/>
  <c r="Q236" i="68"/>
  <c r="R236" i="68"/>
  <c r="S236" i="68"/>
  <c r="T236" i="68"/>
  <c r="U236" i="68"/>
  <c r="V236" i="68"/>
  <c r="W236" i="68"/>
  <c r="X236" i="68"/>
  <c r="Y236" i="68"/>
  <c r="Z236" i="68"/>
  <c r="AA236" i="68"/>
  <c r="AB236" i="68"/>
  <c r="AC236" i="68"/>
  <c r="AD236" i="68"/>
  <c r="AE236" i="68"/>
  <c r="AF236" i="68"/>
  <c r="AG236" i="68"/>
  <c r="AH236" i="68"/>
  <c r="AI236" i="68"/>
  <c r="AJ236" i="68"/>
  <c r="AK236" i="68"/>
  <c r="AL236" i="68"/>
  <c r="AM236" i="68"/>
  <c r="AN236" i="68"/>
  <c r="AO236" i="68"/>
  <c r="AP236" i="68"/>
  <c r="AQ236" i="68"/>
  <c r="AR236" i="68"/>
  <c r="AS236" i="68"/>
  <c r="AT236" i="68"/>
  <c r="AU236" i="68"/>
  <c r="AV236" i="68"/>
  <c r="AW236" i="68"/>
  <c r="AX236" i="68"/>
  <c r="AY236" i="68"/>
  <c r="AZ236" i="68"/>
  <c r="BA236" i="68"/>
  <c r="BB236" i="68"/>
  <c r="BC236" i="68"/>
  <c r="BD236" i="68"/>
  <c r="BE236" i="68"/>
  <c r="BF236" i="68"/>
  <c r="BG236" i="68"/>
  <c r="BH236" i="68"/>
  <c r="BI236" i="68"/>
  <c r="BJ236" i="68"/>
  <c r="BK236" i="68"/>
  <c r="E237" i="68"/>
  <c r="F237" i="68"/>
  <c r="G237" i="68"/>
  <c r="H237" i="68"/>
  <c r="I237" i="68"/>
  <c r="J237" i="68"/>
  <c r="K237" i="68"/>
  <c r="L237" i="68"/>
  <c r="M237" i="68"/>
  <c r="N237" i="68"/>
  <c r="O237" i="68"/>
  <c r="P237" i="68"/>
  <c r="Q237" i="68"/>
  <c r="R237" i="68"/>
  <c r="S237" i="68"/>
  <c r="T237" i="68"/>
  <c r="U237" i="68"/>
  <c r="V237" i="68"/>
  <c r="W237" i="68"/>
  <c r="X237" i="68"/>
  <c r="Y237" i="68"/>
  <c r="Z237" i="68"/>
  <c r="AA237" i="68"/>
  <c r="AB237" i="68"/>
  <c r="AC237" i="68"/>
  <c r="AD237" i="68"/>
  <c r="AE237" i="68"/>
  <c r="AF237" i="68"/>
  <c r="AG237" i="68"/>
  <c r="AH237" i="68"/>
  <c r="AI237" i="68"/>
  <c r="AJ237" i="68"/>
  <c r="AK237" i="68"/>
  <c r="AL237" i="68"/>
  <c r="AM237" i="68"/>
  <c r="AN237" i="68"/>
  <c r="AO237" i="68"/>
  <c r="AP237" i="68"/>
  <c r="AQ237" i="68"/>
  <c r="AR237" i="68"/>
  <c r="AS237" i="68"/>
  <c r="AT237" i="68"/>
  <c r="AU237" i="68"/>
  <c r="AV237" i="68"/>
  <c r="AW237" i="68"/>
  <c r="AX237" i="68"/>
  <c r="AY237" i="68"/>
  <c r="AZ237" i="68"/>
  <c r="BA237" i="68"/>
  <c r="BB237" i="68"/>
  <c r="BC237" i="68"/>
  <c r="BD237" i="68"/>
  <c r="BE237" i="68"/>
  <c r="BF237" i="68"/>
  <c r="BG237" i="68"/>
  <c r="BH237" i="68"/>
  <c r="BI237" i="68"/>
  <c r="BJ237" i="68"/>
  <c r="BK237" i="68"/>
  <c r="E238" i="68"/>
  <c r="F238" i="68"/>
  <c r="G238" i="68"/>
  <c r="H238" i="68"/>
  <c r="I238" i="68"/>
  <c r="J238" i="68"/>
  <c r="K238" i="68"/>
  <c r="L238" i="68"/>
  <c r="M238" i="68"/>
  <c r="N238" i="68"/>
  <c r="O238" i="68"/>
  <c r="P238" i="68"/>
  <c r="Q238" i="68"/>
  <c r="R238" i="68"/>
  <c r="S238" i="68"/>
  <c r="T238" i="68"/>
  <c r="U238" i="68"/>
  <c r="V238" i="68"/>
  <c r="W238" i="68"/>
  <c r="X238" i="68"/>
  <c r="Y238" i="68"/>
  <c r="Z238" i="68"/>
  <c r="AA238" i="68"/>
  <c r="AB238" i="68"/>
  <c r="AC238" i="68"/>
  <c r="AD238" i="68"/>
  <c r="AE238" i="68"/>
  <c r="AF238" i="68"/>
  <c r="AG238" i="68"/>
  <c r="AH238" i="68"/>
  <c r="AI238" i="68"/>
  <c r="AJ238" i="68"/>
  <c r="AK238" i="68"/>
  <c r="AL238" i="68"/>
  <c r="AM238" i="68"/>
  <c r="AN238" i="68"/>
  <c r="AO238" i="68"/>
  <c r="AP238" i="68"/>
  <c r="AQ238" i="68"/>
  <c r="AR238" i="68"/>
  <c r="AS238" i="68"/>
  <c r="AT238" i="68"/>
  <c r="AU238" i="68"/>
  <c r="AV238" i="68"/>
  <c r="AW238" i="68"/>
  <c r="AX238" i="68"/>
  <c r="AY238" i="68"/>
  <c r="AZ238" i="68"/>
  <c r="BA238" i="68"/>
  <c r="BB238" i="68"/>
  <c r="BC238" i="68"/>
  <c r="BD238" i="68"/>
  <c r="BE238" i="68"/>
  <c r="BF238" i="68"/>
  <c r="BG238" i="68"/>
  <c r="BH238" i="68"/>
  <c r="BI238" i="68"/>
  <c r="BJ238" i="68"/>
  <c r="BK238" i="68"/>
  <c r="E239" i="68"/>
  <c r="F239" i="68"/>
  <c r="G239" i="68"/>
  <c r="H239" i="68"/>
  <c r="I239" i="68"/>
  <c r="J239" i="68"/>
  <c r="K239" i="68"/>
  <c r="L239" i="68"/>
  <c r="M239" i="68"/>
  <c r="N239" i="68"/>
  <c r="O239" i="68"/>
  <c r="P239" i="68"/>
  <c r="Q239" i="68"/>
  <c r="R239" i="68"/>
  <c r="S239" i="68"/>
  <c r="T239" i="68"/>
  <c r="U239" i="68"/>
  <c r="V239" i="68"/>
  <c r="W239" i="68"/>
  <c r="X239" i="68"/>
  <c r="Y239" i="68"/>
  <c r="Z239" i="68"/>
  <c r="AA239" i="68"/>
  <c r="AB239" i="68"/>
  <c r="AC239" i="68"/>
  <c r="AD239" i="68"/>
  <c r="AE239" i="68"/>
  <c r="AF239" i="68"/>
  <c r="AG239" i="68"/>
  <c r="AH239" i="68"/>
  <c r="AI239" i="68"/>
  <c r="AJ239" i="68"/>
  <c r="AK239" i="68"/>
  <c r="AL239" i="68"/>
  <c r="AM239" i="68"/>
  <c r="AN239" i="68"/>
  <c r="AO239" i="68"/>
  <c r="AP239" i="68"/>
  <c r="AQ239" i="68"/>
  <c r="AR239" i="68"/>
  <c r="AS239" i="68"/>
  <c r="AT239" i="68"/>
  <c r="AU239" i="68"/>
  <c r="AV239" i="68"/>
  <c r="AW239" i="68"/>
  <c r="AX239" i="68"/>
  <c r="AY239" i="68"/>
  <c r="AZ239" i="68"/>
  <c r="BA239" i="68"/>
  <c r="BB239" i="68"/>
  <c r="BC239" i="68"/>
  <c r="BD239" i="68"/>
  <c r="BE239" i="68"/>
  <c r="BF239" i="68"/>
  <c r="BG239" i="68"/>
  <c r="BH239" i="68"/>
  <c r="BI239" i="68"/>
  <c r="BJ239" i="68"/>
  <c r="BK239" i="68"/>
  <c r="E240" i="68"/>
  <c r="F240" i="68"/>
  <c r="G240" i="68"/>
  <c r="H240" i="68"/>
  <c r="I240" i="68"/>
  <c r="J240" i="68"/>
  <c r="K240" i="68"/>
  <c r="L240" i="68"/>
  <c r="M240" i="68"/>
  <c r="N240" i="68"/>
  <c r="O240" i="68"/>
  <c r="P240" i="68"/>
  <c r="Q240" i="68"/>
  <c r="R240" i="68"/>
  <c r="S240" i="68"/>
  <c r="T240" i="68"/>
  <c r="U240" i="68"/>
  <c r="V240" i="68"/>
  <c r="W240" i="68"/>
  <c r="X240" i="68"/>
  <c r="Y240" i="68"/>
  <c r="Z240" i="68"/>
  <c r="AA240" i="68"/>
  <c r="AB240" i="68"/>
  <c r="AC240" i="68"/>
  <c r="AD240" i="68"/>
  <c r="AE240" i="68"/>
  <c r="AF240" i="68"/>
  <c r="AG240" i="68"/>
  <c r="AH240" i="68"/>
  <c r="AI240" i="68"/>
  <c r="AJ240" i="68"/>
  <c r="AK240" i="68"/>
  <c r="AL240" i="68"/>
  <c r="AM240" i="68"/>
  <c r="AN240" i="68"/>
  <c r="AO240" i="68"/>
  <c r="AP240" i="68"/>
  <c r="AQ240" i="68"/>
  <c r="AR240" i="68"/>
  <c r="AS240" i="68"/>
  <c r="AT240" i="68"/>
  <c r="AU240" i="68"/>
  <c r="AV240" i="68"/>
  <c r="AW240" i="68"/>
  <c r="AX240" i="68"/>
  <c r="AY240" i="68"/>
  <c r="AZ240" i="68"/>
  <c r="BA240" i="68"/>
  <c r="BB240" i="68"/>
  <c r="BC240" i="68"/>
  <c r="BD240" i="68"/>
  <c r="BE240" i="68"/>
  <c r="BF240" i="68"/>
  <c r="BG240" i="68"/>
  <c r="BH240" i="68"/>
  <c r="BI240" i="68"/>
  <c r="BJ240" i="68"/>
  <c r="BK240" i="68"/>
  <c r="E241" i="68"/>
  <c r="F241" i="68"/>
  <c r="G241" i="68"/>
  <c r="H241" i="68"/>
  <c r="I241" i="68"/>
  <c r="J241" i="68"/>
  <c r="K241" i="68"/>
  <c r="L241" i="68"/>
  <c r="M241" i="68"/>
  <c r="N241" i="68"/>
  <c r="O241" i="68"/>
  <c r="P241" i="68"/>
  <c r="Q241" i="68"/>
  <c r="R241" i="68"/>
  <c r="S241" i="68"/>
  <c r="T241" i="68"/>
  <c r="U241" i="68"/>
  <c r="V241" i="68"/>
  <c r="W241" i="68"/>
  <c r="X241" i="68"/>
  <c r="Y241" i="68"/>
  <c r="Z241" i="68"/>
  <c r="AA241" i="68"/>
  <c r="AB241" i="68"/>
  <c r="AC241" i="68"/>
  <c r="AD241" i="68"/>
  <c r="AE241" i="68"/>
  <c r="AF241" i="68"/>
  <c r="AG241" i="68"/>
  <c r="AH241" i="68"/>
  <c r="AI241" i="68"/>
  <c r="AJ241" i="68"/>
  <c r="AK241" i="68"/>
  <c r="AL241" i="68"/>
  <c r="AM241" i="68"/>
  <c r="AN241" i="68"/>
  <c r="AO241" i="68"/>
  <c r="AP241" i="68"/>
  <c r="AQ241" i="68"/>
  <c r="AR241" i="68"/>
  <c r="AS241" i="68"/>
  <c r="AT241" i="68"/>
  <c r="AU241" i="68"/>
  <c r="AV241" i="68"/>
  <c r="AW241" i="68"/>
  <c r="AX241" i="68"/>
  <c r="AY241" i="68"/>
  <c r="AZ241" i="68"/>
  <c r="BA241" i="68"/>
  <c r="BB241" i="68"/>
  <c r="BC241" i="68"/>
  <c r="BD241" i="68"/>
  <c r="BE241" i="68"/>
  <c r="BF241" i="68"/>
  <c r="BG241" i="68"/>
  <c r="BH241" i="68"/>
  <c r="BI241" i="68"/>
  <c r="BJ241" i="68"/>
  <c r="BK241" i="68"/>
  <c r="E242" i="68"/>
  <c r="F242" i="68"/>
  <c r="G242" i="68"/>
  <c r="H242" i="68"/>
  <c r="I242" i="68"/>
  <c r="J242" i="68"/>
  <c r="K242" i="68"/>
  <c r="L242" i="68"/>
  <c r="M242" i="68"/>
  <c r="N242" i="68"/>
  <c r="O242" i="68"/>
  <c r="P242" i="68"/>
  <c r="Q242" i="68"/>
  <c r="R242" i="68"/>
  <c r="S242" i="68"/>
  <c r="T242" i="68"/>
  <c r="U242" i="68"/>
  <c r="V242" i="68"/>
  <c r="W242" i="68"/>
  <c r="X242" i="68"/>
  <c r="Y242" i="68"/>
  <c r="Z242" i="68"/>
  <c r="AA242" i="68"/>
  <c r="AB242" i="68"/>
  <c r="AC242" i="68"/>
  <c r="AD242" i="68"/>
  <c r="AE242" i="68"/>
  <c r="AF242" i="68"/>
  <c r="AG242" i="68"/>
  <c r="AH242" i="68"/>
  <c r="AI242" i="68"/>
  <c r="AJ242" i="68"/>
  <c r="AK242" i="68"/>
  <c r="AL242" i="68"/>
  <c r="AM242" i="68"/>
  <c r="AN242" i="68"/>
  <c r="AO242" i="68"/>
  <c r="AP242" i="68"/>
  <c r="AQ242" i="68"/>
  <c r="AR242" i="68"/>
  <c r="AS242" i="68"/>
  <c r="AT242" i="68"/>
  <c r="AU242" i="68"/>
  <c r="AV242" i="68"/>
  <c r="AW242" i="68"/>
  <c r="AX242" i="68"/>
  <c r="AY242" i="68"/>
  <c r="AZ242" i="68"/>
  <c r="BA242" i="68"/>
  <c r="BB242" i="68"/>
  <c r="BC242" i="68"/>
  <c r="BD242" i="68"/>
  <c r="BE242" i="68"/>
  <c r="BF242" i="68"/>
  <c r="BG242" i="68"/>
  <c r="BH242" i="68"/>
  <c r="BI242" i="68"/>
  <c r="BJ242" i="68"/>
  <c r="BK242" i="68"/>
  <c r="E243" i="68"/>
  <c r="F243" i="68"/>
  <c r="G243" i="68"/>
  <c r="H243" i="68"/>
  <c r="I243" i="68"/>
  <c r="J243" i="68"/>
  <c r="K243" i="68"/>
  <c r="L243" i="68"/>
  <c r="M243" i="68"/>
  <c r="N243" i="68"/>
  <c r="O243" i="68"/>
  <c r="P243" i="68"/>
  <c r="Q243" i="68"/>
  <c r="R243" i="68"/>
  <c r="S243" i="68"/>
  <c r="T243" i="68"/>
  <c r="U243" i="68"/>
  <c r="V243" i="68"/>
  <c r="W243" i="68"/>
  <c r="X243" i="68"/>
  <c r="Y243" i="68"/>
  <c r="Z243" i="68"/>
  <c r="AA243" i="68"/>
  <c r="AB243" i="68"/>
  <c r="AC243" i="68"/>
  <c r="AD243" i="68"/>
  <c r="AE243" i="68"/>
  <c r="AF243" i="68"/>
  <c r="AG243" i="68"/>
  <c r="AH243" i="68"/>
  <c r="AI243" i="68"/>
  <c r="AJ243" i="68"/>
  <c r="AK243" i="68"/>
  <c r="AL243" i="68"/>
  <c r="AM243" i="68"/>
  <c r="AN243" i="68"/>
  <c r="AO243" i="68"/>
  <c r="AP243" i="68"/>
  <c r="AQ243" i="68"/>
  <c r="AR243" i="68"/>
  <c r="AS243" i="68"/>
  <c r="AT243" i="68"/>
  <c r="AU243" i="68"/>
  <c r="AV243" i="68"/>
  <c r="AW243" i="68"/>
  <c r="AX243" i="68"/>
  <c r="AY243" i="68"/>
  <c r="AZ243" i="68"/>
  <c r="BA243" i="68"/>
  <c r="BB243" i="68"/>
  <c r="BC243" i="68"/>
  <c r="BD243" i="68"/>
  <c r="BE243" i="68"/>
  <c r="BF243" i="68"/>
  <c r="BG243" i="68"/>
  <c r="BH243" i="68"/>
  <c r="BI243" i="68"/>
  <c r="BJ243" i="68"/>
  <c r="BK243" i="68"/>
  <c r="E244" i="68"/>
  <c r="F244" i="68"/>
  <c r="G244" i="68"/>
  <c r="H244" i="68"/>
  <c r="I244" i="68"/>
  <c r="J244" i="68"/>
  <c r="K244" i="68"/>
  <c r="L244" i="68"/>
  <c r="M244" i="68"/>
  <c r="N244" i="68"/>
  <c r="O244" i="68"/>
  <c r="P244" i="68"/>
  <c r="Q244" i="68"/>
  <c r="R244" i="68"/>
  <c r="S244" i="68"/>
  <c r="T244" i="68"/>
  <c r="U244" i="68"/>
  <c r="V244" i="68"/>
  <c r="W244" i="68"/>
  <c r="X244" i="68"/>
  <c r="Y244" i="68"/>
  <c r="Z244" i="68"/>
  <c r="AA244" i="68"/>
  <c r="AB244" i="68"/>
  <c r="AC244" i="68"/>
  <c r="AD244" i="68"/>
  <c r="AE244" i="68"/>
  <c r="AF244" i="68"/>
  <c r="AG244" i="68"/>
  <c r="AH244" i="68"/>
  <c r="AI244" i="68"/>
  <c r="AJ244" i="68"/>
  <c r="AK244" i="68"/>
  <c r="AL244" i="68"/>
  <c r="AM244" i="68"/>
  <c r="AN244" i="68"/>
  <c r="AO244" i="68"/>
  <c r="AP244" i="68"/>
  <c r="AQ244" i="68"/>
  <c r="AR244" i="68"/>
  <c r="AS244" i="68"/>
  <c r="AT244" i="68"/>
  <c r="AU244" i="68"/>
  <c r="AV244" i="68"/>
  <c r="AW244" i="68"/>
  <c r="AX244" i="68"/>
  <c r="AY244" i="68"/>
  <c r="AZ244" i="68"/>
  <c r="BA244" i="68"/>
  <c r="BB244" i="68"/>
  <c r="BC244" i="68"/>
  <c r="BD244" i="68"/>
  <c r="BE244" i="68"/>
  <c r="BF244" i="68"/>
  <c r="BG244" i="68"/>
  <c r="BH244" i="68"/>
  <c r="BI244" i="68"/>
  <c r="BJ244" i="68"/>
  <c r="BK244" i="68"/>
  <c r="E245" i="68"/>
  <c r="F245" i="68"/>
  <c r="G245" i="68"/>
  <c r="H245" i="68"/>
  <c r="I245" i="68"/>
  <c r="J245" i="68"/>
  <c r="K245" i="68"/>
  <c r="L245" i="68"/>
  <c r="M245" i="68"/>
  <c r="N245" i="68"/>
  <c r="O245" i="68"/>
  <c r="P245" i="68"/>
  <c r="Q245" i="68"/>
  <c r="R245" i="68"/>
  <c r="S245" i="68"/>
  <c r="T245" i="68"/>
  <c r="U245" i="68"/>
  <c r="V245" i="68"/>
  <c r="W245" i="68"/>
  <c r="X245" i="68"/>
  <c r="Y245" i="68"/>
  <c r="Z245" i="68"/>
  <c r="AA245" i="68"/>
  <c r="AB245" i="68"/>
  <c r="AC245" i="68"/>
  <c r="AD245" i="68"/>
  <c r="AE245" i="68"/>
  <c r="AF245" i="68"/>
  <c r="AG245" i="68"/>
  <c r="AH245" i="68"/>
  <c r="AI245" i="68"/>
  <c r="AJ245" i="68"/>
  <c r="AK245" i="68"/>
  <c r="AL245" i="68"/>
  <c r="AM245" i="68"/>
  <c r="AN245" i="68"/>
  <c r="AO245" i="68"/>
  <c r="AP245" i="68"/>
  <c r="AQ245" i="68"/>
  <c r="AR245" i="68"/>
  <c r="AS245" i="68"/>
  <c r="AT245" i="68"/>
  <c r="AU245" i="68"/>
  <c r="AV245" i="68"/>
  <c r="AW245" i="68"/>
  <c r="AX245" i="68"/>
  <c r="AY245" i="68"/>
  <c r="AZ245" i="68"/>
  <c r="BA245" i="68"/>
  <c r="BB245" i="68"/>
  <c r="BC245" i="68"/>
  <c r="BD245" i="68"/>
  <c r="BE245" i="68"/>
  <c r="BF245" i="68"/>
  <c r="BG245" i="68"/>
  <c r="BH245" i="68"/>
  <c r="BI245" i="68"/>
  <c r="BJ245" i="68"/>
  <c r="BK245" i="68"/>
  <c r="E246" i="68"/>
  <c r="F246" i="68"/>
  <c r="G246" i="68"/>
  <c r="H246" i="68"/>
  <c r="I246" i="68"/>
  <c r="J246" i="68"/>
  <c r="K246" i="68"/>
  <c r="L246" i="68"/>
  <c r="M246" i="68"/>
  <c r="N246" i="68"/>
  <c r="O246" i="68"/>
  <c r="P246" i="68"/>
  <c r="Q246" i="68"/>
  <c r="R246" i="68"/>
  <c r="S246" i="68"/>
  <c r="T246" i="68"/>
  <c r="U246" i="68"/>
  <c r="V246" i="68"/>
  <c r="W246" i="68"/>
  <c r="X246" i="68"/>
  <c r="Y246" i="68"/>
  <c r="Z246" i="68"/>
  <c r="AA246" i="68"/>
  <c r="AB246" i="68"/>
  <c r="AC246" i="68"/>
  <c r="AD246" i="68"/>
  <c r="AE246" i="68"/>
  <c r="AF246" i="68"/>
  <c r="AG246" i="68"/>
  <c r="AH246" i="68"/>
  <c r="AI246" i="68"/>
  <c r="AJ246" i="68"/>
  <c r="AK246" i="68"/>
  <c r="AL246" i="68"/>
  <c r="AM246" i="68"/>
  <c r="AN246" i="68"/>
  <c r="AO246" i="68"/>
  <c r="AP246" i="68"/>
  <c r="AQ246" i="68"/>
  <c r="AR246" i="68"/>
  <c r="AS246" i="68"/>
  <c r="AT246" i="68"/>
  <c r="AU246" i="68"/>
  <c r="AV246" i="68"/>
  <c r="AW246" i="68"/>
  <c r="AX246" i="68"/>
  <c r="AY246" i="68"/>
  <c r="AZ246" i="68"/>
  <c r="BA246" i="68"/>
  <c r="BB246" i="68"/>
  <c r="BC246" i="68"/>
  <c r="BD246" i="68"/>
  <c r="BE246" i="68"/>
  <c r="BF246" i="68"/>
  <c r="BG246" i="68"/>
  <c r="BH246" i="68"/>
  <c r="BI246" i="68"/>
  <c r="BJ246" i="68"/>
  <c r="BK246" i="68"/>
  <c r="E247" i="68"/>
  <c r="F247" i="68"/>
  <c r="G247" i="68"/>
  <c r="H247" i="68"/>
  <c r="I247" i="68"/>
  <c r="J247" i="68"/>
  <c r="K247" i="68"/>
  <c r="L247" i="68"/>
  <c r="M247" i="68"/>
  <c r="N247" i="68"/>
  <c r="O247" i="68"/>
  <c r="P247" i="68"/>
  <c r="Q247" i="68"/>
  <c r="R247" i="68"/>
  <c r="S247" i="68"/>
  <c r="T247" i="68"/>
  <c r="U247" i="68"/>
  <c r="V247" i="68"/>
  <c r="W247" i="68"/>
  <c r="X247" i="68"/>
  <c r="Y247" i="68"/>
  <c r="Z247" i="68"/>
  <c r="AA247" i="68"/>
  <c r="AB247" i="68"/>
  <c r="AC247" i="68"/>
  <c r="AD247" i="68"/>
  <c r="AE247" i="68"/>
  <c r="AF247" i="68"/>
  <c r="AG247" i="68"/>
  <c r="AH247" i="68"/>
  <c r="AI247" i="68"/>
  <c r="AJ247" i="68"/>
  <c r="AK247" i="68"/>
  <c r="AL247" i="68"/>
  <c r="AM247" i="68"/>
  <c r="AN247" i="68"/>
  <c r="AO247" i="68"/>
  <c r="AP247" i="68"/>
  <c r="AQ247" i="68"/>
  <c r="AR247" i="68"/>
  <c r="AS247" i="68"/>
  <c r="AT247" i="68"/>
  <c r="AU247" i="68"/>
  <c r="AV247" i="68"/>
  <c r="AW247" i="68"/>
  <c r="AX247" i="68"/>
  <c r="AY247" i="68"/>
  <c r="AZ247" i="68"/>
  <c r="BA247" i="68"/>
  <c r="BB247" i="68"/>
  <c r="BC247" i="68"/>
  <c r="BD247" i="68"/>
  <c r="BE247" i="68"/>
  <c r="BF247" i="68"/>
  <c r="BG247" i="68"/>
  <c r="BH247" i="68"/>
  <c r="BI247" i="68"/>
  <c r="BJ247" i="68"/>
  <c r="BK247" i="68"/>
  <c r="E248" i="68"/>
  <c r="F248" i="68"/>
  <c r="G248" i="68"/>
  <c r="H248" i="68"/>
  <c r="I248" i="68"/>
  <c r="J248" i="68"/>
  <c r="K248" i="68"/>
  <c r="L248" i="68"/>
  <c r="M248" i="68"/>
  <c r="N248" i="68"/>
  <c r="O248" i="68"/>
  <c r="P248" i="68"/>
  <c r="Q248" i="68"/>
  <c r="R248" i="68"/>
  <c r="S248" i="68"/>
  <c r="T248" i="68"/>
  <c r="U248" i="68"/>
  <c r="V248" i="68"/>
  <c r="W248" i="68"/>
  <c r="X248" i="68"/>
  <c r="Y248" i="68"/>
  <c r="Z248" i="68"/>
  <c r="AA248" i="68"/>
  <c r="AB248" i="68"/>
  <c r="AC248" i="68"/>
  <c r="AD248" i="68"/>
  <c r="AE248" i="68"/>
  <c r="AF248" i="68"/>
  <c r="AG248" i="68"/>
  <c r="AH248" i="68"/>
  <c r="AI248" i="68"/>
  <c r="AJ248" i="68"/>
  <c r="AK248" i="68"/>
  <c r="AL248" i="68"/>
  <c r="AM248" i="68"/>
  <c r="AN248" i="68"/>
  <c r="AO248" i="68"/>
  <c r="AP248" i="68"/>
  <c r="AQ248" i="68"/>
  <c r="AR248" i="68"/>
  <c r="AS248" i="68"/>
  <c r="AT248" i="68"/>
  <c r="AU248" i="68"/>
  <c r="AV248" i="68"/>
  <c r="AW248" i="68"/>
  <c r="AX248" i="68"/>
  <c r="AY248" i="68"/>
  <c r="AZ248" i="68"/>
  <c r="BA248" i="68"/>
  <c r="BB248" i="68"/>
  <c r="BC248" i="68"/>
  <c r="BD248" i="68"/>
  <c r="BE248" i="68"/>
  <c r="BF248" i="68"/>
  <c r="BG248" i="68"/>
  <c r="BH248" i="68"/>
  <c r="BI248" i="68"/>
  <c r="BJ248" i="68"/>
  <c r="BK248" i="68"/>
  <c r="E249" i="68"/>
  <c r="F249" i="68"/>
  <c r="G249" i="68"/>
  <c r="H249" i="68"/>
  <c r="I249" i="68"/>
  <c r="J249" i="68"/>
  <c r="K249" i="68"/>
  <c r="L249" i="68"/>
  <c r="M249" i="68"/>
  <c r="N249" i="68"/>
  <c r="O249" i="68"/>
  <c r="P249" i="68"/>
  <c r="Q249" i="68"/>
  <c r="R249" i="68"/>
  <c r="S249" i="68"/>
  <c r="T249" i="68"/>
  <c r="U249" i="68"/>
  <c r="V249" i="68"/>
  <c r="W249" i="68"/>
  <c r="X249" i="68"/>
  <c r="Y249" i="68"/>
  <c r="Z249" i="68"/>
  <c r="AA249" i="68"/>
  <c r="AB249" i="68"/>
  <c r="AC249" i="68"/>
  <c r="AD249" i="68"/>
  <c r="AE249" i="68"/>
  <c r="AF249" i="68"/>
  <c r="AG249" i="68"/>
  <c r="AH249" i="68"/>
  <c r="AI249" i="68"/>
  <c r="AJ249" i="68"/>
  <c r="AK249" i="68"/>
  <c r="AL249" i="68"/>
  <c r="AM249" i="68"/>
  <c r="AN249" i="68"/>
  <c r="AO249" i="68"/>
  <c r="AP249" i="68"/>
  <c r="AQ249" i="68"/>
  <c r="AR249" i="68"/>
  <c r="AS249" i="68"/>
  <c r="AT249" i="68"/>
  <c r="AU249" i="68"/>
  <c r="AV249" i="68"/>
  <c r="AW249" i="68"/>
  <c r="AX249" i="68"/>
  <c r="AY249" i="68"/>
  <c r="AZ249" i="68"/>
  <c r="BA249" i="68"/>
  <c r="BB249" i="68"/>
  <c r="BC249" i="68"/>
  <c r="BD249" i="68"/>
  <c r="BE249" i="68"/>
  <c r="BF249" i="68"/>
  <c r="BG249" i="68"/>
  <c r="BH249" i="68"/>
  <c r="BI249" i="68"/>
  <c r="BJ249" i="68"/>
  <c r="BK249" i="68"/>
  <c r="E250" i="68"/>
  <c r="F250" i="68"/>
  <c r="G250" i="68"/>
  <c r="H250" i="68"/>
  <c r="I250" i="68"/>
  <c r="J250" i="68"/>
  <c r="K250" i="68"/>
  <c r="L250" i="68"/>
  <c r="M250" i="68"/>
  <c r="N250" i="68"/>
  <c r="O250" i="68"/>
  <c r="P250" i="68"/>
  <c r="Q250" i="68"/>
  <c r="R250" i="68"/>
  <c r="S250" i="68"/>
  <c r="T250" i="68"/>
  <c r="U250" i="68"/>
  <c r="V250" i="68"/>
  <c r="W250" i="68"/>
  <c r="X250" i="68"/>
  <c r="Y250" i="68"/>
  <c r="Z250" i="68"/>
  <c r="AA250" i="68"/>
  <c r="AB250" i="68"/>
  <c r="AC250" i="68"/>
  <c r="AD250" i="68"/>
  <c r="AE250" i="68"/>
  <c r="AF250" i="68"/>
  <c r="AG250" i="68"/>
  <c r="AH250" i="68"/>
  <c r="AI250" i="68"/>
  <c r="AJ250" i="68"/>
  <c r="AK250" i="68"/>
  <c r="AL250" i="68"/>
  <c r="AM250" i="68"/>
  <c r="AN250" i="68"/>
  <c r="AO250" i="68"/>
  <c r="AP250" i="68"/>
  <c r="AQ250" i="68"/>
  <c r="AR250" i="68"/>
  <c r="AS250" i="68"/>
  <c r="AT250" i="68"/>
  <c r="AU250" i="68"/>
  <c r="AV250" i="68"/>
  <c r="AW250" i="68"/>
  <c r="AX250" i="68"/>
  <c r="AY250" i="68"/>
  <c r="AZ250" i="68"/>
  <c r="BA250" i="68"/>
  <c r="BB250" i="68"/>
  <c r="BC250" i="68"/>
  <c r="BD250" i="68"/>
  <c r="BE250" i="68"/>
  <c r="BF250" i="68"/>
  <c r="BG250" i="68"/>
  <c r="BH250" i="68"/>
  <c r="BI250" i="68"/>
  <c r="BJ250" i="68"/>
  <c r="BK250" i="68"/>
  <c r="E251" i="68"/>
  <c r="F251" i="68"/>
  <c r="G251" i="68"/>
  <c r="H251" i="68"/>
  <c r="I251" i="68"/>
  <c r="J251" i="68"/>
  <c r="K251" i="68"/>
  <c r="L251" i="68"/>
  <c r="M251" i="68"/>
  <c r="N251" i="68"/>
  <c r="O251" i="68"/>
  <c r="P251" i="68"/>
  <c r="Q251" i="68"/>
  <c r="R251" i="68"/>
  <c r="S251" i="68"/>
  <c r="T251" i="68"/>
  <c r="U251" i="68"/>
  <c r="V251" i="68"/>
  <c r="W251" i="68"/>
  <c r="X251" i="68"/>
  <c r="Y251" i="68"/>
  <c r="Z251" i="68"/>
  <c r="AA251" i="68"/>
  <c r="AB251" i="68"/>
  <c r="AC251" i="68"/>
  <c r="AD251" i="68"/>
  <c r="AE251" i="68"/>
  <c r="AF251" i="68"/>
  <c r="AG251" i="68"/>
  <c r="AH251" i="68"/>
  <c r="AI251" i="68"/>
  <c r="AJ251" i="68"/>
  <c r="AK251" i="68"/>
  <c r="AL251" i="68"/>
  <c r="AM251" i="68"/>
  <c r="AN251" i="68"/>
  <c r="AO251" i="68"/>
  <c r="AP251" i="68"/>
  <c r="AQ251" i="68"/>
  <c r="AR251" i="68"/>
  <c r="AS251" i="68"/>
  <c r="AT251" i="68"/>
  <c r="AU251" i="68"/>
  <c r="AV251" i="68"/>
  <c r="AW251" i="68"/>
  <c r="AX251" i="68"/>
  <c r="AY251" i="68"/>
  <c r="AZ251" i="68"/>
  <c r="BA251" i="68"/>
  <c r="BB251" i="68"/>
  <c r="BC251" i="68"/>
  <c r="BD251" i="68"/>
  <c r="BE251" i="68"/>
  <c r="BF251" i="68"/>
  <c r="BG251" i="68"/>
  <c r="BH251" i="68"/>
  <c r="BI251" i="68"/>
  <c r="BJ251" i="68"/>
  <c r="BK251" i="68"/>
  <c r="E252" i="68"/>
  <c r="F252" i="68"/>
  <c r="G252" i="68"/>
  <c r="H252" i="68"/>
  <c r="I252" i="68"/>
  <c r="J252" i="68"/>
  <c r="K252" i="68"/>
  <c r="L252" i="68"/>
  <c r="M252" i="68"/>
  <c r="N252" i="68"/>
  <c r="O252" i="68"/>
  <c r="P252" i="68"/>
  <c r="Q252" i="68"/>
  <c r="R252" i="68"/>
  <c r="S252" i="68"/>
  <c r="T252" i="68"/>
  <c r="U252" i="68"/>
  <c r="V252" i="68"/>
  <c r="W252" i="68"/>
  <c r="X252" i="68"/>
  <c r="Y252" i="68"/>
  <c r="Z252" i="68"/>
  <c r="AA252" i="68"/>
  <c r="AB252" i="68"/>
  <c r="AC252" i="68"/>
  <c r="AD252" i="68"/>
  <c r="AE252" i="68"/>
  <c r="AF252" i="68"/>
  <c r="AG252" i="68"/>
  <c r="AH252" i="68"/>
  <c r="AI252" i="68"/>
  <c r="AJ252" i="68"/>
  <c r="AK252" i="68"/>
  <c r="AL252" i="68"/>
  <c r="AM252" i="68"/>
  <c r="AN252" i="68"/>
  <c r="AO252" i="68"/>
  <c r="AP252" i="68"/>
  <c r="AQ252" i="68"/>
  <c r="AR252" i="68"/>
  <c r="AS252" i="68"/>
  <c r="AT252" i="68"/>
  <c r="AU252" i="68"/>
  <c r="AV252" i="68"/>
  <c r="AW252" i="68"/>
  <c r="AX252" i="68"/>
  <c r="AY252" i="68"/>
  <c r="AZ252" i="68"/>
  <c r="BA252" i="68"/>
  <c r="BB252" i="68"/>
  <c r="BC252" i="68"/>
  <c r="BD252" i="68"/>
  <c r="BE252" i="68"/>
  <c r="BF252" i="68"/>
  <c r="BG252" i="68"/>
  <c r="BH252" i="68"/>
  <c r="BI252" i="68"/>
  <c r="BJ252" i="68"/>
  <c r="BK252" i="68"/>
  <c r="E253" i="68"/>
  <c r="F253" i="68"/>
  <c r="G253" i="68"/>
  <c r="H253" i="68"/>
  <c r="I253" i="68"/>
  <c r="J253" i="68"/>
  <c r="K253" i="68"/>
  <c r="L253" i="68"/>
  <c r="M253" i="68"/>
  <c r="N253" i="68"/>
  <c r="O253" i="68"/>
  <c r="P253" i="68"/>
  <c r="Q253" i="68"/>
  <c r="R253" i="68"/>
  <c r="S253" i="68"/>
  <c r="T253" i="68"/>
  <c r="U253" i="68"/>
  <c r="V253" i="68"/>
  <c r="W253" i="68"/>
  <c r="X253" i="68"/>
  <c r="Y253" i="68"/>
  <c r="Z253" i="68"/>
  <c r="AA253" i="68"/>
  <c r="AB253" i="68"/>
  <c r="AC253" i="68"/>
  <c r="AD253" i="68"/>
  <c r="AE253" i="68"/>
  <c r="AF253" i="68"/>
  <c r="AG253" i="68"/>
  <c r="AH253" i="68"/>
  <c r="AI253" i="68"/>
  <c r="AJ253" i="68"/>
  <c r="AK253" i="68"/>
  <c r="AL253" i="68"/>
  <c r="AM253" i="68"/>
  <c r="AN253" i="68"/>
  <c r="AO253" i="68"/>
  <c r="AP253" i="68"/>
  <c r="AQ253" i="68"/>
  <c r="AR253" i="68"/>
  <c r="AS253" i="68"/>
  <c r="AT253" i="68"/>
  <c r="AU253" i="68"/>
  <c r="AV253" i="68"/>
  <c r="AW253" i="68"/>
  <c r="AX253" i="68"/>
  <c r="AY253" i="68"/>
  <c r="AZ253" i="68"/>
  <c r="BA253" i="68"/>
  <c r="BB253" i="68"/>
  <c r="BC253" i="68"/>
  <c r="BD253" i="68"/>
  <c r="BE253" i="68"/>
  <c r="BF253" i="68"/>
  <c r="BG253" i="68"/>
  <c r="BH253" i="68"/>
  <c r="BI253" i="68"/>
  <c r="BJ253" i="68"/>
  <c r="BK253" i="68"/>
  <c r="E254" i="68"/>
  <c r="F254" i="68"/>
  <c r="G254" i="68"/>
  <c r="H254" i="68"/>
  <c r="I254" i="68"/>
  <c r="J254" i="68"/>
  <c r="K254" i="68"/>
  <c r="L254" i="68"/>
  <c r="M254" i="68"/>
  <c r="N254" i="68"/>
  <c r="O254" i="68"/>
  <c r="P254" i="68"/>
  <c r="Q254" i="68"/>
  <c r="R254" i="68"/>
  <c r="S254" i="68"/>
  <c r="T254" i="68"/>
  <c r="U254" i="68"/>
  <c r="V254" i="68"/>
  <c r="W254" i="68"/>
  <c r="X254" i="68"/>
  <c r="Y254" i="68"/>
  <c r="Z254" i="68"/>
  <c r="AA254" i="68"/>
  <c r="AB254" i="68"/>
  <c r="AC254" i="68"/>
  <c r="AD254" i="68"/>
  <c r="AE254" i="68"/>
  <c r="AF254" i="68"/>
  <c r="AG254" i="68"/>
  <c r="AH254" i="68"/>
  <c r="AI254" i="68"/>
  <c r="AJ254" i="68"/>
  <c r="AK254" i="68"/>
  <c r="AL254" i="68"/>
  <c r="AM254" i="68"/>
  <c r="AN254" i="68"/>
  <c r="AO254" i="68"/>
  <c r="AP254" i="68"/>
  <c r="AQ254" i="68"/>
  <c r="AR254" i="68"/>
  <c r="AS254" i="68"/>
  <c r="AT254" i="68"/>
  <c r="AU254" i="68"/>
  <c r="AV254" i="68"/>
  <c r="AW254" i="68"/>
  <c r="AX254" i="68"/>
  <c r="AY254" i="68"/>
  <c r="AZ254" i="68"/>
  <c r="BA254" i="68"/>
  <c r="BB254" i="68"/>
  <c r="BC254" i="68"/>
  <c r="BD254" i="68"/>
  <c r="BE254" i="68"/>
  <c r="BF254" i="68"/>
  <c r="BG254" i="68"/>
  <c r="BH254" i="68"/>
  <c r="BI254" i="68"/>
  <c r="BJ254" i="68"/>
  <c r="BK254" i="68"/>
  <c r="E255" i="68"/>
  <c r="F255" i="68"/>
  <c r="G255" i="68"/>
  <c r="H255" i="68"/>
  <c r="I255" i="68"/>
  <c r="J255" i="68"/>
  <c r="K255" i="68"/>
  <c r="L255" i="68"/>
  <c r="M255" i="68"/>
  <c r="N255" i="68"/>
  <c r="O255" i="68"/>
  <c r="P255" i="68"/>
  <c r="Q255" i="68"/>
  <c r="R255" i="68"/>
  <c r="S255" i="68"/>
  <c r="T255" i="68"/>
  <c r="U255" i="68"/>
  <c r="V255" i="68"/>
  <c r="W255" i="68"/>
  <c r="X255" i="68"/>
  <c r="Y255" i="68"/>
  <c r="Z255" i="68"/>
  <c r="AA255" i="68"/>
  <c r="AB255" i="68"/>
  <c r="AC255" i="68"/>
  <c r="AD255" i="68"/>
  <c r="AE255" i="68"/>
  <c r="AF255" i="68"/>
  <c r="AG255" i="68"/>
  <c r="AH255" i="68"/>
  <c r="AI255" i="68"/>
  <c r="AJ255" i="68"/>
  <c r="AK255" i="68"/>
  <c r="AL255" i="68"/>
  <c r="AM255" i="68"/>
  <c r="AN255" i="68"/>
  <c r="AO255" i="68"/>
  <c r="AP255" i="68"/>
  <c r="AQ255" i="68"/>
  <c r="AR255" i="68"/>
  <c r="AS255" i="68"/>
  <c r="AT255" i="68"/>
  <c r="AU255" i="68"/>
  <c r="AV255" i="68"/>
  <c r="AW255" i="68"/>
  <c r="AX255" i="68"/>
  <c r="AY255" i="68"/>
  <c r="AZ255" i="68"/>
  <c r="BA255" i="68"/>
  <c r="BB255" i="68"/>
  <c r="BC255" i="68"/>
  <c r="BD255" i="68"/>
  <c r="BE255" i="68"/>
  <c r="BF255" i="68"/>
  <c r="BG255" i="68"/>
  <c r="BH255" i="68"/>
  <c r="BI255" i="68"/>
  <c r="BJ255" i="68"/>
  <c r="BK255" i="68"/>
  <c r="E256" i="68"/>
  <c r="F256" i="68"/>
  <c r="G256" i="68"/>
  <c r="H256" i="68"/>
  <c r="I256" i="68"/>
  <c r="J256" i="68"/>
  <c r="K256" i="68"/>
  <c r="L256" i="68"/>
  <c r="M256" i="68"/>
  <c r="N256" i="68"/>
  <c r="O256" i="68"/>
  <c r="P256" i="68"/>
  <c r="Q256" i="68"/>
  <c r="R256" i="68"/>
  <c r="S256" i="68"/>
  <c r="T256" i="68"/>
  <c r="U256" i="68"/>
  <c r="V256" i="68"/>
  <c r="W256" i="68"/>
  <c r="X256" i="68"/>
  <c r="Y256" i="68"/>
  <c r="Z256" i="68"/>
  <c r="AA256" i="68"/>
  <c r="AB256" i="68"/>
  <c r="AC256" i="68"/>
  <c r="AD256" i="68"/>
  <c r="AE256" i="68"/>
  <c r="AF256" i="68"/>
  <c r="AG256" i="68"/>
  <c r="AH256" i="68"/>
  <c r="AI256" i="68"/>
  <c r="AJ256" i="68"/>
  <c r="AK256" i="68"/>
  <c r="AL256" i="68"/>
  <c r="AM256" i="68"/>
  <c r="AN256" i="68"/>
  <c r="AO256" i="68"/>
  <c r="AP256" i="68"/>
  <c r="AQ256" i="68"/>
  <c r="AR256" i="68"/>
  <c r="AS256" i="68"/>
  <c r="AT256" i="68"/>
  <c r="AU256" i="68"/>
  <c r="AV256" i="68"/>
  <c r="AW256" i="68"/>
  <c r="AX256" i="68"/>
  <c r="AY256" i="68"/>
  <c r="AZ256" i="68"/>
  <c r="BA256" i="68"/>
  <c r="BB256" i="68"/>
  <c r="BC256" i="68"/>
  <c r="BD256" i="68"/>
  <c r="BE256" i="68"/>
  <c r="BF256" i="68"/>
  <c r="BG256" i="68"/>
  <c r="BH256" i="68"/>
  <c r="BI256" i="68"/>
  <c r="BJ256" i="68"/>
  <c r="BK256" i="68"/>
  <c r="E257" i="68"/>
  <c r="F257" i="68"/>
  <c r="G257" i="68"/>
  <c r="H257" i="68"/>
  <c r="I257" i="68"/>
  <c r="J257" i="68"/>
  <c r="K257" i="68"/>
  <c r="L257" i="68"/>
  <c r="M257" i="68"/>
  <c r="N257" i="68"/>
  <c r="O257" i="68"/>
  <c r="P257" i="68"/>
  <c r="Q257" i="68"/>
  <c r="R257" i="68"/>
  <c r="S257" i="68"/>
  <c r="T257" i="68"/>
  <c r="U257" i="68"/>
  <c r="V257" i="68"/>
  <c r="W257" i="68"/>
  <c r="X257" i="68"/>
  <c r="Y257" i="68"/>
  <c r="Z257" i="68"/>
  <c r="AA257" i="68"/>
  <c r="AB257" i="68"/>
  <c r="AC257" i="68"/>
  <c r="AD257" i="68"/>
  <c r="AE257" i="68"/>
  <c r="AF257" i="68"/>
  <c r="AG257" i="68"/>
  <c r="AH257" i="68"/>
  <c r="AI257" i="68"/>
  <c r="AJ257" i="68"/>
  <c r="AK257" i="68"/>
  <c r="AL257" i="68"/>
  <c r="AM257" i="68"/>
  <c r="AN257" i="68"/>
  <c r="AO257" i="68"/>
  <c r="AP257" i="68"/>
  <c r="AQ257" i="68"/>
  <c r="AR257" i="68"/>
  <c r="AS257" i="68"/>
  <c r="AT257" i="68"/>
  <c r="AU257" i="68"/>
  <c r="AV257" i="68"/>
  <c r="AW257" i="68"/>
  <c r="AX257" i="68"/>
  <c r="AY257" i="68"/>
  <c r="AZ257" i="68"/>
  <c r="BA257" i="68"/>
  <c r="BB257" i="68"/>
  <c r="BC257" i="68"/>
  <c r="BD257" i="68"/>
  <c r="BE257" i="68"/>
  <c r="BF257" i="68"/>
  <c r="BG257" i="68"/>
  <c r="BH257" i="68"/>
  <c r="BI257" i="68"/>
  <c r="BJ257" i="68"/>
  <c r="BK257" i="68"/>
  <c r="E258" i="68"/>
  <c r="F258" i="68"/>
  <c r="G258" i="68"/>
  <c r="H258" i="68"/>
  <c r="I258" i="68"/>
  <c r="J258" i="68"/>
  <c r="K258" i="68"/>
  <c r="L258" i="68"/>
  <c r="M258" i="68"/>
  <c r="N258" i="68"/>
  <c r="O258" i="68"/>
  <c r="P258" i="68"/>
  <c r="Q258" i="68"/>
  <c r="R258" i="68"/>
  <c r="S258" i="68"/>
  <c r="T258" i="68"/>
  <c r="U258" i="68"/>
  <c r="V258" i="68"/>
  <c r="W258" i="68"/>
  <c r="X258" i="68"/>
  <c r="Y258" i="68"/>
  <c r="Z258" i="68"/>
  <c r="AA258" i="68"/>
  <c r="AB258" i="68"/>
  <c r="AC258" i="68"/>
  <c r="AD258" i="68"/>
  <c r="AE258" i="68"/>
  <c r="AF258" i="68"/>
  <c r="AG258" i="68"/>
  <c r="AH258" i="68"/>
  <c r="AI258" i="68"/>
  <c r="AJ258" i="68"/>
  <c r="AK258" i="68"/>
  <c r="AL258" i="68"/>
  <c r="AM258" i="68"/>
  <c r="AN258" i="68"/>
  <c r="AO258" i="68"/>
  <c r="AP258" i="68"/>
  <c r="AQ258" i="68"/>
  <c r="AR258" i="68"/>
  <c r="AS258" i="68"/>
  <c r="AT258" i="68"/>
  <c r="AU258" i="68"/>
  <c r="AV258" i="68"/>
  <c r="AW258" i="68"/>
  <c r="AX258" i="68"/>
  <c r="AY258" i="68"/>
  <c r="AZ258" i="68"/>
  <c r="BA258" i="68"/>
  <c r="BB258" i="68"/>
  <c r="BC258" i="68"/>
  <c r="BD258" i="68"/>
  <c r="BE258" i="68"/>
  <c r="BF258" i="68"/>
  <c r="BG258" i="68"/>
  <c r="BH258" i="68"/>
  <c r="BI258" i="68"/>
  <c r="BJ258" i="68"/>
  <c r="BK258" i="68"/>
  <c r="E259" i="68"/>
  <c r="F259" i="68"/>
  <c r="G259" i="68"/>
  <c r="H259" i="68"/>
  <c r="I259" i="68"/>
  <c r="J259" i="68"/>
  <c r="K259" i="68"/>
  <c r="L259" i="68"/>
  <c r="M259" i="68"/>
  <c r="N259" i="68"/>
  <c r="O259" i="68"/>
  <c r="P259" i="68"/>
  <c r="Q259" i="68"/>
  <c r="R259" i="68"/>
  <c r="S259" i="68"/>
  <c r="T259" i="68"/>
  <c r="U259" i="68"/>
  <c r="V259" i="68"/>
  <c r="W259" i="68"/>
  <c r="X259" i="68"/>
  <c r="Y259" i="68"/>
  <c r="Z259" i="68"/>
  <c r="AA259" i="68"/>
  <c r="AB259" i="68"/>
  <c r="AC259" i="68"/>
  <c r="AD259" i="68"/>
  <c r="AE259" i="68"/>
  <c r="AF259" i="68"/>
  <c r="AG259" i="68"/>
  <c r="AH259" i="68"/>
  <c r="AI259" i="68"/>
  <c r="AJ259" i="68"/>
  <c r="AK259" i="68"/>
  <c r="AL259" i="68"/>
  <c r="AM259" i="68"/>
  <c r="AN259" i="68"/>
  <c r="AO259" i="68"/>
  <c r="AP259" i="68"/>
  <c r="AQ259" i="68"/>
  <c r="AR259" i="68"/>
  <c r="AS259" i="68"/>
  <c r="AT259" i="68"/>
  <c r="AU259" i="68"/>
  <c r="AV259" i="68"/>
  <c r="AW259" i="68"/>
  <c r="AX259" i="68"/>
  <c r="AY259" i="68"/>
  <c r="AZ259" i="68"/>
  <c r="BA259" i="68"/>
  <c r="BB259" i="68"/>
  <c r="BC259" i="68"/>
  <c r="BD259" i="68"/>
  <c r="BE259" i="68"/>
  <c r="BF259" i="68"/>
  <c r="BG259" i="68"/>
  <c r="BH259" i="68"/>
  <c r="BI259" i="68"/>
  <c r="BJ259" i="68"/>
  <c r="BK259" i="68"/>
  <c r="E260" i="68"/>
  <c r="F260" i="68"/>
  <c r="G260" i="68"/>
  <c r="H260" i="68"/>
  <c r="I260" i="68"/>
  <c r="J260" i="68"/>
  <c r="K260" i="68"/>
  <c r="L260" i="68"/>
  <c r="M260" i="68"/>
  <c r="N260" i="68"/>
  <c r="O260" i="68"/>
  <c r="P260" i="68"/>
  <c r="Q260" i="68"/>
  <c r="R260" i="68"/>
  <c r="S260" i="68"/>
  <c r="T260" i="68"/>
  <c r="U260" i="68"/>
  <c r="V260" i="68"/>
  <c r="W260" i="68"/>
  <c r="X260" i="68"/>
  <c r="Y260" i="68"/>
  <c r="Z260" i="68"/>
  <c r="AA260" i="68"/>
  <c r="AB260" i="68"/>
  <c r="AC260" i="68"/>
  <c r="AD260" i="68"/>
  <c r="AE260" i="68"/>
  <c r="AF260" i="68"/>
  <c r="AG260" i="68"/>
  <c r="AH260" i="68"/>
  <c r="AI260" i="68"/>
  <c r="AJ260" i="68"/>
  <c r="AK260" i="68"/>
  <c r="AL260" i="68"/>
  <c r="AM260" i="68"/>
  <c r="AN260" i="68"/>
  <c r="AO260" i="68"/>
  <c r="AP260" i="68"/>
  <c r="AQ260" i="68"/>
  <c r="AR260" i="68"/>
  <c r="AS260" i="68"/>
  <c r="AT260" i="68"/>
  <c r="AU260" i="68"/>
  <c r="AV260" i="68"/>
  <c r="AW260" i="68"/>
  <c r="AX260" i="68"/>
  <c r="AY260" i="68"/>
  <c r="AZ260" i="68"/>
  <c r="BA260" i="68"/>
  <c r="BB260" i="68"/>
  <c r="BC260" i="68"/>
  <c r="BD260" i="68"/>
  <c r="BE260" i="68"/>
  <c r="BF260" i="68"/>
  <c r="BG260" i="68"/>
  <c r="BH260" i="68"/>
  <c r="BI260" i="68"/>
  <c r="BJ260" i="68"/>
  <c r="BK260" i="68"/>
  <c r="E261" i="68"/>
  <c r="F261" i="68"/>
  <c r="G261" i="68"/>
  <c r="H261" i="68"/>
  <c r="I261" i="68"/>
  <c r="J261" i="68"/>
  <c r="K261" i="68"/>
  <c r="L261" i="68"/>
  <c r="M261" i="68"/>
  <c r="N261" i="68"/>
  <c r="O261" i="68"/>
  <c r="P261" i="68"/>
  <c r="Q261" i="68"/>
  <c r="R261" i="68"/>
  <c r="S261" i="68"/>
  <c r="T261" i="68"/>
  <c r="U261" i="68"/>
  <c r="V261" i="68"/>
  <c r="W261" i="68"/>
  <c r="X261" i="68"/>
  <c r="Y261" i="68"/>
  <c r="Z261" i="68"/>
  <c r="AA261" i="68"/>
  <c r="AB261" i="68"/>
  <c r="AC261" i="68"/>
  <c r="AD261" i="68"/>
  <c r="AE261" i="68"/>
  <c r="AF261" i="68"/>
  <c r="AG261" i="68"/>
  <c r="AH261" i="68"/>
  <c r="AI261" i="68"/>
  <c r="AJ261" i="68"/>
  <c r="AK261" i="68"/>
  <c r="AL261" i="68"/>
  <c r="AM261" i="68"/>
  <c r="AN261" i="68"/>
  <c r="AO261" i="68"/>
  <c r="AP261" i="68"/>
  <c r="AQ261" i="68"/>
  <c r="AR261" i="68"/>
  <c r="AS261" i="68"/>
  <c r="AT261" i="68"/>
  <c r="AU261" i="68"/>
  <c r="AV261" i="68"/>
  <c r="AW261" i="68"/>
  <c r="AX261" i="68"/>
  <c r="AY261" i="68"/>
  <c r="AZ261" i="68"/>
  <c r="BA261" i="68"/>
  <c r="BB261" i="68"/>
  <c r="BC261" i="68"/>
  <c r="BD261" i="68"/>
  <c r="BE261" i="68"/>
  <c r="BF261" i="68"/>
  <c r="BG261" i="68"/>
  <c r="BH261" i="68"/>
  <c r="BI261" i="68"/>
  <c r="BJ261" i="68"/>
  <c r="BK261" i="68"/>
  <c r="E262" i="68"/>
  <c r="F262" i="68"/>
  <c r="G262" i="68"/>
  <c r="H262" i="68"/>
  <c r="I262" i="68"/>
  <c r="J262" i="68"/>
  <c r="K262" i="68"/>
  <c r="L262" i="68"/>
  <c r="M262" i="68"/>
  <c r="N262" i="68"/>
  <c r="O262" i="68"/>
  <c r="P262" i="68"/>
  <c r="Q262" i="68"/>
  <c r="R262" i="68"/>
  <c r="S262" i="68"/>
  <c r="T262" i="68"/>
  <c r="U262" i="68"/>
  <c r="V262" i="68"/>
  <c r="W262" i="68"/>
  <c r="X262" i="68"/>
  <c r="Y262" i="68"/>
  <c r="Z262" i="68"/>
  <c r="AA262" i="68"/>
  <c r="AB262" i="68"/>
  <c r="AC262" i="68"/>
  <c r="AD262" i="68"/>
  <c r="AE262" i="68"/>
  <c r="AF262" i="68"/>
  <c r="AG262" i="68"/>
  <c r="AH262" i="68"/>
  <c r="AI262" i="68"/>
  <c r="AJ262" i="68"/>
  <c r="AK262" i="68"/>
  <c r="AL262" i="68"/>
  <c r="AM262" i="68"/>
  <c r="AN262" i="68"/>
  <c r="AO262" i="68"/>
  <c r="AP262" i="68"/>
  <c r="AQ262" i="68"/>
  <c r="AR262" i="68"/>
  <c r="AS262" i="68"/>
  <c r="AT262" i="68"/>
  <c r="AU262" i="68"/>
  <c r="AV262" i="68"/>
  <c r="AW262" i="68"/>
  <c r="AX262" i="68"/>
  <c r="AY262" i="68"/>
  <c r="AZ262" i="68"/>
  <c r="BA262" i="68"/>
  <c r="BB262" i="68"/>
  <c r="BC262" i="68"/>
  <c r="BD262" i="68"/>
  <c r="BE262" i="68"/>
  <c r="BF262" i="68"/>
  <c r="BG262" i="68"/>
  <c r="BH262" i="68"/>
  <c r="BI262" i="68"/>
  <c r="BJ262" i="68"/>
  <c r="BK262" i="68"/>
  <c r="E263" i="68"/>
  <c r="F263" i="68"/>
  <c r="G263" i="68"/>
  <c r="H263" i="68"/>
  <c r="I263" i="68"/>
  <c r="J263" i="68"/>
  <c r="K263" i="68"/>
  <c r="L263" i="68"/>
  <c r="M263" i="68"/>
  <c r="N263" i="68"/>
  <c r="O263" i="68"/>
  <c r="P263" i="68"/>
  <c r="Q263" i="68"/>
  <c r="R263" i="68"/>
  <c r="S263" i="68"/>
  <c r="T263" i="68"/>
  <c r="U263" i="68"/>
  <c r="V263" i="68"/>
  <c r="W263" i="68"/>
  <c r="X263" i="68"/>
  <c r="Y263" i="68"/>
  <c r="Z263" i="68"/>
  <c r="AA263" i="68"/>
  <c r="AB263" i="68"/>
  <c r="AC263" i="68"/>
  <c r="AD263" i="68"/>
  <c r="AE263" i="68"/>
  <c r="AF263" i="68"/>
  <c r="AG263" i="68"/>
  <c r="AH263" i="68"/>
  <c r="AI263" i="68"/>
  <c r="AJ263" i="68"/>
  <c r="AK263" i="68"/>
  <c r="AL263" i="68"/>
  <c r="AM263" i="68"/>
  <c r="AN263" i="68"/>
  <c r="AO263" i="68"/>
  <c r="AP263" i="68"/>
  <c r="AQ263" i="68"/>
  <c r="AR263" i="68"/>
  <c r="AS263" i="68"/>
  <c r="AT263" i="68"/>
  <c r="AU263" i="68"/>
  <c r="AV263" i="68"/>
  <c r="AW263" i="68"/>
  <c r="AX263" i="68"/>
  <c r="AY263" i="68"/>
  <c r="AZ263" i="68"/>
  <c r="BA263" i="68"/>
  <c r="BB263" i="68"/>
  <c r="BC263" i="68"/>
  <c r="BD263" i="68"/>
  <c r="BE263" i="68"/>
  <c r="BF263" i="68"/>
  <c r="BG263" i="68"/>
  <c r="BH263" i="68"/>
  <c r="BI263" i="68"/>
  <c r="BJ263" i="68"/>
  <c r="BK263" i="68"/>
  <c r="E264" i="68"/>
  <c r="F264" i="68"/>
  <c r="G264" i="68"/>
  <c r="H264" i="68"/>
  <c r="I264" i="68"/>
  <c r="J264" i="68"/>
  <c r="K264" i="68"/>
  <c r="L264" i="68"/>
  <c r="M264" i="68"/>
  <c r="N264" i="68"/>
  <c r="O264" i="68"/>
  <c r="P264" i="68"/>
  <c r="Q264" i="68"/>
  <c r="R264" i="68"/>
  <c r="S264" i="68"/>
  <c r="T264" i="68"/>
  <c r="U264" i="68"/>
  <c r="V264" i="68"/>
  <c r="W264" i="68"/>
  <c r="X264" i="68"/>
  <c r="Y264" i="68"/>
  <c r="Z264" i="68"/>
  <c r="AA264" i="68"/>
  <c r="AB264" i="68"/>
  <c r="AC264" i="68"/>
  <c r="AD264" i="68"/>
  <c r="AE264" i="68"/>
  <c r="AF264" i="68"/>
  <c r="AG264" i="68"/>
  <c r="AH264" i="68"/>
  <c r="AI264" i="68"/>
  <c r="AJ264" i="68"/>
  <c r="AK264" i="68"/>
  <c r="AL264" i="68"/>
  <c r="AM264" i="68"/>
  <c r="AN264" i="68"/>
  <c r="AO264" i="68"/>
  <c r="AP264" i="68"/>
  <c r="AQ264" i="68"/>
  <c r="AR264" i="68"/>
  <c r="AS264" i="68"/>
  <c r="AT264" i="68"/>
  <c r="AU264" i="68"/>
  <c r="AV264" i="68"/>
  <c r="AW264" i="68"/>
  <c r="AX264" i="68"/>
  <c r="AY264" i="68"/>
  <c r="AZ264" i="68"/>
  <c r="BA264" i="68"/>
  <c r="BB264" i="68"/>
  <c r="BC264" i="68"/>
  <c r="BD264" i="68"/>
  <c r="BE264" i="68"/>
  <c r="BF264" i="68"/>
  <c r="BG264" i="68"/>
  <c r="BH264" i="68"/>
  <c r="BI264" i="68"/>
  <c r="BJ264" i="68"/>
  <c r="BK264" i="68"/>
  <c r="E265" i="68"/>
  <c r="F265" i="68"/>
  <c r="G265" i="68"/>
  <c r="H265" i="68"/>
  <c r="I265" i="68"/>
  <c r="J265" i="68"/>
  <c r="K265" i="68"/>
  <c r="L265" i="68"/>
  <c r="M265" i="68"/>
  <c r="N265" i="68"/>
  <c r="O265" i="68"/>
  <c r="P265" i="68"/>
  <c r="Q265" i="68"/>
  <c r="R265" i="68"/>
  <c r="S265" i="68"/>
  <c r="T265" i="68"/>
  <c r="U265" i="68"/>
  <c r="V265" i="68"/>
  <c r="W265" i="68"/>
  <c r="X265" i="68"/>
  <c r="Y265" i="68"/>
  <c r="Z265" i="68"/>
  <c r="AA265" i="68"/>
  <c r="AB265" i="68"/>
  <c r="AC265" i="68"/>
  <c r="AD265" i="68"/>
  <c r="AE265" i="68"/>
  <c r="AF265" i="68"/>
  <c r="AG265" i="68"/>
  <c r="AH265" i="68"/>
  <c r="AI265" i="68"/>
  <c r="AJ265" i="68"/>
  <c r="AK265" i="68"/>
  <c r="AL265" i="68"/>
  <c r="AM265" i="68"/>
  <c r="AN265" i="68"/>
  <c r="AO265" i="68"/>
  <c r="AP265" i="68"/>
  <c r="AQ265" i="68"/>
  <c r="AR265" i="68"/>
  <c r="AS265" i="68"/>
  <c r="AT265" i="68"/>
  <c r="AU265" i="68"/>
  <c r="AV265" i="68"/>
  <c r="AW265" i="68"/>
  <c r="AX265" i="68"/>
  <c r="AY265" i="68"/>
  <c r="AZ265" i="68"/>
  <c r="BA265" i="68"/>
  <c r="BB265" i="68"/>
  <c r="BC265" i="68"/>
  <c r="BD265" i="68"/>
  <c r="BE265" i="68"/>
  <c r="BF265" i="68"/>
  <c r="BG265" i="68"/>
  <c r="BH265" i="68"/>
  <c r="BI265" i="68"/>
  <c r="BJ265" i="68"/>
  <c r="BK265" i="68"/>
  <c r="E266" i="68"/>
  <c r="F266" i="68"/>
  <c r="G266" i="68"/>
  <c r="H266" i="68"/>
  <c r="I266" i="68"/>
  <c r="J266" i="68"/>
  <c r="K266" i="68"/>
  <c r="L266" i="68"/>
  <c r="M266" i="68"/>
  <c r="N266" i="68"/>
  <c r="O266" i="68"/>
  <c r="P266" i="68"/>
  <c r="Q266" i="68"/>
  <c r="R266" i="68"/>
  <c r="S266" i="68"/>
  <c r="T266" i="68"/>
  <c r="U266" i="68"/>
  <c r="V266" i="68"/>
  <c r="W266" i="68"/>
  <c r="X266" i="68"/>
  <c r="Y266" i="68"/>
  <c r="Z266" i="68"/>
  <c r="AA266" i="68"/>
  <c r="AB266" i="68"/>
  <c r="AC266" i="68"/>
  <c r="AD266" i="68"/>
  <c r="AE266" i="68"/>
  <c r="AF266" i="68"/>
  <c r="AG266" i="68"/>
  <c r="AH266" i="68"/>
  <c r="AI266" i="68"/>
  <c r="AJ266" i="68"/>
  <c r="AK266" i="68"/>
  <c r="AL266" i="68"/>
  <c r="AM266" i="68"/>
  <c r="AN266" i="68"/>
  <c r="AO266" i="68"/>
  <c r="AP266" i="68"/>
  <c r="AQ266" i="68"/>
  <c r="AR266" i="68"/>
  <c r="AS266" i="68"/>
  <c r="AT266" i="68"/>
  <c r="AU266" i="68"/>
  <c r="AV266" i="68"/>
  <c r="AW266" i="68"/>
  <c r="AX266" i="68"/>
  <c r="AY266" i="68"/>
  <c r="AZ266" i="68"/>
  <c r="BA266" i="68"/>
  <c r="BB266" i="68"/>
  <c r="BC266" i="68"/>
  <c r="BD266" i="68"/>
  <c r="BE266" i="68"/>
  <c r="BF266" i="68"/>
  <c r="BG266" i="68"/>
  <c r="BH266" i="68"/>
  <c r="BI266" i="68"/>
  <c r="BJ266" i="68"/>
  <c r="BK266" i="68"/>
  <c r="E267" i="68"/>
  <c r="F267" i="68"/>
  <c r="G267" i="68"/>
  <c r="H267" i="68"/>
  <c r="I267" i="68"/>
  <c r="J267" i="68"/>
  <c r="K267" i="68"/>
  <c r="L267" i="68"/>
  <c r="M267" i="68"/>
  <c r="N267" i="68"/>
  <c r="O267" i="68"/>
  <c r="P267" i="68"/>
  <c r="Q267" i="68"/>
  <c r="R267" i="68"/>
  <c r="S267" i="68"/>
  <c r="T267" i="68"/>
  <c r="U267" i="68"/>
  <c r="V267" i="68"/>
  <c r="W267" i="68"/>
  <c r="X267" i="68"/>
  <c r="Y267" i="68"/>
  <c r="Z267" i="68"/>
  <c r="AA267" i="68"/>
  <c r="AB267" i="68"/>
  <c r="AC267" i="68"/>
  <c r="AD267" i="68"/>
  <c r="AE267" i="68"/>
  <c r="AF267" i="68"/>
  <c r="AG267" i="68"/>
  <c r="AH267" i="68"/>
  <c r="AI267" i="68"/>
  <c r="AJ267" i="68"/>
  <c r="AK267" i="68"/>
  <c r="AL267" i="68"/>
  <c r="AM267" i="68"/>
  <c r="AN267" i="68"/>
  <c r="AO267" i="68"/>
  <c r="AP267" i="68"/>
  <c r="AQ267" i="68"/>
  <c r="AR267" i="68"/>
  <c r="AS267" i="68"/>
  <c r="AT267" i="68"/>
  <c r="AU267" i="68"/>
  <c r="AV267" i="68"/>
  <c r="AW267" i="68"/>
  <c r="AX267" i="68"/>
  <c r="AY267" i="68"/>
  <c r="AZ267" i="68"/>
  <c r="BA267" i="68"/>
  <c r="BB267" i="68"/>
  <c r="BC267" i="68"/>
  <c r="BD267" i="68"/>
  <c r="BE267" i="68"/>
  <c r="BF267" i="68"/>
  <c r="BG267" i="68"/>
  <c r="BH267" i="68"/>
  <c r="BI267" i="68"/>
  <c r="BJ267" i="68"/>
  <c r="BK267" i="68"/>
  <c r="E268" i="68"/>
  <c r="F268" i="68"/>
  <c r="G268" i="68"/>
  <c r="H268" i="68"/>
  <c r="I268" i="68"/>
  <c r="J268" i="68"/>
  <c r="K268" i="68"/>
  <c r="L268" i="68"/>
  <c r="M268" i="68"/>
  <c r="N268" i="68"/>
  <c r="O268" i="68"/>
  <c r="P268" i="68"/>
  <c r="Q268" i="68"/>
  <c r="R268" i="68"/>
  <c r="S268" i="68"/>
  <c r="T268" i="68"/>
  <c r="U268" i="68"/>
  <c r="V268" i="68"/>
  <c r="W268" i="68"/>
  <c r="X268" i="68"/>
  <c r="Y268" i="68"/>
  <c r="Z268" i="68"/>
  <c r="AA268" i="68"/>
  <c r="AB268" i="68"/>
  <c r="AC268" i="68"/>
  <c r="AD268" i="68"/>
  <c r="AE268" i="68"/>
  <c r="AF268" i="68"/>
  <c r="AG268" i="68"/>
  <c r="AH268" i="68"/>
  <c r="AI268" i="68"/>
  <c r="AJ268" i="68"/>
  <c r="AK268" i="68"/>
  <c r="AL268" i="68"/>
  <c r="AM268" i="68"/>
  <c r="AN268" i="68"/>
  <c r="AO268" i="68"/>
  <c r="AP268" i="68"/>
  <c r="AQ268" i="68"/>
  <c r="AR268" i="68"/>
  <c r="AS268" i="68"/>
  <c r="AT268" i="68"/>
  <c r="AU268" i="68"/>
  <c r="AV268" i="68"/>
  <c r="AW268" i="68"/>
  <c r="AX268" i="68"/>
  <c r="AY268" i="68"/>
  <c r="AZ268" i="68"/>
  <c r="BA268" i="68"/>
  <c r="BB268" i="68"/>
  <c r="BC268" i="68"/>
  <c r="BD268" i="68"/>
  <c r="BE268" i="68"/>
  <c r="BF268" i="68"/>
  <c r="BG268" i="68"/>
  <c r="BH268" i="68"/>
  <c r="BI268" i="68"/>
  <c r="BJ268" i="68"/>
  <c r="BK268" i="68"/>
  <c r="E269" i="68"/>
  <c r="F269" i="68"/>
  <c r="G269" i="68"/>
  <c r="H269" i="68"/>
  <c r="I269" i="68"/>
  <c r="J269" i="68"/>
  <c r="K269" i="68"/>
  <c r="L269" i="68"/>
  <c r="M269" i="68"/>
  <c r="N269" i="68"/>
  <c r="O269" i="68"/>
  <c r="P269" i="68"/>
  <c r="Q269" i="68"/>
  <c r="R269" i="68"/>
  <c r="S269" i="68"/>
  <c r="T269" i="68"/>
  <c r="U269" i="68"/>
  <c r="V269" i="68"/>
  <c r="W269" i="68"/>
  <c r="X269" i="68"/>
  <c r="Y269" i="68"/>
  <c r="Z269" i="68"/>
  <c r="AA269" i="68"/>
  <c r="AB269" i="68"/>
  <c r="AC269" i="68"/>
  <c r="AD269" i="68"/>
  <c r="AE269" i="68"/>
  <c r="AF269" i="68"/>
  <c r="AG269" i="68"/>
  <c r="AH269" i="68"/>
  <c r="AI269" i="68"/>
  <c r="AJ269" i="68"/>
  <c r="AK269" i="68"/>
  <c r="AL269" i="68"/>
  <c r="AM269" i="68"/>
  <c r="AN269" i="68"/>
  <c r="AO269" i="68"/>
  <c r="AP269" i="68"/>
  <c r="AQ269" i="68"/>
  <c r="AR269" i="68"/>
  <c r="AS269" i="68"/>
  <c r="AT269" i="68"/>
  <c r="AU269" i="68"/>
  <c r="AV269" i="68"/>
  <c r="AW269" i="68"/>
  <c r="AX269" i="68"/>
  <c r="AY269" i="68"/>
  <c r="AZ269" i="68"/>
  <c r="BA269" i="68"/>
  <c r="BB269" i="68"/>
  <c r="BC269" i="68"/>
  <c r="BD269" i="68"/>
  <c r="BE269" i="68"/>
  <c r="BF269" i="68"/>
  <c r="BG269" i="68"/>
  <c r="BH269" i="68"/>
  <c r="BI269" i="68"/>
  <c r="BJ269" i="68"/>
  <c r="BK269" i="68"/>
  <c r="E270" i="68"/>
  <c r="F270" i="68"/>
  <c r="G270" i="68"/>
  <c r="H270" i="68"/>
  <c r="I270" i="68"/>
  <c r="J270" i="68"/>
  <c r="K270" i="68"/>
  <c r="L270" i="68"/>
  <c r="M270" i="68"/>
  <c r="N270" i="68"/>
  <c r="O270" i="68"/>
  <c r="P270" i="68"/>
  <c r="Q270" i="68"/>
  <c r="R270" i="68"/>
  <c r="S270" i="68"/>
  <c r="T270" i="68"/>
  <c r="U270" i="68"/>
  <c r="V270" i="68"/>
  <c r="W270" i="68"/>
  <c r="X270" i="68"/>
  <c r="Y270" i="68"/>
  <c r="Z270" i="68"/>
  <c r="AA270" i="68"/>
  <c r="AB270" i="68"/>
  <c r="AC270" i="68"/>
  <c r="AD270" i="68"/>
  <c r="AE270" i="68"/>
  <c r="AF270" i="68"/>
  <c r="AG270" i="68"/>
  <c r="AH270" i="68"/>
  <c r="AI270" i="68"/>
  <c r="AJ270" i="68"/>
  <c r="AK270" i="68"/>
  <c r="AL270" i="68"/>
  <c r="AM270" i="68"/>
  <c r="AN270" i="68"/>
  <c r="AO270" i="68"/>
  <c r="AP270" i="68"/>
  <c r="AQ270" i="68"/>
  <c r="AR270" i="68"/>
  <c r="AS270" i="68"/>
  <c r="AT270" i="68"/>
  <c r="AU270" i="68"/>
  <c r="AV270" i="68"/>
  <c r="AW270" i="68"/>
  <c r="AX270" i="68"/>
  <c r="AY270" i="68"/>
  <c r="AZ270" i="68"/>
  <c r="BA270" i="68"/>
  <c r="BB270" i="68"/>
  <c r="BC270" i="68"/>
  <c r="BD270" i="68"/>
  <c r="BE270" i="68"/>
  <c r="BF270" i="68"/>
  <c r="BG270" i="68"/>
  <c r="BH270" i="68"/>
  <c r="BI270" i="68"/>
  <c r="BJ270" i="68"/>
  <c r="BK270" i="68"/>
  <c r="E271" i="68"/>
  <c r="F271" i="68"/>
  <c r="G271" i="68"/>
  <c r="H271" i="68"/>
  <c r="I271" i="68"/>
  <c r="J271" i="68"/>
  <c r="K271" i="68"/>
  <c r="L271" i="68"/>
  <c r="M271" i="68"/>
  <c r="N271" i="68"/>
  <c r="O271" i="68"/>
  <c r="P271" i="68"/>
  <c r="Q271" i="68"/>
  <c r="R271" i="68"/>
  <c r="S271" i="68"/>
  <c r="T271" i="68"/>
  <c r="U271" i="68"/>
  <c r="V271" i="68"/>
  <c r="W271" i="68"/>
  <c r="X271" i="68"/>
  <c r="Y271" i="68"/>
  <c r="Z271" i="68"/>
  <c r="AA271" i="68"/>
  <c r="AB271" i="68"/>
  <c r="AC271" i="68"/>
  <c r="AD271" i="68"/>
  <c r="AE271" i="68"/>
  <c r="AF271" i="68"/>
  <c r="AG271" i="68"/>
  <c r="AH271" i="68"/>
  <c r="AI271" i="68"/>
  <c r="AJ271" i="68"/>
  <c r="AK271" i="68"/>
  <c r="AL271" i="68"/>
  <c r="AM271" i="68"/>
  <c r="AN271" i="68"/>
  <c r="AO271" i="68"/>
  <c r="AP271" i="68"/>
  <c r="AQ271" i="68"/>
  <c r="AR271" i="68"/>
  <c r="AS271" i="68"/>
  <c r="AT271" i="68"/>
  <c r="AU271" i="68"/>
  <c r="AV271" i="68"/>
  <c r="AW271" i="68"/>
  <c r="AX271" i="68"/>
  <c r="AY271" i="68"/>
  <c r="AZ271" i="68"/>
  <c r="BA271" i="68"/>
  <c r="BB271" i="68"/>
  <c r="BC271" i="68"/>
  <c r="BD271" i="68"/>
  <c r="BE271" i="68"/>
  <c r="BF271" i="68"/>
  <c r="BG271" i="68"/>
  <c r="BH271" i="68"/>
  <c r="BI271" i="68"/>
  <c r="BJ271" i="68"/>
  <c r="BK271" i="68"/>
  <c r="E272" i="68"/>
  <c r="F272" i="68"/>
  <c r="G272" i="68"/>
  <c r="H272" i="68"/>
  <c r="I272" i="68"/>
  <c r="J272" i="68"/>
  <c r="K272" i="68"/>
  <c r="L272" i="68"/>
  <c r="M272" i="68"/>
  <c r="N272" i="68"/>
  <c r="O272" i="68"/>
  <c r="P272" i="68"/>
  <c r="Q272" i="68"/>
  <c r="R272" i="68"/>
  <c r="S272" i="68"/>
  <c r="T272" i="68"/>
  <c r="U272" i="68"/>
  <c r="V272" i="68"/>
  <c r="W272" i="68"/>
  <c r="X272" i="68"/>
  <c r="Y272" i="68"/>
  <c r="Z272" i="68"/>
  <c r="AA272" i="68"/>
  <c r="AB272" i="68"/>
  <c r="AC272" i="68"/>
  <c r="AD272" i="68"/>
  <c r="AE272" i="68"/>
  <c r="AF272" i="68"/>
  <c r="AG272" i="68"/>
  <c r="AH272" i="68"/>
  <c r="AI272" i="68"/>
  <c r="AJ272" i="68"/>
  <c r="AK272" i="68"/>
  <c r="AL272" i="68"/>
  <c r="AM272" i="68"/>
  <c r="AN272" i="68"/>
  <c r="AO272" i="68"/>
  <c r="AP272" i="68"/>
  <c r="AQ272" i="68"/>
  <c r="AR272" i="68"/>
  <c r="AS272" i="68"/>
  <c r="AT272" i="68"/>
  <c r="AU272" i="68"/>
  <c r="AV272" i="68"/>
  <c r="AW272" i="68"/>
  <c r="AX272" i="68"/>
  <c r="AY272" i="68"/>
  <c r="AZ272" i="68"/>
  <c r="BA272" i="68"/>
  <c r="BB272" i="68"/>
  <c r="BC272" i="68"/>
  <c r="BD272" i="68"/>
  <c r="BE272" i="68"/>
  <c r="BF272" i="68"/>
  <c r="BG272" i="68"/>
  <c r="BH272" i="68"/>
  <c r="BI272" i="68"/>
  <c r="BJ272" i="68"/>
  <c r="BK272" i="68"/>
  <c r="E273" i="68"/>
  <c r="F273" i="68"/>
  <c r="G273" i="68"/>
  <c r="H273" i="68"/>
  <c r="I273" i="68"/>
  <c r="J273" i="68"/>
  <c r="K273" i="68"/>
  <c r="L273" i="68"/>
  <c r="M273" i="68"/>
  <c r="N273" i="68"/>
  <c r="O273" i="68"/>
  <c r="P273" i="68"/>
  <c r="Q273" i="68"/>
  <c r="R273" i="68"/>
  <c r="S273" i="68"/>
  <c r="T273" i="68"/>
  <c r="U273" i="68"/>
  <c r="V273" i="68"/>
  <c r="W273" i="68"/>
  <c r="X273" i="68"/>
  <c r="Y273" i="68"/>
  <c r="Z273" i="68"/>
  <c r="AA273" i="68"/>
  <c r="AB273" i="68"/>
  <c r="AC273" i="68"/>
  <c r="AD273" i="68"/>
  <c r="AE273" i="68"/>
  <c r="AF273" i="68"/>
  <c r="AG273" i="68"/>
  <c r="AH273" i="68"/>
  <c r="AI273" i="68"/>
  <c r="AJ273" i="68"/>
  <c r="AK273" i="68"/>
  <c r="AL273" i="68"/>
  <c r="AM273" i="68"/>
  <c r="AN273" i="68"/>
  <c r="AO273" i="68"/>
  <c r="AP273" i="68"/>
  <c r="AQ273" i="68"/>
  <c r="AR273" i="68"/>
  <c r="AS273" i="68"/>
  <c r="AT273" i="68"/>
  <c r="AU273" i="68"/>
  <c r="AV273" i="68"/>
  <c r="AW273" i="68"/>
  <c r="AX273" i="68"/>
  <c r="AY273" i="68"/>
  <c r="AZ273" i="68"/>
  <c r="BA273" i="68"/>
  <c r="BB273" i="68"/>
  <c r="BC273" i="68"/>
  <c r="BD273" i="68"/>
  <c r="BE273" i="68"/>
  <c r="BF273" i="68"/>
  <c r="BG273" i="68"/>
  <c r="BH273" i="68"/>
  <c r="BI273" i="68"/>
  <c r="BJ273" i="68"/>
  <c r="BK273" i="68"/>
  <c r="E274" i="68"/>
  <c r="F274" i="68"/>
  <c r="G274" i="68"/>
  <c r="H274" i="68"/>
  <c r="I274" i="68"/>
  <c r="J274" i="68"/>
  <c r="K274" i="68"/>
  <c r="L274" i="68"/>
  <c r="M274" i="68"/>
  <c r="N274" i="68"/>
  <c r="O274" i="68"/>
  <c r="P274" i="68"/>
  <c r="Q274" i="68"/>
  <c r="R274" i="68"/>
  <c r="S274" i="68"/>
  <c r="T274" i="68"/>
  <c r="U274" i="68"/>
  <c r="V274" i="68"/>
  <c r="W274" i="68"/>
  <c r="X274" i="68"/>
  <c r="Y274" i="68"/>
  <c r="Z274" i="68"/>
  <c r="AA274" i="68"/>
  <c r="AB274" i="68"/>
  <c r="AC274" i="68"/>
  <c r="AD274" i="68"/>
  <c r="AE274" i="68"/>
  <c r="AF274" i="68"/>
  <c r="AG274" i="68"/>
  <c r="AH274" i="68"/>
  <c r="AI274" i="68"/>
  <c r="AJ274" i="68"/>
  <c r="AK274" i="68"/>
  <c r="AL274" i="68"/>
  <c r="AM274" i="68"/>
  <c r="AN274" i="68"/>
  <c r="AO274" i="68"/>
  <c r="AP274" i="68"/>
  <c r="AQ274" i="68"/>
  <c r="AR274" i="68"/>
  <c r="AS274" i="68"/>
  <c r="AT274" i="68"/>
  <c r="AU274" i="68"/>
  <c r="AV274" i="68"/>
  <c r="AW274" i="68"/>
  <c r="AX274" i="68"/>
  <c r="AY274" i="68"/>
  <c r="AZ274" i="68"/>
  <c r="BA274" i="68"/>
  <c r="BB274" i="68"/>
  <c r="BC274" i="68"/>
  <c r="BD274" i="68"/>
  <c r="BE274" i="68"/>
  <c r="BF274" i="68"/>
  <c r="BG274" i="68"/>
  <c r="BH274" i="68"/>
  <c r="BI274" i="68"/>
  <c r="BJ274" i="68"/>
  <c r="BK274" i="68"/>
  <c r="E275" i="68"/>
  <c r="F275" i="68"/>
  <c r="G275" i="68"/>
  <c r="H275" i="68"/>
  <c r="I275" i="68"/>
  <c r="J275" i="68"/>
  <c r="K275" i="68"/>
  <c r="L275" i="68"/>
  <c r="M275" i="68"/>
  <c r="N275" i="68"/>
  <c r="O275" i="68"/>
  <c r="P275" i="68"/>
  <c r="Q275" i="68"/>
  <c r="R275" i="68"/>
  <c r="S275" i="68"/>
  <c r="T275" i="68"/>
  <c r="U275" i="68"/>
  <c r="V275" i="68"/>
  <c r="W275" i="68"/>
  <c r="X275" i="68"/>
  <c r="Y275" i="68"/>
  <c r="Z275" i="68"/>
  <c r="AA275" i="68"/>
  <c r="AB275" i="68"/>
  <c r="AC275" i="68"/>
  <c r="AD275" i="68"/>
  <c r="AE275" i="68"/>
  <c r="AF275" i="68"/>
  <c r="AG275" i="68"/>
  <c r="AH275" i="68"/>
  <c r="AI275" i="68"/>
  <c r="AJ275" i="68"/>
  <c r="AK275" i="68"/>
  <c r="AL275" i="68"/>
  <c r="AM275" i="68"/>
  <c r="AN275" i="68"/>
  <c r="AO275" i="68"/>
  <c r="AP275" i="68"/>
  <c r="AQ275" i="68"/>
  <c r="AR275" i="68"/>
  <c r="AS275" i="68"/>
  <c r="AT275" i="68"/>
  <c r="AU275" i="68"/>
  <c r="AV275" i="68"/>
  <c r="AW275" i="68"/>
  <c r="AX275" i="68"/>
  <c r="AY275" i="68"/>
  <c r="AZ275" i="68"/>
  <c r="BA275" i="68"/>
  <c r="BB275" i="68"/>
  <c r="BC275" i="68"/>
  <c r="BD275" i="68"/>
  <c r="BE275" i="68"/>
  <c r="BF275" i="68"/>
  <c r="BG275" i="68"/>
  <c r="BH275" i="68"/>
  <c r="BI275" i="68"/>
  <c r="BJ275" i="68"/>
  <c r="BK275" i="68"/>
  <c r="E276" i="68"/>
  <c r="F276" i="68"/>
  <c r="G276" i="68"/>
  <c r="H276" i="68"/>
  <c r="I276" i="68"/>
  <c r="J276" i="68"/>
  <c r="K276" i="68"/>
  <c r="L276" i="68"/>
  <c r="M276" i="68"/>
  <c r="N276" i="68"/>
  <c r="O276" i="68"/>
  <c r="P276" i="68"/>
  <c r="Q276" i="68"/>
  <c r="R276" i="68"/>
  <c r="S276" i="68"/>
  <c r="T276" i="68"/>
  <c r="U276" i="68"/>
  <c r="V276" i="68"/>
  <c r="W276" i="68"/>
  <c r="X276" i="68"/>
  <c r="Y276" i="68"/>
  <c r="Z276" i="68"/>
  <c r="AA276" i="68"/>
  <c r="AB276" i="68"/>
  <c r="AC276" i="68"/>
  <c r="AD276" i="68"/>
  <c r="AE276" i="68"/>
  <c r="AF276" i="68"/>
  <c r="AG276" i="68"/>
  <c r="AH276" i="68"/>
  <c r="AI276" i="68"/>
  <c r="AJ276" i="68"/>
  <c r="AK276" i="68"/>
  <c r="AL276" i="68"/>
  <c r="AM276" i="68"/>
  <c r="AN276" i="68"/>
  <c r="AO276" i="68"/>
  <c r="AP276" i="68"/>
  <c r="AQ276" i="68"/>
  <c r="AR276" i="68"/>
  <c r="AS276" i="68"/>
  <c r="AT276" i="68"/>
  <c r="AU276" i="68"/>
  <c r="AV276" i="68"/>
  <c r="AW276" i="68"/>
  <c r="AX276" i="68"/>
  <c r="AY276" i="68"/>
  <c r="AZ276" i="68"/>
  <c r="BA276" i="68"/>
  <c r="BB276" i="68"/>
  <c r="BC276" i="68"/>
  <c r="BD276" i="68"/>
  <c r="BE276" i="68"/>
  <c r="BF276" i="68"/>
  <c r="BG276" i="68"/>
  <c r="BH276" i="68"/>
  <c r="BI276" i="68"/>
  <c r="BJ276" i="68"/>
  <c r="BK276" i="68"/>
  <c r="E277" i="68"/>
  <c r="F277" i="68"/>
  <c r="G277" i="68"/>
  <c r="H277" i="68"/>
  <c r="I277" i="68"/>
  <c r="J277" i="68"/>
  <c r="K277" i="68"/>
  <c r="L277" i="68"/>
  <c r="M277" i="68"/>
  <c r="N277" i="68"/>
  <c r="O277" i="68"/>
  <c r="P277" i="68"/>
  <c r="Q277" i="68"/>
  <c r="R277" i="68"/>
  <c r="S277" i="68"/>
  <c r="T277" i="68"/>
  <c r="U277" i="68"/>
  <c r="V277" i="68"/>
  <c r="W277" i="68"/>
  <c r="X277" i="68"/>
  <c r="Y277" i="68"/>
  <c r="Z277" i="68"/>
  <c r="AA277" i="68"/>
  <c r="AB277" i="68"/>
  <c r="AC277" i="68"/>
  <c r="AD277" i="68"/>
  <c r="AE277" i="68"/>
  <c r="AF277" i="68"/>
  <c r="AG277" i="68"/>
  <c r="AH277" i="68"/>
  <c r="AI277" i="68"/>
  <c r="AJ277" i="68"/>
  <c r="AK277" i="68"/>
  <c r="AL277" i="68"/>
  <c r="AM277" i="68"/>
  <c r="AN277" i="68"/>
  <c r="AO277" i="68"/>
  <c r="AP277" i="68"/>
  <c r="AQ277" i="68"/>
  <c r="AR277" i="68"/>
  <c r="AS277" i="68"/>
  <c r="AT277" i="68"/>
  <c r="AU277" i="68"/>
  <c r="AV277" i="68"/>
  <c r="AW277" i="68"/>
  <c r="AX277" i="68"/>
  <c r="AY277" i="68"/>
  <c r="AZ277" i="68"/>
  <c r="BA277" i="68"/>
  <c r="BB277" i="68"/>
  <c r="BC277" i="68"/>
  <c r="BD277" i="68"/>
  <c r="BE277" i="68"/>
  <c r="BF277" i="68"/>
  <c r="BG277" i="68"/>
  <c r="BH277" i="68"/>
  <c r="BI277" i="68"/>
  <c r="BJ277" i="68"/>
  <c r="BK277" i="68"/>
  <c r="E278" i="68"/>
  <c r="F278" i="68"/>
  <c r="G278" i="68"/>
  <c r="H278" i="68"/>
  <c r="I278" i="68"/>
  <c r="J278" i="68"/>
  <c r="K278" i="68"/>
  <c r="L278" i="68"/>
  <c r="M278" i="68"/>
  <c r="N278" i="68"/>
  <c r="O278" i="68"/>
  <c r="P278" i="68"/>
  <c r="Q278" i="68"/>
  <c r="R278" i="68"/>
  <c r="S278" i="68"/>
  <c r="T278" i="68"/>
  <c r="U278" i="68"/>
  <c r="V278" i="68"/>
  <c r="W278" i="68"/>
  <c r="X278" i="68"/>
  <c r="Y278" i="68"/>
  <c r="Z278" i="68"/>
  <c r="AA278" i="68"/>
  <c r="AB278" i="68"/>
  <c r="AC278" i="68"/>
  <c r="AD278" i="68"/>
  <c r="AE278" i="68"/>
  <c r="AF278" i="68"/>
  <c r="AG278" i="68"/>
  <c r="AH278" i="68"/>
  <c r="AI278" i="68"/>
  <c r="AJ278" i="68"/>
  <c r="AK278" i="68"/>
  <c r="AL278" i="68"/>
  <c r="AM278" i="68"/>
  <c r="AN278" i="68"/>
  <c r="AO278" i="68"/>
  <c r="AP278" i="68"/>
  <c r="AQ278" i="68"/>
  <c r="AR278" i="68"/>
  <c r="AS278" i="68"/>
  <c r="AT278" i="68"/>
  <c r="AU278" i="68"/>
  <c r="AV278" i="68"/>
  <c r="AW278" i="68"/>
  <c r="AX278" i="68"/>
  <c r="AY278" i="68"/>
  <c r="AZ278" i="68"/>
  <c r="BA278" i="68"/>
  <c r="BB278" i="68"/>
  <c r="BC278" i="68"/>
  <c r="BD278" i="68"/>
  <c r="BE278" i="68"/>
  <c r="BF278" i="68"/>
  <c r="BG278" i="68"/>
  <c r="BH278" i="68"/>
  <c r="BI278" i="68"/>
  <c r="BJ278" i="68"/>
  <c r="BK278" i="68"/>
  <c r="E279" i="68"/>
  <c r="F279" i="68"/>
  <c r="G279" i="68"/>
  <c r="H279" i="68"/>
  <c r="I279" i="68"/>
  <c r="J279" i="68"/>
  <c r="K279" i="68"/>
  <c r="L279" i="68"/>
  <c r="M279" i="68"/>
  <c r="N279" i="68"/>
  <c r="O279" i="68"/>
  <c r="P279" i="68"/>
  <c r="Q279" i="68"/>
  <c r="R279" i="68"/>
  <c r="S279" i="68"/>
  <c r="T279" i="68"/>
  <c r="U279" i="68"/>
  <c r="V279" i="68"/>
  <c r="W279" i="68"/>
  <c r="X279" i="68"/>
  <c r="Y279" i="68"/>
  <c r="Z279" i="68"/>
  <c r="AA279" i="68"/>
  <c r="AB279" i="68"/>
  <c r="AC279" i="68"/>
  <c r="AD279" i="68"/>
  <c r="AE279" i="68"/>
  <c r="AF279" i="68"/>
  <c r="AG279" i="68"/>
  <c r="AH279" i="68"/>
  <c r="AI279" i="68"/>
  <c r="AJ279" i="68"/>
  <c r="AK279" i="68"/>
  <c r="AL279" i="68"/>
  <c r="AM279" i="68"/>
  <c r="AN279" i="68"/>
  <c r="AO279" i="68"/>
  <c r="AP279" i="68"/>
  <c r="AQ279" i="68"/>
  <c r="AR279" i="68"/>
  <c r="AS279" i="68"/>
  <c r="AT279" i="68"/>
  <c r="AU279" i="68"/>
  <c r="AV279" i="68"/>
  <c r="AW279" i="68"/>
  <c r="AX279" i="68"/>
  <c r="AY279" i="68"/>
  <c r="AZ279" i="68"/>
  <c r="BA279" i="68"/>
  <c r="BB279" i="68"/>
  <c r="BC279" i="68"/>
  <c r="BD279" i="68"/>
  <c r="BE279" i="68"/>
  <c r="BF279" i="68"/>
  <c r="BG279" i="68"/>
  <c r="BH279" i="68"/>
  <c r="BI279" i="68"/>
  <c r="BJ279" i="68"/>
  <c r="BK279" i="68"/>
  <c r="E280" i="68"/>
  <c r="F280" i="68"/>
  <c r="G280" i="68"/>
  <c r="H280" i="68"/>
  <c r="I280" i="68"/>
  <c r="J280" i="68"/>
  <c r="K280" i="68"/>
  <c r="L280" i="68"/>
  <c r="M280" i="68"/>
  <c r="N280" i="68"/>
  <c r="O280" i="68"/>
  <c r="P280" i="68"/>
  <c r="Q280" i="68"/>
  <c r="R280" i="68"/>
  <c r="S280" i="68"/>
  <c r="T280" i="68"/>
  <c r="U280" i="68"/>
  <c r="V280" i="68"/>
  <c r="W280" i="68"/>
  <c r="X280" i="68"/>
  <c r="Y280" i="68"/>
  <c r="Z280" i="68"/>
  <c r="AA280" i="68"/>
  <c r="AB280" i="68"/>
  <c r="AC280" i="68"/>
  <c r="AD280" i="68"/>
  <c r="AE280" i="68"/>
  <c r="AF280" i="68"/>
  <c r="AG280" i="68"/>
  <c r="AH280" i="68"/>
  <c r="AI280" i="68"/>
  <c r="AJ280" i="68"/>
  <c r="AK280" i="68"/>
  <c r="AL280" i="68"/>
  <c r="AM280" i="68"/>
  <c r="AN280" i="68"/>
  <c r="AO280" i="68"/>
  <c r="AP280" i="68"/>
  <c r="AQ280" i="68"/>
  <c r="AR280" i="68"/>
  <c r="AS280" i="68"/>
  <c r="AT280" i="68"/>
  <c r="AU280" i="68"/>
  <c r="AV280" i="68"/>
  <c r="AW280" i="68"/>
  <c r="AX280" i="68"/>
  <c r="AY280" i="68"/>
  <c r="AZ280" i="68"/>
  <c r="BA280" i="68"/>
  <c r="BB280" i="68"/>
  <c r="BC280" i="68"/>
  <c r="BD280" i="68"/>
  <c r="BE280" i="68"/>
  <c r="BF280" i="68"/>
  <c r="BG280" i="68"/>
  <c r="BH280" i="68"/>
  <c r="BI280" i="68"/>
  <c r="BJ280" i="68"/>
  <c r="BK280" i="68"/>
  <c r="E281" i="68"/>
  <c r="F281" i="68"/>
  <c r="G281" i="68"/>
  <c r="H281" i="68"/>
  <c r="I281" i="68"/>
  <c r="J281" i="68"/>
  <c r="K281" i="68"/>
  <c r="L281" i="68"/>
  <c r="M281" i="68"/>
  <c r="N281" i="68"/>
  <c r="O281" i="68"/>
  <c r="P281" i="68"/>
  <c r="Q281" i="68"/>
  <c r="R281" i="68"/>
  <c r="S281" i="68"/>
  <c r="T281" i="68"/>
  <c r="U281" i="68"/>
  <c r="V281" i="68"/>
  <c r="W281" i="68"/>
  <c r="X281" i="68"/>
  <c r="Y281" i="68"/>
  <c r="Z281" i="68"/>
  <c r="AA281" i="68"/>
  <c r="AB281" i="68"/>
  <c r="AC281" i="68"/>
  <c r="AD281" i="68"/>
  <c r="AE281" i="68"/>
  <c r="AF281" i="68"/>
  <c r="AG281" i="68"/>
  <c r="AH281" i="68"/>
  <c r="AI281" i="68"/>
  <c r="AJ281" i="68"/>
  <c r="AK281" i="68"/>
  <c r="AL281" i="68"/>
  <c r="AM281" i="68"/>
  <c r="AN281" i="68"/>
  <c r="AO281" i="68"/>
  <c r="AP281" i="68"/>
  <c r="AQ281" i="68"/>
  <c r="AR281" i="68"/>
  <c r="AS281" i="68"/>
  <c r="AT281" i="68"/>
  <c r="AU281" i="68"/>
  <c r="AV281" i="68"/>
  <c r="AW281" i="68"/>
  <c r="AX281" i="68"/>
  <c r="AY281" i="68"/>
  <c r="AZ281" i="68"/>
  <c r="BA281" i="68"/>
  <c r="BB281" i="68"/>
  <c r="BC281" i="68"/>
  <c r="BD281" i="68"/>
  <c r="BE281" i="68"/>
  <c r="BF281" i="68"/>
  <c r="BG281" i="68"/>
  <c r="BH281" i="68"/>
  <c r="BI281" i="68"/>
  <c r="BJ281" i="68"/>
  <c r="BK281" i="68"/>
  <c r="E282" i="68"/>
  <c r="F282" i="68"/>
  <c r="G282" i="68"/>
  <c r="H282" i="68"/>
  <c r="I282" i="68"/>
  <c r="J282" i="68"/>
  <c r="K282" i="68"/>
  <c r="L282" i="68"/>
  <c r="M282" i="68"/>
  <c r="N282" i="68"/>
  <c r="O282" i="68"/>
  <c r="P282" i="68"/>
  <c r="Q282" i="68"/>
  <c r="R282" i="68"/>
  <c r="S282" i="68"/>
  <c r="T282" i="68"/>
  <c r="U282" i="68"/>
  <c r="V282" i="68"/>
  <c r="W282" i="68"/>
  <c r="X282" i="68"/>
  <c r="Y282" i="68"/>
  <c r="Z282" i="68"/>
  <c r="AA282" i="68"/>
  <c r="AB282" i="68"/>
  <c r="AC282" i="68"/>
  <c r="AD282" i="68"/>
  <c r="AE282" i="68"/>
  <c r="AF282" i="68"/>
  <c r="AG282" i="68"/>
  <c r="AH282" i="68"/>
  <c r="AI282" i="68"/>
  <c r="AJ282" i="68"/>
  <c r="AK282" i="68"/>
  <c r="AL282" i="68"/>
  <c r="AM282" i="68"/>
  <c r="AN282" i="68"/>
  <c r="AO282" i="68"/>
  <c r="AP282" i="68"/>
  <c r="AQ282" i="68"/>
  <c r="AR282" i="68"/>
  <c r="AS282" i="68"/>
  <c r="AT282" i="68"/>
  <c r="AU282" i="68"/>
  <c r="AV282" i="68"/>
  <c r="AW282" i="68"/>
  <c r="AX282" i="68"/>
  <c r="AY282" i="68"/>
  <c r="AZ282" i="68"/>
  <c r="BA282" i="68"/>
  <c r="BB282" i="68"/>
  <c r="BC282" i="68"/>
  <c r="BD282" i="68"/>
  <c r="BE282" i="68"/>
  <c r="BF282" i="68"/>
  <c r="BG282" i="68"/>
  <c r="BH282" i="68"/>
  <c r="BI282" i="68"/>
  <c r="BJ282" i="68"/>
  <c r="BK282" i="68"/>
  <c r="E283" i="68"/>
  <c r="F283" i="68"/>
  <c r="G283" i="68"/>
  <c r="H283" i="68"/>
  <c r="I283" i="68"/>
  <c r="J283" i="68"/>
  <c r="K283" i="68"/>
  <c r="L283" i="68"/>
  <c r="M283" i="68"/>
  <c r="N283" i="68"/>
  <c r="O283" i="68"/>
  <c r="P283" i="68"/>
  <c r="Q283" i="68"/>
  <c r="R283" i="68"/>
  <c r="S283" i="68"/>
  <c r="T283" i="68"/>
  <c r="U283" i="68"/>
  <c r="V283" i="68"/>
  <c r="W283" i="68"/>
  <c r="X283" i="68"/>
  <c r="Y283" i="68"/>
  <c r="Z283" i="68"/>
  <c r="AA283" i="68"/>
  <c r="AB283" i="68"/>
  <c r="AC283" i="68"/>
  <c r="AD283" i="68"/>
  <c r="AE283" i="68"/>
  <c r="AF283" i="68"/>
  <c r="AG283" i="68"/>
  <c r="AH283" i="68"/>
  <c r="AI283" i="68"/>
  <c r="AJ283" i="68"/>
  <c r="AK283" i="68"/>
  <c r="AL283" i="68"/>
  <c r="AM283" i="68"/>
  <c r="AN283" i="68"/>
  <c r="AO283" i="68"/>
  <c r="AP283" i="68"/>
  <c r="AQ283" i="68"/>
  <c r="AR283" i="68"/>
  <c r="AS283" i="68"/>
  <c r="AT283" i="68"/>
  <c r="AU283" i="68"/>
  <c r="AV283" i="68"/>
  <c r="AW283" i="68"/>
  <c r="AX283" i="68"/>
  <c r="AY283" i="68"/>
  <c r="AZ283" i="68"/>
  <c r="BA283" i="68"/>
  <c r="BB283" i="68"/>
  <c r="BC283" i="68"/>
  <c r="BD283" i="68"/>
  <c r="BE283" i="68"/>
  <c r="BF283" i="68"/>
  <c r="BG283" i="68"/>
  <c r="BH283" i="68"/>
  <c r="BI283" i="68"/>
  <c r="BJ283" i="68"/>
  <c r="BK283" i="68"/>
  <c r="E284" i="68"/>
  <c r="F284" i="68"/>
  <c r="G284" i="68"/>
  <c r="H284" i="68"/>
  <c r="I284" i="68"/>
  <c r="J284" i="68"/>
  <c r="K284" i="68"/>
  <c r="L284" i="68"/>
  <c r="M284" i="68"/>
  <c r="N284" i="68"/>
  <c r="O284" i="68"/>
  <c r="P284" i="68"/>
  <c r="Q284" i="68"/>
  <c r="R284" i="68"/>
  <c r="S284" i="68"/>
  <c r="T284" i="68"/>
  <c r="U284" i="68"/>
  <c r="V284" i="68"/>
  <c r="W284" i="68"/>
  <c r="X284" i="68"/>
  <c r="Y284" i="68"/>
  <c r="Z284" i="68"/>
  <c r="AA284" i="68"/>
  <c r="AB284" i="68"/>
  <c r="AC284" i="68"/>
  <c r="AD284" i="68"/>
  <c r="AE284" i="68"/>
  <c r="AF284" i="68"/>
  <c r="AG284" i="68"/>
  <c r="AH284" i="68"/>
  <c r="AI284" i="68"/>
  <c r="AJ284" i="68"/>
  <c r="AK284" i="68"/>
  <c r="AL284" i="68"/>
  <c r="AM284" i="68"/>
  <c r="AN284" i="68"/>
  <c r="AO284" i="68"/>
  <c r="AP284" i="68"/>
  <c r="AQ284" i="68"/>
  <c r="AR284" i="68"/>
  <c r="AS284" i="68"/>
  <c r="AT284" i="68"/>
  <c r="AU284" i="68"/>
  <c r="AV284" i="68"/>
  <c r="AW284" i="68"/>
  <c r="AX284" i="68"/>
  <c r="AY284" i="68"/>
  <c r="AZ284" i="68"/>
  <c r="BA284" i="68"/>
  <c r="BB284" i="68"/>
  <c r="BC284" i="68"/>
  <c r="BD284" i="68"/>
  <c r="BE284" i="68"/>
  <c r="BF284" i="68"/>
  <c r="BG284" i="68"/>
  <c r="BH284" i="68"/>
  <c r="BI284" i="68"/>
  <c r="BJ284" i="68"/>
  <c r="BK284" i="68"/>
  <c r="E285" i="68"/>
  <c r="F285" i="68"/>
  <c r="G285" i="68"/>
  <c r="H285" i="68"/>
  <c r="I285" i="68"/>
  <c r="J285" i="68"/>
  <c r="K285" i="68"/>
  <c r="L285" i="68"/>
  <c r="M285" i="68"/>
  <c r="N285" i="68"/>
  <c r="O285" i="68"/>
  <c r="P285" i="68"/>
  <c r="Q285" i="68"/>
  <c r="R285" i="68"/>
  <c r="S285" i="68"/>
  <c r="T285" i="68"/>
  <c r="U285" i="68"/>
  <c r="V285" i="68"/>
  <c r="W285" i="68"/>
  <c r="X285" i="68"/>
  <c r="Y285" i="68"/>
  <c r="Z285" i="68"/>
  <c r="AA285" i="68"/>
  <c r="AB285" i="68"/>
  <c r="AC285" i="68"/>
  <c r="AD285" i="68"/>
  <c r="AE285" i="68"/>
  <c r="AF285" i="68"/>
  <c r="AG285" i="68"/>
  <c r="AH285" i="68"/>
  <c r="AI285" i="68"/>
  <c r="AJ285" i="68"/>
  <c r="AK285" i="68"/>
  <c r="AL285" i="68"/>
  <c r="AM285" i="68"/>
  <c r="AN285" i="68"/>
  <c r="AO285" i="68"/>
  <c r="AP285" i="68"/>
  <c r="AQ285" i="68"/>
  <c r="AR285" i="68"/>
  <c r="AS285" i="68"/>
  <c r="AT285" i="68"/>
  <c r="AU285" i="68"/>
  <c r="AV285" i="68"/>
  <c r="AW285" i="68"/>
  <c r="AX285" i="68"/>
  <c r="AY285" i="68"/>
  <c r="AZ285" i="68"/>
  <c r="BA285" i="68"/>
  <c r="BB285" i="68"/>
  <c r="BC285" i="68"/>
  <c r="BD285" i="68"/>
  <c r="BE285" i="68"/>
  <c r="BF285" i="68"/>
  <c r="BG285" i="68"/>
  <c r="BH285" i="68"/>
  <c r="BI285" i="68"/>
  <c r="BJ285" i="68"/>
  <c r="BK285" i="68"/>
  <c r="E286" i="68"/>
  <c r="F286" i="68"/>
  <c r="G286" i="68"/>
  <c r="H286" i="68"/>
  <c r="I286" i="68"/>
  <c r="J286" i="68"/>
  <c r="K286" i="68"/>
  <c r="L286" i="68"/>
  <c r="M286" i="68"/>
  <c r="N286" i="68"/>
  <c r="O286" i="68"/>
  <c r="P286" i="68"/>
  <c r="Q286" i="68"/>
  <c r="R286" i="68"/>
  <c r="S286" i="68"/>
  <c r="T286" i="68"/>
  <c r="U286" i="68"/>
  <c r="V286" i="68"/>
  <c r="W286" i="68"/>
  <c r="X286" i="68"/>
  <c r="Y286" i="68"/>
  <c r="Z286" i="68"/>
  <c r="AA286" i="68"/>
  <c r="AB286" i="68"/>
  <c r="AC286" i="68"/>
  <c r="AD286" i="68"/>
  <c r="AE286" i="68"/>
  <c r="AF286" i="68"/>
  <c r="AG286" i="68"/>
  <c r="AH286" i="68"/>
  <c r="AI286" i="68"/>
  <c r="AJ286" i="68"/>
  <c r="AK286" i="68"/>
  <c r="AL286" i="68"/>
  <c r="AM286" i="68"/>
  <c r="AN286" i="68"/>
  <c r="AO286" i="68"/>
  <c r="AP286" i="68"/>
  <c r="AQ286" i="68"/>
  <c r="AR286" i="68"/>
  <c r="AS286" i="68"/>
  <c r="AT286" i="68"/>
  <c r="AU286" i="68"/>
  <c r="AV286" i="68"/>
  <c r="AW286" i="68"/>
  <c r="AX286" i="68"/>
  <c r="AY286" i="68"/>
  <c r="AZ286" i="68"/>
  <c r="BA286" i="68"/>
  <c r="BB286" i="68"/>
  <c r="BC286" i="68"/>
  <c r="BD286" i="68"/>
  <c r="BE286" i="68"/>
  <c r="BF286" i="68"/>
  <c r="BG286" i="68"/>
  <c r="BH286" i="68"/>
  <c r="BI286" i="68"/>
  <c r="BJ286" i="68"/>
  <c r="BK286" i="68"/>
  <c r="E287" i="68"/>
  <c r="F287" i="68"/>
  <c r="G287" i="68"/>
  <c r="H287" i="68"/>
  <c r="I287" i="68"/>
  <c r="J287" i="68"/>
  <c r="K287" i="68"/>
  <c r="L287" i="68"/>
  <c r="M287" i="68"/>
  <c r="N287" i="68"/>
  <c r="O287" i="68"/>
  <c r="P287" i="68"/>
  <c r="Q287" i="68"/>
  <c r="R287" i="68"/>
  <c r="S287" i="68"/>
  <c r="T287" i="68"/>
  <c r="U287" i="68"/>
  <c r="V287" i="68"/>
  <c r="W287" i="68"/>
  <c r="X287" i="68"/>
  <c r="Y287" i="68"/>
  <c r="Z287" i="68"/>
  <c r="AA287" i="68"/>
  <c r="AB287" i="68"/>
  <c r="AC287" i="68"/>
  <c r="AD287" i="68"/>
  <c r="AE287" i="68"/>
  <c r="AF287" i="68"/>
  <c r="AG287" i="68"/>
  <c r="AH287" i="68"/>
  <c r="AI287" i="68"/>
  <c r="AJ287" i="68"/>
  <c r="AK287" i="68"/>
  <c r="AL287" i="68"/>
  <c r="AM287" i="68"/>
  <c r="AN287" i="68"/>
  <c r="AO287" i="68"/>
  <c r="AP287" i="68"/>
  <c r="AQ287" i="68"/>
  <c r="AR287" i="68"/>
  <c r="AS287" i="68"/>
  <c r="AT287" i="68"/>
  <c r="AU287" i="68"/>
  <c r="AV287" i="68"/>
  <c r="AW287" i="68"/>
  <c r="AX287" i="68"/>
  <c r="AY287" i="68"/>
  <c r="AZ287" i="68"/>
  <c r="BA287" i="68"/>
  <c r="BB287" i="68"/>
  <c r="BC287" i="68"/>
  <c r="BD287" i="68"/>
  <c r="BE287" i="68"/>
  <c r="BF287" i="68"/>
  <c r="BG287" i="68"/>
  <c r="BH287" i="68"/>
  <c r="BI287" i="68"/>
  <c r="BJ287" i="68"/>
  <c r="BK287" i="68"/>
  <c r="E288" i="68"/>
  <c r="F288" i="68"/>
  <c r="G288" i="68"/>
  <c r="H288" i="68"/>
  <c r="I288" i="68"/>
  <c r="J288" i="68"/>
  <c r="K288" i="68"/>
  <c r="L288" i="68"/>
  <c r="M288" i="68"/>
  <c r="N288" i="68"/>
  <c r="O288" i="68"/>
  <c r="P288" i="68"/>
  <c r="Q288" i="68"/>
  <c r="R288" i="68"/>
  <c r="S288" i="68"/>
  <c r="T288" i="68"/>
  <c r="U288" i="68"/>
  <c r="V288" i="68"/>
  <c r="W288" i="68"/>
  <c r="X288" i="68"/>
  <c r="Y288" i="68"/>
  <c r="Z288" i="68"/>
  <c r="AA288" i="68"/>
  <c r="AB288" i="68"/>
  <c r="AC288" i="68"/>
  <c r="AD288" i="68"/>
  <c r="AE288" i="68"/>
  <c r="AF288" i="68"/>
  <c r="AG288" i="68"/>
  <c r="AH288" i="68"/>
  <c r="AI288" i="68"/>
  <c r="AJ288" i="68"/>
  <c r="AK288" i="68"/>
  <c r="AL288" i="68"/>
  <c r="AM288" i="68"/>
  <c r="AN288" i="68"/>
  <c r="AO288" i="68"/>
  <c r="AP288" i="68"/>
  <c r="AQ288" i="68"/>
  <c r="AR288" i="68"/>
  <c r="AS288" i="68"/>
  <c r="AT288" i="68"/>
  <c r="AU288" i="68"/>
  <c r="AV288" i="68"/>
  <c r="AW288" i="68"/>
  <c r="AX288" i="68"/>
  <c r="AY288" i="68"/>
  <c r="AZ288" i="68"/>
  <c r="BA288" i="68"/>
  <c r="BB288" i="68"/>
  <c r="BC288" i="68"/>
  <c r="BD288" i="68"/>
  <c r="BE288" i="68"/>
  <c r="BF288" i="68"/>
  <c r="BG288" i="68"/>
  <c r="BH288" i="68"/>
  <c r="BI288" i="68"/>
  <c r="BJ288" i="68"/>
  <c r="BK288" i="68"/>
  <c r="E289" i="68"/>
  <c r="F289" i="68"/>
  <c r="G289" i="68"/>
  <c r="H289" i="68"/>
  <c r="I289" i="68"/>
  <c r="J289" i="68"/>
  <c r="K289" i="68"/>
  <c r="L289" i="68"/>
  <c r="M289" i="68"/>
  <c r="N289" i="68"/>
  <c r="O289" i="68"/>
  <c r="P289" i="68"/>
  <c r="Q289" i="68"/>
  <c r="R289" i="68"/>
  <c r="S289" i="68"/>
  <c r="T289" i="68"/>
  <c r="U289" i="68"/>
  <c r="V289" i="68"/>
  <c r="W289" i="68"/>
  <c r="X289" i="68"/>
  <c r="Y289" i="68"/>
  <c r="Z289" i="68"/>
  <c r="AA289" i="68"/>
  <c r="AB289" i="68"/>
  <c r="AC289" i="68"/>
  <c r="AD289" i="68"/>
  <c r="AE289" i="68"/>
  <c r="AF289" i="68"/>
  <c r="AG289" i="68"/>
  <c r="AH289" i="68"/>
  <c r="AI289" i="68"/>
  <c r="AJ289" i="68"/>
  <c r="AK289" i="68"/>
  <c r="AL289" i="68"/>
  <c r="AM289" i="68"/>
  <c r="AN289" i="68"/>
  <c r="AO289" i="68"/>
  <c r="AP289" i="68"/>
  <c r="AQ289" i="68"/>
  <c r="AR289" i="68"/>
  <c r="AS289" i="68"/>
  <c r="AT289" i="68"/>
  <c r="AU289" i="68"/>
  <c r="AV289" i="68"/>
  <c r="AW289" i="68"/>
  <c r="AX289" i="68"/>
  <c r="AY289" i="68"/>
  <c r="AZ289" i="68"/>
  <c r="BA289" i="68"/>
  <c r="BB289" i="68"/>
  <c r="BC289" i="68"/>
  <c r="BD289" i="68"/>
  <c r="BE289" i="68"/>
  <c r="BF289" i="68"/>
  <c r="BG289" i="68"/>
  <c r="BH289" i="68"/>
  <c r="BI289" i="68"/>
  <c r="BJ289" i="68"/>
  <c r="BK289" i="68"/>
  <c r="E290" i="68"/>
  <c r="F290" i="68"/>
  <c r="G290" i="68"/>
  <c r="H290" i="68"/>
  <c r="I290" i="68"/>
  <c r="J290" i="68"/>
  <c r="K290" i="68"/>
  <c r="L290" i="68"/>
  <c r="M290" i="68"/>
  <c r="N290" i="68"/>
  <c r="O290" i="68"/>
  <c r="P290" i="68"/>
  <c r="Q290" i="68"/>
  <c r="R290" i="68"/>
  <c r="S290" i="68"/>
  <c r="T290" i="68"/>
  <c r="U290" i="68"/>
  <c r="V290" i="68"/>
  <c r="W290" i="68"/>
  <c r="X290" i="68"/>
  <c r="Y290" i="68"/>
  <c r="Z290" i="68"/>
  <c r="AA290" i="68"/>
  <c r="AB290" i="68"/>
  <c r="AC290" i="68"/>
  <c r="AD290" i="68"/>
  <c r="AE290" i="68"/>
  <c r="AF290" i="68"/>
  <c r="AG290" i="68"/>
  <c r="AH290" i="68"/>
  <c r="AI290" i="68"/>
  <c r="AJ290" i="68"/>
  <c r="AK290" i="68"/>
  <c r="AL290" i="68"/>
  <c r="AM290" i="68"/>
  <c r="AN290" i="68"/>
  <c r="AO290" i="68"/>
  <c r="AP290" i="68"/>
  <c r="AQ290" i="68"/>
  <c r="AR290" i="68"/>
  <c r="AS290" i="68"/>
  <c r="AT290" i="68"/>
  <c r="AU290" i="68"/>
  <c r="AV290" i="68"/>
  <c r="AW290" i="68"/>
  <c r="AX290" i="68"/>
  <c r="AY290" i="68"/>
  <c r="AZ290" i="68"/>
  <c r="BA290" i="68"/>
  <c r="BB290" i="68"/>
  <c r="BC290" i="68"/>
  <c r="BD290" i="68"/>
  <c r="BE290" i="68"/>
  <c r="BF290" i="68"/>
  <c r="BG290" i="68"/>
  <c r="BH290" i="68"/>
  <c r="BI290" i="68"/>
  <c r="BJ290" i="68"/>
  <c r="BK290" i="68"/>
  <c r="E291" i="68"/>
  <c r="F291" i="68"/>
  <c r="G291" i="68"/>
  <c r="H291" i="68"/>
  <c r="I291" i="68"/>
  <c r="J291" i="68"/>
  <c r="K291" i="68"/>
  <c r="L291" i="68"/>
  <c r="M291" i="68"/>
  <c r="N291" i="68"/>
  <c r="O291" i="68"/>
  <c r="P291" i="68"/>
  <c r="Q291" i="68"/>
  <c r="R291" i="68"/>
  <c r="S291" i="68"/>
  <c r="T291" i="68"/>
  <c r="U291" i="68"/>
  <c r="V291" i="68"/>
  <c r="W291" i="68"/>
  <c r="X291" i="68"/>
  <c r="Y291" i="68"/>
  <c r="Z291" i="68"/>
  <c r="AA291" i="68"/>
  <c r="AB291" i="68"/>
  <c r="AC291" i="68"/>
  <c r="AD291" i="68"/>
  <c r="AE291" i="68"/>
  <c r="AF291" i="68"/>
  <c r="AG291" i="68"/>
  <c r="AH291" i="68"/>
  <c r="AI291" i="68"/>
  <c r="AJ291" i="68"/>
  <c r="AK291" i="68"/>
  <c r="AL291" i="68"/>
  <c r="AM291" i="68"/>
  <c r="AN291" i="68"/>
  <c r="AO291" i="68"/>
  <c r="AP291" i="68"/>
  <c r="AQ291" i="68"/>
  <c r="AR291" i="68"/>
  <c r="AS291" i="68"/>
  <c r="AT291" i="68"/>
  <c r="AU291" i="68"/>
  <c r="AV291" i="68"/>
  <c r="AW291" i="68"/>
  <c r="AX291" i="68"/>
  <c r="AY291" i="68"/>
  <c r="AZ291" i="68"/>
  <c r="BA291" i="68"/>
  <c r="BB291" i="68"/>
  <c r="BC291" i="68"/>
  <c r="BD291" i="68"/>
  <c r="BE291" i="68"/>
  <c r="BF291" i="68"/>
  <c r="BG291" i="68"/>
  <c r="BH291" i="68"/>
  <c r="BI291" i="68"/>
  <c r="BJ291" i="68"/>
  <c r="BK291" i="68"/>
  <c r="E292" i="68"/>
  <c r="F292" i="68"/>
  <c r="G292" i="68"/>
  <c r="H292" i="68"/>
  <c r="I292" i="68"/>
  <c r="J292" i="68"/>
  <c r="K292" i="68"/>
  <c r="L292" i="68"/>
  <c r="M292" i="68"/>
  <c r="N292" i="68"/>
  <c r="O292" i="68"/>
  <c r="P292" i="68"/>
  <c r="Q292" i="68"/>
  <c r="R292" i="68"/>
  <c r="S292" i="68"/>
  <c r="T292" i="68"/>
  <c r="U292" i="68"/>
  <c r="V292" i="68"/>
  <c r="W292" i="68"/>
  <c r="X292" i="68"/>
  <c r="Y292" i="68"/>
  <c r="Z292" i="68"/>
  <c r="AA292" i="68"/>
  <c r="AB292" i="68"/>
  <c r="AC292" i="68"/>
  <c r="AD292" i="68"/>
  <c r="AE292" i="68"/>
  <c r="AF292" i="68"/>
  <c r="AG292" i="68"/>
  <c r="AH292" i="68"/>
  <c r="AI292" i="68"/>
  <c r="AJ292" i="68"/>
  <c r="AK292" i="68"/>
  <c r="AL292" i="68"/>
  <c r="AM292" i="68"/>
  <c r="AN292" i="68"/>
  <c r="AO292" i="68"/>
  <c r="AP292" i="68"/>
  <c r="AQ292" i="68"/>
  <c r="AR292" i="68"/>
  <c r="AS292" i="68"/>
  <c r="AT292" i="68"/>
  <c r="AU292" i="68"/>
  <c r="AV292" i="68"/>
  <c r="AW292" i="68"/>
  <c r="AX292" i="68"/>
  <c r="AY292" i="68"/>
  <c r="AZ292" i="68"/>
  <c r="BA292" i="68"/>
  <c r="BB292" i="68"/>
  <c r="BC292" i="68"/>
  <c r="BD292" i="68"/>
  <c r="BE292" i="68"/>
  <c r="BF292" i="68"/>
  <c r="BG292" i="68"/>
  <c r="BH292" i="68"/>
  <c r="BI292" i="68"/>
  <c r="BJ292" i="68"/>
  <c r="BK292" i="68"/>
  <c r="E293" i="68"/>
  <c r="F293" i="68"/>
  <c r="G293" i="68"/>
  <c r="H293" i="68"/>
  <c r="I293" i="68"/>
  <c r="J293" i="68"/>
  <c r="K293" i="68"/>
  <c r="L293" i="68"/>
  <c r="M293" i="68"/>
  <c r="N293" i="68"/>
  <c r="O293" i="68"/>
  <c r="P293" i="68"/>
  <c r="Q293" i="68"/>
  <c r="R293" i="68"/>
  <c r="S293" i="68"/>
  <c r="T293" i="68"/>
  <c r="U293" i="68"/>
  <c r="V293" i="68"/>
  <c r="W293" i="68"/>
  <c r="X293" i="68"/>
  <c r="Y293" i="68"/>
  <c r="Z293" i="68"/>
  <c r="AA293" i="68"/>
  <c r="AB293" i="68"/>
  <c r="AC293" i="68"/>
  <c r="AD293" i="68"/>
  <c r="AE293" i="68"/>
  <c r="AF293" i="68"/>
  <c r="AG293" i="68"/>
  <c r="AH293" i="68"/>
  <c r="AI293" i="68"/>
  <c r="AJ293" i="68"/>
  <c r="AK293" i="68"/>
  <c r="AL293" i="68"/>
  <c r="AM293" i="68"/>
  <c r="AN293" i="68"/>
  <c r="AO293" i="68"/>
  <c r="AP293" i="68"/>
  <c r="AQ293" i="68"/>
  <c r="AR293" i="68"/>
  <c r="AS293" i="68"/>
  <c r="AT293" i="68"/>
  <c r="AU293" i="68"/>
  <c r="AV293" i="68"/>
  <c r="AW293" i="68"/>
  <c r="AX293" i="68"/>
  <c r="AY293" i="68"/>
  <c r="AZ293" i="68"/>
  <c r="BA293" i="68"/>
  <c r="BB293" i="68"/>
  <c r="BC293" i="68"/>
  <c r="BD293" i="68"/>
  <c r="BE293" i="68"/>
  <c r="BF293" i="68"/>
  <c r="BG293" i="68"/>
  <c r="BH293" i="68"/>
  <c r="BI293" i="68"/>
  <c r="BJ293" i="68"/>
  <c r="BK293" i="68"/>
  <c r="E294" i="68"/>
  <c r="F294" i="68"/>
  <c r="G294" i="68"/>
  <c r="H294" i="68"/>
  <c r="I294" i="68"/>
  <c r="J294" i="68"/>
  <c r="K294" i="68"/>
  <c r="L294" i="68"/>
  <c r="M294" i="68"/>
  <c r="N294" i="68"/>
  <c r="O294" i="68"/>
  <c r="P294" i="68"/>
  <c r="Q294" i="68"/>
  <c r="R294" i="68"/>
  <c r="S294" i="68"/>
  <c r="T294" i="68"/>
  <c r="U294" i="68"/>
  <c r="V294" i="68"/>
  <c r="W294" i="68"/>
  <c r="X294" i="68"/>
  <c r="Y294" i="68"/>
  <c r="Z294" i="68"/>
  <c r="AA294" i="68"/>
  <c r="AB294" i="68"/>
  <c r="AC294" i="68"/>
  <c r="AD294" i="68"/>
  <c r="AE294" i="68"/>
  <c r="AF294" i="68"/>
  <c r="AG294" i="68"/>
  <c r="AH294" i="68"/>
  <c r="AI294" i="68"/>
  <c r="AJ294" i="68"/>
  <c r="AK294" i="68"/>
  <c r="AL294" i="68"/>
  <c r="AM294" i="68"/>
  <c r="AN294" i="68"/>
  <c r="AO294" i="68"/>
  <c r="AP294" i="68"/>
  <c r="AQ294" i="68"/>
  <c r="AR294" i="68"/>
  <c r="AS294" i="68"/>
  <c r="AT294" i="68"/>
  <c r="AU294" i="68"/>
  <c r="AV294" i="68"/>
  <c r="AW294" i="68"/>
  <c r="AX294" i="68"/>
  <c r="AY294" i="68"/>
  <c r="AZ294" i="68"/>
  <c r="BA294" i="68"/>
  <c r="BB294" i="68"/>
  <c r="BC294" i="68"/>
  <c r="BD294" i="68"/>
  <c r="BE294" i="68"/>
  <c r="BF294" i="68"/>
  <c r="BG294" i="68"/>
  <c r="BH294" i="68"/>
  <c r="BI294" i="68"/>
  <c r="BJ294" i="68"/>
  <c r="BK294" i="68"/>
  <c r="E295" i="68"/>
  <c r="F295" i="68"/>
  <c r="G295" i="68"/>
  <c r="H295" i="68"/>
  <c r="I295" i="68"/>
  <c r="J295" i="68"/>
  <c r="K295" i="68"/>
  <c r="L295" i="68"/>
  <c r="M295" i="68"/>
  <c r="N295" i="68"/>
  <c r="O295" i="68"/>
  <c r="P295" i="68"/>
  <c r="Q295" i="68"/>
  <c r="R295" i="68"/>
  <c r="S295" i="68"/>
  <c r="T295" i="68"/>
  <c r="U295" i="68"/>
  <c r="V295" i="68"/>
  <c r="W295" i="68"/>
  <c r="X295" i="68"/>
  <c r="Y295" i="68"/>
  <c r="Z295" i="68"/>
  <c r="AA295" i="68"/>
  <c r="AB295" i="68"/>
  <c r="AC295" i="68"/>
  <c r="AD295" i="68"/>
  <c r="AE295" i="68"/>
  <c r="AF295" i="68"/>
  <c r="AG295" i="68"/>
  <c r="AH295" i="68"/>
  <c r="AI295" i="68"/>
  <c r="AJ295" i="68"/>
  <c r="AK295" i="68"/>
  <c r="AL295" i="68"/>
  <c r="AM295" i="68"/>
  <c r="AN295" i="68"/>
  <c r="AO295" i="68"/>
  <c r="AP295" i="68"/>
  <c r="AQ295" i="68"/>
  <c r="AR295" i="68"/>
  <c r="AS295" i="68"/>
  <c r="AT295" i="68"/>
  <c r="AU295" i="68"/>
  <c r="AV295" i="68"/>
  <c r="AW295" i="68"/>
  <c r="AX295" i="68"/>
  <c r="AY295" i="68"/>
  <c r="AZ295" i="68"/>
  <c r="BA295" i="68"/>
  <c r="BB295" i="68"/>
  <c r="BC295" i="68"/>
  <c r="BD295" i="68"/>
  <c r="BE295" i="68"/>
  <c r="BF295" i="68"/>
  <c r="BG295" i="68"/>
  <c r="BH295" i="68"/>
  <c r="BI295" i="68"/>
  <c r="BJ295" i="68"/>
  <c r="BK295" i="68"/>
  <c r="E296" i="68"/>
  <c r="F296" i="68"/>
  <c r="G296" i="68"/>
  <c r="H296" i="68"/>
  <c r="I296" i="68"/>
  <c r="J296" i="68"/>
  <c r="K296" i="68"/>
  <c r="L296" i="68"/>
  <c r="M296" i="68"/>
  <c r="N296" i="68"/>
  <c r="O296" i="68"/>
  <c r="P296" i="68"/>
  <c r="Q296" i="68"/>
  <c r="R296" i="68"/>
  <c r="S296" i="68"/>
  <c r="T296" i="68"/>
  <c r="U296" i="68"/>
  <c r="V296" i="68"/>
  <c r="W296" i="68"/>
  <c r="X296" i="68"/>
  <c r="Y296" i="68"/>
  <c r="Z296" i="68"/>
  <c r="AA296" i="68"/>
  <c r="AB296" i="68"/>
  <c r="AC296" i="68"/>
  <c r="AD296" i="68"/>
  <c r="AE296" i="68"/>
  <c r="AF296" i="68"/>
  <c r="AG296" i="68"/>
  <c r="AH296" i="68"/>
  <c r="AI296" i="68"/>
  <c r="AJ296" i="68"/>
  <c r="AK296" i="68"/>
  <c r="AL296" i="68"/>
  <c r="AM296" i="68"/>
  <c r="AN296" i="68"/>
  <c r="AO296" i="68"/>
  <c r="AP296" i="68"/>
  <c r="AQ296" i="68"/>
  <c r="AR296" i="68"/>
  <c r="AS296" i="68"/>
  <c r="AT296" i="68"/>
  <c r="AU296" i="68"/>
  <c r="AV296" i="68"/>
  <c r="AW296" i="68"/>
  <c r="AX296" i="68"/>
  <c r="AY296" i="68"/>
  <c r="AZ296" i="68"/>
  <c r="BA296" i="68"/>
  <c r="BB296" i="68"/>
  <c r="BC296" i="68"/>
  <c r="BD296" i="68"/>
  <c r="BE296" i="68"/>
  <c r="BF296" i="68"/>
  <c r="BG296" i="68"/>
  <c r="BH296" i="68"/>
  <c r="BI296" i="68"/>
  <c r="BJ296" i="68"/>
  <c r="BK296" i="68"/>
  <c r="E297" i="68"/>
  <c r="F297" i="68"/>
  <c r="G297" i="68"/>
  <c r="H297" i="68"/>
  <c r="I297" i="68"/>
  <c r="J297" i="68"/>
  <c r="K297" i="68"/>
  <c r="L297" i="68"/>
  <c r="M297" i="68"/>
  <c r="N297" i="68"/>
  <c r="O297" i="68"/>
  <c r="P297" i="68"/>
  <c r="Q297" i="68"/>
  <c r="R297" i="68"/>
  <c r="S297" i="68"/>
  <c r="T297" i="68"/>
  <c r="U297" i="68"/>
  <c r="V297" i="68"/>
  <c r="W297" i="68"/>
  <c r="X297" i="68"/>
  <c r="Y297" i="68"/>
  <c r="Z297" i="68"/>
  <c r="AA297" i="68"/>
  <c r="AB297" i="68"/>
  <c r="AC297" i="68"/>
  <c r="AD297" i="68"/>
  <c r="AE297" i="68"/>
  <c r="AF297" i="68"/>
  <c r="AG297" i="68"/>
  <c r="AH297" i="68"/>
  <c r="AI297" i="68"/>
  <c r="AJ297" i="68"/>
  <c r="AK297" i="68"/>
  <c r="AL297" i="68"/>
  <c r="AM297" i="68"/>
  <c r="AN297" i="68"/>
  <c r="AO297" i="68"/>
  <c r="AP297" i="68"/>
  <c r="AQ297" i="68"/>
  <c r="AR297" i="68"/>
  <c r="AS297" i="68"/>
  <c r="AT297" i="68"/>
  <c r="AU297" i="68"/>
  <c r="AV297" i="68"/>
  <c r="AW297" i="68"/>
  <c r="AX297" i="68"/>
  <c r="AY297" i="68"/>
  <c r="AZ297" i="68"/>
  <c r="BA297" i="68"/>
  <c r="BB297" i="68"/>
  <c r="BC297" i="68"/>
  <c r="BD297" i="68"/>
  <c r="BE297" i="68"/>
  <c r="BF297" i="68"/>
  <c r="BG297" i="68"/>
  <c r="BH297" i="68"/>
  <c r="BI297" i="68"/>
  <c r="BJ297" i="68"/>
  <c r="BK297" i="68"/>
  <c r="E298" i="68"/>
  <c r="F298" i="68"/>
  <c r="G298" i="68"/>
  <c r="H298" i="68"/>
  <c r="I298" i="68"/>
  <c r="J298" i="68"/>
  <c r="K298" i="68"/>
  <c r="L298" i="68"/>
  <c r="M298" i="68"/>
  <c r="N298" i="68"/>
  <c r="O298" i="68"/>
  <c r="P298" i="68"/>
  <c r="Q298" i="68"/>
  <c r="R298" i="68"/>
  <c r="S298" i="68"/>
  <c r="T298" i="68"/>
  <c r="U298" i="68"/>
  <c r="V298" i="68"/>
  <c r="W298" i="68"/>
  <c r="X298" i="68"/>
  <c r="Y298" i="68"/>
  <c r="Z298" i="68"/>
  <c r="AA298" i="68"/>
  <c r="AB298" i="68"/>
  <c r="AC298" i="68"/>
  <c r="AD298" i="68"/>
  <c r="AE298" i="68"/>
  <c r="AF298" i="68"/>
  <c r="AG298" i="68"/>
  <c r="AH298" i="68"/>
  <c r="AI298" i="68"/>
  <c r="AJ298" i="68"/>
  <c r="AK298" i="68"/>
  <c r="AL298" i="68"/>
  <c r="AM298" i="68"/>
  <c r="AN298" i="68"/>
  <c r="AO298" i="68"/>
  <c r="AP298" i="68"/>
  <c r="AQ298" i="68"/>
  <c r="AR298" i="68"/>
  <c r="AS298" i="68"/>
  <c r="AT298" i="68"/>
  <c r="AU298" i="68"/>
  <c r="AV298" i="68"/>
  <c r="AW298" i="68"/>
  <c r="AX298" i="68"/>
  <c r="AY298" i="68"/>
  <c r="AZ298" i="68"/>
  <c r="BA298" i="68"/>
  <c r="BB298" i="68"/>
  <c r="BC298" i="68"/>
  <c r="BD298" i="68"/>
  <c r="BE298" i="68"/>
  <c r="BF298" i="68"/>
  <c r="BG298" i="68"/>
  <c r="BH298" i="68"/>
  <c r="BI298" i="68"/>
  <c r="BJ298" i="68"/>
  <c r="BK298" i="68"/>
  <c r="E299" i="68"/>
  <c r="F299" i="68"/>
  <c r="G299" i="68"/>
  <c r="H299" i="68"/>
  <c r="I299" i="68"/>
  <c r="J299" i="68"/>
  <c r="K299" i="68"/>
  <c r="L299" i="68"/>
  <c r="M299" i="68"/>
  <c r="N299" i="68"/>
  <c r="O299" i="68"/>
  <c r="P299" i="68"/>
  <c r="Q299" i="68"/>
  <c r="R299" i="68"/>
  <c r="S299" i="68"/>
  <c r="T299" i="68"/>
  <c r="U299" i="68"/>
  <c r="V299" i="68"/>
  <c r="W299" i="68"/>
  <c r="X299" i="68"/>
  <c r="Y299" i="68"/>
  <c r="Z299" i="68"/>
  <c r="AA299" i="68"/>
  <c r="AB299" i="68"/>
  <c r="AC299" i="68"/>
  <c r="AD299" i="68"/>
  <c r="AE299" i="68"/>
  <c r="AF299" i="68"/>
  <c r="AG299" i="68"/>
  <c r="AH299" i="68"/>
  <c r="AI299" i="68"/>
  <c r="AJ299" i="68"/>
  <c r="AK299" i="68"/>
  <c r="AL299" i="68"/>
  <c r="AM299" i="68"/>
  <c r="AN299" i="68"/>
  <c r="AO299" i="68"/>
  <c r="AP299" i="68"/>
  <c r="AQ299" i="68"/>
  <c r="AR299" i="68"/>
  <c r="AS299" i="68"/>
  <c r="AT299" i="68"/>
  <c r="AU299" i="68"/>
  <c r="AV299" i="68"/>
  <c r="AW299" i="68"/>
  <c r="AX299" i="68"/>
  <c r="AY299" i="68"/>
  <c r="AZ299" i="68"/>
  <c r="BA299" i="68"/>
  <c r="BB299" i="68"/>
  <c r="BC299" i="68"/>
  <c r="BD299" i="68"/>
  <c r="BE299" i="68"/>
  <c r="BF299" i="68"/>
  <c r="BG299" i="68"/>
  <c r="BH299" i="68"/>
  <c r="BI299" i="68"/>
  <c r="BJ299" i="68"/>
  <c r="BK299" i="68"/>
  <c r="E300" i="68"/>
  <c r="F300" i="68"/>
  <c r="G300" i="68"/>
  <c r="H300" i="68"/>
  <c r="I300" i="68"/>
  <c r="J300" i="68"/>
  <c r="K300" i="68"/>
  <c r="L300" i="68"/>
  <c r="M300" i="68"/>
  <c r="N300" i="68"/>
  <c r="O300" i="68"/>
  <c r="P300" i="68"/>
  <c r="Q300" i="68"/>
  <c r="R300" i="68"/>
  <c r="S300" i="68"/>
  <c r="T300" i="68"/>
  <c r="U300" i="68"/>
  <c r="V300" i="68"/>
  <c r="W300" i="68"/>
  <c r="X300" i="68"/>
  <c r="Y300" i="68"/>
  <c r="Z300" i="68"/>
  <c r="AA300" i="68"/>
  <c r="AB300" i="68"/>
  <c r="AC300" i="68"/>
  <c r="AD300" i="68"/>
  <c r="AE300" i="68"/>
  <c r="AF300" i="68"/>
  <c r="AG300" i="68"/>
  <c r="AH300" i="68"/>
  <c r="AI300" i="68"/>
  <c r="AJ300" i="68"/>
  <c r="AK300" i="68"/>
  <c r="AL300" i="68"/>
  <c r="AM300" i="68"/>
  <c r="AN300" i="68"/>
  <c r="AO300" i="68"/>
  <c r="AP300" i="68"/>
  <c r="AQ300" i="68"/>
  <c r="AR300" i="68"/>
  <c r="AS300" i="68"/>
  <c r="AT300" i="68"/>
  <c r="AU300" i="68"/>
  <c r="AV300" i="68"/>
  <c r="AW300" i="68"/>
  <c r="AX300" i="68"/>
  <c r="AY300" i="68"/>
  <c r="AZ300" i="68"/>
  <c r="BA300" i="68"/>
  <c r="BB300" i="68"/>
  <c r="BC300" i="68"/>
  <c r="BD300" i="68"/>
  <c r="BE300" i="68"/>
  <c r="BF300" i="68"/>
  <c r="BG300" i="68"/>
  <c r="BH300" i="68"/>
  <c r="BI300" i="68"/>
  <c r="BJ300" i="68"/>
  <c r="BK300" i="68"/>
  <c r="E301" i="68"/>
  <c r="F301" i="68"/>
  <c r="G301" i="68"/>
  <c r="H301" i="68"/>
  <c r="I301" i="68"/>
  <c r="J301" i="68"/>
  <c r="K301" i="68"/>
  <c r="L301" i="68"/>
  <c r="M301" i="68"/>
  <c r="N301" i="68"/>
  <c r="O301" i="68"/>
  <c r="P301" i="68"/>
  <c r="Q301" i="68"/>
  <c r="R301" i="68"/>
  <c r="S301" i="68"/>
  <c r="T301" i="68"/>
  <c r="U301" i="68"/>
  <c r="V301" i="68"/>
  <c r="W301" i="68"/>
  <c r="X301" i="68"/>
  <c r="Y301" i="68"/>
  <c r="Z301" i="68"/>
  <c r="AA301" i="68"/>
  <c r="AB301" i="68"/>
  <c r="AC301" i="68"/>
  <c r="AD301" i="68"/>
  <c r="AE301" i="68"/>
  <c r="AF301" i="68"/>
  <c r="AG301" i="68"/>
  <c r="AH301" i="68"/>
  <c r="AI301" i="68"/>
  <c r="AJ301" i="68"/>
  <c r="AK301" i="68"/>
  <c r="AL301" i="68"/>
  <c r="AM301" i="68"/>
  <c r="AN301" i="68"/>
  <c r="AO301" i="68"/>
  <c r="AP301" i="68"/>
  <c r="AQ301" i="68"/>
  <c r="AR301" i="68"/>
  <c r="AS301" i="68"/>
  <c r="AT301" i="68"/>
  <c r="AU301" i="68"/>
  <c r="AV301" i="68"/>
  <c r="AW301" i="68"/>
  <c r="AX301" i="68"/>
  <c r="AY301" i="68"/>
  <c r="AZ301" i="68"/>
  <c r="BA301" i="68"/>
  <c r="BB301" i="68"/>
  <c r="BC301" i="68"/>
  <c r="BD301" i="68"/>
  <c r="BE301" i="68"/>
  <c r="BF301" i="68"/>
  <c r="BG301" i="68"/>
  <c r="BH301" i="68"/>
  <c r="BI301" i="68"/>
  <c r="BJ301" i="68"/>
  <c r="BK301" i="68"/>
  <c r="E302" i="68"/>
  <c r="F302" i="68"/>
  <c r="G302" i="68"/>
  <c r="H302" i="68"/>
  <c r="I302" i="68"/>
  <c r="J302" i="68"/>
  <c r="K302" i="68"/>
  <c r="L302" i="68"/>
  <c r="M302" i="68"/>
  <c r="N302" i="68"/>
  <c r="O302" i="68"/>
  <c r="P302" i="68"/>
  <c r="Q302" i="68"/>
  <c r="R302" i="68"/>
  <c r="S302" i="68"/>
  <c r="T302" i="68"/>
  <c r="U302" i="68"/>
  <c r="V302" i="68"/>
  <c r="W302" i="68"/>
  <c r="X302" i="68"/>
  <c r="Y302" i="68"/>
  <c r="Z302" i="68"/>
  <c r="AA302" i="68"/>
  <c r="AB302" i="68"/>
  <c r="AC302" i="68"/>
  <c r="AD302" i="68"/>
  <c r="AE302" i="68"/>
  <c r="AF302" i="68"/>
  <c r="AG302" i="68"/>
  <c r="AH302" i="68"/>
  <c r="AI302" i="68"/>
  <c r="AJ302" i="68"/>
  <c r="AK302" i="68"/>
  <c r="AL302" i="68"/>
  <c r="AM302" i="68"/>
  <c r="AN302" i="68"/>
  <c r="AO302" i="68"/>
  <c r="AP302" i="68"/>
  <c r="AQ302" i="68"/>
  <c r="AR302" i="68"/>
  <c r="AS302" i="68"/>
  <c r="AT302" i="68"/>
  <c r="AU302" i="68"/>
  <c r="AV302" i="68"/>
  <c r="AW302" i="68"/>
  <c r="AX302" i="68"/>
  <c r="AY302" i="68"/>
  <c r="AZ302" i="68"/>
  <c r="BA302" i="68"/>
  <c r="BB302" i="68"/>
  <c r="BC302" i="68"/>
  <c r="BD302" i="68"/>
  <c r="BE302" i="68"/>
  <c r="BF302" i="68"/>
  <c r="BG302" i="68"/>
  <c r="BH302" i="68"/>
  <c r="BI302" i="68"/>
  <c r="BJ302" i="68"/>
  <c r="BK302" i="68"/>
  <c r="E303" i="68"/>
  <c r="F303" i="68"/>
  <c r="G303" i="68"/>
  <c r="H303" i="68"/>
  <c r="I303" i="68"/>
  <c r="J303" i="68"/>
  <c r="K303" i="68"/>
  <c r="L303" i="68"/>
  <c r="M303" i="68"/>
  <c r="N303" i="68"/>
  <c r="O303" i="68"/>
  <c r="P303" i="68"/>
  <c r="Q303" i="68"/>
  <c r="R303" i="68"/>
  <c r="S303" i="68"/>
  <c r="T303" i="68"/>
  <c r="U303" i="68"/>
  <c r="V303" i="68"/>
  <c r="W303" i="68"/>
  <c r="X303" i="68"/>
  <c r="Y303" i="68"/>
  <c r="Z303" i="68"/>
  <c r="AA303" i="68"/>
  <c r="AB303" i="68"/>
  <c r="AC303" i="68"/>
  <c r="AD303" i="68"/>
  <c r="AE303" i="68"/>
  <c r="AF303" i="68"/>
  <c r="AG303" i="68"/>
  <c r="AH303" i="68"/>
  <c r="AI303" i="68"/>
  <c r="AJ303" i="68"/>
  <c r="AK303" i="68"/>
  <c r="AL303" i="68"/>
  <c r="AM303" i="68"/>
  <c r="AN303" i="68"/>
  <c r="AO303" i="68"/>
  <c r="AP303" i="68"/>
  <c r="AQ303" i="68"/>
  <c r="AR303" i="68"/>
  <c r="AS303" i="68"/>
  <c r="AT303" i="68"/>
  <c r="AU303" i="68"/>
  <c r="AV303" i="68"/>
  <c r="AW303" i="68"/>
  <c r="AX303" i="68"/>
  <c r="AY303" i="68"/>
  <c r="AZ303" i="68"/>
  <c r="BA303" i="68"/>
  <c r="BB303" i="68"/>
  <c r="BC303" i="68"/>
  <c r="BD303" i="68"/>
  <c r="BE303" i="68"/>
  <c r="BF303" i="68"/>
  <c r="BG303" i="68"/>
  <c r="BH303" i="68"/>
  <c r="BI303" i="68"/>
  <c r="BJ303" i="68"/>
  <c r="BK303" i="68"/>
  <c r="E304" i="68"/>
  <c r="F304" i="68"/>
  <c r="G304" i="68"/>
  <c r="H304" i="68"/>
  <c r="I304" i="68"/>
  <c r="J304" i="68"/>
  <c r="K304" i="68"/>
  <c r="L304" i="68"/>
  <c r="M304" i="68"/>
  <c r="N304" i="68"/>
  <c r="O304" i="68"/>
  <c r="P304" i="68"/>
  <c r="Q304" i="68"/>
  <c r="R304" i="68"/>
  <c r="S304" i="68"/>
  <c r="T304" i="68"/>
  <c r="U304" i="68"/>
  <c r="V304" i="68"/>
  <c r="W304" i="68"/>
  <c r="X304" i="68"/>
  <c r="Y304" i="68"/>
  <c r="Z304" i="68"/>
  <c r="AA304" i="68"/>
  <c r="AB304" i="68"/>
  <c r="AC304" i="68"/>
  <c r="AD304" i="68"/>
  <c r="AE304" i="68"/>
  <c r="AF304" i="68"/>
  <c r="AG304" i="68"/>
  <c r="AH304" i="68"/>
  <c r="AI304" i="68"/>
  <c r="AJ304" i="68"/>
  <c r="AK304" i="68"/>
  <c r="AL304" i="68"/>
  <c r="AM304" i="68"/>
  <c r="AN304" i="68"/>
  <c r="AO304" i="68"/>
  <c r="AP304" i="68"/>
  <c r="AQ304" i="68"/>
  <c r="AR304" i="68"/>
  <c r="AS304" i="68"/>
  <c r="AT304" i="68"/>
  <c r="AU304" i="68"/>
  <c r="AV304" i="68"/>
  <c r="AW304" i="68"/>
  <c r="AX304" i="68"/>
  <c r="AY304" i="68"/>
  <c r="AZ304" i="68"/>
  <c r="BA304" i="68"/>
  <c r="BB304" i="68"/>
  <c r="BC304" i="68"/>
  <c r="BD304" i="68"/>
  <c r="BE304" i="68"/>
  <c r="BF304" i="68"/>
  <c r="BG304" i="68"/>
  <c r="BH304" i="68"/>
  <c r="BI304" i="68"/>
  <c r="BJ304" i="68"/>
  <c r="BK304" i="68"/>
  <c r="E305" i="68"/>
  <c r="F305" i="68"/>
  <c r="G305" i="68"/>
  <c r="H305" i="68"/>
  <c r="I305" i="68"/>
  <c r="J305" i="68"/>
  <c r="K305" i="68"/>
  <c r="L305" i="68"/>
  <c r="M305" i="68"/>
  <c r="N305" i="68"/>
  <c r="O305" i="68"/>
  <c r="P305" i="68"/>
  <c r="Q305" i="68"/>
  <c r="R305" i="68"/>
  <c r="S305" i="68"/>
  <c r="T305" i="68"/>
  <c r="U305" i="68"/>
  <c r="V305" i="68"/>
  <c r="W305" i="68"/>
  <c r="X305" i="68"/>
  <c r="Y305" i="68"/>
  <c r="Z305" i="68"/>
  <c r="AA305" i="68"/>
  <c r="AB305" i="68"/>
  <c r="AC305" i="68"/>
  <c r="AD305" i="68"/>
  <c r="AE305" i="68"/>
  <c r="AF305" i="68"/>
  <c r="AG305" i="68"/>
  <c r="AH305" i="68"/>
  <c r="AI305" i="68"/>
  <c r="AJ305" i="68"/>
  <c r="AK305" i="68"/>
  <c r="AL305" i="68"/>
  <c r="AM305" i="68"/>
  <c r="AN305" i="68"/>
  <c r="AO305" i="68"/>
  <c r="AP305" i="68"/>
  <c r="AQ305" i="68"/>
  <c r="AR305" i="68"/>
  <c r="AS305" i="68"/>
  <c r="AT305" i="68"/>
  <c r="AU305" i="68"/>
  <c r="AV305" i="68"/>
  <c r="AW305" i="68"/>
  <c r="AX305" i="68"/>
  <c r="AY305" i="68"/>
  <c r="AZ305" i="68"/>
  <c r="BA305" i="68"/>
  <c r="BB305" i="68"/>
  <c r="BC305" i="68"/>
  <c r="BD305" i="68"/>
  <c r="BE305" i="68"/>
  <c r="BF305" i="68"/>
  <c r="BG305" i="68"/>
  <c r="BH305" i="68"/>
  <c r="BI305" i="68"/>
  <c r="BJ305" i="68"/>
  <c r="BK305" i="68"/>
  <c r="E306" i="68"/>
  <c r="F306" i="68"/>
  <c r="G306" i="68"/>
  <c r="H306" i="68"/>
  <c r="I306" i="68"/>
  <c r="J306" i="68"/>
  <c r="K306" i="68"/>
  <c r="L306" i="68"/>
  <c r="M306" i="68"/>
  <c r="N306" i="68"/>
  <c r="O306" i="68"/>
  <c r="P306" i="68"/>
  <c r="Q306" i="68"/>
  <c r="R306" i="68"/>
  <c r="S306" i="68"/>
  <c r="T306" i="68"/>
  <c r="U306" i="68"/>
  <c r="V306" i="68"/>
  <c r="W306" i="68"/>
  <c r="X306" i="68"/>
  <c r="Y306" i="68"/>
  <c r="Z306" i="68"/>
  <c r="AA306" i="68"/>
  <c r="AB306" i="68"/>
  <c r="AC306" i="68"/>
  <c r="AD306" i="68"/>
  <c r="AE306" i="68"/>
  <c r="AF306" i="68"/>
  <c r="AG306" i="68"/>
  <c r="AH306" i="68"/>
  <c r="AI306" i="68"/>
  <c r="AJ306" i="68"/>
  <c r="AK306" i="68"/>
  <c r="AL306" i="68"/>
  <c r="AM306" i="68"/>
  <c r="AN306" i="68"/>
  <c r="AO306" i="68"/>
  <c r="AP306" i="68"/>
  <c r="AQ306" i="68"/>
  <c r="AR306" i="68"/>
  <c r="AS306" i="68"/>
  <c r="AT306" i="68"/>
  <c r="AU306" i="68"/>
  <c r="AV306" i="68"/>
  <c r="AW306" i="68"/>
  <c r="AX306" i="68"/>
  <c r="AY306" i="68"/>
  <c r="AZ306" i="68"/>
  <c r="BA306" i="68"/>
  <c r="BB306" i="68"/>
  <c r="BC306" i="68"/>
  <c r="BD306" i="68"/>
  <c r="BE306" i="68"/>
  <c r="BF306" i="68"/>
  <c r="BG306" i="68"/>
  <c r="BH306" i="68"/>
  <c r="BI306" i="68"/>
  <c r="BJ306" i="68"/>
  <c r="BK306" i="68"/>
  <c r="E307" i="68"/>
  <c r="F307" i="68"/>
  <c r="G307" i="68"/>
  <c r="H307" i="68"/>
  <c r="I307" i="68"/>
  <c r="J307" i="68"/>
  <c r="K307" i="68"/>
  <c r="L307" i="68"/>
  <c r="M307" i="68"/>
  <c r="N307" i="68"/>
  <c r="O307" i="68"/>
  <c r="P307" i="68"/>
  <c r="Q307" i="68"/>
  <c r="R307" i="68"/>
  <c r="S307" i="68"/>
  <c r="T307" i="68"/>
  <c r="U307" i="68"/>
  <c r="V307" i="68"/>
  <c r="W307" i="68"/>
  <c r="X307" i="68"/>
  <c r="Y307" i="68"/>
  <c r="Z307" i="68"/>
  <c r="AA307" i="68"/>
  <c r="AB307" i="68"/>
  <c r="AC307" i="68"/>
  <c r="AD307" i="68"/>
  <c r="AE307" i="68"/>
  <c r="AF307" i="68"/>
  <c r="AG307" i="68"/>
  <c r="AH307" i="68"/>
  <c r="AI307" i="68"/>
  <c r="AJ307" i="68"/>
  <c r="AK307" i="68"/>
  <c r="AL307" i="68"/>
  <c r="AM307" i="68"/>
  <c r="AN307" i="68"/>
  <c r="AO307" i="68"/>
  <c r="AP307" i="68"/>
  <c r="AQ307" i="68"/>
  <c r="AR307" i="68"/>
  <c r="AS307" i="68"/>
  <c r="AT307" i="68"/>
  <c r="AU307" i="68"/>
  <c r="AV307" i="68"/>
  <c r="AW307" i="68"/>
  <c r="AX307" i="68"/>
  <c r="AY307" i="68"/>
  <c r="AZ307" i="68"/>
  <c r="BA307" i="68"/>
  <c r="BB307" i="68"/>
  <c r="BC307" i="68"/>
  <c r="BD307" i="68"/>
  <c r="BE307" i="68"/>
  <c r="BF307" i="68"/>
  <c r="BG307" i="68"/>
  <c r="BH307" i="68"/>
  <c r="BI307" i="68"/>
  <c r="BJ307" i="68"/>
  <c r="BK307" i="68"/>
  <c r="E308" i="68"/>
  <c r="F308" i="68"/>
  <c r="G308" i="68"/>
  <c r="H308" i="68"/>
  <c r="I308" i="68"/>
  <c r="J308" i="68"/>
  <c r="K308" i="68"/>
  <c r="L308" i="68"/>
  <c r="M308" i="68"/>
  <c r="N308" i="68"/>
  <c r="O308" i="68"/>
  <c r="P308" i="68"/>
  <c r="Q308" i="68"/>
  <c r="R308" i="68"/>
  <c r="S308" i="68"/>
  <c r="T308" i="68"/>
  <c r="U308" i="68"/>
  <c r="V308" i="68"/>
  <c r="W308" i="68"/>
  <c r="X308" i="68"/>
  <c r="Y308" i="68"/>
  <c r="Z308" i="68"/>
  <c r="AA308" i="68"/>
  <c r="AB308" i="68"/>
  <c r="AC308" i="68"/>
  <c r="AD308" i="68"/>
  <c r="AE308" i="68"/>
  <c r="AF308" i="68"/>
  <c r="AG308" i="68"/>
  <c r="AH308" i="68"/>
  <c r="AI308" i="68"/>
  <c r="AJ308" i="68"/>
  <c r="AK308" i="68"/>
  <c r="AL308" i="68"/>
  <c r="AM308" i="68"/>
  <c r="AN308" i="68"/>
  <c r="AO308" i="68"/>
  <c r="AP308" i="68"/>
  <c r="AQ308" i="68"/>
  <c r="AR308" i="68"/>
  <c r="AS308" i="68"/>
  <c r="AT308" i="68"/>
  <c r="AU308" i="68"/>
  <c r="AV308" i="68"/>
  <c r="AW308" i="68"/>
  <c r="AX308" i="68"/>
  <c r="AY308" i="68"/>
  <c r="AZ308" i="68"/>
  <c r="BA308" i="68"/>
  <c r="BB308" i="68"/>
  <c r="BC308" i="68"/>
  <c r="BD308" i="68"/>
  <c r="BE308" i="68"/>
  <c r="BF308" i="68"/>
  <c r="BG308" i="68"/>
  <c r="BH308" i="68"/>
  <c r="BI308" i="68"/>
  <c r="BJ308" i="68"/>
  <c r="BK308" i="68"/>
  <c r="E309" i="68"/>
  <c r="F309" i="68"/>
  <c r="G309" i="68"/>
  <c r="H309" i="68"/>
  <c r="I309" i="68"/>
  <c r="J309" i="68"/>
  <c r="K309" i="68"/>
  <c r="L309" i="68"/>
  <c r="M309" i="68"/>
  <c r="N309" i="68"/>
  <c r="O309" i="68"/>
  <c r="P309" i="68"/>
  <c r="Q309" i="68"/>
  <c r="R309" i="68"/>
  <c r="S309" i="68"/>
  <c r="T309" i="68"/>
  <c r="U309" i="68"/>
  <c r="V309" i="68"/>
  <c r="W309" i="68"/>
  <c r="X309" i="68"/>
  <c r="Y309" i="68"/>
  <c r="Z309" i="68"/>
  <c r="AA309" i="68"/>
  <c r="AB309" i="68"/>
  <c r="AC309" i="68"/>
  <c r="AD309" i="68"/>
  <c r="AE309" i="68"/>
  <c r="AF309" i="68"/>
  <c r="AG309" i="68"/>
  <c r="AH309" i="68"/>
  <c r="AI309" i="68"/>
  <c r="AJ309" i="68"/>
  <c r="AK309" i="68"/>
  <c r="AL309" i="68"/>
  <c r="AM309" i="68"/>
  <c r="AN309" i="68"/>
  <c r="AO309" i="68"/>
  <c r="AP309" i="68"/>
  <c r="AQ309" i="68"/>
  <c r="AR309" i="68"/>
  <c r="AS309" i="68"/>
  <c r="AT309" i="68"/>
  <c r="AU309" i="68"/>
  <c r="AV309" i="68"/>
  <c r="AW309" i="68"/>
  <c r="AX309" i="68"/>
  <c r="AY309" i="68"/>
  <c r="AZ309" i="68"/>
  <c r="BA309" i="68"/>
  <c r="BB309" i="68"/>
  <c r="BC309" i="68"/>
  <c r="BD309" i="68"/>
  <c r="BE309" i="68"/>
  <c r="BF309" i="68"/>
  <c r="BG309" i="68"/>
  <c r="BH309" i="68"/>
  <c r="BI309" i="68"/>
  <c r="BJ309" i="68"/>
  <c r="BK309" i="68"/>
  <c r="E310" i="68"/>
  <c r="F310" i="68"/>
  <c r="G310" i="68"/>
  <c r="H310" i="68"/>
  <c r="I310" i="68"/>
  <c r="J310" i="68"/>
  <c r="K310" i="68"/>
  <c r="L310" i="68"/>
  <c r="M310" i="68"/>
  <c r="N310" i="68"/>
  <c r="O310" i="68"/>
  <c r="P310" i="68"/>
  <c r="Q310" i="68"/>
  <c r="R310" i="68"/>
  <c r="S310" i="68"/>
  <c r="T310" i="68"/>
  <c r="U310" i="68"/>
  <c r="V310" i="68"/>
  <c r="W310" i="68"/>
  <c r="X310" i="68"/>
  <c r="Y310" i="68"/>
  <c r="Z310" i="68"/>
  <c r="AA310" i="68"/>
  <c r="AB310" i="68"/>
  <c r="AC310" i="68"/>
  <c r="AD310" i="68"/>
  <c r="AE310" i="68"/>
  <c r="AF310" i="68"/>
  <c r="AG310" i="68"/>
  <c r="AH310" i="68"/>
  <c r="AI310" i="68"/>
  <c r="AJ310" i="68"/>
  <c r="AK310" i="68"/>
  <c r="AL310" i="68"/>
  <c r="AM310" i="68"/>
  <c r="AN310" i="68"/>
  <c r="AO310" i="68"/>
  <c r="AP310" i="68"/>
  <c r="AQ310" i="68"/>
  <c r="AR310" i="68"/>
  <c r="AS310" i="68"/>
  <c r="AT310" i="68"/>
  <c r="AU310" i="68"/>
  <c r="AV310" i="68"/>
  <c r="AW310" i="68"/>
  <c r="AX310" i="68"/>
  <c r="AY310" i="68"/>
  <c r="AZ310" i="68"/>
  <c r="BA310" i="68"/>
  <c r="BB310" i="68"/>
  <c r="BC310" i="68"/>
  <c r="BD310" i="68"/>
  <c r="BE310" i="68"/>
  <c r="BF310" i="68"/>
  <c r="BG310" i="68"/>
  <c r="BH310" i="68"/>
  <c r="BI310" i="68"/>
  <c r="BJ310" i="68"/>
  <c r="BK310" i="68"/>
  <c r="E311" i="68"/>
  <c r="F311" i="68"/>
  <c r="G311" i="68"/>
  <c r="H311" i="68"/>
  <c r="I311" i="68"/>
  <c r="J311" i="68"/>
  <c r="K311" i="68"/>
  <c r="L311" i="68"/>
  <c r="M311" i="68"/>
  <c r="N311" i="68"/>
  <c r="O311" i="68"/>
  <c r="P311" i="68"/>
  <c r="Q311" i="68"/>
  <c r="R311" i="68"/>
  <c r="S311" i="68"/>
  <c r="T311" i="68"/>
  <c r="U311" i="68"/>
  <c r="V311" i="68"/>
  <c r="W311" i="68"/>
  <c r="X311" i="68"/>
  <c r="Y311" i="68"/>
  <c r="Z311" i="68"/>
  <c r="AA311" i="68"/>
  <c r="AB311" i="68"/>
  <c r="AC311" i="68"/>
  <c r="AD311" i="68"/>
  <c r="AE311" i="68"/>
  <c r="AF311" i="68"/>
  <c r="AG311" i="68"/>
  <c r="AH311" i="68"/>
  <c r="AI311" i="68"/>
  <c r="AJ311" i="68"/>
  <c r="AK311" i="68"/>
  <c r="AL311" i="68"/>
  <c r="AM311" i="68"/>
  <c r="AN311" i="68"/>
  <c r="AO311" i="68"/>
  <c r="AP311" i="68"/>
  <c r="AQ311" i="68"/>
  <c r="AR311" i="68"/>
  <c r="AS311" i="68"/>
  <c r="AT311" i="68"/>
  <c r="AU311" i="68"/>
  <c r="AV311" i="68"/>
  <c r="AW311" i="68"/>
  <c r="AX311" i="68"/>
  <c r="AY311" i="68"/>
  <c r="AZ311" i="68"/>
  <c r="BA311" i="68"/>
  <c r="BB311" i="68"/>
  <c r="BC311" i="68"/>
  <c r="BD311" i="68"/>
  <c r="BE311" i="68"/>
  <c r="BF311" i="68"/>
  <c r="BG311" i="68"/>
  <c r="BH311" i="68"/>
  <c r="BI311" i="68"/>
  <c r="BJ311" i="68"/>
  <c r="BK311" i="68"/>
  <c r="E312" i="68"/>
  <c r="F312" i="68"/>
  <c r="G312" i="68"/>
  <c r="H312" i="68"/>
  <c r="I312" i="68"/>
  <c r="J312" i="68"/>
  <c r="K312" i="68"/>
  <c r="L312" i="68"/>
  <c r="M312" i="68"/>
  <c r="N312" i="68"/>
  <c r="O312" i="68"/>
  <c r="P312" i="68"/>
  <c r="Q312" i="68"/>
  <c r="R312" i="68"/>
  <c r="S312" i="68"/>
  <c r="T312" i="68"/>
  <c r="U312" i="68"/>
  <c r="V312" i="68"/>
  <c r="W312" i="68"/>
  <c r="X312" i="68"/>
  <c r="Y312" i="68"/>
  <c r="Z312" i="68"/>
  <c r="AA312" i="68"/>
  <c r="AB312" i="68"/>
  <c r="AC312" i="68"/>
  <c r="AD312" i="68"/>
  <c r="AE312" i="68"/>
  <c r="AF312" i="68"/>
  <c r="AG312" i="68"/>
  <c r="AH312" i="68"/>
  <c r="AI312" i="68"/>
  <c r="AJ312" i="68"/>
  <c r="AK312" i="68"/>
  <c r="AL312" i="68"/>
  <c r="AM312" i="68"/>
  <c r="AN312" i="68"/>
  <c r="AO312" i="68"/>
  <c r="AP312" i="68"/>
  <c r="AQ312" i="68"/>
  <c r="AR312" i="68"/>
  <c r="AS312" i="68"/>
  <c r="AT312" i="68"/>
  <c r="AU312" i="68"/>
  <c r="AV312" i="68"/>
  <c r="AW312" i="68"/>
  <c r="AX312" i="68"/>
  <c r="AY312" i="68"/>
  <c r="AZ312" i="68"/>
  <c r="BA312" i="68"/>
  <c r="BB312" i="68"/>
  <c r="BC312" i="68"/>
  <c r="BD312" i="68"/>
  <c r="BE312" i="68"/>
  <c r="BF312" i="68"/>
  <c r="BG312" i="68"/>
  <c r="BH312" i="68"/>
  <c r="BI312" i="68"/>
  <c r="BJ312" i="68"/>
  <c r="BK312" i="68"/>
  <c r="E313" i="68"/>
  <c r="F313" i="68"/>
  <c r="G313" i="68"/>
  <c r="H313" i="68"/>
  <c r="I313" i="68"/>
  <c r="J313" i="68"/>
  <c r="K313" i="68"/>
  <c r="L313" i="68"/>
  <c r="M313" i="68"/>
  <c r="N313" i="68"/>
  <c r="O313" i="68"/>
  <c r="P313" i="68"/>
  <c r="Q313" i="68"/>
  <c r="R313" i="68"/>
  <c r="S313" i="68"/>
  <c r="T313" i="68"/>
  <c r="U313" i="68"/>
  <c r="V313" i="68"/>
  <c r="W313" i="68"/>
  <c r="X313" i="68"/>
  <c r="Y313" i="68"/>
  <c r="Z313" i="68"/>
  <c r="AA313" i="68"/>
  <c r="AB313" i="68"/>
  <c r="AC313" i="68"/>
  <c r="AD313" i="68"/>
  <c r="AE313" i="68"/>
  <c r="AF313" i="68"/>
  <c r="AG313" i="68"/>
  <c r="AH313" i="68"/>
  <c r="AI313" i="68"/>
  <c r="AJ313" i="68"/>
  <c r="AK313" i="68"/>
  <c r="AL313" i="68"/>
  <c r="AM313" i="68"/>
  <c r="AN313" i="68"/>
  <c r="AO313" i="68"/>
  <c r="AP313" i="68"/>
  <c r="AQ313" i="68"/>
  <c r="AR313" i="68"/>
  <c r="AS313" i="68"/>
  <c r="AT313" i="68"/>
  <c r="AU313" i="68"/>
  <c r="AV313" i="68"/>
  <c r="AW313" i="68"/>
  <c r="AX313" i="68"/>
  <c r="AY313" i="68"/>
  <c r="AZ313" i="68"/>
  <c r="BA313" i="68"/>
  <c r="BB313" i="68"/>
  <c r="BC313" i="68"/>
  <c r="BD313" i="68"/>
  <c r="BE313" i="68"/>
  <c r="BF313" i="68"/>
  <c r="BG313" i="68"/>
  <c r="BH313" i="68"/>
  <c r="BI313" i="68"/>
  <c r="BJ313" i="68"/>
  <c r="BK313" i="68"/>
  <c r="E314" i="68"/>
  <c r="F314" i="68"/>
  <c r="G314" i="68"/>
  <c r="H314" i="68"/>
  <c r="I314" i="68"/>
  <c r="J314" i="68"/>
  <c r="K314" i="68"/>
  <c r="L314" i="68"/>
  <c r="M314" i="68"/>
  <c r="N314" i="68"/>
  <c r="O314" i="68"/>
  <c r="P314" i="68"/>
  <c r="Q314" i="68"/>
  <c r="R314" i="68"/>
  <c r="S314" i="68"/>
  <c r="T314" i="68"/>
  <c r="U314" i="68"/>
  <c r="V314" i="68"/>
  <c r="W314" i="68"/>
  <c r="X314" i="68"/>
  <c r="Y314" i="68"/>
  <c r="Z314" i="68"/>
  <c r="AA314" i="68"/>
  <c r="AB314" i="68"/>
  <c r="AC314" i="68"/>
  <c r="AD314" i="68"/>
  <c r="AE314" i="68"/>
  <c r="AF314" i="68"/>
  <c r="AG314" i="68"/>
  <c r="AH314" i="68"/>
  <c r="AI314" i="68"/>
  <c r="AJ314" i="68"/>
  <c r="AK314" i="68"/>
  <c r="AL314" i="68"/>
  <c r="AM314" i="68"/>
  <c r="AN314" i="68"/>
  <c r="AO314" i="68"/>
  <c r="AP314" i="68"/>
  <c r="AQ314" i="68"/>
  <c r="AR314" i="68"/>
  <c r="AS314" i="68"/>
  <c r="AT314" i="68"/>
  <c r="AU314" i="68"/>
  <c r="AV314" i="68"/>
  <c r="AW314" i="68"/>
  <c r="AX314" i="68"/>
  <c r="AY314" i="68"/>
  <c r="AZ314" i="68"/>
  <c r="BA314" i="68"/>
  <c r="BB314" i="68"/>
  <c r="BC314" i="68"/>
  <c r="BD314" i="68"/>
  <c r="BE314" i="68"/>
  <c r="BF314" i="68"/>
  <c r="BG314" i="68"/>
  <c r="BH314" i="68"/>
  <c r="BI314" i="68"/>
  <c r="BJ314" i="68"/>
  <c r="BK314" i="68"/>
  <c r="E315" i="68"/>
  <c r="F315" i="68"/>
  <c r="G315" i="68"/>
  <c r="H315" i="68"/>
  <c r="I315" i="68"/>
  <c r="J315" i="68"/>
  <c r="K315" i="68"/>
  <c r="L315" i="68"/>
  <c r="M315" i="68"/>
  <c r="N315" i="68"/>
  <c r="O315" i="68"/>
  <c r="P315" i="68"/>
  <c r="Q315" i="68"/>
  <c r="R315" i="68"/>
  <c r="S315" i="68"/>
  <c r="T315" i="68"/>
  <c r="U315" i="68"/>
  <c r="V315" i="68"/>
  <c r="W315" i="68"/>
  <c r="X315" i="68"/>
  <c r="Y315" i="68"/>
  <c r="Z315" i="68"/>
  <c r="AA315" i="68"/>
  <c r="AB315" i="68"/>
  <c r="AC315" i="68"/>
  <c r="AD315" i="68"/>
  <c r="AE315" i="68"/>
  <c r="AF315" i="68"/>
  <c r="AG315" i="68"/>
  <c r="AH315" i="68"/>
  <c r="AI315" i="68"/>
  <c r="AJ315" i="68"/>
  <c r="AK315" i="68"/>
  <c r="AL315" i="68"/>
  <c r="AM315" i="68"/>
  <c r="AN315" i="68"/>
  <c r="AO315" i="68"/>
  <c r="AP315" i="68"/>
  <c r="AQ315" i="68"/>
  <c r="AR315" i="68"/>
  <c r="AS315" i="68"/>
  <c r="AT315" i="68"/>
  <c r="AU315" i="68"/>
  <c r="AV315" i="68"/>
  <c r="AW315" i="68"/>
  <c r="AX315" i="68"/>
  <c r="AY315" i="68"/>
  <c r="AZ315" i="68"/>
  <c r="BA315" i="68"/>
  <c r="BB315" i="68"/>
  <c r="BC315" i="68"/>
  <c r="BD315" i="68"/>
  <c r="BE315" i="68"/>
  <c r="BF315" i="68"/>
  <c r="BG315" i="68"/>
  <c r="BH315" i="68"/>
  <c r="BI315" i="68"/>
  <c r="BJ315" i="68"/>
  <c r="BK315" i="68"/>
  <c r="E316" i="68"/>
  <c r="F316" i="68"/>
  <c r="G316" i="68"/>
  <c r="H316" i="68"/>
  <c r="I316" i="68"/>
  <c r="J316" i="68"/>
  <c r="K316" i="68"/>
  <c r="L316" i="68"/>
  <c r="M316" i="68"/>
  <c r="N316" i="68"/>
  <c r="O316" i="68"/>
  <c r="P316" i="68"/>
  <c r="Q316" i="68"/>
  <c r="R316" i="68"/>
  <c r="S316" i="68"/>
  <c r="T316" i="68"/>
  <c r="U316" i="68"/>
  <c r="V316" i="68"/>
  <c r="W316" i="68"/>
  <c r="X316" i="68"/>
  <c r="Y316" i="68"/>
  <c r="Z316" i="68"/>
  <c r="AA316" i="68"/>
  <c r="AB316" i="68"/>
  <c r="AC316" i="68"/>
  <c r="AD316" i="68"/>
  <c r="AE316" i="68"/>
  <c r="AF316" i="68"/>
  <c r="AG316" i="68"/>
  <c r="AH316" i="68"/>
  <c r="AI316" i="68"/>
  <c r="AJ316" i="68"/>
  <c r="AK316" i="68"/>
  <c r="AL316" i="68"/>
  <c r="AM316" i="68"/>
  <c r="AN316" i="68"/>
  <c r="AO316" i="68"/>
  <c r="AP316" i="68"/>
  <c r="AQ316" i="68"/>
  <c r="AR316" i="68"/>
  <c r="AS316" i="68"/>
  <c r="AT316" i="68"/>
  <c r="AU316" i="68"/>
  <c r="AV316" i="68"/>
  <c r="AW316" i="68"/>
  <c r="AX316" i="68"/>
  <c r="AY316" i="68"/>
  <c r="AZ316" i="68"/>
  <c r="BA316" i="68"/>
  <c r="BB316" i="68"/>
  <c r="BC316" i="68"/>
  <c r="BD316" i="68"/>
  <c r="BE316" i="68"/>
  <c r="BF316" i="68"/>
  <c r="BG316" i="68"/>
  <c r="BH316" i="68"/>
  <c r="BI316" i="68"/>
  <c r="BJ316" i="68"/>
  <c r="BK316" i="68"/>
  <c r="E317" i="68"/>
  <c r="F317" i="68"/>
  <c r="G317" i="68"/>
  <c r="H317" i="68"/>
  <c r="I317" i="68"/>
  <c r="J317" i="68"/>
  <c r="K317" i="68"/>
  <c r="L317" i="68"/>
  <c r="M317" i="68"/>
  <c r="N317" i="68"/>
  <c r="O317" i="68"/>
  <c r="P317" i="68"/>
  <c r="Q317" i="68"/>
  <c r="R317" i="68"/>
  <c r="S317" i="68"/>
  <c r="T317" i="68"/>
  <c r="U317" i="68"/>
  <c r="V317" i="68"/>
  <c r="W317" i="68"/>
  <c r="X317" i="68"/>
  <c r="Y317" i="68"/>
  <c r="Z317" i="68"/>
  <c r="AA317" i="68"/>
  <c r="AB317" i="68"/>
  <c r="AC317" i="68"/>
  <c r="AD317" i="68"/>
  <c r="AE317" i="68"/>
  <c r="AF317" i="68"/>
  <c r="AG317" i="68"/>
  <c r="AH317" i="68"/>
  <c r="AI317" i="68"/>
  <c r="AJ317" i="68"/>
  <c r="AK317" i="68"/>
  <c r="AL317" i="68"/>
  <c r="AM317" i="68"/>
  <c r="AN317" i="68"/>
  <c r="AO317" i="68"/>
  <c r="AP317" i="68"/>
  <c r="AQ317" i="68"/>
  <c r="AR317" i="68"/>
  <c r="AS317" i="68"/>
  <c r="AT317" i="68"/>
  <c r="AU317" i="68"/>
  <c r="AV317" i="68"/>
  <c r="AW317" i="68"/>
  <c r="AX317" i="68"/>
  <c r="AY317" i="68"/>
  <c r="AZ317" i="68"/>
  <c r="BA317" i="68"/>
  <c r="BB317" i="68"/>
  <c r="BC317" i="68"/>
  <c r="BD317" i="68"/>
  <c r="BE317" i="68"/>
  <c r="BF317" i="68"/>
  <c r="BG317" i="68"/>
  <c r="BH317" i="68"/>
  <c r="BI317" i="68"/>
  <c r="BJ317" i="68"/>
  <c r="BK317" i="68"/>
  <c r="E318" i="68"/>
  <c r="F318" i="68"/>
  <c r="G318" i="68"/>
  <c r="H318" i="68"/>
  <c r="I318" i="68"/>
  <c r="J318" i="68"/>
  <c r="K318" i="68"/>
  <c r="L318" i="68"/>
  <c r="M318" i="68"/>
  <c r="N318" i="68"/>
  <c r="O318" i="68"/>
  <c r="P318" i="68"/>
  <c r="Q318" i="68"/>
  <c r="R318" i="68"/>
  <c r="S318" i="68"/>
  <c r="T318" i="68"/>
  <c r="U318" i="68"/>
  <c r="V318" i="68"/>
  <c r="W318" i="68"/>
  <c r="X318" i="68"/>
  <c r="Y318" i="68"/>
  <c r="Z318" i="68"/>
  <c r="AA318" i="68"/>
  <c r="AB318" i="68"/>
  <c r="AC318" i="68"/>
  <c r="AD318" i="68"/>
  <c r="AE318" i="68"/>
  <c r="AF318" i="68"/>
  <c r="AG318" i="68"/>
  <c r="AH318" i="68"/>
  <c r="AI318" i="68"/>
  <c r="AJ318" i="68"/>
  <c r="AK318" i="68"/>
  <c r="AL318" i="68"/>
  <c r="AM318" i="68"/>
  <c r="AN318" i="68"/>
  <c r="AO318" i="68"/>
  <c r="AP318" i="68"/>
  <c r="AQ318" i="68"/>
  <c r="AR318" i="68"/>
  <c r="AS318" i="68"/>
  <c r="AT318" i="68"/>
  <c r="AU318" i="68"/>
  <c r="AV318" i="68"/>
  <c r="AW318" i="68"/>
  <c r="AX318" i="68"/>
  <c r="AY318" i="68"/>
  <c r="AZ318" i="68"/>
  <c r="BA318" i="68"/>
  <c r="BB318" i="68"/>
  <c r="BC318" i="68"/>
  <c r="BD318" i="68"/>
  <c r="BE318" i="68"/>
  <c r="BF318" i="68"/>
  <c r="BG318" i="68"/>
  <c r="BH318" i="68"/>
  <c r="BI318" i="68"/>
  <c r="BJ318" i="68"/>
  <c r="BK318" i="68"/>
  <c r="E319" i="68"/>
  <c r="F319" i="68"/>
  <c r="G319" i="68"/>
  <c r="H319" i="68"/>
  <c r="I319" i="68"/>
  <c r="J319" i="68"/>
  <c r="K319" i="68"/>
  <c r="L319" i="68"/>
  <c r="M319" i="68"/>
  <c r="N319" i="68"/>
  <c r="O319" i="68"/>
  <c r="P319" i="68"/>
  <c r="Q319" i="68"/>
  <c r="R319" i="68"/>
  <c r="S319" i="68"/>
  <c r="T319" i="68"/>
  <c r="U319" i="68"/>
  <c r="V319" i="68"/>
  <c r="W319" i="68"/>
  <c r="X319" i="68"/>
  <c r="Y319" i="68"/>
  <c r="Z319" i="68"/>
  <c r="AA319" i="68"/>
  <c r="AB319" i="68"/>
  <c r="AC319" i="68"/>
  <c r="AD319" i="68"/>
  <c r="AE319" i="68"/>
  <c r="AF319" i="68"/>
  <c r="AG319" i="68"/>
  <c r="AH319" i="68"/>
  <c r="AI319" i="68"/>
  <c r="AJ319" i="68"/>
  <c r="AK319" i="68"/>
  <c r="AL319" i="68"/>
  <c r="AM319" i="68"/>
  <c r="AN319" i="68"/>
  <c r="AO319" i="68"/>
  <c r="AP319" i="68"/>
  <c r="AQ319" i="68"/>
  <c r="AR319" i="68"/>
  <c r="AS319" i="68"/>
  <c r="AT319" i="68"/>
  <c r="AU319" i="68"/>
  <c r="AV319" i="68"/>
  <c r="AW319" i="68"/>
  <c r="AX319" i="68"/>
  <c r="AY319" i="68"/>
  <c r="AZ319" i="68"/>
  <c r="BA319" i="68"/>
  <c r="BB319" i="68"/>
  <c r="BC319" i="68"/>
  <c r="BD319" i="68"/>
  <c r="BE319" i="68"/>
  <c r="BF319" i="68"/>
  <c r="BG319" i="68"/>
  <c r="BH319" i="68"/>
  <c r="BI319" i="68"/>
  <c r="BJ319" i="68"/>
  <c r="BK319" i="68"/>
  <c r="E320" i="68"/>
  <c r="F320" i="68"/>
  <c r="G320" i="68"/>
  <c r="H320" i="68"/>
  <c r="I320" i="68"/>
  <c r="J320" i="68"/>
  <c r="K320" i="68"/>
  <c r="L320" i="68"/>
  <c r="M320" i="68"/>
  <c r="N320" i="68"/>
  <c r="O320" i="68"/>
  <c r="P320" i="68"/>
  <c r="Q320" i="68"/>
  <c r="R320" i="68"/>
  <c r="S320" i="68"/>
  <c r="T320" i="68"/>
  <c r="U320" i="68"/>
  <c r="V320" i="68"/>
  <c r="W320" i="68"/>
  <c r="X320" i="68"/>
  <c r="Y320" i="68"/>
  <c r="Z320" i="68"/>
  <c r="AA320" i="68"/>
  <c r="AB320" i="68"/>
  <c r="AC320" i="68"/>
  <c r="AD320" i="68"/>
  <c r="AE320" i="68"/>
  <c r="AF320" i="68"/>
  <c r="AG320" i="68"/>
  <c r="AH320" i="68"/>
  <c r="AI320" i="68"/>
  <c r="AJ320" i="68"/>
  <c r="AK320" i="68"/>
  <c r="AL320" i="68"/>
  <c r="AM320" i="68"/>
  <c r="AN320" i="68"/>
  <c r="AO320" i="68"/>
  <c r="AP320" i="68"/>
  <c r="AQ320" i="68"/>
  <c r="AR320" i="68"/>
  <c r="AS320" i="68"/>
  <c r="AT320" i="68"/>
  <c r="AU320" i="68"/>
  <c r="AV320" i="68"/>
  <c r="AW320" i="68"/>
  <c r="AX320" i="68"/>
  <c r="AY320" i="68"/>
  <c r="AZ320" i="68"/>
  <c r="BA320" i="68"/>
  <c r="BB320" i="68"/>
  <c r="BC320" i="68"/>
  <c r="BD320" i="68"/>
  <c r="BE320" i="68"/>
  <c r="BF320" i="68"/>
  <c r="BG320" i="68"/>
  <c r="BH320" i="68"/>
  <c r="BI320" i="68"/>
  <c r="BJ320" i="68"/>
  <c r="BK320" i="68"/>
  <c r="E321" i="68"/>
  <c r="F321" i="68"/>
  <c r="G321" i="68"/>
  <c r="H321" i="68"/>
  <c r="I321" i="68"/>
  <c r="J321" i="68"/>
  <c r="K321" i="68"/>
  <c r="L321" i="68"/>
  <c r="M321" i="68"/>
  <c r="N321" i="68"/>
  <c r="O321" i="68"/>
  <c r="P321" i="68"/>
  <c r="Q321" i="68"/>
  <c r="R321" i="68"/>
  <c r="S321" i="68"/>
  <c r="T321" i="68"/>
  <c r="U321" i="68"/>
  <c r="V321" i="68"/>
  <c r="W321" i="68"/>
  <c r="X321" i="68"/>
  <c r="Y321" i="68"/>
  <c r="Z321" i="68"/>
  <c r="AA321" i="68"/>
  <c r="AB321" i="68"/>
  <c r="AC321" i="68"/>
  <c r="AD321" i="68"/>
  <c r="AE321" i="68"/>
  <c r="AF321" i="68"/>
  <c r="AG321" i="68"/>
  <c r="AH321" i="68"/>
  <c r="AI321" i="68"/>
  <c r="AJ321" i="68"/>
  <c r="AK321" i="68"/>
  <c r="AL321" i="68"/>
  <c r="AM321" i="68"/>
  <c r="AN321" i="68"/>
  <c r="AO321" i="68"/>
  <c r="AP321" i="68"/>
  <c r="AQ321" i="68"/>
  <c r="AR321" i="68"/>
  <c r="AS321" i="68"/>
  <c r="AT321" i="68"/>
  <c r="AU321" i="68"/>
  <c r="AV321" i="68"/>
  <c r="AW321" i="68"/>
  <c r="AX321" i="68"/>
  <c r="AY321" i="68"/>
  <c r="AZ321" i="68"/>
  <c r="BA321" i="68"/>
  <c r="BB321" i="68"/>
  <c r="BC321" i="68"/>
  <c r="BD321" i="68"/>
  <c r="BE321" i="68"/>
  <c r="BF321" i="68"/>
  <c r="BG321" i="68"/>
  <c r="BH321" i="68"/>
  <c r="BI321" i="68"/>
  <c r="BJ321" i="68"/>
  <c r="BK321" i="68"/>
  <c r="E322" i="68"/>
  <c r="F322" i="68"/>
  <c r="G322" i="68"/>
  <c r="H322" i="68"/>
  <c r="I322" i="68"/>
  <c r="J322" i="68"/>
  <c r="K322" i="68"/>
  <c r="L322" i="68"/>
  <c r="M322" i="68"/>
  <c r="N322" i="68"/>
  <c r="O322" i="68"/>
  <c r="P322" i="68"/>
  <c r="Q322" i="68"/>
  <c r="R322" i="68"/>
  <c r="S322" i="68"/>
  <c r="T322" i="68"/>
  <c r="U322" i="68"/>
  <c r="V322" i="68"/>
  <c r="W322" i="68"/>
  <c r="X322" i="68"/>
  <c r="Y322" i="68"/>
  <c r="Z322" i="68"/>
  <c r="AA322" i="68"/>
  <c r="AB322" i="68"/>
  <c r="AC322" i="68"/>
  <c r="AD322" i="68"/>
  <c r="AE322" i="68"/>
  <c r="AF322" i="68"/>
  <c r="AG322" i="68"/>
  <c r="AH322" i="68"/>
  <c r="AI322" i="68"/>
  <c r="AJ322" i="68"/>
  <c r="AK322" i="68"/>
  <c r="AL322" i="68"/>
  <c r="AM322" i="68"/>
  <c r="AN322" i="68"/>
  <c r="AO322" i="68"/>
  <c r="AP322" i="68"/>
  <c r="AQ322" i="68"/>
  <c r="AR322" i="68"/>
  <c r="AS322" i="68"/>
  <c r="AT322" i="68"/>
  <c r="AU322" i="68"/>
  <c r="AV322" i="68"/>
  <c r="AW322" i="68"/>
  <c r="AX322" i="68"/>
  <c r="AY322" i="68"/>
  <c r="AZ322" i="68"/>
  <c r="BA322" i="68"/>
  <c r="BB322" i="68"/>
  <c r="BC322" i="68"/>
  <c r="BD322" i="68"/>
  <c r="BE322" i="68"/>
  <c r="BF322" i="68"/>
  <c r="BG322" i="68"/>
  <c r="BH322" i="68"/>
  <c r="BI322" i="68"/>
  <c r="BJ322" i="68"/>
  <c r="BK322" i="68"/>
  <c r="E323" i="68"/>
  <c r="F323" i="68"/>
  <c r="G323" i="68"/>
  <c r="H323" i="68"/>
  <c r="I323" i="68"/>
  <c r="J323" i="68"/>
  <c r="K323" i="68"/>
  <c r="L323" i="68"/>
  <c r="M323" i="68"/>
  <c r="N323" i="68"/>
  <c r="O323" i="68"/>
  <c r="P323" i="68"/>
  <c r="Q323" i="68"/>
  <c r="R323" i="68"/>
  <c r="S323" i="68"/>
  <c r="T323" i="68"/>
  <c r="U323" i="68"/>
  <c r="V323" i="68"/>
  <c r="W323" i="68"/>
  <c r="X323" i="68"/>
  <c r="Y323" i="68"/>
  <c r="Z323" i="68"/>
  <c r="AA323" i="68"/>
  <c r="AB323" i="68"/>
  <c r="AC323" i="68"/>
  <c r="AD323" i="68"/>
  <c r="AE323" i="68"/>
  <c r="AF323" i="68"/>
  <c r="AG323" i="68"/>
  <c r="AH323" i="68"/>
  <c r="AI323" i="68"/>
  <c r="AJ323" i="68"/>
  <c r="AK323" i="68"/>
  <c r="AL323" i="68"/>
  <c r="AM323" i="68"/>
  <c r="AN323" i="68"/>
  <c r="AO323" i="68"/>
  <c r="AP323" i="68"/>
  <c r="AQ323" i="68"/>
  <c r="AR323" i="68"/>
  <c r="AS323" i="68"/>
  <c r="AT323" i="68"/>
  <c r="AU323" i="68"/>
  <c r="AV323" i="68"/>
  <c r="AW323" i="68"/>
  <c r="AX323" i="68"/>
  <c r="AY323" i="68"/>
  <c r="AZ323" i="68"/>
  <c r="BA323" i="68"/>
  <c r="BB323" i="68"/>
  <c r="BC323" i="68"/>
  <c r="BD323" i="68"/>
  <c r="BE323" i="68"/>
  <c r="BF323" i="68"/>
  <c r="BG323" i="68"/>
  <c r="BH323" i="68"/>
  <c r="BI323" i="68"/>
  <c r="BJ323" i="68"/>
  <c r="BK323" i="68"/>
  <c r="E324" i="68"/>
  <c r="F324" i="68"/>
  <c r="G324" i="68"/>
  <c r="H324" i="68"/>
  <c r="I324" i="68"/>
  <c r="J324" i="68"/>
  <c r="K324" i="68"/>
  <c r="L324" i="68"/>
  <c r="M324" i="68"/>
  <c r="N324" i="68"/>
  <c r="O324" i="68"/>
  <c r="P324" i="68"/>
  <c r="Q324" i="68"/>
  <c r="R324" i="68"/>
  <c r="S324" i="68"/>
  <c r="T324" i="68"/>
  <c r="U324" i="68"/>
  <c r="V324" i="68"/>
  <c r="W324" i="68"/>
  <c r="X324" i="68"/>
  <c r="Y324" i="68"/>
  <c r="Z324" i="68"/>
  <c r="AA324" i="68"/>
  <c r="AB324" i="68"/>
  <c r="AC324" i="68"/>
  <c r="AD324" i="68"/>
  <c r="AE324" i="68"/>
  <c r="AF324" i="68"/>
  <c r="AG324" i="68"/>
  <c r="AH324" i="68"/>
  <c r="AI324" i="68"/>
  <c r="AJ324" i="68"/>
  <c r="AK324" i="68"/>
  <c r="AL324" i="68"/>
  <c r="AM324" i="68"/>
  <c r="AN324" i="68"/>
  <c r="AO324" i="68"/>
  <c r="AP324" i="68"/>
  <c r="AQ324" i="68"/>
  <c r="AR324" i="68"/>
  <c r="AS324" i="68"/>
  <c r="AT324" i="68"/>
  <c r="AU324" i="68"/>
  <c r="AV324" i="68"/>
  <c r="AW324" i="68"/>
  <c r="AX324" i="68"/>
  <c r="AY324" i="68"/>
  <c r="AZ324" i="68"/>
  <c r="BA324" i="68"/>
  <c r="BB324" i="68"/>
  <c r="BC324" i="68"/>
  <c r="BD324" i="68"/>
  <c r="BE324" i="68"/>
  <c r="BF324" i="68"/>
  <c r="BG324" i="68"/>
  <c r="BH324" i="68"/>
  <c r="BI324" i="68"/>
  <c r="BJ324" i="68"/>
  <c r="BK324" i="68"/>
  <c r="E325" i="68"/>
  <c r="F325" i="68"/>
  <c r="G325" i="68"/>
  <c r="H325" i="68"/>
  <c r="I325" i="68"/>
  <c r="J325" i="68"/>
  <c r="K325" i="68"/>
  <c r="L325" i="68"/>
  <c r="M325" i="68"/>
  <c r="N325" i="68"/>
  <c r="O325" i="68"/>
  <c r="P325" i="68"/>
  <c r="Q325" i="68"/>
  <c r="R325" i="68"/>
  <c r="S325" i="68"/>
  <c r="T325" i="68"/>
  <c r="U325" i="68"/>
  <c r="V325" i="68"/>
  <c r="W325" i="68"/>
  <c r="X325" i="68"/>
  <c r="Y325" i="68"/>
  <c r="Z325" i="68"/>
  <c r="AA325" i="68"/>
  <c r="AB325" i="68"/>
  <c r="AC325" i="68"/>
  <c r="AD325" i="68"/>
  <c r="AE325" i="68"/>
  <c r="AF325" i="68"/>
  <c r="AG325" i="68"/>
  <c r="AH325" i="68"/>
  <c r="AI325" i="68"/>
  <c r="AJ325" i="68"/>
  <c r="AK325" i="68"/>
  <c r="AL325" i="68"/>
  <c r="AM325" i="68"/>
  <c r="AN325" i="68"/>
  <c r="AO325" i="68"/>
  <c r="AP325" i="68"/>
  <c r="AQ325" i="68"/>
  <c r="AR325" i="68"/>
  <c r="AS325" i="68"/>
  <c r="AT325" i="68"/>
  <c r="AU325" i="68"/>
  <c r="AV325" i="68"/>
  <c r="AW325" i="68"/>
  <c r="AX325" i="68"/>
  <c r="AY325" i="68"/>
  <c r="AZ325" i="68"/>
  <c r="BA325" i="68"/>
  <c r="BB325" i="68"/>
  <c r="BC325" i="68"/>
  <c r="BD325" i="68"/>
  <c r="BE325" i="68"/>
  <c r="BF325" i="68"/>
  <c r="BG325" i="68"/>
  <c r="BH325" i="68"/>
  <c r="BI325" i="68"/>
  <c r="BJ325" i="68"/>
  <c r="BK325" i="68"/>
  <c r="E326" i="68"/>
  <c r="F326" i="68"/>
  <c r="G326" i="68"/>
  <c r="H326" i="68"/>
  <c r="I326" i="68"/>
  <c r="J326" i="68"/>
  <c r="K326" i="68"/>
  <c r="L326" i="68"/>
  <c r="M326" i="68"/>
  <c r="N326" i="68"/>
  <c r="O326" i="68"/>
  <c r="P326" i="68"/>
  <c r="Q326" i="68"/>
  <c r="R326" i="68"/>
  <c r="S326" i="68"/>
  <c r="T326" i="68"/>
  <c r="U326" i="68"/>
  <c r="V326" i="68"/>
  <c r="W326" i="68"/>
  <c r="X326" i="68"/>
  <c r="Y326" i="68"/>
  <c r="Z326" i="68"/>
  <c r="AA326" i="68"/>
  <c r="AB326" i="68"/>
  <c r="AC326" i="68"/>
  <c r="AD326" i="68"/>
  <c r="AE326" i="68"/>
  <c r="AF326" i="68"/>
  <c r="AG326" i="68"/>
  <c r="AH326" i="68"/>
  <c r="AI326" i="68"/>
  <c r="AJ326" i="68"/>
  <c r="AK326" i="68"/>
  <c r="AL326" i="68"/>
  <c r="AM326" i="68"/>
  <c r="AN326" i="68"/>
  <c r="AO326" i="68"/>
  <c r="AP326" i="68"/>
  <c r="AQ326" i="68"/>
  <c r="AR326" i="68"/>
  <c r="AS326" i="68"/>
  <c r="AT326" i="68"/>
  <c r="AU326" i="68"/>
  <c r="AV326" i="68"/>
  <c r="AW326" i="68"/>
  <c r="AX326" i="68"/>
  <c r="AY326" i="68"/>
  <c r="AZ326" i="68"/>
  <c r="BA326" i="68"/>
  <c r="BB326" i="68"/>
  <c r="BC326" i="68"/>
  <c r="BD326" i="68"/>
  <c r="BE326" i="68"/>
  <c r="BF326" i="68"/>
  <c r="BG326" i="68"/>
  <c r="BH326" i="68"/>
  <c r="BI326" i="68"/>
  <c r="BJ326" i="68"/>
  <c r="BK326" i="68"/>
  <c r="E327" i="68"/>
  <c r="F327" i="68"/>
  <c r="G327" i="68"/>
  <c r="H327" i="68"/>
  <c r="I327" i="68"/>
  <c r="J327" i="68"/>
  <c r="K327" i="68"/>
  <c r="L327" i="68"/>
  <c r="M327" i="68"/>
  <c r="N327" i="68"/>
  <c r="O327" i="68"/>
  <c r="P327" i="68"/>
  <c r="Q327" i="68"/>
  <c r="R327" i="68"/>
  <c r="S327" i="68"/>
  <c r="T327" i="68"/>
  <c r="U327" i="68"/>
  <c r="V327" i="68"/>
  <c r="W327" i="68"/>
  <c r="X327" i="68"/>
  <c r="Y327" i="68"/>
  <c r="Z327" i="68"/>
  <c r="AA327" i="68"/>
  <c r="AB327" i="68"/>
  <c r="AC327" i="68"/>
  <c r="AD327" i="68"/>
  <c r="AE327" i="68"/>
  <c r="AF327" i="68"/>
  <c r="AG327" i="68"/>
  <c r="AH327" i="68"/>
  <c r="AI327" i="68"/>
  <c r="AJ327" i="68"/>
  <c r="AK327" i="68"/>
  <c r="AL327" i="68"/>
  <c r="AM327" i="68"/>
  <c r="AN327" i="68"/>
  <c r="AO327" i="68"/>
  <c r="AP327" i="68"/>
  <c r="AQ327" i="68"/>
  <c r="AR327" i="68"/>
  <c r="AS327" i="68"/>
  <c r="AT327" i="68"/>
  <c r="AU327" i="68"/>
  <c r="AV327" i="68"/>
  <c r="AW327" i="68"/>
  <c r="AX327" i="68"/>
  <c r="AY327" i="68"/>
  <c r="AZ327" i="68"/>
  <c r="BA327" i="68"/>
  <c r="BB327" i="68"/>
  <c r="BC327" i="68"/>
  <c r="BD327" i="68"/>
  <c r="BE327" i="68"/>
  <c r="BF327" i="68"/>
  <c r="BG327" i="68"/>
  <c r="BH327" i="68"/>
  <c r="BI327" i="68"/>
  <c r="BJ327" i="68"/>
  <c r="BK327" i="68"/>
  <c r="E328" i="68"/>
  <c r="F328" i="68"/>
  <c r="G328" i="68"/>
  <c r="H328" i="68"/>
  <c r="I328" i="68"/>
  <c r="J328" i="68"/>
  <c r="K328" i="68"/>
  <c r="L328" i="68"/>
  <c r="M328" i="68"/>
  <c r="N328" i="68"/>
  <c r="O328" i="68"/>
  <c r="P328" i="68"/>
  <c r="Q328" i="68"/>
  <c r="R328" i="68"/>
  <c r="S328" i="68"/>
  <c r="T328" i="68"/>
  <c r="U328" i="68"/>
  <c r="V328" i="68"/>
  <c r="W328" i="68"/>
  <c r="X328" i="68"/>
  <c r="Y328" i="68"/>
  <c r="Z328" i="68"/>
  <c r="AA328" i="68"/>
  <c r="AB328" i="68"/>
  <c r="AC328" i="68"/>
  <c r="AD328" i="68"/>
  <c r="AE328" i="68"/>
  <c r="AF328" i="68"/>
  <c r="AG328" i="68"/>
  <c r="AH328" i="68"/>
  <c r="AI328" i="68"/>
  <c r="AJ328" i="68"/>
  <c r="AK328" i="68"/>
  <c r="AL328" i="68"/>
  <c r="AM328" i="68"/>
  <c r="AN328" i="68"/>
  <c r="AO328" i="68"/>
  <c r="AP328" i="68"/>
  <c r="AQ328" i="68"/>
  <c r="AR328" i="68"/>
  <c r="AS328" i="68"/>
  <c r="AT328" i="68"/>
  <c r="AU328" i="68"/>
  <c r="AV328" i="68"/>
  <c r="AW328" i="68"/>
  <c r="AX328" i="68"/>
  <c r="AY328" i="68"/>
  <c r="AZ328" i="68"/>
  <c r="BA328" i="68"/>
  <c r="BB328" i="68"/>
  <c r="BC328" i="68"/>
  <c r="BD328" i="68"/>
  <c r="BE328" i="68"/>
  <c r="BF328" i="68"/>
  <c r="BG328" i="68"/>
  <c r="BH328" i="68"/>
  <c r="BI328" i="68"/>
  <c r="BJ328" i="68"/>
  <c r="BK328" i="68"/>
  <c r="E329" i="68"/>
  <c r="F329" i="68"/>
  <c r="G329" i="68"/>
  <c r="H329" i="68"/>
  <c r="I329" i="68"/>
  <c r="J329" i="68"/>
  <c r="K329" i="68"/>
  <c r="L329" i="68"/>
  <c r="M329" i="68"/>
  <c r="N329" i="68"/>
  <c r="O329" i="68"/>
  <c r="P329" i="68"/>
  <c r="Q329" i="68"/>
  <c r="R329" i="68"/>
  <c r="S329" i="68"/>
  <c r="T329" i="68"/>
  <c r="U329" i="68"/>
  <c r="V329" i="68"/>
  <c r="W329" i="68"/>
  <c r="X329" i="68"/>
  <c r="Y329" i="68"/>
  <c r="Z329" i="68"/>
  <c r="AA329" i="68"/>
  <c r="AB329" i="68"/>
  <c r="AC329" i="68"/>
  <c r="AD329" i="68"/>
  <c r="AE329" i="68"/>
  <c r="AF329" i="68"/>
  <c r="AG329" i="68"/>
  <c r="AH329" i="68"/>
  <c r="AI329" i="68"/>
  <c r="AJ329" i="68"/>
  <c r="AK329" i="68"/>
  <c r="AL329" i="68"/>
  <c r="AM329" i="68"/>
  <c r="AN329" i="68"/>
  <c r="AO329" i="68"/>
  <c r="AP329" i="68"/>
  <c r="AQ329" i="68"/>
  <c r="AR329" i="68"/>
  <c r="AS329" i="68"/>
  <c r="AT329" i="68"/>
  <c r="AU329" i="68"/>
  <c r="AV329" i="68"/>
  <c r="AW329" i="68"/>
  <c r="AX329" i="68"/>
  <c r="AY329" i="68"/>
  <c r="AZ329" i="68"/>
  <c r="BA329" i="68"/>
  <c r="BB329" i="68"/>
  <c r="BC329" i="68"/>
  <c r="BD329" i="68"/>
  <c r="BE329" i="68"/>
  <c r="BF329" i="68"/>
  <c r="BG329" i="68"/>
  <c r="BH329" i="68"/>
  <c r="BI329" i="68"/>
  <c r="BJ329" i="68"/>
  <c r="BK329" i="68"/>
  <c r="E330" i="68"/>
  <c r="F330" i="68"/>
  <c r="G330" i="68"/>
  <c r="H330" i="68"/>
  <c r="I330" i="68"/>
  <c r="J330" i="68"/>
  <c r="K330" i="68"/>
  <c r="L330" i="68"/>
  <c r="M330" i="68"/>
  <c r="N330" i="68"/>
  <c r="O330" i="68"/>
  <c r="P330" i="68"/>
  <c r="Q330" i="68"/>
  <c r="R330" i="68"/>
  <c r="S330" i="68"/>
  <c r="T330" i="68"/>
  <c r="U330" i="68"/>
  <c r="V330" i="68"/>
  <c r="W330" i="68"/>
  <c r="X330" i="68"/>
  <c r="Y330" i="68"/>
  <c r="Z330" i="68"/>
  <c r="AA330" i="68"/>
  <c r="AB330" i="68"/>
  <c r="AC330" i="68"/>
  <c r="AD330" i="68"/>
  <c r="AE330" i="68"/>
  <c r="AF330" i="68"/>
  <c r="AG330" i="68"/>
  <c r="AH330" i="68"/>
  <c r="AI330" i="68"/>
  <c r="AJ330" i="68"/>
  <c r="AK330" i="68"/>
  <c r="AL330" i="68"/>
  <c r="AM330" i="68"/>
  <c r="AN330" i="68"/>
  <c r="AO330" i="68"/>
  <c r="AP330" i="68"/>
  <c r="AQ330" i="68"/>
  <c r="AR330" i="68"/>
  <c r="AS330" i="68"/>
  <c r="AT330" i="68"/>
  <c r="AU330" i="68"/>
  <c r="AV330" i="68"/>
  <c r="AW330" i="68"/>
  <c r="AX330" i="68"/>
  <c r="AY330" i="68"/>
  <c r="AZ330" i="68"/>
  <c r="BA330" i="68"/>
  <c r="BB330" i="68"/>
  <c r="BC330" i="68"/>
  <c r="BD330" i="68"/>
  <c r="BE330" i="68"/>
  <c r="BF330" i="68"/>
  <c r="BG330" i="68"/>
  <c r="BH330" i="68"/>
  <c r="BI330" i="68"/>
  <c r="BJ330" i="68"/>
  <c r="BK330" i="68"/>
  <c r="E331" i="68"/>
  <c r="F331" i="68"/>
  <c r="G331" i="68"/>
  <c r="H331" i="68"/>
  <c r="I331" i="68"/>
  <c r="J331" i="68"/>
  <c r="K331" i="68"/>
  <c r="L331" i="68"/>
  <c r="M331" i="68"/>
  <c r="N331" i="68"/>
  <c r="O331" i="68"/>
  <c r="P331" i="68"/>
  <c r="Q331" i="68"/>
  <c r="R331" i="68"/>
  <c r="S331" i="68"/>
  <c r="T331" i="68"/>
  <c r="U331" i="68"/>
  <c r="V331" i="68"/>
  <c r="W331" i="68"/>
  <c r="X331" i="68"/>
  <c r="Y331" i="68"/>
  <c r="Z331" i="68"/>
  <c r="AA331" i="68"/>
  <c r="AB331" i="68"/>
  <c r="AC331" i="68"/>
  <c r="AD331" i="68"/>
  <c r="AE331" i="68"/>
  <c r="AF331" i="68"/>
  <c r="AG331" i="68"/>
  <c r="AH331" i="68"/>
  <c r="AI331" i="68"/>
  <c r="AJ331" i="68"/>
  <c r="AK331" i="68"/>
  <c r="AL331" i="68"/>
  <c r="AM331" i="68"/>
  <c r="AN331" i="68"/>
  <c r="AO331" i="68"/>
  <c r="AP331" i="68"/>
  <c r="AQ331" i="68"/>
  <c r="AR331" i="68"/>
  <c r="AS331" i="68"/>
  <c r="AT331" i="68"/>
  <c r="AU331" i="68"/>
  <c r="AV331" i="68"/>
  <c r="AW331" i="68"/>
  <c r="AX331" i="68"/>
  <c r="AY331" i="68"/>
  <c r="AZ331" i="68"/>
  <c r="BA331" i="68"/>
  <c r="BB331" i="68"/>
  <c r="BC331" i="68"/>
  <c r="BD331" i="68"/>
  <c r="BE331" i="68"/>
  <c r="BF331" i="68"/>
  <c r="BG331" i="68"/>
  <c r="BH331" i="68"/>
  <c r="BI331" i="68"/>
  <c r="BJ331" i="68"/>
  <c r="BK331" i="68"/>
  <c r="E332" i="68"/>
  <c r="F332" i="68"/>
  <c r="G332" i="68"/>
  <c r="H332" i="68"/>
  <c r="I332" i="68"/>
  <c r="J332" i="68"/>
  <c r="K332" i="68"/>
  <c r="L332" i="68"/>
  <c r="M332" i="68"/>
  <c r="N332" i="68"/>
  <c r="O332" i="68"/>
  <c r="P332" i="68"/>
  <c r="Q332" i="68"/>
  <c r="R332" i="68"/>
  <c r="S332" i="68"/>
  <c r="T332" i="68"/>
  <c r="U332" i="68"/>
  <c r="V332" i="68"/>
  <c r="W332" i="68"/>
  <c r="X332" i="68"/>
  <c r="Y332" i="68"/>
  <c r="Z332" i="68"/>
  <c r="AA332" i="68"/>
  <c r="AB332" i="68"/>
  <c r="AC332" i="68"/>
  <c r="AD332" i="68"/>
  <c r="AE332" i="68"/>
  <c r="AF332" i="68"/>
  <c r="AG332" i="68"/>
  <c r="AH332" i="68"/>
  <c r="AI332" i="68"/>
  <c r="AJ332" i="68"/>
  <c r="AK332" i="68"/>
  <c r="AL332" i="68"/>
  <c r="AM332" i="68"/>
  <c r="AN332" i="68"/>
  <c r="AO332" i="68"/>
  <c r="AP332" i="68"/>
  <c r="AQ332" i="68"/>
  <c r="AR332" i="68"/>
  <c r="AS332" i="68"/>
  <c r="AT332" i="68"/>
  <c r="AU332" i="68"/>
  <c r="AV332" i="68"/>
  <c r="AW332" i="68"/>
  <c r="AX332" i="68"/>
  <c r="AY332" i="68"/>
  <c r="AZ332" i="68"/>
  <c r="BA332" i="68"/>
  <c r="BB332" i="68"/>
  <c r="BC332" i="68"/>
  <c r="BD332" i="68"/>
  <c r="BE332" i="68"/>
  <c r="BF332" i="68"/>
  <c r="BG332" i="68"/>
  <c r="BH332" i="68"/>
  <c r="BI332" i="68"/>
  <c r="BJ332" i="68"/>
  <c r="BK332" i="68"/>
  <c r="E333" i="68"/>
  <c r="F333" i="68"/>
  <c r="G333" i="68"/>
  <c r="H333" i="68"/>
  <c r="I333" i="68"/>
  <c r="J333" i="68"/>
  <c r="K333" i="68"/>
  <c r="L333" i="68"/>
  <c r="M333" i="68"/>
  <c r="N333" i="68"/>
  <c r="O333" i="68"/>
  <c r="P333" i="68"/>
  <c r="Q333" i="68"/>
  <c r="R333" i="68"/>
  <c r="S333" i="68"/>
  <c r="T333" i="68"/>
  <c r="U333" i="68"/>
  <c r="V333" i="68"/>
  <c r="W333" i="68"/>
  <c r="X333" i="68"/>
  <c r="Y333" i="68"/>
  <c r="Z333" i="68"/>
  <c r="AA333" i="68"/>
  <c r="AB333" i="68"/>
  <c r="AC333" i="68"/>
  <c r="AD333" i="68"/>
  <c r="AE333" i="68"/>
  <c r="AF333" i="68"/>
  <c r="AG333" i="68"/>
  <c r="AH333" i="68"/>
  <c r="AI333" i="68"/>
  <c r="AJ333" i="68"/>
  <c r="AK333" i="68"/>
  <c r="AL333" i="68"/>
  <c r="AM333" i="68"/>
  <c r="AN333" i="68"/>
  <c r="AO333" i="68"/>
  <c r="AP333" i="68"/>
  <c r="AQ333" i="68"/>
  <c r="AR333" i="68"/>
  <c r="AS333" i="68"/>
  <c r="AT333" i="68"/>
  <c r="AU333" i="68"/>
  <c r="AV333" i="68"/>
  <c r="AW333" i="68"/>
  <c r="AX333" i="68"/>
  <c r="AY333" i="68"/>
  <c r="AZ333" i="68"/>
  <c r="BA333" i="68"/>
  <c r="BB333" i="68"/>
  <c r="BC333" i="68"/>
  <c r="BD333" i="68"/>
  <c r="BE333" i="68"/>
  <c r="BF333" i="68"/>
  <c r="BG333" i="68"/>
  <c r="BH333" i="68"/>
  <c r="BI333" i="68"/>
  <c r="BJ333" i="68"/>
  <c r="BK333" i="68"/>
  <c r="E334" i="68"/>
  <c r="F334" i="68"/>
  <c r="G334" i="68"/>
  <c r="H334" i="68"/>
  <c r="I334" i="68"/>
  <c r="J334" i="68"/>
  <c r="K334" i="68"/>
  <c r="L334" i="68"/>
  <c r="M334" i="68"/>
  <c r="N334" i="68"/>
  <c r="O334" i="68"/>
  <c r="P334" i="68"/>
  <c r="Q334" i="68"/>
  <c r="R334" i="68"/>
  <c r="S334" i="68"/>
  <c r="T334" i="68"/>
  <c r="U334" i="68"/>
  <c r="V334" i="68"/>
  <c r="W334" i="68"/>
  <c r="X334" i="68"/>
  <c r="Y334" i="68"/>
  <c r="Z334" i="68"/>
  <c r="AA334" i="68"/>
  <c r="AB334" i="68"/>
  <c r="AC334" i="68"/>
  <c r="AD334" i="68"/>
  <c r="AE334" i="68"/>
  <c r="AF334" i="68"/>
  <c r="AG334" i="68"/>
  <c r="AH334" i="68"/>
  <c r="AI334" i="68"/>
  <c r="AJ334" i="68"/>
  <c r="AK334" i="68"/>
  <c r="AL334" i="68"/>
  <c r="AM334" i="68"/>
  <c r="AN334" i="68"/>
  <c r="AO334" i="68"/>
  <c r="AP334" i="68"/>
  <c r="AQ334" i="68"/>
  <c r="AR334" i="68"/>
  <c r="AS334" i="68"/>
  <c r="AT334" i="68"/>
  <c r="AU334" i="68"/>
  <c r="AV334" i="68"/>
  <c r="AW334" i="68"/>
  <c r="AX334" i="68"/>
  <c r="AY334" i="68"/>
  <c r="AZ334" i="68"/>
  <c r="BA334" i="68"/>
  <c r="BB334" i="68"/>
  <c r="BC334" i="68"/>
  <c r="BD334" i="68"/>
  <c r="BE334" i="68"/>
  <c r="BF334" i="68"/>
  <c r="BG334" i="68"/>
  <c r="BH334" i="68"/>
  <c r="BI334" i="68"/>
  <c r="BJ334" i="68"/>
  <c r="BK334" i="68"/>
  <c r="E335" i="68"/>
  <c r="F335" i="68"/>
  <c r="G335" i="68"/>
  <c r="H335" i="68"/>
  <c r="I335" i="68"/>
  <c r="J335" i="68"/>
  <c r="K335" i="68"/>
  <c r="L335" i="68"/>
  <c r="M335" i="68"/>
  <c r="N335" i="68"/>
  <c r="O335" i="68"/>
  <c r="P335" i="68"/>
  <c r="Q335" i="68"/>
  <c r="R335" i="68"/>
  <c r="S335" i="68"/>
  <c r="T335" i="68"/>
  <c r="U335" i="68"/>
  <c r="V335" i="68"/>
  <c r="W335" i="68"/>
  <c r="X335" i="68"/>
  <c r="Y335" i="68"/>
  <c r="Z335" i="68"/>
  <c r="AA335" i="68"/>
  <c r="AB335" i="68"/>
  <c r="AC335" i="68"/>
  <c r="AD335" i="68"/>
  <c r="AE335" i="68"/>
  <c r="AF335" i="68"/>
  <c r="AG335" i="68"/>
  <c r="AH335" i="68"/>
  <c r="AI335" i="68"/>
  <c r="AJ335" i="68"/>
  <c r="AK335" i="68"/>
  <c r="AL335" i="68"/>
  <c r="AM335" i="68"/>
  <c r="AN335" i="68"/>
  <c r="AO335" i="68"/>
  <c r="AP335" i="68"/>
  <c r="AQ335" i="68"/>
  <c r="AR335" i="68"/>
  <c r="AS335" i="68"/>
  <c r="AT335" i="68"/>
  <c r="AU335" i="68"/>
  <c r="AV335" i="68"/>
  <c r="AW335" i="68"/>
  <c r="AX335" i="68"/>
  <c r="AY335" i="68"/>
  <c r="AZ335" i="68"/>
  <c r="BA335" i="68"/>
  <c r="BB335" i="68"/>
  <c r="BC335" i="68"/>
  <c r="BD335" i="68"/>
  <c r="BE335" i="68"/>
  <c r="BF335" i="68"/>
  <c r="BG335" i="68"/>
  <c r="BH335" i="68"/>
  <c r="BI335" i="68"/>
  <c r="BJ335" i="68"/>
  <c r="BK335" i="68"/>
  <c r="E336" i="68"/>
  <c r="F336" i="68"/>
  <c r="G336" i="68"/>
  <c r="H336" i="68"/>
  <c r="I336" i="68"/>
  <c r="J336" i="68"/>
  <c r="K336" i="68"/>
  <c r="L336" i="68"/>
  <c r="M336" i="68"/>
  <c r="N336" i="68"/>
  <c r="O336" i="68"/>
  <c r="P336" i="68"/>
  <c r="Q336" i="68"/>
  <c r="R336" i="68"/>
  <c r="S336" i="68"/>
  <c r="T336" i="68"/>
  <c r="U336" i="68"/>
  <c r="V336" i="68"/>
  <c r="W336" i="68"/>
  <c r="X336" i="68"/>
  <c r="Y336" i="68"/>
  <c r="Z336" i="68"/>
  <c r="AA336" i="68"/>
  <c r="AB336" i="68"/>
  <c r="AC336" i="68"/>
  <c r="AD336" i="68"/>
  <c r="AE336" i="68"/>
  <c r="AF336" i="68"/>
  <c r="AG336" i="68"/>
  <c r="AH336" i="68"/>
  <c r="AI336" i="68"/>
  <c r="AJ336" i="68"/>
  <c r="AK336" i="68"/>
  <c r="AL336" i="68"/>
  <c r="AM336" i="68"/>
  <c r="AN336" i="68"/>
  <c r="AO336" i="68"/>
  <c r="AP336" i="68"/>
  <c r="AQ336" i="68"/>
  <c r="AR336" i="68"/>
  <c r="AS336" i="68"/>
  <c r="AT336" i="68"/>
  <c r="AU336" i="68"/>
  <c r="AV336" i="68"/>
  <c r="AW336" i="68"/>
  <c r="AX336" i="68"/>
  <c r="AY336" i="68"/>
  <c r="AZ336" i="68"/>
  <c r="BA336" i="68"/>
  <c r="BB336" i="68"/>
  <c r="BC336" i="68"/>
  <c r="BD336" i="68"/>
  <c r="BE336" i="68"/>
  <c r="BF336" i="68"/>
  <c r="BG336" i="68"/>
  <c r="BH336" i="68"/>
  <c r="BI336" i="68"/>
  <c r="BJ336" i="68"/>
  <c r="BK336" i="68"/>
  <c r="E337" i="68"/>
  <c r="F337" i="68"/>
  <c r="G337" i="68"/>
  <c r="H337" i="68"/>
  <c r="I337" i="68"/>
  <c r="J337" i="68"/>
  <c r="K337" i="68"/>
  <c r="L337" i="68"/>
  <c r="M337" i="68"/>
  <c r="N337" i="68"/>
  <c r="O337" i="68"/>
  <c r="P337" i="68"/>
  <c r="Q337" i="68"/>
  <c r="R337" i="68"/>
  <c r="S337" i="68"/>
  <c r="T337" i="68"/>
  <c r="U337" i="68"/>
  <c r="V337" i="68"/>
  <c r="W337" i="68"/>
  <c r="X337" i="68"/>
  <c r="Y337" i="68"/>
  <c r="Z337" i="68"/>
  <c r="AA337" i="68"/>
  <c r="AB337" i="68"/>
  <c r="AC337" i="68"/>
  <c r="AD337" i="68"/>
  <c r="AE337" i="68"/>
  <c r="AF337" i="68"/>
  <c r="AG337" i="68"/>
  <c r="AH337" i="68"/>
  <c r="AI337" i="68"/>
  <c r="AJ337" i="68"/>
  <c r="AK337" i="68"/>
  <c r="AL337" i="68"/>
  <c r="AM337" i="68"/>
  <c r="AN337" i="68"/>
  <c r="AO337" i="68"/>
  <c r="AP337" i="68"/>
  <c r="AQ337" i="68"/>
  <c r="AR337" i="68"/>
  <c r="AS337" i="68"/>
  <c r="AT337" i="68"/>
  <c r="AU337" i="68"/>
  <c r="AV337" i="68"/>
  <c r="AW337" i="68"/>
  <c r="AX337" i="68"/>
  <c r="AY337" i="68"/>
  <c r="AZ337" i="68"/>
  <c r="BA337" i="68"/>
  <c r="BB337" i="68"/>
  <c r="BC337" i="68"/>
  <c r="BD337" i="68"/>
  <c r="BE337" i="68"/>
  <c r="BF337" i="68"/>
  <c r="BG337" i="68"/>
  <c r="BH337" i="68"/>
  <c r="BI337" i="68"/>
  <c r="BJ337" i="68"/>
  <c r="BK337" i="68"/>
  <c r="E338" i="68"/>
  <c r="F338" i="68"/>
  <c r="G338" i="68"/>
  <c r="H338" i="68"/>
  <c r="I338" i="68"/>
  <c r="J338" i="68"/>
  <c r="K338" i="68"/>
  <c r="L338" i="68"/>
  <c r="M338" i="68"/>
  <c r="N338" i="68"/>
  <c r="O338" i="68"/>
  <c r="P338" i="68"/>
  <c r="Q338" i="68"/>
  <c r="R338" i="68"/>
  <c r="S338" i="68"/>
  <c r="T338" i="68"/>
  <c r="U338" i="68"/>
  <c r="V338" i="68"/>
  <c r="W338" i="68"/>
  <c r="X338" i="68"/>
  <c r="Y338" i="68"/>
  <c r="Z338" i="68"/>
  <c r="AA338" i="68"/>
  <c r="AB338" i="68"/>
  <c r="AC338" i="68"/>
  <c r="AD338" i="68"/>
  <c r="AE338" i="68"/>
  <c r="AF338" i="68"/>
  <c r="AG338" i="68"/>
  <c r="AH338" i="68"/>
  <c r="AI338" i="68"/>
  <c r="AJ338" i="68"/>
  <c r="AK338" i="68"/>
  <c r="AL338" i="68"/>
  <c r="AM338" i="68"/>
  <c r="AN338" i="68"/>
  <c r="AO338" i="68"/>
  <c r="AP338" i="68"/>
  <c r="AQ338" i="68"/>
  <c r="AR338" i="68"/>
  <c r="AS338" i="68"/>
  <c r="AT338" i="68"/>
  <c r="AU338" i="68"/>
  <c r="AV338" i="68"/>
  <c r="AW338" i="68"/>
  <c r="AX338" i="68"/>
  <c r="AY338" i="68"/>
  <c r="AZ338" i="68"/>
  <c r="BA338" i="68"/>
  <c r="BB338" i="68"/>
  <c r="BC338" i="68"/>
  <c r="BD338" i="68"/>
  <c r="BE338" i="68"/>
  <c r="BF338" i="68"/>
  <c r="BG338" i="68"/>
  <c r="BH338" i="68"/>
  <c r="BI338" i="68"/>
  <c r="BJ338" i="68"/>
  <c r="BK338" i="68"/>
  <c r="E339" i="68"/>
  <c r="F339" i="68"/>
  <c r="G339" i="68"/>
  <c r="H339" i="68"/>
  <c r="I339" i="68"/>
  <c r="J339" i="68"/>
  <c r="K339" i="68"/>
  <c r="L339" i="68"/>
  <c r="M339" i="68"/>
  <c r="N339" i="68"/>
  <c r="O339" i="68"/>
  <c r="P339" i="68"/>
  <c r="Q339" i="68"/>
  <c r="R339" i="68"/>
  <c r="S339" i="68"/>
  <c r="T339" i="68"/>
  <c r="U339" i="68"/>
  <c r="V339" i="68"/>
  <c r="W339" i="68"/>
  <c r="X339" i="68"/>
  <c r="Y339" i="68"/>
  <c r="Z339" i="68"/>
  <c r="AA339" i="68"/>
  <c r="AB339" i="68"/>
  <c r="AC339" i="68"/>
  <c r="AD339" i="68"/>
  <c r="AE339" i="68"/>
  <c r="AF339" i="68"/>
  <c r="AG339" i="68"/>
  <c r="AH339" i="68"/>
  <c r="AI339" i="68"/>
  <c r="AJ339" i="68"/>
  <c r="AK339" i="68"/>
  <c r="AL339" i="68"/>
  <c r="AM339" i="68"/>
  <c r="AN339" i="68"/>
  <c r="AO339" i="68"/>
  <c r="AP339" i="68"/>
  <c r="AQ339" i="68"/>
  <c r="AR339" i="68"/>
  <c r="AS339" i="68"/>
  <c r="AT339" i="68"/>
  <c r="AU339" i="68"/>
  <c r="AV339" i="68"/>
  <c r="AW339" i="68"/>
  <c r="AX339" i="68"/>
  <c r="AY339" i="68"/>
  <c r="AZ339" i="68"/>
  <c r="BA339" i="68"/>
  <c r="BB339" i="68"/>
  <c r="BC339" i="68"/>
  <c r="BD339" i="68"/>
  <c r="BE339" i="68"/>
  <c r="BF339" i="68"/>
  <c r="BG339" i="68"/>
  <c r="BH339" i="68"/>
  <c r="BI339" i="68"/>
  <c r="BJ339" i="68"/>
  <c r="BK339" i="68"/>
  <c r="E340" i="68"/>
  <c r="F340" i="68"/>
  <c r="G340" i="68"/>
  <c r="H340" i="68"/>
  <c r="I340" i="68"/>
  <c r="J340" i="68"/>
  <c r="K340" i="68"/>
  <c r="L340" i="68"/>
  <c r="M340" i="68"/>
  <c r="N340" i="68"/>
  <c r="O340" i="68"/>
  <c r="P340" i="68"/>
  <c r="Q340" i="68"/>
  <c r="R340" i="68"/>
  <c r="S340" i="68"/>
  <c r="T340" i="68"/>
  <c r="U340" i="68"/>
  <c r="V340" i="68"/>
  <c r="W340" i="68"/>
  <c r="X340" i="68"/>
  <c r="Y340" i="68"/>
  <c r="Z340" i="68"/>
  <c r="AA340" i="68"/>
  <c r="AB340" i="68"/>
  <c r="AC340" i="68"/>
  <c r="AD340" i="68"/>
  <c r="AE340" i="68"/>
  <c r="AF340" i="68"/>
  <c r="AG340" i="68"/>
  <c r="AH340" i="68"/>
  <c r="AI340" i="68"/>
  <c r="AJ340" i="68"/>
  <c r="AK340" i="68"/>
  <c r="AL340" i="68"/>
  <c r="AM340" i="68"/>
  <c r="AN340" i="68"/>
  <c r="AO340" i="68"/>
  <c r="AP340" i="68"/>
  <c r="AQ340" i="68"/>
  <c r="AR340" i="68"/>
  <c r="AS340" i="68"/>
  <c r="AT340" i="68"/>
  <c r="AU340" i="68"/>
  <c r="AV340" i="68"/>
  <c r="AW340" i="68"/>
  <c r="AX340" i="68"/>
  <c r="AY340" i="68"/>
  <c r="AZ340" i="68"/>
  <c r="BA340" i="68"/>
  <c r="BB340" i="68"/>
  <c r="BC340" i="68"/>
  <c r="BD340" i="68"/>
  <c r="BE340" i="68"/>
  <c r="BF340" i="68"/>
  <c r="BG340" i="68"/>
  <c r="BH340" i="68"/>
  <c r="BI340" i="68"/>
  <c r="BJ340" i="68"/>
  <c r="BK340" i="68"/>
  <c r="E341" i="68"/>
  <c r="F341" i="68"/>
  <c r="G341" i="68"/>
  <c r="H341" i="68"/>
  <c r="I341" i="68"/>
  <c r="J341" i="68"/>
  <c r="K341" i="68"/>
  <c r="L341" i="68"/>
  <c r="M341" i="68"/>
  <c r="N341" i="68"/>
  <c r="O341" i="68"/>
  <c r="P341" i="68"/>
  <c r="Q341" i="68"/>
  <c r="R341" i="68"/>
  <c r="S341" i="68"/>
  <c r="T341" i="68"/>
  <c r="U341" i="68"/>
  <c r="V341" i="68"/>
  <c r="W341" i="68"/>
  <c r="X341" i="68"/>
  <c r="Y341" i="68"/>
  <c r="Z341" i="68"/>
  <c r="AA341" i="68"/>
  <c r="AB341" i="68"/>
  <c r="AC341" i="68"/>
  <c r="AD341" i="68"/>
  <c r="AE341" i="68"/>
  <c r="AF341" i="68"/>
  <c r="AG341" i="68"/>
  <c r="AH341" i="68"/>
  <c r="AI341" i="68"/>
  <c r="AJ341" i="68"/>
  <c r="AK341" i="68"/>
  <c r="AL341" i="68"/>
  <c r="AM341" i="68"/>
  <c r="AN341" i="68"/>
  <c r="AO341" i="68"/>
  <c r="AP341" i="68"/>
  <c r="AQ341" i="68"/>
  <c r="AR341" i="68"/>
  <c r="AS341" i="68"/>
  <c r="AT341" i="68"/>
  <c r="AU341" i="68"/>
  <c r="AV341" i="68"/>
  <c r="AW341" i="68"/>
  <c r="AX341" i="68"/>
  <c r="AY341" i="68"/>
  <c r="AZ341" i="68"/>
  <c r="BA341" i="68"/>
  <c r="BB341" i="68"/>
  <c r="BC341" i="68"/>
  <c r="BD341" i="68"/>
  <c r="BE341" i="68"/>
  <c r="BF341" i="68"/>
  <c r="BG341" i="68"/>
  <c r="BH341" i="68"/>
  <c r="BI341" i="68"/>
  <c r="BJ341" i="68"/>
  <c r="BK341" i="68"/>
  <c r="E342" i="68"/>
  <c r="F342" i="68"/>
  <c r="G342" i="68"/>
  <c r="H342" i="68"/>
  <c r="I342" i="68"/>
  <c r="J342" i="68"/>
  <c r="K342" i="68"/>
  <c r="L342" i="68"/>
  <c r="M342" i="68"/>
  <c r="N342" i="68"/>
  <c r="O342" i="68"/>
  <c r="P342" i="68"/>
  <c r="Q342" i="68"/>
  <c r="R342" i="68"/>
  <c r="S342" i="68"/>
  <c r="T342" i="68"/>
  <c r="U342" i="68"/>
  <c r="V342" i="68"/>
  <c r="W342" i="68"/>
  <c r="X342" i="68"/>
  <c r="Y342" i="68"/>
  <c r="Z342" i="68"/>
  <c r="AA342" i="68"/>
  <c r="AB342" i="68"/>
  <c r="AC342" i="68"/>
  <c r="AD342" i="68"/>
  <c r="AE342" i="68"/>
  <c r="AF342" i="68"/>
  <c r="AG342" i="68"/>
  <c r="AH342" i="68"/>
  <c r="AI342" i="68"/>
  <c r="AJ342" i="68"/>
  <c r="AK342" i="68"/>
  <c r="AL342" i="68"/>
  <c r="AM342" i="68"/>
  <c r="AN342" i="68"/>
  <c r="AO342" i="68"/>
  <c r="AP342" i="68"/>
  <c r="AQ342" i="68"/>
  <c r="AR342" i="68"/>
  <c r="AS342" i="68"/>
  <c r="AT342" i="68"/>
  <c r="AU342" i="68"/>
  <c r="AV342" i="68"/>
  <c r="AW342" i="68"/>
  <c r="AX342" i="68"/>
  <c r="AY342" i="68"/>
  <c r="AZ342" i="68"/>
  <c r="BA342" i="68"/>
  <c r="BB342" i="68"/>
  <c r="BC342" i="68"/>
  <c r="BD342" i="68"/>
  <c r="BE342" i="68"/>
  <c r="BF342" i="68"/>
  <c r="BG342" i="68"/>
  <c r="BH342" i="68"/>
  <c r="BI342" i="68"/>
  <c r="BJ342" i="68"/>
  <c r="BK342" i="68"/>
  <c r="E343" i="68"/>
  <c r="F343" i="68"/>
  <c r="G343" i="68"/>
  <c r="H343" i="68"/>
  <c r="I343" i="68"/>
  <c r="J343" i="68"/>
  <c r="K343" i="68"/>
  <c r="L343" i="68"/>
  <c r="M343" i="68"/>
  <c r="N343" i="68"/>
  <c r="O343" i="68"/>
  <c r="P343" i="68"/>
  <c r="Q343" i="68"/>
  <c r="R343" i="68"/>
  <c r="S343" i="68"/>
  <c r="T343" i="68"/>
  <c r="U343" i="68"/>
  <c r="V343" i="68"/>
  <c r="W343" i="68"/>
  <c r="X343" i="68"/>
  <c r="Y343" i="68"/>
  <c r="Z343" i="68"/>
  <c r="AA343" i="68"/>
  <c r="AB343" i="68"/>
  <c r="AC343" i="68"/>
  <c r="AD343" i="68"/>
  <c r="AE343" i="68"/>
  <c r="AF343" i="68"/>
  <c r="AG343" i="68"/>
  <c r="AH343" i="68"/>
  <c r="AI343" i="68"/>
  <c r="AJ343" i="68"/>
  <c r="AK343" i="68"/>
  <c r="AL343" i="68"/>
  <c r="AM343" i="68"/>
  <c r="AN343" i="68"/>
  <c r="AO343" i="68"/>
  <c r="AP343" i="68"/>
  <c r="AQ343" i="68"/>
  <c r="AR343" i="68"/>
  <c r="AS343" i="68"/>
  <c r="AT343" i="68"/>
  <c r="AU343" i="68"/>
  <c r="AV343" i="68"/>
  <c r="AW343" i="68"/>
  <c r="AX343" i="68"/>
  <c r="AY343" i="68"/>
  <c r="AZ343" i="68"/>
  <c r="BA343" i="68"/>
  <c r="BB343" i="68"/>
  <c r="BC343" i="68"/>
  <c r="BD343" i="68"/>
  <c r="BE343" i="68"/>
  <c r="BF343" i="68"/>
  <c r="BG343" i="68"/>
  <c r="BH343" i="68"/>
  <c r="BI343" i="68"/>
  <c r="BJ343" i="68"/>
  <c r="BK343" i="68"/>
  <c r="E344" i="68"/>
  <c r="F344" i="68"/>
  <c r="G344" i="68"/>
  <c r="H344" i="68"/>
  <c r="I344" i="68"/>
  <c r="J344" i="68"/>
  <c r="K344" i="68"/>
  <c r="L344" i="68"/>
  <c r="M344" i="68"/>
  <c r="N344" i="68"/>
  <c r="O344" i="68"/>
  <c r="P344" i="68"/>
  <c r="Q344" i="68"/>
  <c r="R344" i="68"/>
  <c r="S344" i="68"/>
  <c r="T344" i="68"/>
  <c r="U344" i="68"/>
  <c r="V344" i="68"/>
  <c r="W344" i="68"/>
  <c r="X344" i="68"/>
  <c r="Y344" i="68"/>
  <c r="Z344" i="68"/>
  <c r="AA344" i="68"/>
  <c r="AB344" i="68"/>
  <c r="AC344" i="68"/>
  <c r="AD344" i="68"/>
  <c r="AE344" i="68"/>
  <c r="AF344" i="68"/>
  <c r="AG344" i="68"/>
  <c r="AH344" i="68"/>
  <c r="AI344" i="68"/>
  <c r="AJ344" i="68"/>
  <c r="AK344" i="68"/>
  <c r="AL344" i="68"/>
  <c r="AM344" i="68"/>
  <c r="AN344" i="68"/>
  <c r="AO344" i="68"/>
  <c r="AP344" i="68"/>
  <c r="AQ344" i="68"/>
  <c r="AR344" i="68"/>
  <c r="AS344" i="68"/>
  <c r="AT344" i="68"/>
  <c r="AU344" i="68"/>
  <c r="AV344" i="68"/>
  <c r="AW344" i="68"/>
  <c r="AX344" i="68"/>
  <c r="AY344" i="68"/>
  <c r="AZ344" i="68"/>
  <c r="BA344" i="68"/>
  <c r="BB344" i="68"/>
  <c r="BC344" i="68"/>
  <c r="BD344" i="68"/>
  <c r="BE344" i="68"/>
  <c r="BF344" i="68"/>
  <c r="BG344" i="68"/>
  <c r="BH344" i="68"/>
  <c r="BI344" i="68"/>
  <c r="BJ344" i="68"/>
  <c r="BK344" i="68"/>
  <c r="E345" i="68"/>
  <c r="F345" i="68"/>
  <c r="G345" i="68"/>
  <c r="H345" i="68"/>
  <c r="I345" i="68"/>
  <c r="J345" i="68"/>
  <c r="K345" i="68"/>
  <c r="L345" i="68"/>
  <c r="M345" i="68"/>
  <c r="N345" i="68"/>
  <c r="O345" i="68"/>
  <c r="P345" i="68"/>
  <c r="Q345" i="68"/>
  <c r="R345" i="68"/>
  <c r="S345" i="68"/>
  <c r="T345" i="68"/>
  <c r="U345" i="68"/>
  <c r="V345" i="68"/>
  <c r="W345" i="68"/>
  <c r="X345" i="68"/>
  <c r="Y345" i="68"/>
  <c r="Z345" i="68"/>
  <c r="AA345" i="68"/>
  <c r="AB345" i="68"/>
  <c r="AC345" i="68"/>
  <c r="AD345" i="68"/>
  <c r="AE345" i="68"/>
  <c r="AF345" i="68"/>
  <c r="AG345" i="68"/>
  <c r="AH345" i="68"/>
  <c r="AI345" i="68"/>
  <c r="AJ345" i="68"/>
  <c r="AK345" i="68"/>
  <c r="AL345" i="68"/>
  <c r="AM345" i="68"/>
  <c r="AN345" i="68"/>
  <c r="AO345" i="68"/>
  <c r="AP345" i="68"/>
  <c r="AQ345" i="68"/>
  <c r="AR345" i="68"/>
  <c r="AS345" i="68"/>
  <c r="AT345" i="68"/>
  <c r="AU345" i="68"/>
  <c r="AV345" i="68"/>
  <c r="AW345" i="68"/>
  <c r="AX345" i="68"/>
  <c r="AY345" i="68"/>
  <c r="AZ345" i="68"/>
  <c r="BA345" i="68"/>
  <c r="BB345" i="68"/>
  <c r="BC345" i="68"/>
  <c r="BD345" i="68"/>
  <c r="BE345" i="68"/>
  <c r="BF345" i="68"/>
  <c r="BG345" i="68"/>
  <c r="BH345" i="68"/>
  <c r="BI345" i="68"/>
  <c r="BJ345" i="68"/>
  <c r="BK345" i="68"/>
  <c r="E346" i="68"/>
  <c r="F346" i="68"/>
  <c r="G346" i="68"/>
  <c r="H346" i="68"/>
  <c r="I346" i="68"/>
  <c r="J346" i="68"/>
  <c r="K346" i="68"/>
  <c r="L346" i="68"/>
  <c r="M346" i="68"/>
  <c r="N346" i="68"/>
  <c r="O346" i="68"/>
  <c r="P346" i="68"/>
  <c r="Q346" i="68"/>
  <c r="R346" i="68"/>
  <c r="S346" i="68"/>
  <c r="T346" i="68"/>
  <c r="U346" i="68"/>
  <c r="V346" i="68"/>
  <c r="W346" i="68"/>
  <c r="X346" i="68"/>
  <c r="Y346" i="68"/>
  <c r="Z346" i="68"/>
  <c r="AA346" i="68"/>
  <c r="AB346" i="68"/>
  <c r="AC346" i="68"/>
  <c r="AD346" i="68"/>
  <c r="AE346" i="68"/>
  <c r="AF346" i="68"/>
  <c r="AG346" i="68"/>
  <c r="AH346" i="68"/>
  <c r="AI346" i="68"/>
  <c r="AJ346" i="68"/>
  <c r="AK346" i="68"/>
  <c r="AL346" i="68"/>
  <c r="AM346" i="68"/>
  <c r="AN346" i="68"/>
  <c r="AO346" i="68"/>
  <c r="AP346" i="68"/>
  <c r="AQ346" i="68"/>
  <c r="AR346" i="68"/>
  <c r="AS346" i="68"/>
  <c r="AT346" i="68"/>
  <c r="AU346" i="68"/>
  <c r="AV346" i="68"/>
  <c r="AW346" i="68"/>
  <c r="AX346" i="68"/>
  <c r="AY346" i="68"/>
  <c r="AZ346" i="68"/>
  <c r="BA346" i="68"/>
  <c r="BB346" i="68"/>
  <c r="BC346" i="68"/>
  <c r="BD346" i="68"/>
  <c r="BE346" i="68"/>
  <c r="BF346" i="68"/>
  <c r="BG346" i="68"/>
  <c r="BH346" i="68"/>
  <c r="BI346" i="68"/>
  <c r="BJ346" i="68"/>
  <c r="BK346" i="68"/>
  <c r="E347" i="68"/>
  <c r="F347" i="68"/>
  <c r="G347" i="68"/>
  <c r="H347" i="68"/>
  <c r="I347" i="68"/>
  <c r="J347" i="68"/>
  <c r="K347" i="68"/>
  <c r="L347" i="68"/>
  <c r="M347" i="68"/>
  <c r="N347" i="68"/>
  <c r="O347" i="68"/>
  <c r="P347" i="68"/>
  <c r="Q347" i="68"/>
  <c r="R347" i="68"/>
  <c r="S347" i="68"/>
  <c r="T347" i="68"/>
  <c r="U347" i="68"/>
  <c r="V347" i="68"/>
  <c r="W347" i="68"/>
  <c r="X347" i="68"/>
  <c r="Y347" i="68"/>
  <c r="Z347" i="68"/>
  <c r="AA347" i="68"/>
  <c r="AB347" i="68"/>
  <c r="AC347" i="68"/>
  <c r="AD347" i="68"/>
  <c r="AE347" i="68"/>
  <c r="AF347" i="68"/>
  <c r="AG347" i="68"/>
  <c r="AH347" i="68"/>
  <c r="AI347" i="68"/>
  <c r="AJ347" i="68"/>
  <c r="AK347" i="68"/>
  <c r="AL347" i="68"/>
  <c r="AM347" i="68"/>
  <c r="AN347" i="68"/>
  <c r="AO347" i="68"/>
  <c r="AP347" i="68"/>
  <c r="AQ347" i="68"/>
  <c r="AR347" i="68"/>
  <c r="AS347" i="68"/>
  <c r="AT347" i="68"/>
  <c r="AU347" i="68"/>
  <c r="AV347" i="68"/>
  <c r="AW347" i="68"/>
  <c r="AX347" i="68"/>
  <c r="AY347" i="68"/>
  <c r="AZ347" i="68"/>
  <c r="BA347" i="68"/>
  <c r="BB347" i="68"/>
  <c r="BC347" i="68"/>
  <c r="BD347" i="68"/>
  <c r="BE347" i="68"/>
  <c r="BF347" i="68"/>
  <c r="BG347" i="68"/>
  <c r="BH347" i="68"/>
  <c r="BI347" i="68"/>
  <c r="BJ347" i="68"/>
  <c r="BK347" i="68"/>
  <c r="E348" i="68"/>
  <c r="F348" i="68"/>
  <c r="G348" i="68"/>
  <c r="H348" i="68"/>
  <c r="I348" i="68"/>
  <c r="J348" i="68"/>
  <c r="K348" i="68"/>
  <c r="L348" i="68"/>
  <c r="M348" i="68"/>
  <c r="N348" i="68"/>
  <c r="O348" i="68"/>
  <c r="P348" i="68"/>
  <c r="Q348" i="68"/>
  <c r="R348" i="68"/>
  <c r="S348" i="68"/>
  <c r="T348" i="68"/>
  <c r="U348" i="68"/>
  <c r="V348" i="68"/>
  <c r="W348" i="68"/>
  <c r="X348" i="68"/>
  <c r="Y348" i="68"/>
  <c r="Z348" i="68"/>
  <c r="AA348" i="68"/>
  <c r="AB348" i="68"/>
  <c r="AC348" i="68"/>
  <c r="AD348" i="68"/>
  <c r="AE348" i="68"/>
  <c r="AF348" i="68"/>
  <c r="AG348" i="68"/>
  <c r="AH348" i="68"/>
  <c r="AI348" i="68"/>
  <c r="AJ348" i="68"/>
  <c r="AK348" i="68"/>
  <c r="AL348" i="68"/>
  <c r="AM348" i="68"/>
  <c r="AN348" i="68"/>
  <c r="AO348" i="68"/>
  <c r="AP348" i="68"/>
  <c r="AQ348" i="68"/>
  <c r="AR348" i="68"/>
  <c r="AS348" i="68"/>
  <c r="AT348" i="68"/>
  <c r="AU348" i="68"/>
  <c r="AV348" i="68"/>
  <c r="AW348" i="68"/>
  <c r="AX348" i="68"/>
  <c r="AY348" i="68"/>
  <c r="AZ348" i="68"/>
  <c r="BA348" i="68"/>
  <c r="BB348" i="68"/>
  <c r="BC348" i="68"/>
  <c r="BD348" i="68"/>
  <c r="BE348" i="68"/>
  <c r="BF348" i="68"/>
  <c r="BG348" i="68"/>
  <c r="BH348" i="68"/>
  <c r="BI348" i="68"/>
  <c r="BJ348" i="68"/>
  <c r="BK348" i="68"/>
  <c r="E349" i="68"/>
  <c r="F349" i="68"/>
  <c r="G349" i="68"/>
  <c r="H349" i="68"/>
  <c r="I349" i="68"/>
  <c r="J349" i="68"/>
  <c r="K349" i="68"/>
  <c r="L349" i="68"/>
  <c r="M349" i="68"/>
  <c r="N349" i="68"/>
  <c r="O349" i="68"/>
  <c r="P349" i="68"/>
  <c r="Q349" i="68"/>
  <c r="R349" i="68"/>
  <c r="S349" i="68"/>
  <c r="T349" i="68"/>
  <c r="U349" i="68"/>
  <c r="V349" i="68"/>
  <c r="W349" i="68"/>
  <c r="X349" i="68"/>
  <c r="Y349" i="68"/>
  <c r="Z349" i="68"/>
  <c r="AA349" i="68"/>
  <c r="AB349" i="68"/>
  <c r="AC349" i="68"/>
  <c r="AD349" i="68"/>
  <c r="AE349" i="68"/>
  <c r="AF349" i="68"/>
  <c r="AG349" i="68"/>
  <c r="AH349" i="68"/>
  <c r="AI349" i="68"/>
  <c r="AJ349" i="68"/>
  <c r="AK349" i="68"/>
  <c r="AL349" i="68"/>
  <c r="AM349" i="68"/>
  <c r="AN349" i="68"/>
  <c r="AO349" i="68"/>
  <c r="AP349" i="68"/>
  <c r="AQ349" i="68"/>
  <c r="AR349" i="68"/>
  <c r="AS349" i="68"/>
  <c r="AT349" i="68"/>
  <c r="AU349" i="68"/>
  <c r="AV349" i="68"/>
  <c r="AW349" i="68"/>
  <c r="AX349" i="68"/>
  <c r="AY349" i="68"/>
  <c r="AZ349" i="68"/>
  <c r="BA349" i="68"/>
  <c r="BB349" i="68"/>
  <c r="BC349" i="68"/>
  <c r="BD349" i="68"/>
  <c r="BE349" i="68"/>
  <c r="BF349" i="68"/>
  <c r="BG349" i="68"/>
  <c r="BH349" i="68"/>
  <c r="BI349" i="68"/>
  <c r="BJ349" i="68"/>
  <c r="BK349" i="68"/>
  <c r="E350" i="68"/>
  <c r="F350" i="68"/>
  <c r="G350" i="68"/>
  <c r="H350" i="68"/>
  <c r="I350" i="68"/>
  <c r="J350" i="68"/>
  <c r="K350" i="68"/>
  <c r="L350" i="68"/>
  <c r="M350" i="68"/>
  <c r="N350" i="68"/>
  <c r="O350" i="68"/>
  <c r="P350" i="68"/>
  <c r="Q350" i="68"/>
  <c r="R350" i="68"/>
  <c r="S350" i="68"/>
  <c r="T350" i="68"/>
  <c r="U350" i="68"/>
  <c r="V350" i="68"/>
  <c r="W350" i="68"/>
  <c r="X350" i="68"/>
  <c r="Y350" i="68"/>
  <c r="Z350" i="68"/>
  <c r="AA350" i="68"/>
  <c r="AB350" i="68"/>
  <c r="AC350" i="68"/>
  <c r="AD350" i="68"/>
  <c r="AE350" i="68"/>
  <c r="AF350" i="68"/>
  <c r="AG350" i="68"/>
  <c r="AH350" i="68"/>
  <c r="AI350" i="68"/>
  <c r="AJ350" i="68"/>
  <c r="AK350" i="68"/>
  <c r="AL350" i="68"/>
  <c r="AM350" i="68"/>
  <c r="AN350" i="68"/>
  <c r="AO350" i="68"/>
  <c r="AP350" i="68"/>
  <c r="AQ350" i="68"/>
  <c r="AR350" i="68"/>
  <c r="AS350" i="68"/>
  <c r="AT350" i="68"/>
  <c r="AU350" i="68"/>
  <c r="AV350" i="68"/>
  <c r="AW350" i="68"/>
  <c r="AX350" i="68"/>
  <c r="AY350" i="68"/>
  <c r="AZ350" i="68"/>
  <c r="BA350" i="68"/>
  <c r="BB350" i="68"/>
  <c r="BC350" i="68"/>
  <c r="BD350" i="68"/>
  <c r="BE350" i="68"/>
  <c r="BF350" i="68"/>
  <c r="BG350" i="68"/>
  <c r="BH350" i="68"/>
  <c r="BI350" i="68"/>
  <c r="BJ350" i="68"/>
  <c r="BK350" i="68"/>
  <c r="E351" i="68"/>
  <c r="F351" i="68"/>
  <c r="G351" i="68"/>
  <c r="H351" i="68"/>
  <c r="I351" i="68"/>
  <c r="J351" i="68"/>
  <c r="K351" i="68"/>
  <c r="L351" i="68"/>
  <c r="M351" i="68"/>
  <c r="N351" i="68"/>
  <c r="O351" i="68"/>
  <c r="P351" i="68"/>
  <c r="Q351" i="68"/>
  <c r="R351" i="68"/>
  <c r="S351" i="68"/>
  <c r="T351" i="68"/>
  <c r="U351" i="68"/>
  <c r="V351" i="68"/>
  <c r="W351" i="68"/>
  <c r="X351" i="68"/>
  <c r="Y351" i="68"/>
  <c r="Z351" i="68"/>
  <c r="AA351" i="68"/>
  <c r="AB351" i="68"/>
  <c r="AC351" i="68"/>
  <c r="AD351" i="68"/>
  <c r="AE351" i="68"/>
  <c r="AF351" i="68"/>
  <c r="AG351" i="68"/>
  <c r="AH351" i="68"/>
  <c r="AI351" i="68"/>
  <c r="AJ351" i="68"/>
  <c r="AK351" i="68"/>
  <c r="AL351" i="68"/>
  <c r="AM351" i="68"/>
  <c r="AN351" i="68"/>
  <c r="AO351" i="68"/>
  <c r="AP351" i="68"/>
  <c r="AQ351" i="68"/>
  <c r="AR351" i="68"/>
  <c r="AS351" i="68"/>
  <c r="AT351" i="68"/>
  <c r="AU351" i="68"/>
  <c r="AV351" i="68"/>
  <c r="AW351" i="68"/>
  <c r="AX351" i="68"/>
  <c r="AY351" i="68"/>
  <c r="AZ351" i="68"/>
  <c r="BA351" i="68"/>
  <c r="BB351" i="68"/>
  <c r="BC351" i="68"/>
  <c r="BD351" i="68"/>
  <c r="BE351" i="68"/>
  <c r="BF351" i="68"/>
  <c r="BG351" i="68"/>
  <c r="BH351" i="68"/>
  <c r="BI351" i="68"/>
  <c r="BJ351" i="68"/>
  <c r="BK351" i="68"/>
  <c r="K36" i="52" l="1"/>
  <c r="I36" i="52"/>
  <c r="G36" i="52"/>
  <c r="F36" i="52"/>
  <c r="K25" i="52"/>
  <c r="I25" i="52"/>
  <c r="G25" i="52"/>
  <c r="F25" i="52"/>
  <c r="K35" i="52"/>
  <c r="I35" i="52"/>
  <c r="G35" i="52"/>
  <c r="F35" i="52"/>
  <c r="K24" i="52"/>
  <c r="I24" i="52"/>
  <c r="G24" i="52"/>
  <c r="F24" i="52"/>
  <c r="D30" i="53"/>
  <c r="J17" i="53" l="1"/>
  <c r="J20" i="53" s="1"/>
  <c r="J15" i="53"/>
  <c r="J16" i="53" s="1"/>
  <c r="J20" i="64"/>
  <c r="J21" i="64" s="1"/>
  <c r="J18" i="64"/>
  <c r="J19" i="64" s="1"/>
  <c r="J17" i="64"/>
  <c r="J16" i="64"/>
  <c r="J15" i="64"/>
  <c r="J23" i="53" l="1"/>
  <c r="J24" i="53" s="1"/>
  <c r="J25" i="53" s="1"/>
  <c r="J21" i="53"/>
  <c r="J22" i="53" s="1"/>
  <c r="J18" i="53"/>
  <c r="J19" i="53" s="1"/>
  <c r="L31" i="52" l="1"/>
  <c r="K31" i="52" s="1"/>
  <c r="J31" i="52"/>
  <c r="I31" i="52" s="1"/>
  <c r="H31" i="52"/>
  <c r="G31" i="52" s="1"/>
  <c r="L20" i="52"/>
  <c r="J20" i="52"/>
  <c r="I20" i="52" s="1"/>
  <c r="H20" i="52"/>
  <c r="G20" i="52" s="1"/>
  <c r="K20" i="52"/>
  <c r="K34" i="52" l="1"/>
  <c r="I34" i="52"/>
  <c r="G34" i="52"/>
  <c r="K23" i="52"/>
  <c r="I23" i="52"/>
  <c r="G23" i="52"/>
  <c r="F64" i="66"/>
  <c r="F65" i="66"/>
  <c r="F66" i="66"/>
  <c r="F67" i="66"/>
  <c r="F68" i="66"/>
  <c r="F69" i="66"/>
  <c r="F70" i="66"/>
  <c r="F71" i="66"/>
  <c r="F72" i="66"/>
  <c r="F73" i="66"/>
  <c r="F74" i="66"/>
  <c r="F75" i="66"/>
  <c r="F76" i="66"/>
  <c r="F77" i="66"/>
  <c r="F78" i="66"/>
  <c r="F79" i="66"/>
  <c r="F80" i="66"/>
  <c r="F81" i="66"/>
  <c r="F82" i="66"/>
  <c r="F83" i="66"/>
  <c r="F84" i="66"/>
  <c r="F85" i="66"/>
  <c r="F86" i="66"/>
  <c r="F87" i="66"/>
  <c r="G80" i="66" l="1"/>
  <c r="M80" i="66" s="1"/>
  <c r="H80" i="66"/>
  <c r="I80" i="66"/>
  <c r="J80" i="66"/>
  <c r="G81" i="66"/>
  <c r="H81" i="66"/>
  <c r="I81" i="66"/>
  <c r="J81" i="66"/>
  <c r="G82" i="66"/>
  <c r="H82" i="66"/>
  <c r="I82" i="66"/>
  <c r="J82" i="66"/>
  <c r="G83" i="66"/>
  <c r="H83" i="66"/>
  <c r="N83" i="66" s="1"/>
  <c r="I83" i="66"/>
  <c r="O83" i="66" s="1"/>
  <c r="J83" i="66"/>
  <c r="P83" i="66" s="1"/>
  <c r="G84" i="66"/>
  <c r="M84" i="66" s="1"/>
  <c r="H84" i="66"/>
  <c r="N84" i="66" s="1"/>
  <c r="I84" i="66"/>
  <c r="O84" i="66" s="1"/>
  <c r="J84" i="66"/>
  <c r="P84" i="66" s="1"/>
  <c r="G85" i="66"/>
  <c r="M85" i="66" s="1"/>
  <c r="H85" i="66"/>
  <c r="N85" i="66" s="1"/>
  <c r="I85" i="66"/>
  <c r="O85" i="66" s="1"/>
  <c r="J85" i="66"/>
  <c r="P85" i="66" s="1"/>
  <c r="G86" i="66"/>
  <c r="M86" i="66" s="1"/>
  <c r="H86" i="66"/>
  <c r="N86" i="66" s="1"/>
  <c r="I86" i="66"/>
  <c r="O86" i="66" s="1"/>
  <c r="J86" i="66"/>
  <c r="G87" i="66"/>
  <c r="M87" i="66" s="1"/>
  <c r="H87" i="66"/>
  <c r="N87" i="66" s="1"/>
  <c r="I87" i="66"/>
  <c r="O87" i="66" s="1"/>
  <c r="J87" i="66"/>
  <c r="F48" i="66"/>
  <c r="G48" i="66"/>
  <c r="H48" i="66"/>
  <c r="I48" i="66"/>
  <c r="J48" i="66"/>
  <c r="F49" i="66"/>
  <c r="G49" i="66"/>
  <c r="H49" i="66"/>
  <c r="I49" i="66"/>
  <c r="J49" i="66"/>
  <c r="F50" i="66"/>
  <c r="G50" i="66"/>
  <c r="H50" i="66"/>
  <c r="I50" i="66"/>
  <c r="J50" i="66"/>
  <c r="F51" i="66"/>
  <c r="G51" i="66"/>
  <c r="H51" i="66"/>
  <c r="I51" i="66"/>
  <c r="O51" i="66" s="1"/>
  <c r="J51" i="66"/>
  <c r="P51" i="66" s="1"/>
  <c r="F52" i="66"/>
  <c r="G52" i="66"/>
  <c r="H52" i="66"/>
  <c r="N52" i="66" s="1"/>
  <c r="I52" i="66"/>
  <c r="J52" i="66"/>
  <c r="P52" i="66" s="1"/>
  <c r="F53" i="66"/>
  <c r="G53" i="66"/>
  <c r="M53" i="66" s="1"/>
  <c r="H53" i="66"/>
  <c r="I53" i="66"/>
  <c r="J53" i="66"/>
  <c r="F54" i="66"/>
  <c r="G54" i="66"/>
  <c r="H54" i="66"/>
  <c r="I54" i="66"/>
  <c r="J54" i="66"/>
  <c r="F55" i="66"/>
  <c r="G55" i="66"/>
  <c r="H55" i="66"/>
  <c r="I55" i="66"/>
  <c r="J55" i="66"/>
  <c r="O50" i="66" l="1"/>
  <c r="O55" i="66"/>
  <c r="M52" i="66"/>
  <c r="N49" i="66"/>
  <c r="P50" i="66"/>
  <c r="N51" i="66"/>
  <c r="N50" i="66"/>
  <c r="M51" i="66"/>
  <c r="M50" i="66"/>
  <c r="O49" i="66"/>
  <c r="M49" i="66"/>
  <c r="O48" i="66"/>
  <c r="M48" i="66"/>
  <c r="M55" i="66"/>
  <c r="M83" i="66"/>
  <c r="P82" i="66"/>
  <c r="P86" i="66"/>
  <c r="O54" i="66"/>
  <c r="O82" i="66"/>
  <c r="N54" i="66"/>
  <c r="M54" i="66"/>
  <c r="M82" i="66"/>
  <c r="O53" i="66"/>
  <c r="P53" i="66"/>
  <c r="N53" i="66"/>
  <c r="P87" i="66"/>
  <c r="N55" i="66"/>
  <c r="O52" i="66"/>
  <c r="N82" i="66"/>
  <c r="P49" i="66"/>
  <c r="P81" i="66"/>
  <c r="P54" i="66"/>
  <c r="O81" i="66"/>
  <c r="N81" i="66"/>
  <c r="M81" i="66"/>
  <c r="P80" i="66"/>
  <c r="N48" i="66"/>
  <c r="O80" i="66"/>
  <c r="N80" i="66"/>
  <c r="P48" i="66"/>
  <c r="P55" i="66"/>
  <c r="A15" i="15" l="1"/>
  <c r="A16" i="15"/>
  <c r="A17" i="15" s="1"/>
  <c r="A18" i="15" s="1"/>
  <c r="A19" i="15" s="1"/>
  <c r="C482" i="16" l="1"/>
  <c r="L483" i="16"/>
  <c r="C483" i="16" s="1"/>
  <c r="B493" i="16"/>
  <c r="D493" i="16"/>
  <c r="B492" i="16"/>
  <c r="D492" i="16"/>
  <c r="B491" i="16"/>
  <c r="D491" i="16"/>
  <c r="B490" i="16"/>
  <c r="D490" i="16"/>
  <c r="H478" i="16"/>
  <c r="I478" i="16"/>
  <c r="C418" i="16"/>
  <c r="L419" i="16"/>
  <c r="C419" i="16" s="1"/>
  <c r="B429" i="16"/>
  <c r="D429" i="16"/>
  <c r="B428" i="16"/>
  <c r="D428" i="16"/>
  <c r="B427" i="16"/>
  <c r="D427" i="16"/>
  <c r="B426" i="16"/>
  <c r="D426" i="16"/>
  <c r="C354" i="16"/>
  <c r="L355" i="16"/>
  <c r="C355" i="16" s="1"/>
  <c r="B365" i="16"/>
  <c r="D365" i="16"/>
  <c r="B364" i="16"/>
  <c r="D364" i="16"/>
  <c r="B363" i="16"/>
  <c r="D363" i="16"/>
  <c r="B362" i="16"/>
  <c r="D362" i="16"/>
  <c r="C290" i="16"/>
  <c r="L291" i="16"/>
  <c r="C291" i="16" s="1"/>
  <c r="B301" i="16"/>
  <c r="D301" i="16"/>
  <c r="B300" i="16"/>
  <c r="D300" i="16"/>
  <c r="B299" i="16"/>
  <c r="D299" i="16"/>
  <c r="B298" i="16"/>
  <c r="D298" i="16"/>
  <c r="F256" i="16"/>
  <c r="F257" i="16" s="1"/>
  <c r="F281" i="16" s="1"/>
  <c r="F345" i="16" s="1"/>
  <c r="F409" i="16" s="1"/>
  <c r="F473" i="16" s="1"/>
  <c r="F537" i="16" s="1"/>
  <c r="F258" i="16"/>
  <c r="F259" i="16" s="1"/>
  <c r="F283" i="16" s="1"/>
  <c r="F347" i="16" s="1"/>
  <c r="F411" i="16" s="1"/>
  <c r="F475" i="16" s="1"/>
  <c r="F539" i="16" s="1"/>
  <c r="F260" i="16"/>
  <c r="F261" i="16" s="1"/>
  <c r="F285" i="16" s="1"/>
  <c r="F349" i="16" s="1"/>
  <c r="F413" i="16" s="1"/>
  <c r="F477" i="16" s="1"/>
  <c r="F541" i="16" s="1"/>
  <c r="F254" i="16"/>
  <c r="F255" i="16" s="1"/>
  <c r="F279" i="16" s="1"/>
  <c r="F343" i="16" s="1"/>
  <c r="F407" i="16" s="1"/>
  <c r="F471" i="16" s="1"/>
  <c r="F535" i="16" s="1"/>
  <c r="C256" i="16"/>
  <c r="C257" i="16"/>
  <c r="C258" i="16"/>
  <c r="C259" i="16"/>
  <c r="C260" i="16"/>
  <c r="C261" i="16"/>
  <c r="C255" i="16"/>
  <c r="C254" i="16"/>
  <c r="B234" i="16"/>
  <c r="B235" i="16"/>
  <c r="B236" i="16"/>
  <c r="B237" i="16"/>
  <c r="D234" i="16"/>
  <c r="D235" i="16"/>
  <c r="D236" i="16"/>
  <c r="D237" i="16"/>
  <c r="D233" i="16"/>
  <c r="C226" i="16"/>
  <c r="D80" i="54"/>
  <c r="D76" i="54"/>
  <c r="D84" i="54" s="1"/>
  <c r="D88" i="54" s="1"/>
  <c r="D92" i="54" s="1"/>
  <c r="D96" i="54" s="1"/>
  <c r="D100" i="54" s="1"/>
  <c r="D104" i="54" s="1"/>
  <c r="D75" i="54"/>
  <c r="D79" i="54" s="1"/>
  <c r="B102" i="54"/>
  <c r="B103" i="54" s="1"/>
  <c r="B104" i="54" s="1"/>
  <c r="B98" i="54"/>
  <c r="B99" i="54" s="1"/>
  <c r="B100" i="54" s="1"/>
  <c r="B95" i="54"/>
  <c r="B96" i="54" s="1"/>
  <c r="B94" i="54"/>
  <c r="B92" i="54"/>
  <c r="B91" i="54"/>
  <c r="B90" i="54"/>
  <c r="C86" i="54"/>
  <c r="C90" i="54" s="1"/>
  <c r="C94" i="54" s="1"/>
  <c r="C98" i="54" s="1"/>
  <c r="C102" i="54" s="1"/>
  <c r="B86" i="54"/>
  <c r="B87" i="54" s="1"/>
  <c r="B88" i="54" s="1"/>
  <c r="C83" i="54"/>
  <c r="C87" i="54" s="1"/>
  <c r="C91" i="54" s="1"/>
  <c r="C95" i="54" s="1"/>
  <c r="C99" i="54" s="1"/>
  <c r="C103" i="54" s="1"/>
  <c r="C82" i="54"/>
  <c r="B82" i="54"/>
  <c r="B83" i="54" s="1"/>
  <c r="B84" i="54" s="1"/>
  <c r="C80" i="54"/>
  <c r="C84" i="54" s="1"/>
  <c r="C88" i="54" s="1"/>
  <c r="C92" i="54" s="1"/>
  <c r="C96" i="54" s="1"/>
  <c r="C100" i="54" s="1"/>
  <c r="C104" i="54" s="1"/>
  <c r="C79" i="54"/>
  <c r="B79" i="54"/>
  <c r="B80" i="54" s="1"/>
  <c r="C78" i="54"/>
  <c r="B78" i="54"/>
  <c r="C77" i="54"/>
  <c r="C81" i="54" s="1"/>
  <c r="C85" i="54" s="1"/>
  <c r="C89" i="54" s="1"/>
  <c r="C93" i="54" s="1"/>
  <c r="C97" i="54" s="1"/>
  <c r="C101" i="54" s="1"/>
  <c r="B74" i="54"/>
  <c r="B75" i="54" s="1"/>
  <c r="B76" i="54" s="1"/>
  <c r="D83" i="54" l="1"/>
  <c r="D87" i="54" s="1"/>
  <c r="D91" i="54" s="1"/>
  <c r="D95" i="54" s="1"/>
  <c r="D99" i="54" s="1"/>
  <c r="D103" i="54" s="1"/>
  <c r="L484" i="16"/>
  <c r="L356" i="16"/>
  <c r="C356" i="16" s="1"/>
  <c r="F324" i="16"/>
  <c r="F388" i="16" s="1"/>
  <c r="F452" i="16" s="1"/>
  <c r="F516" i="16" s="1"/>
  <c r="L420" i="16"/>
  <c r="F284" i="16"/>
  <c r="F348" i="16" s="1"/>
  <c r="F412" i="16" s="1"/>
  <c r="F476" i="16" s="1"/>
  <c r="F540" i="16" s="1"/>
  <c r="F323" i="16"/>
  <c r="F387" i="16" s="1"/>
  <c r="F451" i="16" s="1"/>
  <c r="F515" i="16" s="1"/>
  <c r="F319" i="16"/>
  <c r="F383" i="16" s="1"/>
  <c r="F447" i="16" s="1"/>
  <c r="F511" i="16" s="1"/>
  <c r="F320" i="16"/>
  <c r="F384" i="16" s="1"/>
  <c r="F448" i="16" s="1"/>
  <c r="F512" i="16" s="1"/>
  <c r="F282" i="16"/>
  <c r="F346" i="16" s="1"/>
  <c r="F410" i="16" s="1"/>
  <c r="F474" i="16" s="1"/>
  <c r="F538" i="16" s="1"/>
  <c r="L292" i="16"/>
  <c r="F322" i="16"/>
  <c r="F386" i="16" s="1"/>
  <c r="F450" i="16" s="1"/>
  <c r="F514" i="16" s="1"/>
  <c r="F318" i="16"/>
  <c r="F382" i="16" s="1"/>
  <c r="F446" i="16" s="1"/>
  <c r="F510" i="16" s="1"/>
  <c r="F280" i="16"/>
  <c r="F344" i="16" s="1"/>
  <c r="F408" i="16" s="1"/>
  <c r="F472" i="16" s="1"/>
  <c r="F536" i="16" s="1"/>
  <c r="F325" i="16"/>
  <c r="F389" i="16" s="1"/>
  <c r="F453" i="16" s="1"/>
  <c r="F517" i="16" s="1"/>
  <c r="F321" i="16"/>
  <c r="F385" i="16" s="1"/>
  <c r="F449" i="16" s="1"/>
  <c r="F513" i="16" s="1"/>
  <c r="F278" i="16"/>
  <c r="F342" i="16" s="1"/>
  <c r="F406" i="16" s="1"/>
  <c r="F470" i="16" s="1"/>
  <c r="F534" i="16" s="1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D35" i="68"/>
  <c r="D36" i="68"/>
  <c r="D37" i="68"/>
  <c r="D38" i="68"/>
  <c r="D39" i="68"/>
  <c r="D40" i="68"/>
  <c r="D41" i="68"/>
  <c r="D42" i="68"/>
  <c r="D43" i="68"/>
  <c r="D44" i="68"/>
  <c r="D45" i="68"/>
  <c r="D46" i="68"/>
  <c r="D47" i="68"/>
  <c r="D48" i="68"/>
  <c r="D49" i="68"/>
  <c r="D50" i="68"/>
  <c r="D51" i="68"/>
  <c r="D52" i="68"/>
  <c r="D53" i="68"/>
  <c r="D54" i="68"/>
  <c r="D55" i="68"/>
  <c r="D56" i="68"/>
  <c r="D57" i="68"/>
  <c r="D58" i="68"/>
  <c r="D59" i="68"/>
  <c r="D60" i="68"/>
  <c r="D61" i="68"/>
  <c r="D62" i="68"/>
  <c r="D63" i="68"/>
  <c r="D64" i="68"/>
  <c r="D65" i="68"/>
  <c r="D66" i="68"/>
  <c r="D67" i="68"/>
  <c r="D68" i="68"/>
  <c r="D69" i="68"/>
  <c r="D70" i="68"/>
  <c r="D71" i="68"/>
  <c r="D72" i="68"/>
  <c r="D73" i="68"/>
  <c r="D74" i="68"/>
  <c r="D75" i="68"/>
  <c r="D76" i="68"/>
  <c r="D77" i="68"/>
  <c r="D78" i="68"/>
  <c r="D79" i="68"/>
  <c r="D80" i="68"/>
  <c r="D81" i="68"/>
  <c r="D82" i="68"/>
  <c r="D83" i="68"/>
  <c r="D84" i="68"/>
  <c r="D85" i="68"/>
  <c r="D86" i="68"/>
  <c r="D87" i="68"/>
  <c r="D88" i="68"/>
  <c r="D89" i="68"/>
  <c r="D90" i="68"/>
  <c r="D91" i="68"/>
  <c r="D92" i="68"/>
  <c r="D93" i="68"/>
  <c r="D94" i="68"/>
  <c r="D95" i="68"/>
  <c r="D96" i="68"/>
  <c r="D97" i="68"/>
  <c r="D98" i="68"/>
  <c r="D99" i="68"/>
  <c r="D100" i="68"/>
  <c r="D101" i="68"/>
  <c r="D102" i="68"/>
  <c r="D103" i="68"/>
  <c r="D104" i="68"/>
  <c r="D105" i="68"/>
  <c r="D106" i="68"/>
  <c r="D107" i="68"/>
  <c r="D108" i="68"/>
  <c r="D109" i="68"/>
  <c r="D110" i="68"/>
  <c r="D111" i="68"/>
  <c r="D112" i="68"/>
  <c r="D113" i="68"/>
  <c r="D114" i="68"/>
  <c r="D115" i="68"/>
  <c r="D116" i="68"/>
  <c r="D117" i="68"/>
  <c r="D118" i="68"/>
  <c r="D119" i="68"/>
  <c r="D120" i="68"/>
  <c r="D121" i="68"/>
  <c r="D122" i="68"/>
  <c r="D123" i="68"/>
  <c r="D124" i="68"/>
  <c r="D125" i="68"/>
  <c r="D126" i="68"/>
  <c r="D127" i="68"/>
  <c r="D128" i="68"/>
  <c r="D129" i="68"/>
  <c r="D130" i="68"/>
  <c r="D131" i="68"/>
  <c r="D132" i="68"/>
  <c r="D133" i="68"/>
  <c r="D134" i="68"/>
  <c r="D135" i="68"/>
  <c r="D136" i="68"/>
  <c r="D137" i="68"/>
  <c r="D138" i="68"/>
  <c r="D139" i="68"/>
  <c r="D140" i="68"/>
  <c r="D141" i="68"/>
  <c r="D142" i="68"/>
  <c r="D143" i="68"/>
  <c r="D144" i="68"/>
  <c r="D145" i="68"/>
  <c r="D146" i="68"/>
  <c r="D147" i="68"/>
  <c r="D148" i="68"/>
  <c r="D149" i="68"/>
  <c r="D150" i="68"/>
  <c r="D151" i="68"/>
  <c r="D152" i="68"/>
  <c r="D153" i="68"/>
  <c r="D154" i="68"/>
  <c r="D155" i="68"/>
  <c r="D156" i="68"/>
  <c r="D157" i="68"/>
  <c r="D158" i="68"/>
  <c r="D159" i="68"/>
  <c r="D160" i="68"/>
  <c r="D161" i="68"/>
  <c r="D162" i="68"/>
  <c r="D163" i="68"/>
  <c r="D164" i="68"/>
  <c r="D165" i="68"/>
  <c r="D166" i="68"/>
  <c r="D167" i="68"/>
  <c r="D168" i="68"/>
  <c r="D169" i="68"/>
  <c r="D170" i="68"/>
  <c r="D171" i="68"/>
  <c r="D172" i="68"/>
  <c r="D173" i="68"/>
  <c r="D174" i="68"/>
  <c r="D175" i="68"/>
  <c r="D176" i="68"/>
  <c r="D177" i="68"/>
  <c r="D178" i="68"/>
  <c r="D179" i="68"/>
  <c r="D180" i="68"/>
  <c r="D181" i="68"/>
  <c r="D182" i="68"/>
  <c r="D183" i="68"/>
  <c r="D184" i="68"/>
  <c r="D185" i="68"/>
  <c r="D186" i="68"/>
  <c r="D187" i="68"/>
  <c r="D188" i="68"/>
  <c r="D189" i="68"/>
  <c r="D190" i="68"/>
  <c r="D191" i="68"/>
  <c r="D192" i="68"/>
  <c r="D193" i="68"/>
  <c r="D194" i="68"/>
  <c r="D195" i="68"/>
  <c r="D196" i="68"/>
  <c r="D197" i="68"/>
  <c r="D198" i="68"/>
  <c r="D199" i="68"/>
  <c r="D200" i="68"/>
  <c r="D201" i="68"/>
  <c r="D202" i="68"/>
  <c r="D203" i="68"/>
  <c r="D204" i="68"/>
  <c r="D205" i="68"/>
  <c r="D206" i="68"/>
  <c r="D207" i="68"/>
  <c r="D208" i="68"/>
  <c r="D209" i="68"/>
  <c r="D210" i="68"/>
  <c r="D211" i="68"/>
  <c r="D212" i="68"/>
  <c r="D213" i="68"/>
  <c r="D214" i="68"/>
  <c r="D215" i="68"/>
  <c r="D216" i="68"/>
  <c r="D217" i="68"/>
  <c r="D218" i="68"/>
  <c r="D219" i="68"/>
  <c r="D220" i="68"/>
  <c r="D221" i="68"/>
  <c r="D222" i="68"/>
  <c r="D223" i="68"/>
  <c r="D224" i="68"/>
  <c r="D225" i="68"/>
  <c r="D226" i="68"/>
  <c r="D227" i="68"/>
  <c r="D228" i="68"/>
  <c r="D229" i="68"/>
  <c r="D230" i="68"/>
  <c r="D231" i="68"/>
  <c r="D232" i="68"/>
  <c r="D233" i="68"/>
  <c r="D234" i="68"/>
  <c r="D235" i="68"/>
  <c r="D236" i="68"/>
  <c r="D237" i="68"/>
  <c r="D238" i="68"/>
  <c r="D239" i="68"/>
  <c r="D240" i="68"/>
  <c r="D241" i="68"/>
  <c r="D242" i="68"/>
  <c r="D243" i="68"/>
  <c r="D244" i="68"/>
  <c r="D245" i="68"/>
  <c r="D246" i="68"/>
  <c r="D247" i="68"/>
  <c r="D248" i="68"/>
  <c r="D249" i="68"/>
  <c r="D250" i="68"/>
  <c r="D251" i="68"/>
  <c r="D252" i="68"/>
  <c r="D253" i="68"/>
  <c r="D254" i="68"/>
  <c r="D255" i="68"/>
  <c r="D256" i="68"/>
  <c r="D257" i="68"/>
  <c r="D258" i="68"/>
  <c r="D259" i="68"/>
  <c r="D260" i="68"/>
  <c r="D261" i="68"/>
  <c r="D262" i="68"/>
  <c r="D263" i="68"/>
  <c r="D264" i="68"/>
  <c r="D265" i="68"/>
  <c r="D266" i="68"/>
  <c r="D267" i="68"/>
  <c r="D268" i="68"/>
  <c r="D269" i="68"/>
  <c r="D270" i="68"/>
  <c r="D271" i="68"/>
  <c r="D272" i="68"/>
  <c r="D273" i="68"/>
  <c r="D274" i="68"/>
  <c r="D275" i="68"/>
  <c r="D276" i="68"/>
  <c r="D277" i="68"/>
  <c r="D278" i="68"/>
  <c r="D279" i="68"/>
  <c r="D280" i="68"/>
  <c r="D281" i="68"/>
  <c r="D282" i="68"/>
  <c r="D283" i="68"/>
  <c r="D284" i="68"/>
  <c r="D285" i="68"/>
  <c r="D286" i="68"/>
  <c r="D287" i="68"/>
  <c r="D288" i="68"/>
  <c r="D289" i="68"/>
  <c r="D290" i="68"/>
  <c r="D291" i="68"/>
  <c r="D292" i="68"/>
  <c r="D293" i="68"/>
  <c r="D294" i="68"/>
  <c r="D295" i="68"/>
  <c r="D296" i="68"/>
  <c r="D297" i="68"/>
  <c r="D298" i="68"/>
  <c r="D299" i="68"/>
  <c r="D300" i="68"/>
  <c r="D301" i="68"/>
  <c r="D302" i="68"/>
  <c r="D303" i="68"/>
  <c r="D304" i="68"/>
  <c r="D305" i="68"/>
  <c r="D306" i="68"/>
  <c r="D307" i="68"/>
  <c r="D308" i="68"/>
  <c r="D309" i="68"/>
  <c r="D310" i="68"/>
  <c r="D311" i="68"/>
  <c r="D312" i="68"/>
  <c r="D313" i="68"/>
  <c r="D314" i="68"/>
  <c r="D315" i="68"/>
  <c r="D316" i="68"/>
  <c r="D317" i="68"/>
  <c r="D318" i="68"/>
  <c r="D319" i="68"/>
  <c r="D320" i="68"/>
  <c r="D321" i="68"/>
  <c r="D322" i="68"/>
  <c r="D323" i="68"/>
  <c r="D324" i="68"/>
  <c r="D325" i="68"/>
  <c r="D326" i="68"/>
  <c r="D327" i="68"/>
  <c r="D328" i="68"/>
  <c r="D329" i="68"/>
  <c r="D330" i="68"/>
  <c r="D331" i="68"/>
  <c r="D332" i="68"/>
  <c r="D333" i="68"/>
  <c r="D334" i="68"/>
  <c r="D335" i="68"/>
  <c r="D336" i="68"/>
  <c r="D337" i="68"/>
  <c r="D338" i="68"/>
  <c r="D339" i="68"/>
  <c r="D340" i="68"/>
  <c r="D341" i="68"/>
  <c r="D342" i="68"/>
  <c r="D343" i="68"/>
  <c r="D344" i="68"/>
  <c r="D345" i="68"/>
  <c r="D346" i="68"/>
  <c r="D347" i="68"/>
  <c r="D348" i="68"/>
  <c r="D349" i="68"/>
  <c r="D350" i="68"/>
  <c r="D351" i="68"/>
  <c r="D5" i="68"/>
  <c r="C6" i="68"/>
  <c r="C7" i="68"/>
  <c r="C8" i="68"/>
  <c r="C9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22" i="68"/>
  <c r="C23" i="68"/>
  <c r="C24" i="68"/>
  <c r="C25" i="68"/>
  <c r="C26" i="68"/>
  <c r="C27" i="68"/>
  <c r="C28" i="68"/>
  <c r="C29" i="68"/>
  <c r="C30" i="68"/>
  <c r="C31" i="68"/>
  <c r="C32" i="68"/>
  <c r="C33" i="68"/>
  <c r="C34" i="68"/>
  <c r="C35" i="68"/>
  <c r="C36" i="68"/>
  <c r="C37" i="68"/>
  <c r="C38" i="68"/>
  <c r="C39" i="68"/>
  <c r="C40" i="68"/>
  <c r="C41" i="68"/>
  <c r="C42" i="68"/>
  <c r="C43" i="68"/>
  <c r="C44" i="68"/>
  <c r="C45" i="68"/>
  <c r="C46" i="68"/>
  <c r="C47" i="68"/>
  <c r="C48" i="68"/>
  <c r="C49" i="68"/>
  <c r="C50" i="68"/>
  <c r="C51" i="68"/>
  <c r="C52" i="68"/>
  <c r="C53" i="68"/>
  <c r="C54" i="68"/>
  <c r="C55" i="68"/>
  <c r="C56" i="68"/>
  <c r="C57" i="68"/>
  <c r="C58" i="68"/>
  <c r="C59" i="68"/>
  <c r="C60" i="68"/>
  <c r="C61" i="68"/>
  <c r="C62" i="68"/>
  <c r="C63" i="68"/>
  <c r="C64" i="68"/>
  <c r="C65" i="68"/>
  <c r="C66" i="68"/>
  <c r="C67" i="68"/>
  <c r="C68" i="68"/>
  <c r="C69" i="68"/>
  <c r="C70" i="68"/>
  <c r="C71" i="68"/>
  <c r="C72" i="68"/>
  <c r="C73" i="68"/>
  <c r="C74" i="68"/>
  <c r="C75" i="68"/>
  <c r="C76" i="68"/>
  <c r="C77" i="68"/>
  <c r="C78" i="68"/>
  <c r="C79" i="68"/>
  <c r="C80" i="68"/>
  <c r="C81" i="68"/>
  <c r="C82" i="68"/>
  <c r="C83" i="68"/>
  <c r="C84" i="68"/>
  <c r="C85" i="68"/>
  <c r="C86" i="68"/>
  <c r="C87" i="68"/>
  <c r="C88" i="68"/>
  <c r="C89" i="68"/>
  <c r="C90" i="68"/>
  <c r="C91" i="68"/>
  <c r="C92" i="68"/>
  <c r="C93" i="68"/>
  <c r="C94" i="68"/>
  <c r="C95" i="68"/>
  <c r="C96" i="68"/>
  <c r="C97" i="68"/>
  <c r="C98" i="68"/>
  <c r="C99" i="68"/>
  <c r="C100" i="68"/>
  <c r="C101" i="68"/>
  <c r="C102" i="68"/>
  <c r="C103" i="68"/>
  <c r="C104" i="68"/>
  <c r="C105" i="68"/>
  <c r="C106" i="68"/>
  <c r="C107" i="68"/>
  <c r="C108" i="68"/>
  <c r="C109" i="68"/>
  <c r="C110" i="68"/>
  <c r="C111" i="68"/>
  <c r="C112" i="68"/>
  <c r="C113" i="68"/>
  <c r="C114" i="68"/>
  <c r="C115" i="68"/>
  <c r="C116" i="68"/>
  <c r="C117" i="68"/>
  <c r="C118" i="68"/>
  <c r="C119" i="68"/>
  <c r="C120" i="68"/>
  <c r="C121" i="68"/>
  <c r="C122" i="68"/>
  <c r="C123" i="68"/>
  <c r="C124" i="68"/>
  <c r="C125" i="68"/>
  <c r="C126" i="68"/>
  <c r="C127" i="68"/>
  <c r="C128" i="68"/>
  <c r="C129" i="68"/>
  <c r="C130" i="68"/>
  <c r="C131" i="68"/>
  <c r="C132" i="68"/>
  <c r="C133" i="68"/>
  <c r="C134" i="68"/>
  <c r="C135" i="68"/>
  <c r="C136" i="68"/>
  <c r="C137" i="68"/>
  <c r="C138" i="68"/>
  <c r="C139" i="68"/>
  <c r="C140" i="68"/>
  <c r="C141" i="68"/>
  <c r="C142" i="68"/>
  <c r="C143" i="68"/>
  <c r="C144" i="68"/>
  <c r="C145" i="68"/>
  <c r="C146" i="68"/>
  <c r="C147" i="68"/>
  <c r="C148" i="68"/>
  <c r="C149" i="68"/>
  <c r="C150" i="68"/>
  <c r="C151" i="68"/>
  <c r="C152" i="68"/>
  <c r="C153" i="68"/>
  <c r="C154" i="68"/>
  <c r="C155" i="68"/>
  <c r="C156" i="68"/>
  <c r="C157" i="68"/>
  <c r="C158" i="68"/>
  <c r="C159" i="68"/>
  <c r="C160" i="68"/>
  <c r="C161" i="68"/>
  <c r="C162" i="68"/>
  <c r="C163" i="68"/>
  <c r="C164" i="68"/>
  <c r="C165" i="68"/>
  <c r="C166" i="68"/>
  <c r="C167" i="68"/>
  <c r="C168" i="68"/>
  <c r="C169" i="68"/>
  <c r="C170" i="68"/>
  <c r="C171" i="68"/>
  <c r="C172" i="68"/>
  <c r="C173" i="68"/>
  <c r="C174" i="68"/>
  <c r="C175" i="68"/>
  <c r="C176" i="68"/>
  <c r="C177" i="68"/>
  <c r="C178" i="68"/>
  <c r="C179" i="68"/>
  <c r="C180" i="68"/>
  <c r="C181" i="68"/>
  <c r="C182" i="68"/>
  <c r="C183" i="68"/>
  <c r="C184" i="68"/>
  <c r="C185" i="68"/>
  <c r="C186" i="68"/>
  <c r="C187" i="68"/>
  <c r="C188" i="68"/>
  <c r="C189" i="68"/>
  <c r="C190" i="68"/>
  <c r="C191" i="68"/>
  <c r="C192" i="68"/>
  <c r="C193" i="68"/>
  <c r="C194" i="68"/>
  <c r="C195" i="68"/>
  <c r="C196" i="68"/>
  <c r="C197" i="68"/>
  <c r="C198" i="68"/>
  <c r="C199" i="68"/>
  <c r="C200" i="68"/>
  <c r="C201" i="68"/>
  <c r="C202" i="68"/>
  <c r="C203" i="68"/>
  <c r="C204" i="68"/>
  <c r="C205" i="68"/>
  <c r="C206" i="68"/>
  <c r="C207" i="68"/>
  <c r="C208" i="68"/>
  <c r="C209" i="68"/>
  <c r="C210" i="68"/>
  <c r="C211" i="68"/>
  <c r="C212" i="68"/>
  <c r="C213" i="68"/>
  <c r="C214" i="68"/>
  <c r="C215" i="68"/>
  <c r="C216" i="68"/>
  <c r="C217" i="68"/>
  <c r="C218" i="68"/>
  <c r="C219" i="68"/>
  <c r="C220" i="68"/>
  <c r="C221" i="68"/>
  <c r="C222" i="68"/>
  <c r="C223" i="68"/>
  <c r="C224" i="68"/>
  <c r="C225" i="68"/>
  <c r="C226" i="68"/>
  <c r="C227" i="68"/>
  <c r="C228" i="68"/>
  <c r="C229" i="68"/>
  <c r="C230" i="68"/>
  <c r="C231" i="68"/>
  <c r="C232" i="68"/>
  <c r="C233" i="68"/>
  <c r="C234" i="68"/>
  <c r="C235" i="68"/>
  <c r="C236" i="68"/>
  <c r="C237" i="68"/>
  <c r="C238" i="68"/>
  <c r="C239" i="68"/>
  <c r="C240" i="68"/>
  <c r="C241" i="68"/>
  <c r="C242" i="68"/>
  <c r="C243" i="68"/>
  <c r="C244" i="68"/>
  <c r="C245" i="68"/>
  <c r="C246" i="68"/>
  <c r="C247" i="68"/>
  <c r="C248" i="68"/>
  <c r="C249" i="68"/>
  <c r="C250" i="68"/>
  <c r="C251" i="68"/>
  <c r="C252" i="68"/>
  <c r="C253" i="68"/>
  <c r="C254" i="68"/>
  <c r="C255" i="68"/>
  <c r="C256" i="68"/>
  <c r="C257" i="68"/>
  <c r="C258" i="68"/>
  <c r="C259" i="68"/>
  <c r="C260" i="68"/>
  <c r="C261" i="68"/>
  <c r="C262" i="68"/>
  <c r="C263" i="68"/>
  <c r="C264" i="68"/>
  <c r="C265" i="68"/>
  <c r="C266" i="68"/>
  <c r="C267" i="68"/>
  <c r="C268" i="68"/>
  <c r="C269" i="68"/>
  <c r="C270" i="68"/>
  <c r="C271" i="68"/>
  <c r="C272" i="68"/>
  <c r="C273" i="68"/>
  <c r="C274" i="68"/>
  <c r="C275" i="68"/>
  <c r="C276" i="68"/>
  <c r="C277" i="68"/>
  <c r="C278" i="68"/>
  <c r="C279" i="68"/>
  <c r="C280" i="68"/>
  <c r="C281" i="68"/>
  <c r="C282" i="68"/>
  <c r="C283" i="68"/>
  <c r="C284" i="68"/>
  <c r="C285" i="68"/>
  <c r="C286" i="68"/>
  <c r="C287" i="68"/>
  <c r="C288" i="68"/>
  <c r="C289" i="68"/>
  <c r="C290" i="68"/>
  <c r="C291" i="68"/>
  <c r="C292" i="68"/>
  <c r="C293" i="68"/>
  <c r="C294" i="68"/>
  <c r="C295" i="68"/>
  <c r="C296" i="68"/>
  <c r="C297" i="68"/>
  <c r="C298" i="68"/>
  <c r="C299" i="68"/>
  <c r="C300" i="68"/>
  <c r="C301" i="68"/>
  <c r="C302" i="68"/>
  <c r="C303" i="68"/>
  <c r="C304" i="68"/>
  <c r="C305" i="68"/>
  <c r="C306" i="68"/>
  <c r="C307" i="68"/>
  <c r="C308" i="68"/>
  <c r="C309" i="68"/>
  <c r="C310" i="68"/>
  <c r="C311" i="68"/>
  <c r="C312" i="68"/>
  <c r="C313" i="68"/>
  <c r="C314" i="68"/>
  <c r="C315" i="68"/>
  <c r="C316" i="68"/>
  <c r="C317" i="68"/>
  <c r="C318" i="68"/>
  <c r="C319" i="68"/>
  <c r="C320" i="68"/>
  <c r="C321" i="68"/>
  <c r="C322" i="68"/>
  <c r="C323" i="68"/>
  <c r="C324" i="68"/>
  <c r="C325" i="68"/>
  <c r="C326" i="68"/>
  <c r="C327" i="68"/>
  <c r="C328" i="68"/>
  <c r="C329" i="68"/>
  <c r="C330" i="68"/>
  <c r="C331" i="68"/>
  <c r="C332" i="68"/>
  <c r="C333" i="68"/>
  <c r="C334" i="68"/>
  <c r="C335" i="68"/>
  <c r="C336" i="68"/>
  <c r="C337" i="68"/>
  <c r="C338" i="68"/>
  <c r="C339" i="68"/>
  <c r="C340" i="68"/>
  <c r="C341" i="68"/>
  <c r="C342" i="68"/>
  <c r="C343" i="68"/>
  <c r="C344" i="68"/>
  <c r="C345" i="68"/>
  <c r="C346" i="68"/>
  <c r="C347" i="68"/>
  <c r="C348" i="68"/>
  <c r="C349" i="68"/>
  <c r="C350" i="68"/>
  <c r="C351" i="68"/>
  <c r="C5" i="68"/>
  <c r="J79" i="66"/>
  <c r="I79" i="66"/>
  <c r="H79" i="66"/>
  <c r="G79" i="66"/>
  <c r="M79" i="66" s="1"/>
  <c r="J78" i="66"/>
  <c r="I78" i="66"/>
  <c r="H78" i="66"/>
  <c r="G78" i="66"/>
  <c r="J77" i="66"/>
  <c r="I77" i="66"/>
  <c r="H77" i="66"/>
  <c r="G77" i="66"/>
  <c r="J76" i="66"/>
  <c r="I76" i="66"/>
  <c r="H76" i="66"/>
  <c r="G76" i="66"/>
  <c r="J75" i="66"/>
  <c r="I75" i="66"/>
  <c r="H75" i="66"/>
  <c r="G75" i="66"/>
  <c r="J74" i="66"/>
  <c r="I74" i="66"/>
  <c r="H74" i="66"/>
  <c r="G74" i="66"/>
  <c r="J73" i="66"/>
  <c r="I73" i="66"/>
  <c r="H73" i="66"/>
  <c r="G73" i="66"/>
  <c r="J72" i="66"/>
  <c r="I72" i="66"/>
  <c r="O72" i="66" s="1"/>
  <c r="H72" i="66"/>
  <c r="G72" i="66"/>
  <c r="J71" i="66"/>
  <c r="I71" i="66"/>
  <c r="H71" i="66"/>
  <c r="G71" i="66"/>
  <c r="J70" i="66"/>
  <c r="I70" i="66"/>
  <c r="H70" i="66"/>
  <c r="G70" i="66"/>
  <c r="J69" i="66"/>
  <c r="I69" i="66"/>
  <c r="H69" i="66"/>
  <c r="G69" i="66"/>
  <c r="J68" i="66"/>
  <c r="I68" i="66"/>
  <c r="H68" i="66"/>
  <c r="G68" i="66"/>
  <c r="J67" i="66"/>
  <c r="I67" i="66"/>
  <c r="H67" i="66"/>
  <c r="G67" i="66"/>
  <c r="J66" i="66"/>
  <c r="I66" i="66"/>
  <c r="H66" i="66"/>
  <c r="G66" i="66"/>
  <c r="J65" i="66"/>
  <c r="I65" i="66"/>
  <c r="H65" i="66"/>
  <c r="G65" i="66"/>
  <c r="J64" i="66"/>
  <c r="I64" i="66"/>
  <c r="H64" i="66"/>
  <c r="G64" i="66"/>
  <c r="J47" i="66"/>
  <c r="I47" i="66"/>
  <c r="H47" i="66"/>
  <c r="G47" i="66"/>
  <c r="F47" i="66"/>
  <c r="J46" i="66"/>
  <c r="I46" i="66"/>
  <c r="H46" i="66"/>
  <c r="G46" i="66"/>
  <c r="F46" i="66"/>
  <c r="J45" i="66"/>
  <c r="I45" i="66"/>
  <c r="H45" i="66"/>
  <c r="G45" i="66"/>
  <c r="F45" i="66"/>
  <c r="J44" i="66"/>
  <c r="I44" i="66"/>
  <c r="H44" i="66"/>
  <c r="G44" i="66"/>
  <c r="F44" i="66"/>
  <c r="J43" i="66"/>
  <c r="I43" i="66"/>
  <c r="H43" i="66"/>
  <c r="G43" i="66"/>
  <c r="F43" i="66"/>
  <c r="J42" i="66"/>
  <c r="I42" i="66"/>
  <c r="H42" i="66"/>
  <c r="G42" i="66"/>
  <c r="F42" i="66"/>
  <c r="J41" i="66"/>
  <c r="I41" i="66"/>
  <c r="H41" i="66"/>
  <c r="G41" i="66"/>
  <c r="F41" i="66"/>
  <c r="J40" i="66"/>
  <c r="I40" i="66"/>
  <c r="H40" i="66"/>
  <c r="G40" i="66"/>
  <c r="F40" i="66"/>
  <c r="J39" i="66"/>
  <c r="I39" i="66"/>
  <c r="H39" i="66"/>
  <c r="G39" i="66"/>
  <c r="F39" i="66"/>
  <c r="J38" i="66"/>
  <c r="I38" i="66"/>
  <c r="H38" i="66"/>
  <c r="G38" i="66"/>
  <c r="F38" i="66"/>
  <c r="J37" i="66"/>
  <c r="I37" i="66"/>
  <c r="H37" i="66"/>
  <c r="G37" i="66"/>
  <c r="F37" i="66"/>
  <c r="J36" i="66"/>
  <c r="I36" i="66"/>
  <c r="H36" i="66"/>
  <c r="G36" i="66"/>
  <c r="F36" i="66"/>
  <c r="J35" i="66"/>
  <c r="I35" i="66"/>
  <c r="H35" i="66"/>
  <c r="G35" i="66"/>
  <c r="F35" i="66"/>
  <c r="J34" i="66"/>
  <c r="I34" i="66"/>
  <c r="H34" i="66"/>
  <c r="G34" i="66"/>
  <c r="F34" i="66"/>
  <c r="J33" i="66"/>
  <c r="I33" i="66"/>
  <c r="H33" i="66"/>
  <c r="G33" i="66"/>
  <c r="F33" i="66"/>
  <c r="J32" i="66"/>
  <c r="I32" i="66"/>
  <c r="H32" i="66"/>
  <c r="G32" i="66"/>
  <c r="F32" i="66"/>
  <c r="N31" i="52" s="1"/>
  <c r="I545" i="16"/>
  <c r="F545" i="16"/>
  <c r="E545" i="16"/>
  <c r="I544" i="16"/>
  <c r="F544" i="16"/>
  <c r="E544" i="16"/>
  <c r="I543" i="16"/>
  <c r="H543" i="16"/>
  <c r="F543" i="16"/>
  <c r="E543" i="16"/>
  <c r="D543" i="16"/>
  <c r="A543" i="16"/>
  <c r="K520" i="16"/>
  <c r="K522" i="16" s="1"/>
  <c r="K519" i="16"/>
  <c r="D518" i="16"/>
  <c r="K496" i="16"/>
  <c r="K498" i="16" s="1"/>
  <c r="P495" i="16"/>
  <c r="P496" i="16" s="1"/>
  <c r="O495" i="16"/>
  <c r="O496" i="16" s="1"/>
  <c r="N495" i="16"/>
  <c r="N496" i="16" s="1"/>
  <c r="N497" i="16" s="1"/>
  <c r="N498" i="16" s="1"/>
  <c r="N499" i="16" s="1"/>
  <c r="N500" i="16" s="1"/>
  <c r="N501" i="16" s="1"/>
  <c r="N502" i="16" s="1"/>
  <c r="N503" i="16" s="1"/>
  <c r="N504" i="16" s="1"/>
  <c r="N505" i="16" s="1"/>
  <c r="N506" i="16" s="1"/>
  <c r="N507" i="16" s="1"/>
  <c r="N508" i="16" s="1"/>
  <c r="N509" i="16" s="1"/>
  <c r="N510" i="16" s="1"/>
  <c r="N511" i="16" s="1"/>
  <c r="N512" i="16" s="1"/>
  <c r="N513" i="16" s="1"/>
  <c r="N514" i="16" s="1"/>
  <c r="N515" i="16" s="1"/>
  <c r="N516" i="16" s="1"/>
  <c r="N517" i="16" s="1"/>
  <c r="K495" i="16"/>
  <c r="D494" i="16"/>
  <c r="D489" i="16"/>
  <c r="B489" i="16"/>
  <c r="D488" i="16"/>
  <c r="B488" i="16"/>
  <c r="D487" i="16"/>
  <c r="B487" i="16"/>
  <c r="D486" i="16"/>
  <c r="B486" i="16"/>
  <c r="D485" i="16"/>
  <c r="B485" i="16"/>
  <c r="D484" i="16"/>
  <c r="B484" i="16"/>
  <c r="D483" i="16"/>
  <c r="B483" i="16"/>
  <c r="D482" i="16"/>
  <c r="B482" i="16"/>
  <c r="I480" i="16"/>
  <c r="F480" i="16"/>
  <c r="E480" i="16"/>
  <c r="I479" i="16"/>
  <c r="F479" i="16"/>
  <c r="E479" i="16"/>
  <c r="F478" i="16"/>
  <c r="E478" i="16"/>
  <c r="D478" i="16"/>
  <c r="A478" i="16"/>
  <c r="K456" i="16"/>
  <c r="K455" i="16"/>
  <c r="D454" i="16"/>
  <c r="K432" i="16"/>
  <c r="K434" i="16" s="1"/>
  <c r="K435" i="16" s="1"/>
  <c r="P431" i="16"/>
  <c r="P432" i="16" s="1"/>
  <c r="O431" i="16"/>
  <c r="O432" i="16" s="1"/>
  <c r="N431" i="16"/>
  <c r="N432" i="16" s="1"/>
  <c r="N433" i="16" s="1"/>
  <c r="N434" i="16" s="1"/>
  <c r="N435" i="16" s="1"/>
  <c r="N436" i="16" s="1"/>
  <c r="N437" i="16" s="1"/>
  <c r="N438" i="16" s="1"/>
  <c r="N439" i="16" s="1"/>
  <c r="N440" i="16" s="1"/>
  <c r="N441" i="16" s="1"/>
  <c r="N442" i="16" s="1"/>
  <c r="N443" i="16" s="1"/>
  <c r="N444" i="16" s="1"/>
  <c r="N445" i="16" s="1"/>
  <c r="N446" i="16" s="1"/>
  <c r="K431" i="16"/>
  <c r="D430" i="16"/>
  <c r="D425" i="16"/>
  <c r="B425" i="16"/>
  <c r="D424" i="16"/>
  <c r="B424" i="16"/>
  <c r="D423" i="16"/>
  <c r="B423" i="16"/>
  <c r="D422" i="16"/>
  <c r="B422" i="16"/>
  <c r="D421" i="16"/>
  <c r="B421" i="16"/>
  <c r="D420" i="16"/>
  <c r="B420" i="16"/>
  <c r="D419" i="16"/>
  <c r="B419" i="16"/>
  <c r="D418" i="16"/>
  <c r="B418" i="16"/>
  <c r="D414" i="16"/>
  <c r="A414" i="16"/>
  <c r="K392" i="16"/>
  <c r="K394" i="16" s="1"/>
  <c r="K391" i="16"/>
  <c r="D390" i="16"/>
  <c r="K368" i="16"/>
  <c r="K369" i="16" s="1"/>
  <c r="P367" i="16"/>
  <c r="P368" i="16" s="1"/>
  <c r="O367" i="16"/>
  <c r="O368" i="16" s="1"/>
  <c r="N367" i="16"/>
  <c r="N368" i="16" s="1"/>
  <c r="N369" i="16" s="1"/>
  <c r="N370" i="16" s="1"/>
  <c r="N371" i="16" s="1"/>
  <c r="N372" i="16" s="1"/>
  <c r="N373" i="16" s="1"/>
  <c r="N374" i="16" s="1"/>
  <c r="N375" i="16" s="1"/>
  <c r="N376" i="16" s="1"/>
  <c r="N377" i="16" s="1"/>
  <c r="N378" i="16" s="1"/>
  <c r="N379" i="16" s="1"/>
  <c r="N380" i="16" s="1"/>
  <c r="N381" i="16" s="1"/>
  <c r="N382" i="16" s="1"/>
  <c r="K367" i="16"/>
  <c r="D366" i="16"/>
  <c r="D361" i="16"/>
  <c r="B361" i="16"/>
  <c r="D360" i="16"/>
  <c r="B360" i="16"/>
  <c r="D359" i="16"/>
  <c r="B359" i="16"/>
  <c r="D358" i="16"/>
  <c r="B358" i="16"/>
  <c r="D357" i="16"/>
  <c r="B357" i="16"/>
  <c r="D356" i="16"/>
  <c r="B356" i="16"/>
  <c r="D355" i="16"/>
  <c r="B355" i="16"/>
  <c r="D354" i="16"/>
  <c r="B354" i="16"/>
  <c r="I352" i="16"/>
  <c r="I416" i="16" s="1"/>
  <c r="F352" i="16"/>
  <c r="F416" i="16" s="1"/>
  <c r="E352" i="16"/>
  <c r="E416" i="16" s="1"/>
  <c r="I351" i="16"/>
  <c r="I415" i="16" s="1"/>
  <c r="F351" i="16"/>
  <c r="F415" i="16" s="1"/>
  <c r="E351" i="16"/>
  <c r="E415" i="16" s="1"/>
  <c r="I350" i="16"/>
  <c r="I414" i="16" s="1"/>
  <c r="H350" i="16"/>
  <c r="H414" i="16" s="1"/>
  <c r="F350" i="16"/>
  <c r="F414" i="16" s="1"/>
  <c r="E350" i="16"/>
  <c r="E414" i="16" s="1"/>
  <c r="D350" i="16"/>
  <c r="A350" i="16"/>
  <c r="K328" i="16"/>
  <c r="K330" i="16" s="1"/>
  <c r="K327" i="16"/>
  <c r="G326" i="16"/>
  <c r="G390" i="16" s="1"/>
  <c r="G454" i="16" s="1"/>
  <c r="G518" i="16" s="1"/>
  <c r="E326" i="16"/>
  <c r="E390" i="16" s="1"/>
  <c r="E454" i="16" s="1"/>
  <c r="E518" i="16" s="1"/>
  <c r="D326" i="16"/>
  <c r="K304" i="16"/>
  <c r="P303" i="16"/>
  <c r="P304" i="16" s="1"/>
  <c r="P305" i="16" s="1"/>
  <c r="O303" i="16"/>
  <c r="N303" i="16"/>
  <c r="N304" i="16" s="1"/>
  <c r="N305" i="16" s="1"/>
  <c r="N306" i="16" s="1"/>
  <c r="N307" i="16" s="1"/>
  <c r="N308" i="16" s="1"/>
  <c r="N309" i="16" s="1"/>
  <c r="N310" i="16" s="1"/>
  <c r="N311" i="16" s="1"/>
  <c r="N312" i="16" s="1"/>
  <c r="N313" i="16" s="1"/>
  <c r="N314" i="16" s="1"/>
  <c r="N315" i="16" s="1"/>
  <c r="N316" i="16" s="1"/>
  <c r="N317" i="16" s="1"/>
  <c r="N318" i="16" s="1"/>
  <c r="K303" i="16"/>
  <c r="I303" i="16"/>
  <c r="I367" i="16" s="1"/>
  <c r="I431" i="16" s="1"/>
  <c r="I495" i="16" s="1"/>
  <c r="I302" i="16"/>
  <c r="I366" i="16" s="1"/>
  <c r="I430" i="16" s="1"/>
  <c r="I494" i="16" s="1"/>
  <c r="H302" i="16"/>
  <c r="H366" i="16" s="1"/>
  <c r="H430" i="16" s="1"/>
  <c r="H494" i="16" s="1"/>
  <c r="G302" i="16"/>
  <c r="G366" i="16" s="1"/>
  <c r="G430" i="16" s="1"/>
  <c r="G494" i="16" s="1"/>
  <c r="E302" i="16"/>
  <c r="E366" i="16" s="1"/>
  <c r="E430" i="16" s="1"/>
  <c r="E494" i="16" s="1"/>
  <c r="D302" i="16"/>
  <c r="A302" i="16"/>
  <c r="A366" i="16" s="1"/>
  <c r="A430" i="16" s="1"/>
  <c r="A494" i="16" s="1"/>
  <c r="D297" i="16"/>
  <c r="B297" i="16"/>
  <c r="D296" i="16"/>
  <c r="B296" i="16"/>
  <c r="D295" i="16"/>
  <c r="B295" i="16"/>
  <c r="D294" i="16"/>
  <c r="B294" i="16"/>
  <c r="D293" i="16"/>
  <c r="B293" i="16"/>
  <c r="D292" i="16"/>
  <c r="B292" i="16"/>
  <c r="D291" i="16"/>
  <c r="B291" i="16"/>
  <c r="I290" i="16"/>
  <c r="I354" i="16" s="1"/>
  <c r="I418" i="16" s="1"/>
  <c r="I482" i="16" s="1"/>
  <c r="H290" i="16"/>
  <c r="H354" i="16" s="1"/>
  <c r="H418" i="16" s="1"/>
  <c r="H482" i="16" s="1"/>
  <c r="G290" i="16"/>
  <c r="G291" i="16" s="1"/>
  <c r="G292" i="16" s="1"/>
  <c r="G293" i="16" s="1"/>
  <c r="G294" i="16" s="1"/>
  <c r="G295" i="16" s="1"/>
  <c r="G296" i="16" s="1"/>
  <c r="G297" i="16" s="1"/>
  <c r="G298" i="16" s="1"/>
  <c r="G299" i="16" s="1"/>
  <c r="G300" i="16" s="1"/>
  <c r="G301" i="16" s="1"/>
  <c r="F290" i="16"/>
  <c r="F354" i="16" s="1"/>
  <c r="F418" i="16" s="1"/>
  <c r="F482" i="16" s="1"/>
  <c r="D290" i="16"/>
  <c r="B290" i="16"/>
  <c r="A290" i="16"/>
  <c r="L287" i="16"/>
  <c r="D544" i="16" s="1"/>
  <c r="H287" i="16"/>
  <c r="H544" i="16" s="1"/>
  <c r="A287" i="16"/>
  <c r="A288" i="16" s="1"/>
  <c r="D286" i="16"/>
  <c r="B286" i="16"/>
  <c r="G263" i="16"/>
  <c r="G327" i="16" s="1"/>
  <c r="G391" i="16" s="1"/>
  <c r="G455" i="16" s="1"/>
  <c r="G519" i="16" s="1"/>
  <c r="E263" i="16"/>
  <c r="E327" i="16" s="1"/>
  <c r="E391" i="16" s="1"/>
  <c r="E455" i="16" s="1"/>
  <c r="E519" i="16" s="1"/>
  <c r="D262" i="16"/>
  <c r="I241" i="16"/>
  <c r="I305" i="16" s="1"/>
  <c r="I369" i="16" s="1"/>
  <c r="I433" i="16" s="1"/>
  <c r="I497" i="16" s="1"/>
  <c r="K240" i="16"/>
  <c r="K241" i="16" s="1"/>
  <c r="C241" i="16" s="1"/>
  <c r="I240" i="16"/>
  <c r="I304" i="16" s="1"/>
  <c r="I368" i="16" s="1"/>
  <c r="I432" i="16" s="1"/>
  <c r="I496" i="16" s="1"/>
  <c r="P239" i="16"/>
  <c r="O239" i="16"/>
  <c r="O240" i="16" s="1"/>
  <c r="N239" i="16"/>
  <c r="N240" i="16" s="1"/>
  <c r="M239" i="16"/>
  <c r="M240" i="16" s="1"/>
  <c r="M241" i="16" s="1"/>
  <c r="K239" i="16"/>
  <c r="C239" i="16" s="1"/>
  <c r="H239" i="16"/>
  <c r="H240" i="16" s="1"/>
  <c r="H241" i="16" s="1"/>
  <c r="H305" i="16" s="1"/>
  <c r="H369" i="16" s="1"/>
  <c r="H433" i="16" s="1"/>
  <c r="H497" i="16" s="1"/>
  <c r="G239" i="16"/>
  <c r="E239" i="16"/>
  <c r="E303" i="16" s="1"/>
  <c r="E367" i="16" s="1"/>
  <c r="E431" i="16" s="1"/>
  <c r="E495" i="16" s="1"/>
  <c r="A239" i="16"/>
  <c r="A303" i="16" s="1"/>
  <c r="A367" i="16" s="1"/>
  <c r="A431" i="16" s="1"/>
  <c r="A495" i="16" s="1"/>
  <c r="F238" i="16"/>
  <c r="D238" i="16"/>
  <c r="C238" i="16"/>
  <c r="B238" i="16"/>
  <c r="B233" i="16"/>
  <c r="D232" i="16"/>
  <c r="B232" i="16"/>
  <c r="D231" i="16"/>
  <c r="B231" i="16"/>
  <c r="D230" i="16"/>
  <c r="B230" i="16"/>
  <c r="D229" i="16"/>
  <c r="B229" i="16"/>
  <c r="I228" i="16"/>
  <c r="I292" i="16" s="1"/>
  <c r="I356" i="16" s="1"/>
  <c r="I420" i="16" s="1"/>
  <c r="I484" i="16" s="1"/>
  <c r="G228" i="16"/>
  <c r="G229" i="16" s="1"/>
  <c r="G230" i="16" s="1"/>
  <c r="G231" i="16" s="1"/>
  <c r="G232" i="16" s="1"/>
  <c r="G233" i="16" s="1"/>
  <c r="G234" i="16" s="1"/>
  <c r="G235" i="16" s="1"/>
  <c r="G236" i="16" s="1"/>
  <c r="G237" i="16" s="1"/>
  <c r="D228" i="16"/>
  <c r="B228" i="16"/>
  <c r="N227" i="16"/>
  <c r="N228" i="16" s="1"/>
  <c r="N229" i="16" s="1"/>
  <c r="N230" i="16" s="1"/>
  <c r="K227" i="16"/>
  <c r="C227" i="16" s="1"/>
  <c r="I227" i="16"/>
  <c r="H227" i="16"/>
  <c r="H291" i="16" s="1"/>
  <c r="H355" i="16" s="1"/>
  <c r="H419" i="16" s="1"/>
  <c r="H483" i="16" s="1"/>
  <c r="E227" i="16"/>
  <c r="E291" i="16" s="1"/>
  <c r="D227" i="16"/>
  <c r="B227" i="16"/>
  <c r="A227" i="16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D226" i="16"/>
  <c r="B226" i="16"/>
  <c r="I17" i="65"/>
  <c r="H17" i="65"/>
  <c r="F17" i="65"/>
  <c r="E17" i="65"/>
  <c r="I16" i="65"/>
  <c r="H16" i="65"/>
  <c r="F16" i="65"/>
  <c r="E16" i="65"/>
  <c r="I15" i="65"/>
  <c r="H15" i="65"/>
  <c r="F15" i="65"/>
  <c r="E15" i="65"/>
  <c r="C15" i="65"/>
  <c r="B15" i="65"/>
  <c r="I14" i="65"/>
  <c r="H14" i="65"/>
  <c r="F14" i="65"/>
  <c r="E14" i="65"/>
  <c r="I13" i="65"/>
  <c r="H13" i="65"/>
  <c r="F13" i="65"/>
  <c r="E13" i="65"/>
  <c r="C9" i="65"/>
  <c r="C14" i="65" s="1"/>
  <c r="K57" i="51"/>
  <c r="K64" i="51" s="1"/>
  <c r="I57" i="51"/>
  <c r="I64" i="51" s="1"/>
  <c r="I71" i="51" s="1"/>
  <c r="K53" i="51"/>
  <c r="K60" i="51" s="1"/>
  <c r="I53" i="51"/>
  <c r="I60" i="51" s="1"/>
  <c r="I67" i="51" s="1"/>
  <c r="I74" i="51" s="1"/>
  <c r="K52" i="51"/>
  <c r="K59" i="51" s="1"/>
  <c r="I52" i="51"/>
  <c r="I59" i="51" s="1"/>
  <c r="I66" i="51" s="1"/>
  <c r="I73" i="51" s="1"/>
  <c r="K51" i="51"/>
  <c r="I51" i="51"/>
  <c r="I58" i="51" s="1"/>
  <c r="I65" i="51" s="1"/>
  <c r="I72" i="51" s="1"/>
  <c r="K50" i="51"/>
  <c r="I50" i="51"/>
  <c r="K49" i="51"/>
  <c r="K56" i="51" s="1"/>
  <c r="I49" i="51"/>
  <c r="I56" i="51" s="1"/>
  <c r="I63" i="51" s="1"/>
  <c r="I70" i="51" s="1"/>
  <c r="L48" i="51"/>
  <c r="L55" i="51" s="1"/>
  <c r="L62" i="51" s="1"/>
  <c r="L69" i="51" s="1"/>
  <c r="K48" i="51"/>
  <c r="K55" i="51" s="1"/>
  <c r="I48" i="51"/>
  <c r="I55" i="51" s="1"/>
  <c r="I62" i="51" s="1"/>
  <c r="I69" i="51" s="1"/>
  <c r="H48" i="51"/>
  <c r="H55" i="51" s="1"/>
  <c r="H62" i="51" s="1"/>
  <c r="H69" i="51" s="1"/>
  <c r="F48" i="51"/>
  <c r="F55" i="51" s="1"/>
  <c r="F62" i="51" s="1"/>
  <c r="F69" i="51" s="1"/>
  <c r="E48" i="51"/>
  <c r="E55" i="51" s="1"/>
  <c r="E62" i="51" s="1"/>
  <c r="E69" i="51" s="1"/>
  <c r="D48" i="51"/>
  <c r="A48" i="51"/>
  <c r="A55" i="51" s="1"/>
  <c r="A62" i="51" s="1"/>
  <c r="A69" i="51" s="1"/>
  <c r="L42" i="51"/>
  <c r="L49" i="51" s="1"/>
  <c r="L56" i="51" s="1"/>
  <c r="L63" i="51" s="1"/>
  <c r="L70" i="51" s="1"/>
  <c r="H42" i="51"/>
  <c r="H43" i="51" s="1"/>
  <c r="F42" i="51"/>
  <c r="F49" i="51" s="1"/>
  <c r="F56" i="51" s="1"/>
  <c r="F63" i="51" s="1"/>
  <c r="F70" i="51" s="1"/>
  <c r="E42" i="51"/>
  <c r="E43" i="51" s="1"/>
  <c r="D42" i="51"/>
  <c r="A42" i="51"/>
  <c r="A49" i="51" s="1"/>
  <c r="A56" i="51" s="1"/>
  <c r="A63" i="51" s="1"/>
  <c r="A70" i="51" s="1"/>
  <c r="D41" i="51"/>
  <c r="G19" i="15"/>
  <c r="G18" i="15"/>
  <c r="G17" i="15"/>
  <c r="G16" i="15"/>
  <c r="B16" i="15"/>
  <c r="B17" i="15" s="1"/>
  <c r="B18" i="15" s="1"/>
  <c r="B19" i="15" s="1"/>
  <c r="G15" i="15"/>
  <c r="I15" i="64"/>
  <c r="M15" i="64" s="1"/>
  <c r="D77" i="54" s="1"/>
  <c r="G15" i="64"/>
  <c r="G16" i="64" s="1"/>
  <c r="G17" i="64" s="1"/>
  <c r="G18" i="64" s="1"/>
  <c r="N14" i="64"/>
  <c r="D74" i="54" s="1"/>
  <c r="M14" i="64"/>
  <c r="D73" i="54" s="1"/>
  <c r="C2" i="64"/>
  <c r="O21" i="64" s="1"/>
  <c r="L357" i="16" l="1"/>
  <c r="J16" i="65"/>
  <c r="G14" i="65"/>
  <c r="N37" i="66"/>
  <c r="N39" i="66"/>
  <c r="P38" i="66"/>
  <c r="M39" i="66"/>
  <c r="J14" i="65"/>
  <c r="G16" i="65"/>
  <c r="P46" i="66"/>
  <c r="M42" i="66"/>
  <c r="O42" i="66"/>
  <c r="M36" i="66"/>
  <c r="O36" i="66"/>
  <c r="N44" i="66"/>
  <c r="J15" i="65"/>
  <c r="M47" i="66"/>
  <c r="O47" i="66"/>
  <c r="M38" i="66"/>
  <c r="O44" i="66"/>
  <c r="N73" i="66"/>
  <c r="M45" i="66"/>
  <c r="N45" i="66"/>
  <c r="O45" i="66"/>
  <c r="P45" i="66"/>
  <c r="M68" i="66"/>
  <c r="N33" i="66"/>
  <c r="P39" i="66"/>
  <c r="N46" i="66"/>
  <c r="P33" i="66"/>
  <c r="O46" i="66"/>
  <c r="N47" i="66"/>
  <c r="M32" i="66"/>
  <c r="O38" i="66"/>
  <c r="N32" i="66"/>
  <c r="O32" i="66"/>
  <c r="O39" i="66"/>
  <c r="M46" i="66"/>
  <c r="N34" i="66"/>
  <c r="N42" i="66"/>
  <c r="N36" i="66"/>
  <c r="P42" i="66"/>
  <c r="O76" i="66"/>
  <c r="O41" i="66"/>
  <c r="N43" i="66"/>
  <c r="P43" i="66"/>
  <c r="J17" i="65"/>
  <c r="P34" i="66"/>
  <c r="F56" i="66"/>
  <c r="N38" i="66"/>
  <c r="P44" i="66"/>
  <c r="J56" i="66"/>
  <c r="P32" i="66"/>
  <c r="M33" i="66"/>
  <c r="I57" i="66"/>
  <c r="O33" i="66"/>
  <c r="M40" i="66"/>
  <c r="N40" i="66"/>
  <c r="M34" i="66"/>
  <c r="O40" i="66"/>
  <c r="P40" i="66"/>
  <c r="P41" i="66"/>
  <c r="O35" i="66"/>
  <c r="M77" i="66"/>
  <c r="N35" i="66"/>
  <c r="P35" i="66"/>
  <c r="O64" i="66"/>
  <c r="N77" i="66"/>
  <c r="M64" i="66"/>
  <c r="O77" i="66"/>
  <c r="O78" i="66"/>
  <c r="O34" i="66"/>
  <c r="M41" i="66"/>
  <c r="N41" i="66"/>
  <c r="P47" i="66"/>
  <c r="M35" i="66"/>
  <c r="P36" i="66"/>
  <c r="M43" i="66"/>
  <c r="M37" i="66"/>
  <c r="O43" i="66"/>
  <c r="O37" i="66"/>
  <c r="P37" i="66"/>
  <c r="M44" i="66"/>
  <c r="G13" i="65"/>
  <c r="G15" i="65"/>
  <c r="G17" i="65"/>
  <c r="J13" i="65"/>
  <c r="G56" i="66"/>
  <c r="F57" i="66"/>
  <c r="J57" i="66"/>
  <c r="N70" i="66"/>
  <c r="H56" i="66"/>
  <c r="G57" i="66"/>
  <c r="F89" i="66"/>
  <c r="J89" i="66"/>
  <c r="P69" i="66"/>
  <c r="O70" i="66"/>
  <c r="I56" i="66"/>
  <c r="H57" i="66"/>
  <c r="P71" i="66"/>
  <c r="P66" i="66"/>
  <c r="P70" i="66"/>
  <c r="M71" i="66"/>
  <c r="P72" i="66"/>
  <c r="M75" i="66"/>
  <c r="P76" i="66"/>
  <c r="O67" i="66"/>
  <c r="P67" i="66"/>
  <c r="M70" i="66"/>
  <c r="N71" i="66"/>
  <c r="M72" i="66"/>
  <c r="O74" i="66"/>
  <c r="N75" i="66"/>
  <c r="M76" i="66"/>
  <c r="P77" i="66"/>
  <c r="P75" i="66"/>
  <c r="P68" i="66"/>
  <c r="O69" i="66"/>
  <c r="N72" i="66"/>
  <c r="P74" i="66"/>
  <c r="O75" i="66"/>
  <c r="P78" i="66"/>
  <c r="N66" i="66"/>
  <c r="O66" i="66"/>
  <c r="O73" i="66"/>
  <c r="P73" i="66"/>
  <c r="G88" i="66"/>
  <c r="M69" i="66"/>
  <c r="M74" i="66"/>
  <c r="H88" i="66"/>
  <c r="N69" i="66"/>
  <c r="N74" i="66"/>
  <c r="P79" i="66"/>
  <c r="J88" i="66"/>
  <c r="G89" i="66"/>
  <c r="H89" i="66"/>
  <c r="I88" i="66"/>
  <c r="I89" i="66"/>
  <c r="M66" i="66"/>
  <c r="N76" i="66"/>
  <c r="O71" i="66"/>
  <c r="M67" i="66"/>
  <c r="N67" i="66"/>
  <c r="N68" i="66"/>
  <c r="M73" i="66"/>
  <c r="O68" i="66"/>
  <c r="F88" i="66"/>
  <c r="N79" i="66"/>
  <c r="O79" i="66"/>
  <c r="D15" i="65"/>
  <c r="L485" i="16"/>
  <c r="C484" i="16"/>
  <c r="N447" i="16"/>
  <c r="C420" i="16"/>
  <c r="L421" i="16"/>
  <c r="C240" i="16"/>
  <c r="L358" i="16"/>
  <c r="C357" i="16"/>
  <c r="N383" i="16"/>
  <c r="N319" i="16"/>
  <c r="L293" i="16"/>
  <c r="C292" i="16"/>
  <c r="B240" i="16"/>
  <c r="E240" i="16"/>
  <c r="E241" i="16" s="1"/>
  <c r="E305" i="16" s="1"/>
  <c r="E369" i="16" s="1"/>
  <c r="E433" i="16" s="1"/>
  <c r="E497" i="16" s="1"/>
  <c r="L288" i="16"/>
  <c r="D288" i="16" s="1"/>
  <c r="K329" i="16"/>
  <c r="D415" i="16"/>
  <c r="D287" i="16"/>
  <c r="K370" i="16"/>
  <c r="K372" i="16" s="1"/>
  <c r="K374" i="16" s="1"/>
  <c r="K393" i="16"/>
  <c r="K521" i="16"/>
  <c r="K332" i="16"/>
  <c r="K333" i="16" s="1"/>
  <c r="K331" i="16"/>
  <c r="F240" i="16"/>
  <c r="F304" i="16" s="1"/>
  <c r="F368" i="16" s="1"/>
  <c r="F432" i="16" s="1"/>
  <c r="F496" i="16" s="1"/>
  <c r="I242" i="16"/>
  <c r="I244" i="16" s="1"/>
  <c r="I308" i="16" s="1"/>
  <c r="I372" i="16" s="1"/>
  <c r="I436" i="16" s="1"/>
  <c r="I500" i="16" s="1"/>
  <c r="K433" i="16"/>
  <c r="B239" i="16"/>
  <c r="D367" i="16"/>
  <c r="D240" i="16"/>
  <c r="K499" i="16"/>
  <c r="K500" i="16"/>
  <c r="K502" i="16" s="1"/>
  <c r="K504" i="16" s="1"/>
  <c r="O241" i="16"/>
  <c r="O242" i="16" s="1"/>
  <c r="D391" i="16"/>
  <c r="I230" i="16"/>
  <c r="I294" i="16" s="1"/>
  <c r="I358" i="16" s="1"/>
  <c r="I422" i="16" s="1"/>
  <c r="I486" i="16" s="1"/>
  <c r="D239" i="16"/>
  <c r="K242" i="16"/>
  <c r="E264" i="16"/>
  <c r="E328" i="16" s="1"/>
  <c r="E392" i="16" s="1"/>
  <c r="E456" i="16" s="1"/>
  <c r="E520" i="16" s="1"/>
  <c r="D327" i="16"/>
  <c r="H351" i="16"/>
  <c r="H415" i="16" s="1"/>
  <c r="H288" i="16"/>
  <c r="H545" i="16" s="1"/>
  <c r="K497" i="16"/>
  <c r="H228" i="16"/>
  <c r="H229" i="16" s="1"/>
  <c r="N241" i="16"/>
  <c r="N242" i="16" s="1"/>
  <c r="N243" i="16" s="1"/>
  <c r="N244" i="16" s="1"/>
  <c r="N245" i="16" s="1"/>
  <c r="N246" i="16" s="1"/>
  <c r="N247" i="16" s="1"/>
  <c r="N248" i="16" s="1"/>
  <c r="N249" i="16" s="1"/>
  <c r="N250" i="16" s="1"/>
  <c r="N251" i="16" s="1"/>
  <c r="N252" i="16" s="1"/>
  <c r="N253" i="16" s="1"/>
  <c r="N254" i="16" s="1"/>
  <c r="H242" i="16"/>
  <c r="G264" i="16"/>
  <c r="G328" i="16" s="1"/>
  <c r="G392" i="16" s="1"/>
  <c r="G456" i="16" s="1"/>
  <c r="G520" i="16" s="1"/>
  <c r="H303" i="16"/>
  <c r="H367" i="16" s="1"/>
  <c r="H431" i="16" s="1"/>
  <c r="H495" i="16" s="1"/>
  <c r="H304" i="16"/>
  <c r="H368" i="16" s="1"/>
  <c r="H432" i="16" s="1"/>
  <c r="H496" i="16" s="1"/>
  <c r="N15" i="64"/>
  <c r="D78" i="54" s="1"/>
  <c r="O15" i="64"/>
  <c r="O18" i="64"/>
  <c r="O19" i="64"/>
  <c r="M78" i="66"/>
  <c r="N78" i="66"/>
  <c r="N64" i="66"/>
  <c r="P64" i="66"/>
  <c r="M65" i="66"/>
  <c r="P65" i="66"/>
  <c r="O65" i="66"/>
  <c r="N65" i="66"/>
  <c r="A545" i="16"/>
  <c r="A480" i="16"/>
  <c r="A416" i="16"/>
  <c r="A352" i="16"/>
  <c r="O369" i="16"/>
  <c r="D368" i="16"/>
  <c r="D432" i="16"/>
  <c r="D496" i="16"/>
  <c r="O497" i="16"/>
  <c r="D392" i="16"/>
  <c r="D456" i="16"/>
  <c r="P433" i="16"/>
  <c r="D520" i="16"/>
  <c r="P497" i="16"/>
  <c r="D303" i="16"/>
  <c r="O304" i="16"/>
  <c r="P369" i="16"/>
  <c r="O433" i="16"/>
  <c r="E228" i="16"/>
  <c r="K305" i="16"/>
  <c r="K306" i="16"/>
  <c r="E355" i="16"/>
  <c r="E354" i="16"/>
  <c r="D329" i="16"/>
  <c r="P306" i="16"/>
  <c r="K396" i="16"/>
  <c r="K395" i="16"/>
  <c r="I291" i="16"/>
  <c r="I355" i="16" s="1"/>
  <c r="I419" i="16" s="1"/>
  <c r="I483" i="16" s="1"/>
  <c r="I229" i="16"/>
  <c r="K523" i="16"/>
  <c r="K524" i="16"/>
  <c r="G303" i="16"/>
  <c r="G367" i="16" s="1"/>
  <c r="G431" i="16" s="1"/>
  <c r="G495" i="16" s="1"/>
  <c r="G240" i="16"/>
  <c r="I243" i="16"/>
  <c r="M242" i="16"/>
  <c r="K458" i="16"/>
  <c r="K457" i="16"/>
  <c r="A240" i="16"/>
  <c r="A291" i="16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54" i="16"/>
  <c r="K228" i="16"/>
  <c r="C228" i="16" s="1"/>
  <c r="F227" i="16"/>
  <c r="F291" i="16" s="1"/>
  <c r="F355" i="16" s="1"/>
  <c r="F419" i="16" s="1"/>
  <c r="F483" i="16" s="1"/>
  <c r="A544" i="16"/>
  <c r="A479" i="16"/>
  <c r="A415" i="16"/>
  <c r="A351" i="16"/>
  <c r="P240" i="16"/>
  <c r="D263" i="16"/>
  <c r="F262" i="16"/>
  <c r="F326" i="16" s="1"/>
  <c r="F390" i="16" s="1"/>
  <c r="F454" i="16" s="1"/>
  <c r="F518" i="16" s="1"/>
  <c r="F302" i="16"/>
  <c r="F366" i="16" s="1"/>
  <c r="F430" i="16" s="1"/>
  <c r="F494" i="16" s="1"/>
  <c r="F239" i="16"/>
  <c r="E290" i="16"/>
  <c r="B287" i="16"/>
  <c r="K436" i="16"/>
  <c r="D351" i="16"/>
  <c r="D431" i="16"/>
  <c r="D495" i="16"/>
  <c r="D328" i="16"/>
  <c r="D479" i="16"/>
  <c r="D455" i="16"/>
  <c r="H479" i="16"/>
  <c r="G354" i="16"/>
  <c r="D519" i="16"/>
  <c r="B16" i="65"/>
  <c r="C16" i="65"/>
  <c r="B17" i="65"/>
  <c r="C17" i="65"/>
  <c r="B13" i="65"/>
  <c r="C13" i="65"/>
  <c r="B14" i="65"/>
  <c r="D14" i="65" s="1"/>
  <c r="E44" i="51"/>
  <c r="E50" i="51"/>
  <c r="E57" i="51" s="1"/>
  <c r="E64" i="51" s="1"/>
  <c r="E71" i="51" s="1"/>
  <c r="D55" i="51"/>
  <c r="K62" i="51"/>
  <c r="K66" i="51"/>
  <c r="D56" i="51"/>
  <c r="K63" i="51"/>
  <c r="K67" i="51"/>
  <c r="H50" i="51"/>
  <c r="H57" i="51" s="1"/>
  <c r="H64" i="51" s="1"/>
  <c r="H71" i="51" s="1"/>
  <c r="H44" i="51"/>
  <c r="K71" i="51"/>
  <c r="L43" i="51"/>
  <c r="E49" i="51"/>
  <c r="E56" i="51" s="1"/>
  <c r="E63" i="51" s="1"/>
  <c r="E70" i="51" s="1"/>
  <c r="K58" i="51"/>
  <c r="A43" i="51"/>
  <c r="H49" i="51"/>
  <c r="H56" i="51" s="1"/>
  <c r="H63" i="51" s="1"/>
  <c r="H70" i="51" s="1"/>
  <c r="F43" i="51"/>
  <c r="D49" i="51"/>
  <c r="I16" i="64"/>
  <c r="O16" i="64"/>
  <c r="C4" i="64"/>
  <c r="O17" i="64"/>
  <c r="O14" i="64"/>
  <c r="K14" i="64" s="1"/>
  <c r="O20" i="64"/>
  <c r="C13" i="54"/>
  <c r="C14" i="54"/>
  <c r="C15" i="54"/>
  <c r="C16" i="54"/>
  <c r="D11" i="54"/>
  <c r="D15" i="54" s="1"/>
  <c r="D12" i="54"/>
  <c r="D16" i="54" s="1"/>
  <c r="B54" i="54"/>
  <c r="B55" i="54" s="1"/>
  <c r="B56" i="54" s="1"/>
  <c r="B50" i="54"/>
  <c r="B51" i="54" s="1"/>
  <c r="B52" i="54" s="1"/>
  <c r="B46" i="54"/>
  <c r="B47" i="54" s="1"/>
  <c r="B48" i="54" s="1"/>
  <c r="B42" i="54"/>
  <c r="B43" i="54" s="1"/>
  <c r="B44" i="54" s="1"/>
  <c r="K15" i="64" l="1"/>
  <c r="D17" i="65"/>
  <c r="M31" i="52" s="1"/>
  <c r="D16" i="65"/>
  <c r="K503" i="16"/>
  <c r="D480" i="16"/>
  <c r="H352" i="16"/>
  <c r="H416" i="16" s="1"/>
  <c r="L486" i="16"/>
  <c r="C485" i="16"/>
  <c r="F264" i="16"/>
  <c r="F328" i="16" s="1"/>
  <c r="F392" i="16" s="1"/>
  <c r="F456" i="16" s="1"/>
  <c r="F520" i="16" s="1"/>
  <c r="K371" i="16"/>
  <c r="K373" i="16"/>
  <c r="N448" i="16"/>
  <c r="L422" i="16"/>
  <c r="C421" i="16"/>
  <c r="I232" i="16"/>
  <c r="I296" i="16" s="1"/>
  <c r="I360" i="16" s="1"/>
  <c r="I424" i="16" s="1"/>
  <c r="I488" i="16" s="1"/>
  <c r="E265" i="16"/>
  <c r="E329" i="16" s="1"/>
  <c r="E393" i="16" s="1"/>
  <c r="E457" i="16" s="1"/>
  <c r="E521" i="16" s="1"/>
  <c r="K334" i="16"/>
  <c r="K336" i="16" s="1"/>
  <c r="L359" i="16"/>
  <c r="C358" i="16"/>
  <c r="N384" i="16"/>
  <c r="N320" i="16"/>
  <c r="H480" i="16"/>
  <c r="E242" i="16"/>
  <c r="E306" i="16" s="1"/>
  <c r="E370" i="16" s="1"/>
  <c r="E434" i="16" s="1"/>
  <c r="E498" i="16" s="1"/>
  <c r="E304" i="16"/>
  <c r="E368" i="16" s="1"/>
  <c r="E432" i="16" s="1"/>
  <c r="E496" i="16" s="1"/>
  <c r="F241" i="16"/>
  <c r="L294" i="16"/>
  <c r="C293" i="16"/>
  <c r="D545" i="16"/>
  <c r="B288" i="16"/>
  <c r="K501" i="16"/>
  <c r="G265" i="16"/>
  <c r="G266" i="16" s="1"/>
  <c r="D416" i="16"/>
  <c r="D352" i="16"/>
  <c r="N255" i="16"/>
  <c r="D241" i="16"/>
  <c r="B241" i="16"/>
  <c r="I246" i="16"/>
  <c r="I248" i="16" s="1"/>
  <c r="I306" i="16"/>
  <c r="I370" i="16" s="1"/>
  <c r="I434" i="16" s="1"/>
  <c r="I498" i="16" s="1"/>
  <c r="H292" i="16"/>
  <c r="H356" i="16" s="1"/>
  <c r="H420" i="16" s="1"/>
  <c r="H484" i="16" s="1"/>
  <c r="H243" i="16"/>
  <c r="H306" i="16"/>
  <c r="H370" i="16" s="1"/>
  <c r="H434" i="16" s="1"/>
  <c r="H498" i="16" s="1"/>
  <c r="K243" i="16"/>
  <c r="C243" i="16" s="1"/>
  <c r="F242" i="16"/>
  <c r="K244" i="16"/>
  <c r="C242" i="16"/>
  <c r="E229" i="16"/>
  <c r="E292" i="16"/>
  <c r="E356" i="16" s="1"/>
  <c r="E420" i="16" s="1"/>
  <c r="E484" i="16" s="1"/>
  <c r="K375" i="16"/>
  <c r="K376" i="16"/>
  <c r="K459" i="16"/>
  <c r="K460" i="16"/>
  <c r="P498" i="16"/>
  <c r="D521" i="16"/>
  <c r="M243" i="16"/>
  <c r="B242" i="16"/>
  <c r="I231" i="16"/>
  <c r="I293" i="16"/>
  <c r="I357" i="16" s="1"/>
  <c r="I421" i="16" s="1"/>
  <c r="I485" i="16" s="1"/>
  <c r="P434" i="16"/>
  <c r="D457" i="16"/>
  <c r="D242" i="16"/>
  <c r="O243" i="16"/>
  <c r="G304" i="16"/>
  <c r="G368" i="16" s="1"/>
  <c r="G432" i="16" s="1"/>
  <c r="G496" i="16" s="1"/>
  <c r="G241" i="16"/>
  <c r="G418" i="16"/>
  <c r="G355" i="16"/>
  <c r="G356" i="16" s="1"/>
  <c r="G357" i="16" s="1"/>
  <c r="G358" i="16" s="1"/>
  <c r="G359" i="16" s="1"/>
  <c r="G360" i="16" s="1"/>
  <c r="G361" i="16" s="1"/>
  <c r="G362" i="16" s="1"/>
  <c r="G363" i="16" s="1"/>
  <c r="G364" i="16" s="1"/>
  <c r="G365" i="16" s="1"/>
  <c r="A241" i="16"/>
  <c r="A304" i="16"/>
  <c r="A368" i="16" s="1"/>
  <c r="A432" i="16" s="1"/>
  <c r="A496" i="16" s="1"/>
  <c r="K397" i="16"/>
  <c r="K398" i="16"/>
  <c r="O498" i="16"/>
  <c r="D497" i="16"/>
  <c r="D433" i="16"/>
  <c r="O434" i="16"/>
  <c r="A355" i="16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418" i="16"/>
  <c r="P307" i="16"/>
  <c r="D330" i="16"/>
  <c r="H293" i="16"/>
  <c r="H357" i="16" s="1"/>
  <c r="H421" i="16" s="1"/>
  <c r="H485" i="16" s="1"/>
  <c r="H230" i="16"/>
  <c r="I245" i="16"/>
  <c r="I307" i="16"/>
  <c r="I371" i="16" s="1"/>
  <c r="I435" i="16" s="1"/>
  <c r="I499" i="16" s="1"/>
  <c r="K438" i="16"/>
  <c r="K437" i="16"/>
  <c r="D369" i="16"/>
  <c r="O370" i="16"/>
  <c r="K526" i="16"/>
  <c r="K525" i="16"/>
  <c r="K505" i="16"/>
  <c r="K506" i="16"/>
  <c r="K229" i="16"/>
  <c r="C229" i="16" s="1"/>
  <c r="F228" i="16"/>
  <c r="F292" i="16" s="1"/>
  <c r="F356" i="16" s="1"/>
  <c r="F420" i="16" s="1"/>
  <c r="F484" i="16" s="1"/>
  <c r="E418" i="16"/>
  <c r="E419" i="16"/>
  <c r="D393" i="16"/>
  <c r="P370" i="16"/>
  <c r="F303" i="16"/>
  <c r="F367" i="16" s="1"/>
  <c r="F431" i="16" s="1"/>
  <c r="F495" i="16" s="1"/>
  <c r="F263" i="16"/>
  <c r="F327" i="16" s="1"/>
  <c r="F391" i="16" s="1"/>
  <c r="F455" i="16" s="1"/>
  <c r="F519" i="16" s="1"/>
  <c r="K308" i="16"/>
  <c r="K307" i="16"/>
  <c r="D264" i="16"/>
  <c r="P241" i="16"/>
  <c r="O305" i="16"/>
  <c r="D304" i="16"/>
  <c r="D13" i="65"/>
  <c r="K65" i="51"/>
  <c r="F50" i="51"/>
  <c r="F57" i="51" s="1"/>
  <c r="F64" i="51" s="1"/>
  <c r="F71" i="51" s="1"/>
  <c r="F44" i="51"/>
  <c r="L50" i="51"/>
  <c r="D43" i="51"/>
  <c r="L44" i="51"/>
  <c r="K73" i="51"/>
  <c r="K70" i="51"/>
  <c r="D70" i="51" s="1"/>
  <c r="D63" i="51"/>
  <c r="D62" i="51"/>
  <c r="K69" i="51"/>
  <c r="D69" i="51" s="1"/>
  <c r="K74" i="51"/>
  <c r="A50" i="51"/>
  <c r="A57" i="51" s="1"/>
  <c r="A64" i="51" s="1"/>
  <c r="A71" i="51" s="1"/>
  <c r="A44" i="51"/>
  <c r="H51" i="51"/>
  <c r="H58" i="51" s="1"/>
  <c r="H65" i="51" s="1"/>
  <c r="H72" i="51" s="1"/>
  <c r="H45" i="51"/>
  <c r="E51" i="51"/>
  <c r="E58" i="51" s="1"/>
  <c r="E65" i="51" s="1"/>
  <c r="E72" i="51" s="1"/>
  <c r="E45" i="51"/>
  <c r="I17" i="64"/>
  <c r="N16" i="64"/>
  <c r="D82" i="54" s="1"/>
  <c r="M16" i="64"/>
  <c r="D81" i="54" s="1"/>
  <c r="O25" i="53"/>
  <c r="O24" i="53"/>
  <c r="O23" i="53"/>
  <c r="O21" i="53"/>
  <c r="O17" i="53"/>
  <c r="O16" i="53"/>
  <c r="K335" i="16" l="1"/>
  <c r="G329" i="16"/>
  <c r="G393" i="16" s="1"/>
  <c r="G457" i="16" s="1"/>
  <c r="G521" i="16" s="1"/>
  <c r="E243" i="16"/>
  <c r="L487" i="16"/>
  <c r="C486" i="16"/>
  <c r="N449" i="16"/>
  <c r="E266" i="16"/>
  <c r="E267" i="16" s="1"/>
  <c r="L423" i="16"/>
  <c r="C422" i="16"/>
  <c r="L360" i="16"/>
  <c r="C359" i="16"/>
  <c r="N385" i="16"/>
  <c r="N321" i="16"/>
  <c r="F305" i="16"/>
  <c r="F369" i="16" s="1"/>
  <c r="F433" i="16" s="1"/>
  <c r="F497" i="16" s="1"/>
  <c r="F265" i="16"/>
  <c r="F329" i="16" s="1"/>
  <c r="F393" i="16" s="1"/>
  <c r="F457" i="16" s="1"/>
  <c r="F521" i="16" s="1"/>
  <c r="I310" i="16"/>
  <c r="I374" i="16" s="1"/>
  <c r="I438" i="16" s="1"/>
  <c r="I502" i="16" s="1"/>
  <c r="L295" i="16"/>
  <c r="C294" i="16"/>
  <c r="N256" i="16"/>
  <c r="K245" i="16"/>
  <c r="C245" i="16" s="1"/>
  <c r="K246" i="16"/>
  <c r="F244" i="16"/>
  <c r="C244" i="16"/>
  <c r="H244" i="16"/>
  <c r="H307" i="16"/>
  <c r="H371" i="16" s="1"/>
  <c r="H435" i="16" s="1"/>
  <c r="H499" i="16" s="1"/>
  <c r="F266" i="16"/>
  <c r="F330" i="16" s="1"/>
  <c r="F394" i="16" s="1"/>
  <c r="F458" i="16" s="1"/>
  <c r="F522" i="16" s="1"/>
  <c r="F306" i="16"/>
  <c r="F370" i="16" s="1"/>
  <c r="F434" i="16" s="1"/>
  <c r="F498" i="16" s="1"/>
  <c r="F243" i="16"/>
  <c r="I295" i="16"/>
  <c r="I359" i="16" s="1"/>
  <c r="I423" i="16" s="1"/>
  <c r="I487" i="16" s="1"/>
  <c r="I233" i="16"/>
  <c r="O499" i="16"/>
  <c r="D498" i="16"/>
  <c r="O371" i="16"/>
  <c r="D370" i="16"/>
  <c r="I250" i="16"/>
  <c r="I312" i="16"/>
  <c r="I376" i="16" s="1"/>
  <c r="I440" i="16" s="1"/>
  <c r="I504" i="16" s="1"/>
  <c r="K337" i="16"/>
  <c r="K338" i="16"/>
  <c r="B243" i="16"/>
  <c r="M244" i="16"/>
  <c r="G419" i="16"/>
  <c r="G420" i="16" s="1"/>
  <c r="G421" i="16" s="1"/>
  <c r="G422" i="16" s="1"/>
  <c r="G423" i="16" s="1"/>
  <c r="G424" i="16" s="1"/>
  <c r="G425" i="16" s="1"/>
  <c r="G426" i="16" s="1"/>
  <c r="G427" i="16" s="1"/>
  <c r="G428" i="16" s="1"/>
  <c r="G429" i="16" s="1"/>
  <c r="G482" i="16"/>
  <c r="G483" i="16" s="1"/>
  <c r="G484" i="16" s="1"/>
  <c r="G485" i="16" s="1"/>
  <c r="G486" i="16" s="1"/>
  <c r="G487" i="16" s="1"/>
  <c r="G488" i="16" s="1"/>
  <c r="G489" i="16" s="1"/>
  <c r="G490" i="16" s="1"/>
  <c r="G491" i="16" s="1"/>
  <c r="G492" i="16" s="1"/>
  <c r="G493" i="16" s="1"/>
  <c r="H294" i="16"/>
  <c r="H358" i="16" s="1"/>
  <c r="H422" i="16" s="1"/>
  <c r="H486" i="16" s="1"/>
  <c r="H231" i="16"/>
  <c r="O244" i="16"/>
  <c r="D243" i="16"/>
  <c r="D305" i="16"/>
  <c r="O306" i="16"/>
  <c r="A305" i="16"/>
  <c r="A369" i="16" s="1"/>
  <c r="A433" i="16" s="1"/>
  <c r="A497" i="16" s="1"/>
  <c r="A242" i="16"/>
  <c r="P435" i="16"/>
  <c r="D458" i="16"/>
  <c r="K507" i="16"/>
  <c r="K509" i="16" s="1"/>
  <c r="K511" i="16" s="1"/>
  <c r="K513" i="16" s="1"/>
  <c r="K515" i="16" s="1"/>
  <c r="K517" i="16" s="1"/>
  <c r="K508" i="16"/>
  <c r="K510" i="16" s="1"/>
  <c r="K512" i="16" s="1"/>
  <c r="K514" i="16" s="1"/>
  <c r="K516" i="16" s="1"/>
  <c r="I247" i="16"/>
  <c r="I309" i="16"/>
  <c r="I373" i="16" s="1"/>
  <c r="I437" i="16" s="1"/>
  <c r="I501" i="16" s="1"/>
  <c r="P308" i="16"/>
  <c r="D331" i="16"/>
  <c r="E307" i="16"/>
  <c r="E371" i="16" s="1"/>
  <c r="E435" i="16" s="1"/>
  <c r="E499" i="16" s="1"/>
  <c r="E244" i="16"/>
  <c r="A419" i="16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82" i="16"/>
  <c r="A483" i="16" s="1"/>
  <c r="A484" i="16" s="1"/>
  <c r="A485" i="16" s="1"/>
  <c r="A486" i="16" s="1"/>
  <c r="A487" i="16" s="1"/>
  <c r="A488" i="16" s="1"/>
  <c r="A489" i="16" s="1"/>
  <c r="A490" i="16" s="1"/>
  <c r="A491" i="16" s="1"/>
  <c r="A492" i="16" s="1"/>
  <c r="A493" i="16" s="1"/>
  <c r="D522" i="16"/>
  <c r="P499" i="16"/>
  <c r="K400" i="16"/>
  <c r="K399" i="16"/>
  <c r="G305" i="16"/>
  <c r="G369" i="16" s="1"/>
  <c r="G433" i="16" s="1"/>
  <c r="G497" i="16" s="1"/>
  <c r="G242" i="16"/>
  <c r="K440" i="16"/>
  <c r="K439" i="16"/>
  <c r="K462" i="16"/>
  <c r="K461" i="16"/>
  <c r="K527" i="16"/>
  <c r="K528" i="16"/>
  <c r="O435" i="16"/>
  <c r="D434" i="16"/>
  <c r="F229" i="16"/>
  <c r="F293" i="16" s="1"/>
  <c r="F357" i="16" s="1"/>
  <c r="F421" i="16" s="1"/>
  <c r="F485" i="16" s="1"/>
  <c r="K230" i="16"/>
  <c r="C230" i="16" s="1"/>
  <c r="G267" i="16"/>
  <c r="G330" i="16"/>
  <c r="G394" i="16" s="1"/>
  <c r="G458" i="16" s="1"/>
  <c r="G522" i="16" s="1"/>
  <c r="K310" i="16"/>
  <c r="K309" i="16"/>
  <c r="K377" i="16"/>
  <c r="K378" i="16"/>
  <c r="E482" i="16"/>
  <c r="E483" i="16"/>
  <c r="P242" i="16"/>
  <c r="D265" i="16"/>
  <c r="P371" i="16"/>
  <c r="D394" i="16"/>
  <c r="E230" i="16"/>
  <c r="E293" i="16"/>
  <c r="E357" i="16" s="1"/>
  <c r="E421" i="16" s="1"/>
  <c r="E485" i="16" s="1"/>
  <c r="E52" i="51"/>
  <c r="E59" i="51" s="1"/>
  <c r="E66" i="51" s="1"/>
  <c r="E73" i="51" s="1"/>
  <c r="E46" i="51"/>
  <c r="E53" i="51" s="1"/>
  <c r="E60" i="51" s="1"/>
  <c r="E67" i="51" s="1"/>
  <c r="E74" i="51" s="1"/>
  <c r="A51" i="51"/>
  <c r="A58" i="51" s="1"/>
  <c r="A65" i="51" s="1"/>
  <c r="A72" i="51" s="1"/>
  <c r="A45" i="51"/>
  <c r="L51" i="51"/>
  <c r="D44" i="51"/>
  <c r="L45" i="51"/>
  <c r="D50" i="51"/>
  <c r="L57" i="51"/>
  <c r="F51" i="51"/>
  <c r="F58" i="51" s="1"/>
  <c r="F65" i="51" s="1"/>
  <c r="F72" i="51" s="1"/>
  <c r="F45" i="51"/>
  <c r="H46" i="51"/>
  <c r="H53" i="51" s="1"/>
  <c r="H60" i="51" s="1"/>
  <c r="H67" i="51" s="1"/>
  <c r="H74" i="51" s="1"/>
  <c r="H52" i="51"/>
  <c r="H59" i="51" s="1"/>
  <c r="H66" i="51" s="1"/>
  <c r="H73" i="51" s="1"/>
  <c r="K72" i="51"/>
  <c r="K16" i="64"/>
  <c r="I18" i="64"/>
  <c r="I19" i="64" s="1"/>
  <c r="N17" i="64"/>
  <c r="D86" i="54" s="1"/>
  <c r="M17" i="64"/>
  <c r="D85" i="54" s="1"/>
  <c r="D222" i="16"/>
  <c r="D178" i="16"/>
  <c r="D134" i="16"/>
  <c r="D90" i="16"/>
  <c r="D46" i="16"/>
  <c r="B46" i="16"/>
  <c r="L47" i="16"/>
  <c r="L48" i="16" s="1"/>
  <c r="D92" i="16" s="1"/>
  <c r="E330" i="16" l="1"/>
  <c r="E394" i="16" s="1"/>
  <c r="E458" i="16" s="1"/>
  <c r="E522" i="16" s="1"/>
  <c r="I20" i="64"/>
  <c r="I21" i="64" s="1"/>
  <c r="N19" i="64"/>
  <c r="D94" i="54" s="1"/>
  <c r="M19" i="64"/>
  <c r="L488" i="16"/>
  <c r="C487" i="16"/>
  <c r="N450" i="16"/>
  <c r="L424" i="16"/>
  <c r="C423" i="16"/>
  <c r="L361" i="16"/>
  <c r="C360" i="16"/>
  <c r="N386" i="16"/>
  <c r="N322" i="16"/>
  <c r="D48" i="16"/>
  <c r="L296" i="16"/>
  <c r="C295" i="16"/>
  <c r="D91" i="16"/>
  <c r="D224" i="16"/>
  <c r="N257" i="16"/>
  <c r="I297" i="16"/>
  <c r="I361" i="16" s="1"/>
  <c r="I425" i="16" s="1"/>
  <c r="I489" i="16" s="1"/>
  <c r="I234" i="16"/>
  <c r="B48" i="16"/>
  <c r="D47" i="16"/>
  <c r="D180" i="16"/>
  <c r="D223" i="16"/>
  <c r="F268" i="16"/>
  <c r="F332" i="16" s="1"/>
  <c r="F396" i="16" s="1"/>
  <c r="F460" i="16" s="1"/>
  <c r="F524" i="16" s="1"/>
  <c r="F245" i="16"/>
  <c r="F308" i="16"/>
  <c r="F372" i="16" s="1"/>
  <c r="F436" i="16" s="1"/>
  <c r="F500" i="16" s="1"/>
  <c r="B47" i="16"/>
  <c r="D136" i="16"/>
  <c r="D179" i="16"/>
  <c r="K248" i="16"/>
  <c r="F246" i="16"/>
  <c r="C246" i="16"/>
  <c r="K247" i="16"/>
  <c r="C247" i="16" s="1"/>
  <c r="D135" i="16"/>
  <c r="F267" i="16"/>
  <c r="F331" i="16" s="1"/>
  <c r="F395" i="16" s="1"/>
  <c r="F459" i="16" s="1"/>
  <c r="F523" i="16" s="1"/>
  <c r="F307" i="16"/>
  <c r="F371" i="16" s="1"/>
  <c r="F435" i="16" s="1"/>
  <c r="F499" i="16" s="1"/>
  <c r="H308" i="16"/>
  <c r="H372" i="16" s="1"/>
  <c r="H436" i="16" s="1"/>
  <c r="H500" i="16" s="1"/>
  <c r="H245" i="16"/>
  <c r="D435" i="16"/>
  <c r="O436" i="16"/>
  <c r="H232" i="16"/>
  <c r="H295" i="16"/>
  <c r="H359" i="16" s="1"/>
  <c r="H423" i="16" s="1"/>
  <c r="H487" i="16" s="1"/>
  <c r="D523" i="16"/>
  <c r="P500" i="16"/>
  <c r="K340" i="16"/>
  <c r="K341" i="16" s="1"/>
  <c r="K339" i="16"/>
  <c r="I252" i="16"/>
  <c r="I254" i="16" s="1"/>
  <c r="I314" i="16"/>
  <c r="I378" i="16" s="1"/>
  <c r="I442" i="16" s="1"/>
  <c r="I506" i="16" s="1"/>
  <c r="K530" i="16"/>
  <c r="K529" i="16"/>
  <c r="D306" i="16"/>
  <c r="O307" i="16"/>
  <c r="K463" i="16"/>
  <c r="K464" i="16"/>
  <c r="G243" i="16"/>
  <c r="G306" i="16"/>
  <c r="G370" i="16" s="1"/>
  <c r="G434" i="16" s="1"/>
  <c r="G498" i="16" s="1"/>
  <c r="D459" i="16"/>
  <c r="P436" i="16"/>
  <c r="D244" i="16"/>
  <c r="O245" i="16"/>
  <c r="K380" i="16"/>
  <c r="K379" i="16"/>
  <c r="D332" i="16"/>
  <c r="P309" i="16"/>
  <c r="O372" i="16"/>
  <c r="D371" i="16"/>
  <c r="D395" i="16"/>
  <c r="P372" i="16"/>
  <c r="M245" i="16"/>
  <c r="B244" i="16"/>
  <c r="P243" i="16"/>
  <c r="D266" i="16"/>
  <c r="I311" i="16"/>
  <c r="I375" i="16" s="1"/>
  <c r="I439" i="16" s="1"/>
  <c r="I503" i="16" s="1"/>
  <c r="I249" i="16"/>
  <c r="E268" i="16"/>
  <c r="E331" i="16"/>
  <c r="E395" i="16" s="1"/>
  <c r="E459" i="16" s="1"/>
  <c r="E523" i="16" s="1"/>
  <c r="A306" i="16"/>
  <c r="A370" i="16" s="1"/>
  <c r="A434" i="16" s="1"/>
  <c r="A498" i="16" s="1"/>
  <c r="A243" i="16"/>
  <c r="K311" i="16"/>
  <c r="K312" i="16"/>
  <c r="K401" i="16"/>
  <c r="K402" i="16"/>
  <c r="D499" i="16"/>
  <c r="O500" i="16"/>
  <c r="E294" i="16"/>
  <c r="E358" i="16" s="1"/>
  <c r="E422" i="16" s="1"/>
  <c r="E486" i="16" s="1"/>
  <c r="E231" i="16"/>
  <c r="E308" i="16"/>
  <c r="E372" i="16" s="1"/>
  <c r="E436" i="16" s="1"/>
  <c r="E500" i="16" s="1"/>
  <c r="E245" i="16"/>
  <c r="G268" i="16"/>
  <c r="G331" i="16"/>
  <c r="G395" i="16" s="1"/>
  <c r="G459" i="16" s="1"/>
  <c r="G523" i="16" s="1"/>
  <c r="K231" i="16"/>
  <c r="C231" i="16" s="1"/>
  <c r="F230" i="16"/>
  <c r="F294" i="16" s="1"/>
  <c r="F358" i="16" s="1"/>
  <c r="F422" i="16" s="1"/>
  <c r="F486" i="16" s="1"/>
  <c r="K441" i="16"/>
  <c r="K442" i="16"/>
  <c r="L46" i="51"/>
  <c r="D45" i="51"/>
  <c r="L52" i="51"/>
  <c r="L58" i="51"/>
  <c r="D51" i="51"/>
  <c r="F46" i="51"/>
  <c r="F53" i="51" s="1"/>
  <c r="F60" i="51" s="1"/>
  <c r="F67" i="51" s="1"/>
  <c r="F74" i="51" s="1"/>
  <c r="F52" i="51"/>
  <c r="F59" i="51" s="1"/>
  <c r="F66" i="51" s="1"/>
  <c r="F73" i="51" s="1"/>
  <c r="A46" i="51"/>
  <c r="A53" i="51" s="1"/>
  <c r="A60" i="51" s="1"/>
  <c r="A67" i="51" s="1"/>
  <c r="A74" i="51" s="1"/>
  <c r="A52" i="51"/>
  <c r="A59" i="51" s="1"/>
  <c r="A66" i="51" s="1"/>
  <c r="A73" i="51" s="1"/>
  <c r="L64" i="51"/>
  <c r="D57" i="51"/>
  <c r="K17" i="64"/>
  <c r="N18" i="64"/>
  <c r="D90" i="54" s="1"/>
  <c r="M18" i="64"/>
  <c r="D89" i="54" s="1"/>
  <c r="H47" i="16"/>
  <c r="H179" i="16" s="1"/>
  <c r="I222" i="16"/>
  <c r="I223" i="16"/>
  <c r="I224" i="16"/>
  <c r="H222" i="16"/>
  <c r="E223" i="16"/>
  <c r="F223" i="16"/>
  <c r="E224" i="16"/>
  <c r="F224" i="16"/>
  <c r="F222" i="16"/>
  <c r="E222" i="16"/>
  <c r="A222" i="16"/>
  <c r="E179" i="16"/>
  <c r="F179" i="16"/>
  <c r="I179" i="16"/>
  <c r="E180" i="16"/>
  <c r="F180" i="16"/>
  <c r="I180" i="16"/>
  <c r="F178" i="16"/>
  <c r="H178" i="16"/>
  <c r="I178" i="16"/>
  <c r="E178" i="16"/>
  <c r="A178" i="16"/>
  <c r="A134" i="16"/>
  <c r="I91" i="16"/>
  <c r="I135" i="16" s="1"/>
  <c r="I92" i="16"/>
  <c r="I136" i="16" s="1"/>
  <c r="F91" i="16"/>
  <c r="F135" i="16" s="1"/>
  <c r="F92" i="16"/>
  <c r="F136" i="16" s="1"/>
  <c r="E91" i="16"/>
  <c r="E135" i="16" s="1"/>
  <c r="E92" i="16"/>
  <c r="E136" i="16" s="1"/>
  <c r="E90" i="16"/>
  <c r="E134" i="16" s="1"/>
  <c r="F90" i="16"/>
  <c r="F134" i="16" s="1"/>
  <c r="H90" i="16"/>
  <c r="H134" i="16" s="1"/>
  <c r="I90" i="16"/>
  <c r="I134" i="16" s="1"/>
  <c r="A90" i="16"/>
  <c r="A47" i="16"/>
  <c r="A48" i="16" s="1"/>
  <c r="A92" i="16" s="1"/>
  <c r="A50" i="16"/>
  <c r="B50" i="16"/>
  <c r="C50" i="16"/>
  <c r="D50" i="16"/>
  <c r="F50" i="16"/>
  <c r="G50" i="16"/>
  <c r="H50" i="16"/>
  <c r="I50" i="16"/>
  <c r="D93" i="54" l="1"/>
  <c r="K19" i="64"/>
  <c r="N21" i="64"/>
  <c r="D102" i="54" s="1"/>
  <c r="M21" i="64"/>
  <c r="L489" i="16"/>
  <c r="C488" i="16"/>
  <c r="N451" i="16"/>
  <c r="L425" i="16"/>
  <c r="C424" i="16"/>
  <c r="L362" i="16"/>
  <c r="C361" i="16"/>
  <c r="K381" i="16"/>
  <c r="K382" i="16"/>
  <c r="N387" i="16"/>
  <c r="N323" i="16"/>
  <c r="I256" i="16"/>
  <c r="I318" i="16"/>
  <c r="I382" i="16" s="1"/>
  <c r="I446" i="16" s="1"/>
  <c r="I510" i="16" s="1"/>
  <c r="L297" i="16"/>
  <c r="C296" i="16"/>
  <c r="I235" i="16"/>
  <c r="I298" i="16"/>
  <c r="I362" i="16" s="1"/>
  <c r="I426" i="16" s="1"/>
  <c r="I490" i="16" s="1"/>
  <c r="N258" i="16"/>
  <c r="H48" i="16"/>
  <c r="H224" i="16" s="1"/>
  <c r="F247" i="16"/>
  <c r="F270" i="16"/>
  <c r="F334" i="16" s="1"/>
  <c r="F398" i="16" s="1"/>
  <c r="F462" i="16" s="1"/>
  <c r="F526" i="16" s="1"/>
  <c r="F310" i="16"/>
  <c r="F374" i="16" s="1"/>
  <c r="F438" i="16" s="1"/>
  <c r="F502" i="16" s="1"/>
  <c r="A136" i="16"/>
  <c r="A223" i="16"/>
  <c r="H309" i="16"/>
  <c r="H373" i="16" s="1"/>
  <c r="H437" i="16" s="1"/>
  <c r="H501" i="16" s="1"/>
  <c r="H246" i="16"/>
  <c r="K249" i="16"/>
  <c r="C249" i="16" s="1"/>
  <c r="K250" i="16"/>
  <c r="F248" i="16"/>
  <c r="C248" i="16"/>
  <c r="A135" i="16"/>
  <c r="A180" i="16"/>
  <c r="F269" i="16"/>
  <c r="F333" i="16" s="1"/>
  <c r="F397" i="16" s="1"/>
  <c r="F461" i="16" s="1"/>
  <c r="F525" i="16" s="1"/>
  <c r="F309" i="16"/>
  <c r="F373" i="16" s="1"/>
  <c r="F437" i="16" s="1"/>
  <c r="F501" i="16" s="1"/>
  <c r="A224" i="16"/>
  <c r="A179" i="16"/>
  <c r="K466" i="16"/>
  <c r="K465" i="16"/>
  <c r="K531" i="16"/>
  <c r="K532" i="16"/>
  <c r="K542" i="16" s="1"/>
  <c r="D333" i="16"/>
  <c r="P310" i="16"/>
  <c r="G332" i="16"/>
  <c r="G396" i="16" s="1"/>
  <c r="G460" i="16" s="1"/>
  <c r="G524" i="16" s="1"/>
  <c r="G269" i="16"/>
  <c r="I262" i="16"/>
  <c r="I316" i="16"/>
  <c r="I380" i="16" s="1"/>
  <c r="I444" i="16" s="1"/>
  <c r="I508" i="16" s="1"/>
  <c r="E295" i="16"/>
  <c r="E359" i="16" s="1"/>
  <c r="E423" i="16" s="1"/>
  <c r="E487" i="16" s="1"/>
  <c r="E232" i="16"/>
  <c r="O501" i="16"/>
  <c r="D500" i="16"/>
  <c r="A244" i="16"/>
  <c r="A307" i="16"/>
  <c r="A371" i="16" s="1"/>
  <c r="A435" i="16" s="1"/>
  <c r="A499" i="16" s="1"/>
  <c r="G244" i="16"/>
  <c r="G307" i="16"/>
  <c r="G371" i="16" s="1"/>
  <c r="G435" i="16" s="1"/>
  <c r="G499" i="16" s="1"/>
  <c r="B245" i="16"/>
  <c r="M246" i="16"/>
  <c r="D460" i="16"/>
  <c r="P437" i="16"/>
  <c r="K314" i="16"/>
  <c r="K313" i="16"/>
  <c r="D524" i="16"/>
  <c r="P501" i="16"/>
  <c r="K404" i="16"/>
  <c r="K405" i="16" s="1"/>
  <c r="K403" i="16"/>
  <c r="D372" i="16"/>
  <c r="O373" i="16"/>
  <c r="H233" i="16"/>
  <c r="H296" i="16"/>
  <c r="H360" i="16" s="1"/>
  <c r="H424" i="16" s="1"/>
  <c r="H488" i="16" s="1"/>
  <c r="K232" i="16"/>
  <c r="C232" i="16" s="1"/>
  <c r="F231" i="16"/>
  <c r="F295" i="16" s="1"/>
  <c r="F359" i="16" s="1"/>
  <c r="F423" i="16" s="1"/>
  <c r="F487" i="16" s="1"/>
  <c r="E332" i="16"/>
  <c r="E396" i="16" s="1"/>
  <c r="E460" i="16" s="1"/>
  <c r="E524" i="16" s="1"/>
  <c r="E269" i="16"/>
  <c r="P244" i="16"/>
  <c r="D267" i="16"/>
  <c r="K444" i="16"/>
  <c r="K446" i="16" s="1"/>
  <c r="K448" i="16" s="1"/>
  <c r="K450" i="16" s="1"/>
  <c r="K452" i="16" s="1"/>
  <c r="K443" i="16"/>
  <c r="K445" i="16" s="1"/>
  <c r="K447" i="16" s="1"/>
  <c r="K449" i="16" s="1"/>
  <c r="K451" i="16" s="1"/>
  <c r="K453" i="16" s="1"/>
  <c r="D396" i="16"/>
  <c r="P373" i="16"/>
  <c r="D436" i="16"/>
  <c r="O437" i="16"/>
  <c r="E309" i="16"/>
  <c r="E373" i="16" s="1"/>
  <c r="E437" i="16" s="1"/>
  <c r="E501" i="16" s="1"/>
  <c r="E246" i="16"/>
  <c r="D245" i="16"/>
  <c r="O246" i="16"/>
  <c r="O308" i="16"/>
  <c r="D307" i="16"/>
  <c r="I313" i="16"/>
  <c r="I377" i="16" s="1"/>
  <c r="I441" i="16" s="1"/>
  <c r="I505" i="16" s="1"/>
  <c r="I251" i="16"/>
  <c r="L71" i="51"/>
  <c r="D71" i="51" s="1"/>
  <c r="D64" i="51"/>
  <c r="L65" i="51"/>
  <c r="D58" i="51"/>
  <c r="D52" i="51"/>
  <c r="L59" i="51"/>
  <c r="D46" i="51"/>
  <c r="L53" i="51"/>
  <c r="K18" i="64"/>
  <c r="H91" i="16"/>
  <c r="H135" i="16" s="1"/>
  <c r="H223" i="16"/>
  <c r="A91" i="16"/>
  <c r="D101" i="54" l="1"/>
  <c r="K21" i="64"/>
  <c r="L490" i="16"/>
  <c r="C489" i="16"/>
  <c r="N452" i="16"/>
  <c r="L426" i="16"/>
  <c r="C425" i="16"/>
  <c r="L363" i="16"/>
  <c r="C362" i="16"/>
  <c r="N388" i="16"/>
  <c r="K383" i="16"/>
  <c r="K384" i="16"/>
  <c r="N324" i="16"/>
  <c r="L298" i="16"/>
  <c r="C297" i="16"/>
  <c r="I258" i="16"/>
  <c r="I320" i="16"/>
  <c r="I384" i="16" s="1"/>
  <c r="I448" i="16" s="1"/>
  <c r="I512" i="16" s="1"/>
  <c r="I236" i="16"/>
  <c r="I299" i="16"/>
  <c r="I363" i="16" s="1"/>
  <c r="I427" i="16" s="1"/>
  <c r="I491" i="16" s="1"/>
  <c r="N259" i="16"/>
  <c r="H92" i="16"/>
  <c r="H136" i="16" s="1"/>
  <c r="H180" i="16"/>
  <c r="H297" i="16"/>
  <c r="H361" i="16" s="1"/>
  <c r="H425" i="16" s="1"/>
  <c r="H489" i="16" s="1"/>
  <c r="H234" i="16"/>
  <c r="F249" i="16"/>
  <c r="F272" i="16"/>
  <c r="F336" i="16" s="1"/>
  <c r="F400" i="16" s="1"/>
  <c r="F464" i="16" s="1"/>
  <c r="F528" i="16" s="1"/>
  <c r="F312" i="16"/>
  <c r="F376" i="16" s="1"/>
  <c r="F440" i="16" s="1"/>
  <c r="F504" i="16" s="1"/>
  <c r="H310" i="16"/>
  <c r="H374" i="16" s="1"/>
  <c r="H438" i="16" s="1"/>
  <c r="H502" i="16" s="1"/>
  <c r="H247" i="16"/>
  <c r="K251" i="16"/>
  <c r="C251" i="16" s="1"/>
  <c r="K252" i="16"/>
  <c r="F250" i="16"/>
  <c r="C250" i="16"/>
  <c r="F311" i="16"/>
  <c r="F375" i="16" s="1"/>
  <c r="F439" i="16" s="1"/>
  <c r="F503" i="16" s="1"/>
  <c r="F271" i="16"/>
  <c r="F335" i="16" s="1"/>
  <c r="F399" i="16" s="1"/>
  <c r="F463" i="16" s="1"/>
  <c r="F527" i="16" s="1"/>
  <c r="G245" i="16"/>
  <c r="G308" i="16"/>
  <c r="G372" i="16" s="1"/>
  <c r="G436" i="16" s="1"/>
  <c r="G500" i="16" s="1"/>
  <c r="E333" i="16"/>
  <c r="E397" i="16" s="1"/>
  <c r="E461" i="16" s="1"/>
  <c r="E525" i="16" s="1"/>
  <c r="E270" i="16"/>
  <c r="D525" i="16"/>
  <c r="P502" i="16"/>
  <c r="M247" i="16"/>
  <c r="B246" i="16"/>
  <c r="D501" i="16"/>
  <c r="O502" i="16"/>
  <c r="P438" i="16"/>
  <c r="D461" i="16"/>
  <c r="D397" i="16"/>
  <c r="P374" i="16"/>
  <c r="F232" i="16"/>
  <c r="F296" i="16" s="1"/>
  <c r="F360" i="16" s="1"/>
  <c r="F424" i="16" s="1"/>
  <c r="F488" i="16" s="1"/>
  <c r="K233" i="16"/>
  <c r="O247" i="16"/>
  <c r="D246" i="16"/>
  <c r="O438" i="16"/>
  <c r="D437" i="16"/>
  <c r="D268" i="16"/>
  <c r="P245" i="16"/>
  <c r="G333" i="16"/>
  <c r="G397" i="16" s="1"/>
  <c r="G461" i="16" s="1"/>
  <c r="G525" i="16" s="1"/>
  <c r="G270" i="16"/>
  <c r="E296" i="16"/>
  <c r="E360" i="16" s="1"/>
  <c r="E424" i="16" s="1"/>
  <c r="E488" i="16" s="1"/>
  <c r="E233" i="16"/>
  <c r="P311" i="16"/>
  <c r="D334" i="16"/>
  <c r="A245" i="16"/>
  <c r="A308" i="16"/>
  <c r="A372" i="16" s="1"/>
  <c r="A436" i="16" s="1"/>
  <c r="A500" i="16" s="1"/>
  <c r="O374" i="16"/>
  <c r="D373" i="16"/>
  <c r="D308" i="16"/>
  <c r="O309" i="16"/>
  <c r="E247" i="16"/>
  <c r="E310" i="16"/>
  <c r="E374" i="16" s="1"/>
  <c r="E438" i="16" s="1"/>
  <c r="E502" i="16" s="1"/>
  <c r="I315" i="16"/>
  <c r="I379" i="16" s="1"/>
  <c r="I443" i="16" s="1"/>
  <c r="I507" i="16" s="1"/>
  <c r="I253" i="16"/>
  <c r="I255" i="16" s="1"/>
  <c r="K316" i="16"/>
  <c r="K317" i="16" s="1"/>
  <c r="K315" i="16"/>
  <c r="I326" i="16"/>
  <c r="I390" i="16" s="1"/>
  <c r="I454" i="16" s="1"/>
  <c r="I518" i="16" s="1"/>
  <c r="I264" i="16"/>
  <c r="K467" i="16"/>
  <c r="K468" i="16"/>
  <c r="K469" i="16" s="1"/>
  <c r="L72" i="51"/>
  <c r="D72" i="51" s="1"/>
  <c r="D65" i="51"/>
  <c r="L60" i="51"/>
  <c r="D53" i="51"/>
  <c r="L66" i="51"/>
  <c r="D59" i="51"/>
  <c r="L491" i="16" l="1"/>
  <c r="C490" i="16"/>
  <c r="N453" i="16"/>
  <c r="L427" i="16"/>
  <c r="C426" i="16"/>
  <c r="L364" i="16"/>
  <c r="C363" i="16"/>
  <c r="K385" i="16"/>
  <c r="K386" i="16"/>
  <c r="N389" i="16"/>
  <c r="N325" i="16"/>
  <c r="I260" i="16"/>
  <c r="I324" i="16" s="1"/>
  <c r="I388" i="16" s="1"/>
  <c r="I452" i="16" s="1"/>
  <c r="I516" i="16" s="1"/>
  <c r="I322" i="16"/>
  <c r="I386" i="16" s="1"/>
  <c r="I450" i="16" s="1"/>
  <c r="I514" i="16" s="1"/>
  <c r="I257" i="16"/>
  <c r="I319" i="16"/>
  <c r="I383" i="16" s="1"/>
  <c r="I447" i="16" s="1"/>
  <c r="I511" i="16" s="1"/>
  <c r="L299" i="16"/>
  <c r="C298" i="16"/>
  <c r="H235" i="16"/>
  <c r="H298" i="16"/>
  <c r="H362" i="16" s="1"/>
  <c r="H426" i="16" s="1"/>
  <c r="H490" i="16" s="1"/>
  <c r="I237" i="16"/>
  <c r="I301" i="16" s="1"/>
  <c r="I365" i="16" s="1"/>
  <c r="I429" i="16" s="1"/>
  <c r="I493" i="16" s="1"/>
  <c r="I300" i="16"/>
  <c r="I364" i="16" s="1"/>
  <c r="I428" i="16" s="1"/>
  <c r="I492" i="16" s="1"/>
  <c r="N260" i="16"/>
  <c r="E297" i="16"/>
  <c r="E361" i="16" s="1"/>
  <c r="E425" i="16" s="1"/>
  <c r="E489" i="16" s="1"/>
  <c r="E234" i="16"/>
  <c r="F233" i="16"/>
  <c r="F297" i="16" s="1"/>
  <c r="F361" i="16" s="1"/>
  <c r="F425" i="16" s="1"/>
  <c r="F489" i="16" s="1"/>
  <c r="K234" i="16"/>
  <c r="C233" i="16"/>
  <c r="F252" i="16"/>
  <c r="K253" i="16"/>
  <c r="C253" i="16" s="1"/>
  <c r="C252" i="16"/>
  <c r="F274" i="16"/>
  <c r="F338" i="16" s="1"/>
  <c r="F402" i="16" s="1"/>
  <c r="F466" i="16" s="1"/>
  <c r="F530" i="16" s="1"/>
  <c r="F251" i="16"/>
  <c r="F314" i="16"/>
  <c r="F378" i="16" s="1"/>
  <c r="F442" i="16" s="1"/>
  <c r="F506" i="16" s="1"/>
  <c r="H248" i="16"/>
  <c r="H311" i="16"/>
  <c r="H375" i="16" s="1"/>
  <c r="H439" i="16" s="1"/>
  <c r="H503" i="16" s="1"/>
  <c r="F313" i="16"/>
  <c r="F377" i="16" s="1"/>
  <c r="F441" i="16" s="1"/>
  <c r="F505" i="16" s="1"/>
  <c r="F273" i="16"/>
  <c r="F337" i="16" s="1"/>
  <c r="F401" i="16" s="1"/>
  <c r="F465" i="16" s="1"/>
  <c r="F529" i="16" s="1"/>
  <c r="D269" i="16"/>
  <c r="P246" i="16"/>
  <c r="D398" i="16"/>
  <c r="P375" i="16"/>
  <c r="B247" i="16"/>
  <c r="M248" i="16"/>
  <c r="G271" i="16"/>
  <c r="G334" i="16"/>
  <c r="G398" i="16" s="1"/>
  <c r="G462" i="16" s="1"/>
  <c r="G526" i="16" s="1"/>
  <c r="I263" i="16"/>
  <c r="I317" i="16"/>
  <c r="I381" i="16" s="1"/>
  <c r="I445" i="16" s="1"/>
  <c r="I509" i="16" s="1"/>
  <c r="D309" i="16"/>
  <c r="O310" i="16"/>
  <c r="D526" i="16"/>
  <c r="P503" i="16"/>
  <c r="D462" i="16"/>
  <c r="P439" i="16"/>
  <c r="E334" i="16"/>
  <c r="E398" i="16" s="1"/>
  <c r="E462" i="16" s="1"/>
  <c r="E526" i="16" s="1"/>
  <c r="E271" i="16"/>
  <c r="D335" i="16"/>
  <c r="P312" i="16"/>
  <c r="D247" i="16"/>
  <c r="O248" i="16"/>
  <c r="I266" i="16"/>
  <c r="I328" i="16"/>
  <c r="I392" i="16" s="1"/>
  <c r="I456" i="16" s="1"/>
  <c r="I520" i="16" s="1"/>
  <c r="D374" i="16"/>
  <c r="O375" i="16"/>
  <c r="D438" i="16"/>
  <c r="O439" i="16"/>
  <c r="D502" i="16"/>
  <c r="O503" i="16"/>
  <c r="E311" i="16"/>
  <c r="E375" i="16" s="1"/>
  <c r="E439" i="16" s="1"/>
  <c r="E503" i="16" s="1"/>
  <c r="E248" i="16"/>
  <c r="A309" i="16"/>
  <c r="A373" i="16" s="1"/>
  <c r="A437" i="16" s="1"/>
  <c r="A501" i="16" s="1"/>
  <c r="A246" i="16"/>
  <c r="G309" i="16"/>
  <c r="G373" i="16" s="1"/>
  <c r="G437" i="16" s="1"/>
  <c r="G501" i="16" s="1"/>
  <c r="G246" i="16"/>
  <c r="L67" i="51"/>
  <c r="D60" i="51"/>
  <c r="L73" i="51"/>
  <c r="D73" i="51" s="1"/>
  <c r="D66" i="51"/>
  <c r="N20" i="64"/>
  <c r="D98" i="54" s="1"/>
  <c r="M20" i="64"/>
  <c r="D97" i="54" s="1"/>
  <c r="K208" i="16"/>
  <c r="K209" i="16" s="1"/>
  <c r="K207" i="16"/>
  <c r="K192" i="16"/>
  <c r="K194" i="16" s="1"/>
  <c r="P191" i="16"/>
  <c r="P192" i="16" s="1"/>
  <c r="P193" i="16" s="1"/>
  <c r="P194" i="16" s="1"/>
  <c r="P195" i="16" s="1"/>
  <c r="P196" i="16" s="1"/>
  <c r="P197" i="16" s="1"/>
  <c r="P198" i="16" s="1"/>
  <c r="O191" i="16"/>
  <c r="O192" i="16" s="1"/>
  <c r="O193" i="16" s="1"/>
  <c r="O194" i="16" s="1"/>
  <c r="O195" i="16" s="1"/>
  <c r="O196" i="16" s="1"/>
  <c r="O197" i="16" s="1"/>
  <c r="O198" i="16" s="1"/>
  <c r="N191" i="16"/>
  <c r="N192" i="16" s="1"/>
  <c r="N193" i="16" s="1"/>
  <c r="N194" i="16" s="1"/>
  <c r="N195" i="16" s="1"/>
  <c r="N196" i="16" s="1"/>
  <c r="N197" i="16" s="1"/>
  <c r="N198" i="16" s="1"/>
  <c r="N199" i="16" s="1"/>
  <c r="N200" i="16" s="1"/>
  <c r="N201" i="16" s="1"/>
  <c r="N202" i="16" s="1"/>
  <c r="N203" i="16" s="1"/>
  <c r="N204" i="16" s="1"/>
  <c r="N205" i="16" s="1"/>
  <c r="K191" i="16"/>
  <c r="K120" i="16"/>
  <c r="K121" i="16" s="1"/>
  <c r="K119" i="16"/>
  <c r="K104" i="16"/>
  <c r="K105" i="16" s="1"/>
  <c r="P103" i="16"/>
  <c r="P104" i="16" s="1"/>
  <c r="P105" i="16" s="1"/>
  <c r="P106" i="16" s="1"/>
  <c r="P107" i="16" s="1"/>
  <c r="P108" i="16" s="1"/>
  <c r="P109" i="16" s="1"/>
  <c r="P110" i="16" s="1"/>
  <c r="P111" i="16" s="1"/>
  <c r="P112" i="16" s="1"/>
  <c r="P113" i="16" s="1"/>
  <c r="P114" i="16" s="1"/>
  <c r="P115" i="16" s="1"/>
  <c r="P116" i="16" s="1"/>
  <c r="P117" i="16" s="1"/>
  <c r="O103" i="16"/>
  <c r="O104" i="16" s="1"/>
  <c r="O105" i="16" s="1"/>
  <c r="O106" i="16" s="1"/>
  <c r="O107" i="16" s="1"/>
  <c r="O108" i="16" s="1"/>
  <c r="O109" i="16" s="1"/>
  <c r="O110" i="16" s="1"/>
  <c r="O111" i="16" s="1"/>
  <c r="O112" i="16" s="1"/>
  <c r="O113" i="16" s="1"/>
  <c r="O114" i="16" s="1"/>
  <c r="O115" i="16" s="1"/>
  <c r="O116" i="16" s="1"/>
  <c r="O117" i="16" s="1"/>
  <c r="N103" i="16"/>
  <c r="N104" i="16" s="1"/>
  <c r="N105" i="16" s="1"/>
  <c r="N106" i="16" s="1"/>
  <c r="N107" i="16" s="1"/>
  <c r="N108" i="16" s="1"/>
  <c r="N109" i="16" s="1"/>
  <c r="N110" i="16" s="1"/>
  <c r="N111" i="16" s="1"/>
  <c r="N112" i="16" s="1"/>
  <c r="N113" i="16" s="1"/>
  <c r="N114" i="16" s="1"/>
  <c r="N115" i="16" s="1"/>
  <c r="N116" i="16" s="1"/>
  <c r="N117" i="16" s="1"/>
  <c r="K103" i="16"/>
  <c r="K164" i="16"/>
  <c r="K165" i="16" s="1"/>
  <c r="K163" i="16"/>
  <c r="K148" i="16"/>
  <c r="K150" i="16" s="1"/>
  <c r="P147" i="16"/>
  <c r="P148" i="16" s="1"/>
  <c r="O147" i="16"/>
  <c r="O148" i="16" s="1"/>
  <c r="N147" i="16"/>
  <c r="N148" i="16" s="1"/>
  <c r="N149" i="16" s="1"/>
  <c r="N150" i="16" s="1"/>
  <c r="N151" i="16" s="1"/>
  <c r="N152" i="16" s="1"/>
  <c r="N153" i="16" s="1"/>
  <c r="N154" i="16" s="1"/>
  <c r="N155" i="16" s="1"/>
  <c r="N156" i="16" s="1"/>
  <c r="N157" i="16" s="1"/>
  <c r="N158" i="16" s="1"/>
  <c r="N159" i="16" s="1"/>
  <c r="N160" i="16" s="1"/>
  <c r="N161" i="16" s="1"/>
  <c r="K147" i="16"/>
  <c r="D162" i="16"/>
  <c r="D146" i="16"/>
  <c r="D118" i="16"/>
  <c r="D102" i="16"/>
  <c r="I59" i="16"/>
  <c r="I103" i="16" s="1"/>
  <c r="I147" i="16" s="1"/>
  <c r="I191" i="16" s="1"/>
  <c r="E74" i="16"/>
  <c r="E118" i="16" s="1"/>
  <c r="E162" i="16" s="1"/>
  <c r="E206" i="16" s="1"/>
  <c r="G74" i="16"/>
  <c r="G118" i="16" s="1"/>
  <c r="G162" i="16" s="1"/>
  <c r="G206" i="16" s="1"/>
  <c r="I58" i="16"/>
  <c r="I102" i="16" s="1"/>
  <c r="I146" i="16" s="1"/>
  <c r="I190" i="16" s="1"/>
  <c r="H58" i="16"/>
  <c r="H102" i="16" s="1"/>
  <c r="H146" i="16" s="1"/>
  <c r="H190" i="16" s="1"/>
  <c r="G58" i="16"/>
  <c r="G102" i="16" s="1"/>
  <c r="G146" i="16" s="1"/>
  <c r="G190" i="16" s="1"/>
  <c r="E58" i="16"/>
  <c r="E102" i="16" s="1"/>
  <c r="E146" i="16" s="1"/>
  <c r="E190" i="16" s="1"/>
  <c r="D74" i="16"/>
  <c r="D58" i="16"/>
  <c r="D94" i="16"/>
  <c r="D95" i="16"/>
  <c r="D96" i="16"/>
  <c r="D97" i="16"/>
  <c r="D98" i="16"/>
  <c r="D99" i="16"/>
  <c r="D100" i="16"/>
  <c r="D101" i="16"/>
  <c r="K76" i="16"/>
  <c r="K77" i="16" s="1"/>
  <c r="K75" i="16"/>
  <c r="K60" i="16"/>
  <c r="K62" i="16" s="1"/>
  <c r="P59" i="16"/>
  <c r="O59" i="16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N59" i="16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K59" i="16"/>
  <c r="A58" i="16"/>
  <c r="A102" i="16" s="1"/>
  <c r="A146" i="16" s="1"/>
  <c r="A190" i="16" s="1"/>
  <c r="G31" i="16"/>
  <c r="G32" i="16" s="1"/>
  <c r="G33" i="16" s="1"/>
  <c r="G34" i="16" s="1"/>
  <c r="G35" i="16" s="1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89" i="16" s="1"/>
  <c r="G133" i="16" s="1"/>
  <c r="G177" i="16" s="1"/>
  <c r="G221" i="16" s="1"/>
  <c r="E31" i="16"/>
  <c r="D30" i="16"/>
  <c r="I17" i="16"/>
  <c r="I19" i="16" s="1"/>
  <c r="I21" i="16" s="1"/>
  <c r="I23" i="16" s="1"/>
  <c r="I25" i="16" s="1"/>
  <c r="I27" i="16" s="1"/>
  <c r="I29" i="16" s="1"/>
  <c r="I31" i="16" s="1"/>
  <c r="I33" i="16" s="1"/>
  <c r="I35" i="16" s="1"/>
  <c r="I37" i="16" s="1"/>
  <c r="I39" i="16" s="1"/>
  <c r="I41" i="16" s="1"/>
  <c r="I43" i="16" s="1"/>
  <c r="I45" i="16" s="1"/>
  <c r="I89" i="16" s="1"/>
  <c r="I133" i="16" s="1"/>
  <c r="I177" i="16" s="1"/>
  <c r="I221" i="16" s="1"/>
  <c r="I16" i="16"/>
  <c r="H15" i="16"/>
  <c r="H16" i="16" s="1"/>
  <c r="H60" i="16" s="1"/>
  <c r="H104" i="16" s="1"/>
  <c r="H148" i="16" s="1"/>
  <c r="H192" i="16" s="1"/>
  <c r="G15" i="16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73" i="16" s="1"/>
  <c r="G117" i="16" s="1"/>
  <c r="G161" i="16" s="1"/>
  <c r="G205" i="16" s="1"/>
  <c r="E15" i="16"/>
  <c r="E59" i="16" s="1"/>
  <c r="E103" i="16" s="1"/>
  <c r="E147" i="16" s="1"/>
  <c r="E191" i="16" s="1"/>
  <c r="F14" i="16"/>
  <c r="D14" i="16"/>
  <c r="C14" i="16"/>
  <c r="B14" i="16"/>
  <c r="K16" i="16"/>
  <c r="P15" i="16"/>
  <c r="O15" i="16"/>
  <c r="N15" i="16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M15" i="16"/>
  <c r="M16" i="16" s="1"/>
  <c r="K15" i="16"/>
  <c r="C15" i="16" s="1"/>
  <c r="A15" i="16"/>
  <c r="A59" i="16" s="1"/>
  <c r="A103" i="16" s="1"/>
  <c r="A147" i="16" s="1"/>
  <c r="A191" i="16" s="1"/>
  <c r="L492" i="16" l="1"/>
  <c r="C491" i="16"/>
  <c r="L428" i="16"/>
  <c r="C427" i="16"/>
  <c r="L365" i="16"/>
  <c r="C365" i="16" s="1"/>
  <c r="C364" i="16"/>
  <c r="K387" i="16"/>
  <c r="K388" i="16"/>
  <c r="K389" i="16" s="1"/>
  <c r="I259" i="16"/>
  <c r="I321" i="16"/>
  <c r="I385" i="16" s="1"/>
  <c r="I449" i="16" s="1"/>
  <c r="I513" i="16" s="1"/>
  <c r="L300" i="16"/>
  <c r="C299" i="16"/>
  <c r="E235" i="16"/>
  <c r="E298" i="16"/>
  <c r="E362" i="16" s="1"/>
  <c r="E426" i="16" s="1"/>
  <c r="E490" i="16" s="1"/>
  <c r="H236" i="16"/>
  <c r="H299" i="16"/>
  <c r="H363" i="16" s="1"/>
  <c r="H427" i="16" s="1"/>
  <c r="H491" i="16" s="1"/>
  <c r="K122" i="16"/>
  <c r="K123" i="16" s="1"/>
  <c r="K210" i="16"/>
  <c r="K212" i="16" s="1"/>
  <c r="K213" i="16" s="1"/>
  <c r="N261" i="16"/>
  <c r="K235" i="16"/>
  <c r="F234" i="16"/>
  <c r="F298" i="16" s="1"/>
  <c r="F362" i="16" s="1"/>
  <c r="F426" i="16" s="1"/>
  <c r="F490" i="16" s="1"/>
  <c r="C234" i="16"/>
  <c r="H249" i="16"/>
  <c r="H312" i="16"/>
  <c r="H376" i="16" s="1"/>
  <c r="H440" i="16" s="1"/>
  <c r="H504" i="16" s="1"/>
  <c r="G75" i="16"/>
  <c r="G119" i="16" s="1"/>
  <c r="G163" i="16" s="1"/>
  <c r="G207" i="16" s="1"/>
  <c r="G59" i="16"/>
  <c r="G103" i="16" s="1"/>
  <c r="G147" i="16" s="1"/>
  <c r="G191" i="16" s="1"/>
  <c r="F315" i="16"/>
  <c r="F379" i="16" s="1"/>
  <c r="F443" i="16" s="1"/>
  <c r="F507" i="16" s="1"/>
  <c r="F275" i="16"/>
  <c r="F339" i="16" s="1"/>
  <c r="F403" i="16" s="1"/>
  <c r="F467" i="16" s="1"/>
  <c r="F531" i="16" s="1"/>
  <c r="F276" i="16"/>
  <c r="F340" i="16" s="1"/>
  <c r="F404" i="16" s="1"/>
  <c r="F468" i="16" s="1"/>
  <c r="F532" i="16" s="1"/>
  <c r="F316" i="16"/>
  <c r="F380" i="16" s="1"/>
  <c r="F444" i="16" s="1"/>
  <c r="F508" i="16" s="1"/>
  <c r="F253" i="16"/>
  <c r="I330" i="16"/>
  <c r="I394" i="16" s="1"/>
  <c r="I458" i="16" s="1"/>
  <c r="I522" i="16" s="1"/>
  <c r="I268" i="16"/>
  <c r="D463" i="16"/>
  <c r="P440" i="16"/>
  <c r="D439" i="16"/>
  <c r="O440" i="16"/>
  <c r="G247" i="16"/>
  <c r="G310" i="16"/>
  <c r="G374" i="16" s="1"/>
  <c r="G438" i="16" s="1"/>
  <c r="G502" i="16" s="1"/>
  <c r="I265" i="16"/>
  <c r="I327" i="16"/>
  <c r="I391" i="16" s="1"/>
  <c r="I455" i="16" s="1"/>
  <c r="I519" i="16" s="1"/>
  <c r="P313" i="16"/>
  <c r="D336" i="16"/>
  <c r="A310" i="16"/>
  <c r="A374" i="16" s="1"/>
  <c r="A438" i="16" s="1"/>
  <c r="A502" i="16" s="1"/>
  <c r="A247" i="16"/>
  <c r="G272" i="16"/>
  <c r="G335" i="16"/>
  <c r="G399" i="16" s="1"/>
  <c r="G463" i="16" s="1"/>
  <c r="G527" i="16" s="1"/>
  <c r="O249" i="16"/>
  <c r="D248" i="16"/>
  <c r="B248" i="16"/>
  <c r="M249" i="16"/>
  <c r="O311" i="16"/>
  <c r="D310" i="16"/>
  <c r="E249" i="16"/>
  <c r="E312" i="16"/>
  <c r="E376" i="16" s="1"/>
  <c r="E440" i="16" s="1"/>
  <c r="E504" i="16" s="1"/>
  <c r="D527" i="16"/>
  <c r="P504" i="16"/>
  <c r="P376" i="16"/>
  <c r="D399" i="16"/>
  <c r="O504" i="16"/>
  <c r="D503" i="16"/>
  <c r="D375" i="16"/>
  <c r="O376" i="16"/>
  <c r="P247" i="16"/>
  <c r="D270" i="16"/>
  <c r="E272" i="16"/>
  <c r="E335" i="16"/>
  <c r="E399" i="16" s="1"/>
  <c r="E463" i="16" s="1"/>
  <c r="E527" i="16" s="1"/>
  <c r="L74" i="51"/>
  <c r="D74" i="51" s="1"/>
  <c r="D67" i="51"/>
  <c r="K20" i="64"/>
  <c r="D163" i="16"/>
  <c r="D103" i="16"/>
  <c r="C16" i="16"/>
  <c r="F16" i="16"/>
  <c r="F32" i="16" s="1"/>
  <c r="F15" i="16"/>
  <c r="F31" i="16" s="1"/>
  <c r="F30" i="16"/>
  <c r="F74" i="16" s="1"/>
  <c r="F118" i="16" s="1"/>
  <c r="F162" i="16" s="1"/>
  <c r="F206" i="16" s="1"/>
  <c r="D147" i="16"/>
  <c r="D73" i="16"/>
  <c r="D63" i="16"/>
  <c r="G79" i="16"/>
  <c r="G123" i="16" s="1"/>
  <c r="G167" i="16" s="1"/>
  <c r="G211" i="16" s="1"/>
  <c r="I81" i="16"/>
  <c r="I125" i="16" s="1"/>
  <c r="I169" i="16" s="1"/>
  <c r="I213" i="16" s="1"/>
  <c r="I73" i="16"/>
  <c r="I117" i="16" s="1"/>
  <c r="I161" i="16" s="1"/>
  <c r="I205" i="16" s="1"/>
  <c r="I65" i="16"/>
  <c r="I109" i="16" s="1"/>
  <c r="I153" i="16" s="1"/>
  <c r="I197" i="16" s="1"/>
  <c r="G87" i="16"/>
  <c r="G131" i="16" s="1"/>
  <c r="G175" i="16" s="1"/>
  <c r="G219" i="16" s="1"/>
  <c r="G63" i="16"/>
  <c r="G107" i="16" s="1"/>
  <c r="G151" i="16" s="1"/>
  <c r="G195" i="16" s="1"/>
  <c r="I85" i="16"/>
  <c r="I129" i="16" s="1"/>
  <c r="I173" i="16" s="1"/>
  <c r="I217" i="16" s="1"/>
  <c r="I77" i="16"/>
  <c r="I121" i="16" s="1"/>
  <c r="I165" i="16" s="1"/>
  <c r="I209" i="16" s="1"/>
  <c r="I61" i="16"/>
  <c r="I105" i="16" s="1"/>
  <c r="I149" i="16" s="1"/>
  <c r="I193" i="16" s="1"/>
  <c r="I69" i="16"/>
  <c r="I113" i="16" s="1"/>
  <c r="I157" i="16" s="1"/>
  <c r="I201" i="16" s="1"/>
  <c r="G83" i="16"/>
  <c r="G127" i="16" s="1"/>
  <c r="G171" i="16" s="1"/>
  <c r="G215" i="16" s="1"/>
  <c r="G71" i="16"/>
  <c r="G115" i="16" s="1"/>
  <c r="G159" i="16" s="1"/>
  <c r="G203" i="16" s="1"/>
  <c r="G67" i="16"/>
  <c r="G111" i="16" s="1"/>
  <c r="G155" i="16" s="1"/>
  <c r="G199" i="16" s="1"/>
  <c r="K196" i="16"/>
  <c r="K195" i="16"/>
  <c r="O199" i="16"/>
  <c r="D198" i="16"/>
  <c r="D214" i="16"/>
  <c r="P199" i="16"/>
  <c r="K193" i="16"/>
  <c r="D190" i="16"/>
  <c r="D206" i="16"/>
  <c r="K106" i="16"/>
  <c r="P149" i="16"/>
  <c r="D164" i="16"/>
  <c r="K152" i="16"/>
  <c r="K151" i="16"/>
  <c r="O149" i="16"/>
  <c r="D148" i="16"/>
  <c r="K166" i="16"/>
  <c r="K149" i="16"/>
  <c r="E32" i="16"/>
  <c r="E75" i="16"/>
  <c r="E119" i="16" s="1"/>
  <c r="E163" i="16" s="1"/>
  <c r="E207" i="16" s="1"/>
  <c r="I18" i="16"/>
  <c r="I60" i="16"/>
  <c r="I104" i="16" s="1"/>
  <c r="I148" i="16" s="1"/>
  <c r="I192" i="16" s="1"/>
  <c r="F58" i="16"/>
  <c r="F102" i="16" s="1"/>
  <c r="F146" i="16" s="1"/>
  <c r="F190" i="16" s="1"/>
  <c r="D71" i="16"/>
  <c r="G86" i="16"/>
  <c r="G130" i="16" s="1"/>
  <c r="G174" i="16" s="1"/>
  <c r="G218" i="16" s="1"/>
  <c r="G82" i="16"/>
  <c r="G126" i="16" s="1"/>
  <c r="G170" i="16" s="1"/>
  <c r="G214" i="16" s="1"/>
  <c r="G78" i="16"/>
  <c r="G122" i="16" s="1"/>
  <c r="G166" i="16" s="1"/>
  <c r="G210" i="16" s="1"/>
  <c r="G70" i="16"/>
  <c r="G114" i="16" s="1"/>
  <c r="G158" i="16" s="1"/>
  <c r="G202" i="16" s="1"/>
  <c r="G66" i="16"/>
  <c r="G110" i="16" s="1"/>
  <c r="G154" i="16" s="1"/>
  <c r="G198" i="16" s="1"/>
  <c r="G62" i="16"/>
  <c r="G106" i="16" s="1"/>
  <c r="G150" i="16" s="1"/>
  <c r="G194" i="16" s="1"/>
  <c r="I87" i="16"/>
  <c r="I131" i="16" s="1"/>
  <c r="I175" i="16" s="1"/>
  <c r="I219" i="16" s="1"/>
  <c r="G85" i="16"/>
  <c r="G129" i="16" s="1"/>
  <c r="G173" i="16" s="1"/>
  <c r="G217" i="16" s="1"/>
  <c r="I83" i="16"/>
  <c r="I127" i="16" s="1"/>
  <c r="I171" i="16" s="1"/>
  <c r="I215" i="16" s="1"/>
  <c r="G81" i="16"/>
  <c r="G125" i="16" s="1"/>
  <c r="G169" i="16" s="1"/>
  <c r="G213" i="16" s="1"/>
  <c r="I79" i="16"/>
  <c r="I123" i="16" s="1"/>
  <c r="I167" i="16" s="1"/>
  <c r="I211" i="16" s="1"/>
  <c r="G77" i="16"/>
  <c r="G121" i="16" s="1"/>
  <c r="G165" i="16" s="1"/>
  <c r="G209" i="16" s="1"/>
  <c r="I75" i="16"/>
  <c r="I119" i="16" s="1"/>
  <c r="I163" i="16" s="1"/>
  <c r="I207" i="16" s="1"/>
  <c r="I71" i="16"/>
  <c r="I115" i="16" s="1"/>
  <c r="I159" i="16" s="1"/>
  <c r="I203" i="16" s="1"/>
  <c r="G69" i="16"/>
  <c r="G113" i="16" s="1"/>
  <c r="G157" i="16" s="1"/>
  <c r="G201" i="16" s="1"/>
  <c r="I67" i="16"/>
  <c r="I111" i="16" s="1"/>
  <c r="I155" i="16" s="1"/>
  <c r="I199" i="16" s="1"/>
  <c r="G65" i="16"/>
  <c r="G109" i="16" s="1"/>
  <c r="G153" i="16" s="1"/>
  <c r="G197" i="16" s="1"/>
  <c r="I63" i="16"/>
  <c r="I107" i="16" s="1"/>
  <c r="I151" i="16" s="1"/>
  <c r="I195" i="16" s="1"/>
  <c r="G61" i="16"/>
  <c r="G105" i="16" s="1"/>
  <c r="G149" i="16" s="1"/>
  <c r="G193" i="16" s="1"/>
  <c r="G88" i="16"/>
  <c r="G132" i="16" s="1"/>
  <c r="G176" i="16" s="1"/>
  <c r="G220" i="16" s="1"/>
  <c r="G84" i="16"/>
  <c r="G128" i="16" s="1"/>
  <c r="G172" i="16" s="1"/>
  <c r="G216" i="16" s="1"/>
  <c r="G80" i="16"/>
  <c r="G124" i="16" s="1"/>
  <c r="G168" i="16" s="1"/>
  <c r="G212" i="16" s="1"/>
  <c r="G76" i="16"/>
  <c r="G120" i="16" s="1"/>
  <c r="G164" i="16" s="1"/>
  <c r="G208" i="16" s="1"/>
  <c r="G72" i="16"/>
  <c r="G116" i="16" s="1"/>
  <c r="G160" i="16" s="1"/>
  <c r="G204" i="16" s="1"/>
  <c r="G68" i="16"/>
  <c r="G112" i="16" s="1"/>
  <c r="G156" i="16" s="1"/>
  <c r="G200" i="16" s="1"/>
  <c r="G64" i="16"/>
  <c r="G108" i="16" s="1"/>
  <c r="G152" i="16" s="1"/>
  <c r="G196" i="16" s="1"/>
  <c r="G60" i="16"/>
  <c r="G104" i="16" s="1"/>
  <c r="G148" i="16" s="1"/>
  <c r="G192" i="16" s="1"/>
  <c r="H59" i="16"/>
  <c r="H103" i="16" s="1"/>
  <c r="H147" i="16" s="1"/>
  <c r="H191" i="16" s="1"/>
  <c r="D119" i="16"/>
  <c r="D104" i="16"/>
  <c r="D67" i="16"/>
  <c r="K17" i="16"/>
  <c r="C17" i="16" s="1"/>
  <c r="A16" i="16"/>
  <c r="A17" i="16" s="1"/>
  <c r="K18" i="16"/>
  <c r="F18" i="16" s="1"/>
  <c r="F34" i="16" s="1"/>
  <c r="B15" i="16"/>
  <c r="D60" i="16"/>
  <c r="K78" i="16"/>
  <c r="K79" i="16" s="1"/>
  <c r="H17" i="16"/>
  <c r="H61" i="16" s="1"/>
  <c r="H105" i="16" s="1"/>
  <c r="H149" i="16" s="1"/>
  <c r="H193" i="16" s="1"/>
  <c r="P60" i="16"/>
  <c r="D75" i="16"/>
  <c r="M17" i="16"/>
  <c r="B16" i="16"/>
  <c r="O16" i="16"/>
  <c r="D15" i="16"/>
  <c r="P16" i="16"/>
  <c r="D31" i="16"/>
  <c r="E16" i="16"/>
  <c r="E60" i="16" s="1"/>
  <c r="E104" i="16" s="1"/>
  <c r="E148" i="16" s="1"/>
  <c r="E192" i="16" s="1"/>
  <c r="D64" i="16"/>
  <c r="D68" i="16"/>
  <c r="D72" i="16"/>
  <c r="D59" i="16"/>
  <c r="D61" i="16"/>
  <c r="D65" i="16"/>
  <c r="D69" i="16"/>
  <c r="D62" i="16"/>
  <c r="D66" i="16"/>
  <c r="D70" i="16"/>
  <c r="K64" i="16"/>
  <c r="K63" i="16"/>
  <c r="K61" i="16"/>
  <c r="N7" i="16"/>
  <c r="C6" i="56"/>
  <c r="C7" i="56"/>
  <c r="C8" i="56"/>
  <c r="C9" i="56"/>
  <c r="C10" i="56"/>
  <c r="C11" i="56"/>
  <c r="C12" i="56"/>
  <c r="C13" i="56"/>
  <c r="C14" i="56"/>
  <c r="C15" i="56"/>
  <c r="C16" i="56"/>
  <c r="C17" i="56"/>
  <c r="C18" i="56"/>
  <c r="C19" i="56"/>
  <c r="C20" i="56"/>
  <c r="C21" i="56"/>
  <c r="C22" i="56"/>
  <c r="C23" i="56"/>
  <c r="C24" i="56"/>
  <c r="C25" i="56"/>
  <c r="C26" i="56"/>
  <c r="C27" i="56"/>
  <c r="C28" i="56"/>
  <c r="C29" i="56"/>
  <c r="C30" i="56"/>
  <c r="C31" i="56"/>
  <c r="C32" i="56"/>
  <c r="C33" i="56"/>
  <c r="C34" i="56"/>
  <c r="C35" i="56"/>
  <c r="C36" i="56"/>
  <c r="C37" i="56"/>
  <c r="C38" i="56"/>
  <c r="C39" i="56"/>
  <c r="C40" i="56"/>
  <c r="C41" i="56"/>
  <c r="C42" i="56"/>
  <c r="C43" i="56"/>
  <c r="C44" i="56"/>
  <c r="C45" i="56"/>
  <c r="C46" i="56"/>
  <c r="C47" i="56"/>
  <c r="C48" i="56"/>
  <c r="C49" i="56"/>
  <c r="C50" i="56"/>
  <c r="C51" i="56"/>
  <c r="C52" i="56"/>
  <c r="C53" i="56"/>
  <c r="C54" i="56"/>
  <c r="C55" i="56"/>
  <c r="C56" i="56"/>
  <c r="C57" i="56"/>
  <c r="C58" i="56"/>
  <c r="C59" i="56"/>
  <c r="C60" i="56"/>
  <c r="C61" i="56"/>
  <c r="C62" i="56"/>
  <c r="C63" i="56"/>
  <c r="C64" i="56"/>
  <c r="C65" i="56"/>
  <c r="C66" i="56"/>
  <c r="C67" i="56"/>
  <c r="C68" i="56"/>
  <c r="C69" i="56"/>
  <c r="C70" i="56"/>
  <c r="C71" i="56"/>
  <c r="C72" i="56"/>
  <c r="C73" i="56"/>
  <c r="C74" i="56"/>
  <c r="C75" i="56"/>
  <c r="C76" i="56"/>
  <c r="C77" i="56"/>
  <c r="C78" i="56"/>
  <c r="C79" i="56"/>
  <c r="C80" i="56"/>
  <c r="C81" i="56"/>
  <c r="C82" i="56"/>
  <c r="C83" i="56"/>
  <c r="C84" i="56"/>
  <c r="C85" i="56"/>
  <c r="C86" i="56"/>
  <c r="C87" i="56"/>
  <c r="C88" i="56"/>
  <c r="C89" i="56"/>
  <c r="C90" i="56"/>
  <c r="C91" i="56"/>
  <c r="C92" i="56"/>
  <c r="C93" i="56"/>
  <c r="C94" i="56"/>
  <c r="C95" i="56"/>
  <c r="C96" i="56"/>
  <c r="C97" i="56"/>
  <c r="C98" i="56"/>
  <c r="C99" i="56"/>
  <c r="C100" i="56"/>
  <c r="C101" i="56"/>
  <c r="C102" i="56"/>
  <c r="C103" i="56"/>
  <c r="C104" i="56"/>
  <c r="C105" i="56"/>
  <c r="C106" i="56"/>
  <c r="C107" i="56"/>
  <c r="C108" i="56"/>
  <c r="C109" i="56"/>
  <c r="C110" i="56"/>
  <c r="C111" i="56"/>
  <c r="C112" i="56"/>
  <c r="C113" i="56"/>
  <c r="C114" i="56"/>
  <c r="C115" i="56"/>
  <c r="C116" i="56"/>
  <c r="C117" i="56"/>
  <c r="C118" i="56"/>
  <c r="C119" i="56"/>
  <c r="C120" i="56"/>
  <c r="C121" i="56"/>
  <c r="C122" i="56"/>
  <c r="C123" i="56"/>
  <c r="C124" i="56"/>
  <c r="C125" i="56"/>
  <c r="C126" i="56"/>
  <c r="C127" i="56"/>
  <c r="C128" i="56"/>
  <c r="C129" i="56"/>
  <c r="C130" i="56"/>
  <c r="C131" i="56"/>
  <c r="C132" i="56"/>
  <c r="C133" i="56"/>
  <c r="C134" i="56"/>
  <c r="C135" i="56"/>
  <c r="C136" i="56"/>
  <c r="C137" i="56"/>
  <c r="C138" i="56"/>
  <c r="C139" i="56"/>
  <c r="C140" i="56"/>
  <c r="C141" i="56"/>
  <c r="C142" i="56"/>
  <c r="C143" i="56"/>
  <c r="C144" i="56"/>
  <c r="C145" i="56"/>
  <c r="C146" i="56"/>
  <c r="C147" i="56"/>
  <c r="C148" i="56"/>
  <c r="C149" i="56"/>
  <c r="C150" i="56"/>
  <c r="C151" i="56"/>
  <c r="C152" i="56"/>
  <c r="C153" i="56"/>
  <c r="C154" i="56"/>
  <c r="C155" i="56"/>
  <c r="C156" i="56"/>
  <c r="C157" i="56"/>
  <c r="C158" i="56"/>
  <c r="C159" i="56"/>
  <c r="C160" i="56"/>
  <c r="C161" i="56"/>
  <c r="C162" i="56"/>
  <c r="C163" i="56"/>
  <c r="C164" i="56"/>
  <c r="C165" i="56"/>
  <c r="C166" i="56"/>
  <c r="C167" i="56"/>
  <c r="C168" i="56"/>
  <c r="C169" i="56"/>
  <c r="C170" i="56"/>
  <c r="C171" i="56"/>
  <c r="C172" i="56"/>
  <c r="C173" i="56"/>
  <c r="C174" i="56"/>
  <c r="C175" i="56"/>
  <c r="C176" i="56"/>
  <c r="C177" i="56"/>
  <c r="C178" i="56"/>
  <c r="C179" i="56"/>
  <c r="C180" i="56"/>
  <c r="C181" i="56"/>
  <c r="C182" i="56"/>
  <c r="C183" i="56"/>
  <c r="C184" i="56"/>
  <c r="C185" i="56"/>
  <c r="C186" i="56"/>
  <c r="C187" i="56"/>
  <c r="C188" i="56"/>
  <c r="C189" i="56"/>
  <c r="C190" i="56"/>
  <c r="C191" i="56"/>
  <c r="C192" i="56"/>
  <c r="C193" i="56"/>
  <c r="C194" i="56"/>
  <c r="C195" i="56"/>
  <c r="C196" i="56"/>
  <c r="C197" i="56"/>
  <c r="C198" i="56"/>
  <c r="C199" i="56"/>
  <c r="C200" i="56"/>
  <c r="C201" i="56"/>
  <c r="C202" i="56"/>
  <c r="C203" i="56"/>
  <c r="C204" i="56"/>
  <c r="C205" i="56"/>
  <c r="C206" i="56"/>
  <c r="C207" i="56"/>
  <c r="C208" i="56"/>
  <c r="C209" i="56"/>
  <c r="C210" i="56"/>
  <c r="C211" i="56"/>
  <c r="C212" i="56"/>
  <c r="C213" i="56"/>
  <c r="C214" i="56"/>
  <c r="C215" i="56"/>
  <c r="C216" i="56"/>
  <c r="C217" i="56"/>
  <c r="C218" i="56"/>
  <c r="C219" i="56"/>
  <c r="C220" i="56"/>
  <c r="C221" i="56"/>
  <c r="C222" i="56"/>
  <c r="C223" i="56"/>
  <c r="C224" i="56"/>
  <c r="C225" i="56"/>
  <c r="C226" i="56"/>
  <c r="C227" i="56"/>
  <c r="C228" i="56"/>
  <c r="C229" i="56"/>
  <c r="C230" i="56"/>
  <c r="C231" i="56"/>
  <c r="C232" i="56"/>
  <c r="C233" i="56"/>
  <c r="C234" i="56"/>
  <c r="C235" i="56"/>
  <c r="C236" i="56"/>
  <c r="C237" i="56"/>
  <c r="C238" i="56"/>
  <c r="C239" i="56"/>
  <c r="C240" i="56"/>
  <c r="C241" i="56"/>
  <c r="C242" i="56"/>
  <c r="C243" i="56"/>
  <c r="C244" i="56"/>
  <c r="C245" i="56"/>
  <c r="C246" i="56"/>
  <c r="C247" i="56"/>
  <c r="C248" i="56"/>
  <c r="C249" i="56"/>
  <c r="C250" i="56"/>
  <c r="C251" i="56"/>
  <c r="C252" i="56"/>
  <c r="C253" i="56"/>
  <c r="C254" i="56"/>
  <c r="C255" i="56"/>
  <c r="C256" i="56"/>
  <c r="C257" i="56"/>
  <c r="C258" i="56"/>
  <c r="C259" i="56"/>
  <c r="C260" i="56"/>
  <c r="C261" i="56"/>
  <c r="C262" i="56"/>
  <c r="C263" i="56"/>
  <c r="C264" i="56"/>
  <c r="C265" i="56"/>
  <c r="C266" i="56"/>
  <c r="C267" i="56"/>
  <c r="C268" i="56"/>
  <c r="C269" i="56"/>
  <c r="C270" i="56"/>
  <c r="C271" i="56"/>
  <c r="C272" i="56"/>
  <c r="C273" i="56"/>
  <c r="C274" i="56"/>
  <c r="C275" i="56"/>
  <c r="C276" i="56"/>
  <c r="C277" i="56"/>
  <c r="C278" i="56"/>
  <c r="C279" i="56"/>
  <c r="C280" i="56"/>
  <c r="C281" i="56"/>
  <c r="C282" i="56"/>
  <c r="C283" i="56"/>
  <c r="C284" i="56"/>
  <c r="C285" i="56"/>
  <c r="C286" i="56"/>
  <c r="C287" i="56"/>
  <c r="C288" i="56"/>
  <c r="C289" i="56"/>
  <c r="C290" i="56"/>
  <c r="C291" i="56"/>
  <c r="C292" i="56"/>
  <c r="C293" i="56"/>
  <c r="C294" i="56"/>
  <c r="C295" i="56"/>
  <c r="C296" i="56"/>
  <c r="C297" i="56"/>
  <c r="C298" i="56"/>
  <c r="C299" i="56"/>
  <c r="C300" i="56"/>
  <c r="C301" i="56"/>
  <c r="C302" i="56"/>
  <c r="C303" i="56"/>
  <c r="C304" i="56"/>
  <c r="C305" i="56"/>
  <c r="C306" i="56"/>
  <c r="C307" i="56"/>
  <c r="C308" i="56"/>
  <c r="C309" i="56"/>
  <c r="C310" i="56"/>
  <c r="C311" i="56"/>
  <c r="C312" i="56"/>
  <c r="C313" i="56"/>
  <c r="C314" i="56"/>
  <c r="C315" i="56"/>
  <c r="C316" i="56"/>
  <c r="C317" i="56"/>
  <c r="C318" i="56"/>
  <c r="C319" i="56"/>
  <c r="C320" i="56"/>
  <c r="C321" i="56"/>
  <c r="C322" i="56"/>
  <c r="C323" i="56"/>
  <c r="C324" i="56"/>
  <c r="C325" i="56"/>
  <c r="C326" i="56"/>
  <c r="C327" i="56"/>
  <c r="C328" i="56"/>
  <c r="C329" i="56"/>
  <c r="C330" i="56"/>
  <c r="C331" i="56"/>
  <c r="C332" i="56"/>
  <c r="C333" i="56"/>
  <c r="C334" i="56"/>
  <c r="C335" i="56"/>
  <c r="C336" i="56"/>
  <c r="C337" i="56"/>
  <c r="C338" i="56"/>
  <c r="C339" i="56"/>
  <c r="C340" i="56"/>
  <c r="C341" i="56"/>
  <c r="C342" i="56"/>
  <c r="C343" i="56"/>
  <c r="C344" i="56"/>
  <c r="C345" i="56"/>
  <c r="C346" i="56"/>
  <c r="C347" i="56"/>
  <c r="C348" i="56"/>
  <c r="C349" i="56"/>
  <c r="C350" i="56"/>
  <c r="C351" i="56"/>
  <c r="C5" i="56"/>
  <c r="E5" i="56"/>
  <c r="F5" i="56"/>
  <c r="G5" i="56"/>
  <c r="H5" i="56"/>
  <c r="I5" i="56"/>
  <c r="J5" i="56"/>
  <c r="K5" i="56"/>
  <c r="L5" i="56"/>
  <c r="M5" i="56"/>
  <c r="N5" i="56"/>
  <c r="O5" i="56"/>
  <c r="P5" i="56"/>
  <c r="Q5" i="56"/>
  <c r="R5" i="56"/>
  <c r="S5" i="56"/>
  <c r="T5" i="56"/>
  <c r="U5" i="56"/>
  <c r="V5" i="56"/>
  <c r="W5" i="56"/>
  <c r="X5" i="56"/>
  <c r="Y5" i="56"/>
  <c r="Z5" i="56"/>
  <c r="AA5" i="56"/>
  <c r="AB5" i="56"/>
  <c r="AC5" i="56"/>
  <c r="AD5" i="56"/>
  <c r="AE5" i="56"/>
  <c r="AF5" i="56"/>
  <c r="AG5" i="56"/>
  <c r="AH5" i="56"/>
  <c r="AI5" i="56"/>
  <c r="AJ5" i="56"/>
  <c r="AK5" i="56"/>
  <c r="AL5" i="56"/>
  <c r="AM5" i="56"/>
  <c r="AN5" i="56"/>
  <c r="AO5" i="56"/>
  <c r="AP5" i="56"/>
  <c r="AQ5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Z6" i="56"/>
  <c r="AA6" i="56"/>
  <c r="AB6" i="56"/>
  <c r="AC6" i="56"/>
  <c r="AD6" i="56"/>
  <c r="AE6" i="56"/>
  <c r="AF6" i="56"/>
  <c r="AG6" i="56"/>
  <c r="AH6" i="56"/>
  <c r="AI6" i="56"/>
  <c r="AJ6" i="56"/>
  <c r="AK6" i="56"/>
  <c r="AL6" i="56"/>
  <c r="AM6" i="56"/>
  <c r="AN6" i="56"/>
  <c r="AO6" i="56"/>
  <c r="AP6" i="56"/>
  <c r="AQ6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Z7" i="56"/>
  <c r="AA7" i="56"/>
  <c r="AB7" i="56"/>
  <c r="AC7" i="56"/>
  <c r="AD7" i="56"/>
  <c r="AE7" i="56"/>
  <c r="AF7" i="56"/>
  <c r="AG7" i="56"/>
  <c r="AH7" i="56"/>
  <c r="AI7" i="56"/>
  <c r="AJ7" i="56"/>
  <c r="AK7" i="56"/>
  <c r="AL7" i="56"/>
  <c r="AM7" i="56"/>
  <c r="AN7" i="56"/>
  <c r="AO7" i="56"/>
  <c r="AP7" i="56"/>
  <c r="AQ7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X8" i="56"/>
  <c r="Y8" i="56"/>
  <c r="Z8" i="56"/>
  <c r="AA8" i="56"/>
  <c r="AB8" i="56"/>
  <c r="AC8" i="56"/>
  <c r="AD8" i="56"/>
  <c r="AE8" i="56"/>
  <c r="AF8" i="56"/>
  <c r="AG8" i="56"/>
  <c r="AH8" i="56"/>
  <c r="AI8" i="56"/>
  <c r="AJ8" i="56"/>
  <c r="AK8" i="56"/>
  <c r="AL8" i="56"/>
  <c r="AM8" i="56"/>
  <c r="AN8" i="56"/>
  <c r="AO8" i="56"/>
  <c r="AP8" i="56"/>
  <c r="AQ8" i="56"/>
  <c r="E9" i="56"/>
  <c r="F9" i="56"/>
  <c r="G9" i="56"/>
  <c r="H9" i="56"/>
  <c r="I9" i="56"/>
  <c r="J9" i="56"/>
  <c r="K9" i="56"/>
  <c r="L9" i="56"/>
  <c r="M9" i="56"/>
  <c r="N9" i="56"/>
  <c r="O9" i="56"/>
  <c r="P9" i="56"/>
  <c r="Q9" i="56"/>
  <c r="R9" i="56"/>
  <c r="S9" i="56"/>
  <c r="T9" i="56"/>
  <c r="U9" i="56"/>
  <c r="V9" i="56"/>
  <c r="W9" i="56"/>
  <c r="X9" i="56"/>
  <c r="Y9" i="56"/>
  <c r="Z9" i="56"/>
  <c r="AA9" i="56"/>
  <c r="AB9" i="56"/>
  <c r="AC9" i="56"/>
  <c r="AD9" i="56"/>
  <c r="AE9" i="56"/>
  <c r="AF9" i="56"/>
  <c r="AG9" i="56"/>
  <c r="AH9" i="56"/>
  <c r="AI9" i="56"/>
  <c r="AJ9" i="56"/>
  <c r="AK9" i="56"/>
  <c r="AL9" i="56"/>
  <c r="AM9" i="56"/>
  <c r="AN9" i="56"/>
  <c r="AO9" i="56"/>
  <c r="AP9" i="56"/>
  <c r="AQ9" i="56"/>
  <c r="E10" i="56"/>
  <c r="F10" i="56"/>
  <c r="G10" i="56"/>
  <c r="H10" i="56"/>
  <c r="I10" i="56"/>
  <c r="J10" i="56"/>
  <c r="K10" i="56"/>
  <c r="L10" i="56"/>
  <c r="M10" i="56"/>
  <c r="N10" i="56"/>
  <c r="O10" i="56"/>
  <c r="P10" i="56"/>
  <c r="Q10" i="56"/>
  <c r="R10" i="56"/>
  <c r="S10" i="56"/>
  <c r="T10" i="56"/>
  <c r="U10" i="56"/>
  <c r="V10" i="56"/>
  <c r="W10" i="56"/>
  <c r="X10" i="56"/>
  <c r="Y10" i="56"/>
  <c r="Z10" i="56"/>
  <c r="AA10" i="56"/>
  <c r="AB10" i="56"/>
  <c r="AC10" i="56"/>
  <c r="AD10" i="56"/>
  <c r="AE10" i="56"/>
  <c r="AF10" i="56"/>
  <c r="AG10" i="56"/>
  <c r="AH10" i="56"/>
  <c r="AI10" i="56"/>
  <c r="AJ10" i="56"/>
  <c r="AK10" i="56"/>
  <c r="AL10" i="56"/>
  <c r="AM10" i="56"/>
  <c r="AN10" i="56"/>
  <c r="AO10" i="56"/>
  <c r="AP10" i="56"/>
  <c r="AQ10" i="56"/>
  <c r="E11" i="56"/>
  <c r="F11" i="56"/>
  <c r="G11" i="56"/>
  <c r="H11" i="56"/>
  <c r="I11" i="56"/>
  <c r="J11" i="56"/>
  <c r="K11" i="56"/>
  <c r="L11" i="56"/>
  <c r="M11" i="56"/>
  <c r="N11" i="56"/>
  <c r="O11" i="56"/>
  <c r="P11" i="56"/>
  <c r="Q11" i="56"/>
  <c r="R11" i="56"/>
  <c r="S11" i="56"/>
  <c r="T11" i="56"/>
  <c r="U11" i="56"/>
  <c r="V11" i="56"/>
  <c r="W11" i="56"/>
  <c r="X11" i="56"/>
  <c r="Y11" i="56"/>
  <c r="Z11" i="56"/>
  <c r="AA11" i="56"/>
  <c r="AB11" i="56"/>
  <c r="AC11" i="56"/>
  <c r="AD11" i="56"/>
  <c r="AE11" i="56"/>
  <c r="AF11" i="56"/>
  <c r="AG11" i="56"/>
  <c r="AH11" i="56"/>
  <c r="AI11" i="56"/>
  <c r="AJ11" i="56"/>
  <c r="AK11" i="56"/>
  <c r="AL11" i="56"/>
  <c r="AM11" i="56"/>
  <c r="AN11" i="56"/>
  <c r="AO11" i="56"/>
  <c r="AP11" i="56"/>
  <c r="AQ11" i="56"/>
  <c r="E12" i="56"/>
  <c r="F12" i="56"/>
  <c r="G12" i="56"/>
  <c r="H12" i="56"/>
  <c r="I12" i="56"/>
  <c r="J12" i="56"/>
  <c r="K12" i="56"/>
  <c r="L12" i="56"/>
  <c r="M12" i="56"/>
  <c r="N12" i="56"/>
  <c r="O12" i="56"/>
  <c r="P12" i="56"/>
  <c r="Q12" i="56"/>
  <c r="R12" i="56"/>
  <c r="S12" i="56"/>
  <c r="T12" i="56"/>
  <c r="U12" i="56"/>
  <c r="V12" i="56"/>
  <c r="W12" i="56"/>
  <c r="X12" i="56"/>
  <c r="Y12" i="56"/>
  <c r="Z12" i="56"/>
  <c r="AA12" i="56"/>
  <c r="AB12" i="56"/>
  <c r="AC12" i="56"/>
  <c r="AD12" i="56"/>
  <c r="AE12" i="56"/>
  <c r="AF12" i="56"/>
  <c r="AG12" i="56"/>
  <c r="AH12" i="56"/>
  <c r="AI12" i="56"/>
  <c r="AJ12" i="56"/>
  <c r="AK12" i="56"/>
  <c r="AL12" i="56"/>
  <c r="AM12" i="56"/>
  <c r="AN12" i="56"/>
  <c r="AO12" i="56"/>
  <c r="AP12" i="56"/>
  <c r="AQ12" i="56"/>
  <c r="E13" i="56"/>
  <c r="F13" i="56"/>
  <c r="G13" i="56"/>
  <c r="H13" i="56"/>
  <c r="I13" i="56"/>
  <c r="J13" i="56"/>
  <c r="K13" i="56"/>
  <c r="L13" i="56"/>
  <c r="M13" i="56"/>
  <c r="N13" i="56"/>
  <c r="O13" i="56"/>
  <c r="P13" i="56"/>
  <c r="Q13" i="56"/>
  <c r="R13" i="56"/>
  <c r="S13" i="56"/>
  <c r="T13" i="56"/>
  <c r="U13" i="56"/>
  <c r="V13" i="56"/>
  <c r="W13" i="56"/>
  <c r="X13" i="56"/>
  <c r="Y13" i="56"/>
  <c r="Z13" i="56"/>
  <c r="AA13" i="56"/>
  <c r="AB13" i="56"/>
  <c r="AC13" i="56"/>
  <c r="AD13" i="56"/>
  <c r="AE13" i="56"/>
  <c r="AF13" i="56"/>
  <c r="AG13" i="56"/>
  <c r="AH13" i="56"/>
  <c r="AI13" i="56"/>
  <c r="AJ13" i="56"/>
  <c r="AK13" i="56"/>
  <c r="AL13" i="56"/>
  <c r="AM13" i="56"/>
  <c r="AN13" i="56"/>
  <c r="AO13" i="56"/>
  <c r="AP13" i="56"/>
  <c r="AQ13" i="56"/>
  <c r="E14" i="56"/>
  <c r="F14" i="56"/>
  <c r="G14" i="56"/>
  <c r="H14" i="56"/>
  <c r="I14" i="56"/>
  <c r="J14" i="56"/>
  <c r="K14" i="56"/>
  <c r="L14" i="56"/>
  <c r="M14" i="56"/>
  <c r="N14" i="56"/>
  <c r="O14" i="56"/>
  <c r="P14" i="56"/>
  <c r="Q14" i="56"/>
  <c r="R14" i="56"/>
  <c r="S14" i="56"/>
  <c r="T14" i="56"/>
  <c r="U14" i="56"/>
  <c r="V14" i="56"/>
  <c r="W14" i="56"/>
  <c r="X14" i="56"/>
  <c r="Y14" i="56"/>
  <c r="Z14" i="56"/>
  <c r="AA14" i="56"/>
  <c r="AB14" i="56"/>
  <c r="AC14" i="56"/>
  <c r="AD14" i="56"/>
  <c r="AE14" i="56"/>
  <c r="AF14" i="56"/>
  <c r="AG14" i="56"/>
  <c r="AH14" i="56"/>
  <c r="AI14" i="56"/>
  <c r="AJ14" i="56"/>
  <c r="AK14" i="56"/>
  <c r="AL14" i="56"/>
  <c r="AM14" i="56"/>
  <c r="AN14" i="56"/>
  <c r="AO14" i="56"/>
  <c r="AP14" i="56"/>
  <c r="AQ14" i="56"/>
  <c r="E15" i="56"/>
  <c r="F15" i="56"/>
  <c r="G15" i="56"/>
  <c r="H15" i="56"/>
  <c r="I15" i="56"/>
  <c r="J15" i="56"/>
  <c r="K15" i="56"/>
  <c r="L15" i="56"/>
  <c r="M15" i="56"/>
  <c r="N15" i="56"/>
  <c r="O15" i="56"/>
  <c r="P15" i="56"/>
  <c r="Q15" i="56"/>
  <c r="R15" i="56"/>
  <c r="S15" i="56"/>
  <c r="T15" i="56"/>
  <c r="U15" i="56"/>
  <c r="V15" i="56"/>
  <c r="W15" i="56"/>
  <c r="X15" i="56"/>
  <c r="Y15" i="56"/>
  <c r="Z15" i="56"/>
  <c r="AA15" i="56"/>
  <c r="AB15" i="56"/>
  <c r="AC15" i="56"/>
  <c r="AD15" i="56"/>
  <c r="AE15" i="56"/>
  <c r="AF15" i="56"/>
  <c r="AG15" i="56"/>
  <c r="AH15" i="56"/>
  <c r="AI15" i="56"/>
  <c r="AJ15" i="56"/>
  <c r="AK15" i="56"/>
  <c r="AL15" i="56"/>
  <c r="AM15" i="56"/>
  <c r="AN15" i="56"/>
  <c r="AO15" i="56"/>
  <c r="AP15" i="56"/>
  <c r="AQ15" i="56"/>
  <c r="E16" i="56"/>
  <c r="F16" i="56"/>
  <c r="G16" i="56"/>
  <c r="H16" i="56"/>
  <c r="I16" i="56"/>
  <c r="J16" i="56"/>
  <c r="K16" i="56"/>
  <c r="L16" i="56"/>
  <c r="M16" i="56"/>
  <c r="N16" i="56"/>
  <c r="O16" i="56"/>
  <c r="P16" i="56"/>
  <c r="Q16" i="56"/>
  <c r="R16" i="56"/>
  <c r="S16" i="56"/>
  <c r="T16" i="56"/>
  <c r="U16" i="56"/>
  <c r="V16" i="56"/>
  <c r="W16" i="56"/>
  <c r="X16" i="56"/>
  <c r="Y16" i="56"/>
  <c r="Z16" i="56"/>
  <c r="AA16" i="56"/>
  <c r="AB16" i="56"/>
  <c r="AC16" i="56"/>
  <c r="AD16" i="56"/>
  <c r="AE16" i="56"/>
  <c r="AF16" i="56"/>
  <c r="AG16" i="56"/>
  <c r="AH16" i="56"/>
  <c r="AI16" i="56"/>
  <c r="AJ16" i="56"/>
  <c r="AK16" i="56"/>
  <c r="AL16" i="56"/>
  <c r="AM16" i="56"/>
  <c r="AN16" i="56"/>
  <c r="AO16" i="56"/>
  <c r="AP16" i="56"/>
  <c r="AQ16" i="56"/>
  <c r="E17" i="56"/>
  <c r="F17" i="56"/>
  <c r="G17" i="56"/>
  <c r="H17" i="56"/>
  <c r="I17" i="56"/>
  <c r="J17" i="56"/>
  <c r="K17" i="56"/>
  <c r="L17" i="56"/>
  <c r="M17" i="56"/>
  <c r="N17" i="56"/>
  <c r="O17" i="56"/>
  <c r="P17" i="56"/>
  <c r="Q17" i="56"/>
  <c r="R17" i="56"/>
  <c r="S17" i="56"/>
  <c r="T17" i="56"/>
  <c r="U17" i="56"/>
  <c r="V17" i="56"/>
  <c r="W17" i="56"/>
  <c r="X17" i="56"/>
  <c r="Y17" i="56"/>
  <c r="Z17" i="56"/>
  <c r="AA17" i="56"/>
  <c r="AB17" i="56"/>
  <c r="AC17" i="56"/>
  <c r="AD17" i="56"/>
  <c r="AE17" i="56"/>
  <c r="AF17" i="56"/>
  <c r="AG17" i="56"/>
  <c r="AH17" i="56"/>
  <c r="AI17" i="56"/>
  <c r="AJ17" i="56"/>
  <c r="AK17" i="56"/>
  <c r="AL17" i="56"/>
  <c r="AM17" i="56"/>
  <c r="AN17" i="56"/>
  <c r="AO17" i="56"/>
  <c r="AP17" i="56"/>
  <c r="AQ17" i="56"/>
  <c r="E18" i="56"/>
  <c r="F18" i="56"/>
  <c r="G18" i="56"/>
  <c r="H18" i="56"/>
  <c r="I18" i="56"/>
  <c r="J18" i="56"/>
  <c r="K18" i="56"/>
  <c r="L18" i="56"/>
  <c r="M18" i="56"/>
  <c r="N18" i="56"/>
  <c r="O18" i="56"/>
  <c r="P18" i="56"/>
  <c r="Q18" i="56"/>
  <c r="R18" i="56"/>
  <c r="S18" i="56"/>
  <c r="T18" i="56"/>
  <c r="U18" i="56"/>
  <c r="V18" i="56"/>
  <c r="W18" i="56"/>
  <c r="X18" i="56"/>
  <c r="Y18" i="56"/>
  <c r="Z18" i="56"/>
  <c r="AA18" i="56"/>
  <c r="AB18" i="56"/>
  <c r="AC18" i="56"/>
  <c r="AD18" i="56"/>
  <c r="AE18" i="56"/>
  <c r="AF18" i="56"/>
  <c r="AG18" i="56"/>
  <c r="AH18" i="56"/>
  <c r="AI18" i="56"/>
  <c r="AJ18" i="56"/>
  <c r="AK18" i="56"/>
  <c r="AL18" i="56"/>
  <c r="AM18" i="56"/>
  <c r="AN18" i="56"/>
  <c r="AO18" i="56"/>
  <c r="AP18" i="56"/>
  <c r="AQ18" i="56"/>
  <c r="E19" i="56"/>
  <c r="F19" i="56"/>
  <c r="G19" i="56"/>
  <c r="H19" i="56"/>
  <c r="I19" i="56"/>
  <c r="J19" i="56"/>
  <c r="K19" i="56"/>
  <c r="L19" i="56"/>
  <c r="M19" i="56"/>
  <c r="N19" i="56"/>
  <c r="O19" i="56"/>
  <c r="P19" i="56"/>
  <c r="Q19" i="56"/>
  <c r="R19" i="56"/>
  <c r="S19" i="56"/>
  <c r="T19" i="56"/>
  <c r="U19" i="56"/>
  <c r="V19" i="56"/>
  <c r="W19" i="56"/>
  <c r="X19" i="56"/>
  <c r="Y19" i="56"/>
  <c r="Z19" i="56"/>
  <c r="AA19" i="56"/>
  <c r="AB19" i="56"/>
  <c r="AC19" i="56"/>
  <c r="AD19" i="56"/>
  <c r="AE19" i="56"/>
  <c r="AF19" i="56"/>
  <c r="AG19" i="56"/>
  <c r="AH19" i="56"/>
  <c r="AI19" i="56"/>
  <c r="AJ19" i="56"/>
  <c r="AK19" i="56"/>
  <c r="AL19" i="56"/>
  <c r="AM19" i="56"/>
  <c r="AN19" i="56"/>
  <c r="AO19" i="56"/>
  <c r="AP19" i="56"/>
  <c r="AQ19" i="56"/>
  <c r="E20" i="56"/>
  <c r="F20" i="56"/>
  <c r="G20" i="56"/>
  <c r="H20" i="56"/>
  <c r="I20" i="56"/>
  <c r="J20" i="56"/>
  <c r="K20" i="56"/>
  <c r="L20" i="56"/>
  <c r="M20" i="56"/>
  <c r="N20" i="56"/>
  <c r="O20" i="56"/>
  <c r="P20" i="56"/>
  <c r="Q20" i="56"/>
  <c r="R20" i="56"/>
  <c r="S20" i="56"/>
  <c r="T20" i="56"/>
  <c r="U20" i="56"/>
  <c r="V20" i="56"/>
  <c r="W20" i="56"/>
  <c r="X20" i="56"/>
  <c r="Y20" i="56"/>
  <c r="Z20" i="56"/>
  <c r="AA20" i="56"/>
  <c r="AB20" i="56"/>
  <c r="AC20" i="56"/>
  <c r="AD20" i="56"/>
  <c r="AE20" i="56"/>
  <c r="AF20" i="56"/>
  <c r="AG20" i="56"/>
  <c r="AH20" i="56"/>
  <c r="AI20" i="56"/>
  <c r="AJ20" i="56"/>
  <c r="AK20" i="56"/>
  <c r="AL20" i="56"/>
  <c r="AM20" i="56"/>
  <c r="AN20" i="56"/>
  <c r="AO20" i="56"/>
  <c r="AP20" i="56"/>
  <c r="AQ20" i="56"/>
  <c r="E21" i="56"/>
  <c r="F21" i="56"/>
  <c r="G21" i="56"/>
  <c r="H21" i="56"/>
  <c r="I21" i="56"/>
  <c r="J21" i="56"/>
  <c r="K21" i="56"/>
  <c r="L21" i="56"/>
  <c r="M21" i="56"/>
  <c r="N21" i="56"/>
  <c r="O21" i="56"/>
  <c r="P21" i="56"/>
  <c r="Q21" i="56"/>
  <c r="R21" i="56"/>
  <c r="S21" i="56"/>
  <c r="T21" i="56"/>
  <c r="U21" i="56"/>
  <c r="V21" i="56"/>
  <c r="W21" i="56"/>
  <c r="X21" i="56"/>
  <c r="Y21" i="56"/>
  <c r="Z21" i="56"/>
  <c r="AA21" i="56"/>
  <c r="AB21" i="56"/>
  <c r="AC21" i="56"/>
  <c r="AD21" i="56"/>
  <c r="AE21" i="56"/>
  <c r="AF21" i="56"/>
  <c r="AG21" i="56"/>
  <c r="AH21" i="56"/>
  <c r="AI21" i="56"/>
  <c r="AJ21" i="56"/>
  <c r="AK21" i="56"/>
  <c r="AL21" i="56"/>
  <c r="AM21" i="56"/>
  <c r="AN21" i="56"/>
  <c r="AO21" i="56"/>
  <c r="AP21" i="56"/>
  <c r="AQ21" i="56"/>
  <c r="E22" i="56"/>
  <c r="F22" i="56"/>
  <c r="G22" i="56"/>
  <c r="H22" i="56"/>
  <c r="I22" i="56"/>
  <c r="J22" i="56"/>
  <c r="K22" i="56"/>
  <c r="L22" i="56"/>
  <c r="M22" i="56"/>
  <c r="N22" i="56"/>
  <c r="O22" i="56"/>
  <c r="P22" i="56"/>
  <c r="Q22" i="56"/>
  <c r="R22" i="56"/>
  <c r="S22" i="56"/>
  <c r="T22" i="56"/>
  <c r="U22" i="56"/>
  <c r="V22" i="56"/>
  <c r="W22" i="56"/>
  <c r="X22" i="56"/>
  <c r="Y22" i="56"/>
  <c r="Z22" i="56"/>
  <c r="AA22" i="56"/>
  <c r="AB22" i="56"/>
  <c r="AC22" i="56"/>
  <c r="AD22" i="56"/>
  <c r="AE22" i="56"/>
  <c r="AF22" i="56"/>
  <c r="AG22" i="56"/>
  <c r="AH22" i="56"/>
  <c r="AI22" i="56"/>
  <c r="AJ22" i="56"/>
  <c r="AK22" i="56"/>
  <c r="AL22" i="56"/>
  <c r="AM22" i="56"/>
  <c r="AN22" i="56"/>
  <c r="AO22" i="56"/>
  <c r="AP22" i="56"/>
  <c r="AQ22" i="56"/>
  <c r="E23" i="56"/>
  <c r="F23" i="56"/>
  <c r="G23" i="56"/>
  <c r="H23" i="56"/>
  <c r="I23" i="56"/>
  <c r="J23" i="56"/>
  <c r="K23" i="56"/>
  <c r="L23" i="56"/>
  <c r="M23" i="56"/>
  <c r="N23" i="56"/>
  <c r="O23" i="56"/>
  <c r="P23" i="56"/>
  <c r="Q23" i="56"/>
  <c r="R23" i="56"/>
  <c r="S23" i="56"/>
  <c r="T23" i="56"/>
  <c r="U23" i="56"/>
  <c r="V23" i="56"/>
  <c r="W23" i="56"/>
  <c r="X23" i="56"/>
  <c r="Y23" i="56"/>
  <c r="Z23" i="56"/>
  <c r="AA23" i="56"/>
  <c r="AB23" i="56"/>
  <c r="AC23" i="56"/>
  <c r="AD23" i="56"/>
  <c r="AE23" i="56"/>
  <c r="AF23" i="56"/>
  <c r="AG23" i="56"/>
  <c r="AH23" i="56"/>
  <c r="AI23" i="56"/>
  <c r="AJ23" i="56"/>
  <c r="AK23" i="56"/>
  <c r="AL23" i="56"/>
  <c r="AM23" i="56"/>
  <c r="AN23" i="56"/>
  <c r="AO23" i="56"/>
  <c r="AP23" i="56"/>
  <c r="AQ23" i="56"/>
  <c r="E24" i="56"/>
  <c r="F24" i="56"/>
  <c r="G24" i="56"/>
  <c r="H24" i="56"/>
  <c r="I24" i="56"/>
  <c r="J24" i="56"/>
  <c r="K24" i="56"/>
  <c r="L24" i="56"/>
  <c r="M24" i="56"/>
  <c r="N24" i="56"/>
  <c r="O24" i="56"/>
  <c r="P24" i="56"/>
  <c r="Q24" i="56"/>
  <c r="R24" i="56"/>
  <c r="S24" i="56"/>
  <c r="T24" i="56"/>
  <c r="U24" i="56"/>
  <c r="V24" i="56"/>
  <c r="W24" i="56"/>
  <c r="X24" i="56"/>
  <c r="Y24" i="56"/>
  <c r="Z24" i="56"/>
  <c r="AA24" i="56"/>
  <c r="AB24" i="56"/>
  <c r="AC24" i="56"/>
  <c r="AD24" i="56"/>
  <c r="AE24" i="56"/>
  <c r="AF24" i="56"/>
  <c r="AG24" i="56"/>
  <c r="AH24" i="56"/>
  <c r="AI24" i="56"/>
  <c r="AJ24" i="56"/>
  <c r="AK24" i="56"/>
  <c r="AL24" i="56"/>
  <c r="AM24" i="56"/>
  <c r="AN24" i="56"/>
  <c r="AO24" i="56"/>
  <c r="AP24" i="56"/>
  <c r="AQ24" i="56"/>
  <c r="E25" i="56"/>
  <c r="F25" i="56"/>
  <c r="G25" i="56"/>
  <c r="H25" i="56"/>
  <c r="I25" i="56"/>
  <c r="J25" i="56"/>
  <c r="K25" i="56"/>
  <c r="L25" i="56"/>
  <c r="M25" i="56"/>
  <c r="N25" i="56"/>
  <c r="O25" i="56"/>
  <c r="P25" i="56"/>
  <c r="Q25" i="56"/>
  <c r="R25" i="56"/>
  <c r="S25" i="56"/>
  <c r="T25" i="56"/>
  <c r="U25" i="56"/>
  <c r="V25" i="56"/>
  <c r="W25" i="56"/>
  <c r="X25" i="56"/>
  <c r="Y25" i="56"/>
  <c r="Z25" i="56"/>
  <c r="AA25" i="56"/>
  <c r="AB25" i="56"/>
  <c r="AC25" i="56"/>
  <c r="AD25" i="56"/>
  <c r="AE25" i="56"/>
  <c r="AF25" i="56"/>
  <c r="AG25" i="56"/>
  <c r="AH25" i="56"/>
  <c r="AI25" i="56"/>
  <c r="AJ25" i="56"/>
  <c r="AK25" i="56"/>
  <c r="AL25" i="56"/>
  <c r="AM25" i="56"/>
  <c r="AN25" i="56"/>
  <c r="AO25" i="56"/>
  <c r="AP25" i="56"/>
  <c r="AQ25" i="56"/>
  <c r="E26" i="56"/>
  <c r="F26" i="56"/>
  <c r="G26" i="56"/>
  <c r="H26" i="56"/>
  <c r="I26" i="56"/>
  <c r="J26" i="56"/>
  <c r="K26" i="56"/>
  <c r="L26" i="56"/>
  <c r="M26" i="56"/>
  <c r="N26" i="56"/>
  <c r="O26" i="56"/>
  <c r="P26" i="56"/>
  <c r="Q26" i="56"/>
  <c r="R26" i="56"/>
  <c r="S26" i="56"/>
  <c r="T26" i="56"/>
  <c r="U26" i="56"/>
  <c r="V26" i="56"/>
  <c r="W26" i="56"/>
  <c r="X26" i="56"/>
  <c r="Y26" i="56"/>
  <c r="Z26" i="56"/>
  <c r="AA26" i="56"/>
  <c r="AB26" i="56"/>
  <c r="AC26" i="56"/>
  <c r="AD26" i="56"/>
  <c r="AE26" i="56"/>
  <c r="AF26" i="56"/>
  <c r="AG26" i="56"/>
  <c r="AH26" i="56"/>
  <c r="AI26" i="56"/>
  <c r="AJ26" i="56"/>
  <c r="AK26" i="56"/>
  <c r="AL26" i="56"/>
  <c r="AM26" i="56"/>
  <c r="AN26" i="56"/>
  <c r="AO26" i="56"/>
  <c r="AP26" i="56"/>
  <c r="AQ26" i="56"/>
  <c r="E27" i="56"/>
  <c r="F27" i="56"/>
  <c r="G27" i="56"/>
  <c r="H27" i="56"/>
  <c r="I27" i="56"/>
  <c r="J27" i="56"/>
  <c r="K27" i="56"/>
  <c r="L27" i="56"/>
  <c r="M27" i="56"/>
  <c r="N27" i="56"/>
  <c r="O27" i="56"/>
  <c r="P27" i="56"/>
  <c r="Q27" i="56"/>
  <c r="R27" i="56"/>
  <c r="S27" i="56"/>
  <c r="T27" i="56"/>
  <c r="U27" i="56"/>
  <c r="V27" i="56"/>
  <c r="W27" i="56"/>
  <c r="X27" i="56"/>
  <c r="Y27" i="56"/>
  <c r="Z27" i="56"/>
  <c r="AA27" i="56"/>
  <c r="AB27" i="56"/>
  <c r="AC27" i="56"/>
  <c r="AD27" i="56"/>
  <c r="AE27" i="56"/>
  <c r="AF27" i="56"/>
  <c r="AG27" i="56"/>
  <c r="AH27" i="56"/>
  <c r="AI27" i="56"/>
  <c r="AJ27" i="56"/>
  <c r="AK27" i="56"/>
  <c r="AL27" i="56"/>
  <c r="AM27" i="56"/>
  <c r="AN27" i="56"/>
  <c r="AO27" i="56"/>
  <c r="AP27" i="56"/>
  <c r="AQ27" i="56"/>
  <c r="E28" i="56"/>
  <c r="F28" i="56"/>
  <c r="G28" i="56"/>
  <c r="H28" i="56"/>
  <c r="I28" i="56"/>
  <c r="J28" i="56"/>
  <c r="K28" i="56"/>
  <c r="L28" i="56"/>
  <c r="M28" i="56"/>
  <c r="N28" i="56"/>
  <c r="O28" i="56"/>
  <c r="P28" i="56"/>
  <c r="Q28" i="56"/>
  <c r="R28" i="56"/>
  <c r="S28" i="56"/>
  <c r="T28" i="56"/>
  <c r="U28" i="56"/>
  <c r="V28" i="56"/>
  <c r="W28" i="56"/>
  <c r="X28" i="56"/>
  <c r="Y28" i="56"/>
  <c r="Z28" i="56"/>
  <c r="AA28" i="56"/>
  <c r="AB28" i="56"/>
  <c r="AC28" i="56"/>
  <c r="AD28" i="56"/>
  <c r="AE28" i="56"/>
  <c r="AF28" i="56"/>
  <c r="AG28" i="56"/>
  <c r="AH28" i="56"/>
  <c r="AI28" i="56"/>
  <c r="AJ28" i="56"/>
  <c r="AK28" i="56"/>
  <c r="AL28" i="56"/>
  <c r="AM28" i="56"/>
  <c r="AN28" i="56"/>
  <c r="AO28" i="56"/>
  <c r="AP28" i="56"/>
  <c r="AQ28" i="56"/>
  <c r="E29" i="56"/>
  <c r="F29" i="56"/>
  <c r="G29" i="56"/>
  <c r="H29" i="56"/>
  <c r="I29" i="56"/>
  <c r="J29" i="56"/>
  <c r="K29" i="56"/>
  <c r="L29" i="56"/>
  <c r="M29" i="56"/>
  <c r="N29" i="56"/>
  <c r="O29" i="56"/>
  <c r="P29" i="56"/>
  <c r="Q29" i="56"/>
  <c r="R29" i="56"/>
  <c r="S29" i="56"/>
  <c r="T29" i="56"/>
  <c r="U29" i="56"/>
  <c r="V29" i="56"/>
  <c r="W29" i="56"/>
  <c r="X29" i="56"/>
  <c r="Y29" i="56"/>
  <c r="Z29" i="56"/>
  <c r="AA29" i="56"/>
  <c r="AB29" i="56"/>
  <c r="AC29" i="56"/>
  <c r="AD29" i="56"/>
  <c r="AE29" i="56"/>
  <c r="AF29" i="56"/>
  <c r="AG29" i="56"/>
  <c r="AH29" i="56"/>
  <c r="AI29" i="56"/>
  <c r="AJ29" i="56"/>
  <c r="AK29" i="56"/>
  <c r="AL29" i="56"/>
  <c r="AM29" i="56"/>
  <c r="AN29" i="56"/>
  <c r="AO29" i="56"/>
  <c r="AP29" i="56"/>
  <c r="AQ29" i="56"/>
  <c r="E30" i="56"/>
  <c r="F30" i="56"/>
  <c r="G30" i="56"/>
  <c r="H30" i="56"/>
  <c r="I30" i="56"/>
  <c r="J30" i="56"/>
  <c r="K30" i="56"/>
  <c r="L30" i="56"/>
  <c r="M30" i="56"/>
  <c r="N30" i="56"/>
  <c r="O30" i="56"/>
  <c r="P30" i="56"/>
  <c r="Q30" i="56"/>
  <c r="R30" i="56"/>
  <c r="S30" i="56"/>
  <c r="T30" i="56"/>
  <c r="U30" i="56"/>
  <c r="V30" i="56"/>
  <c r="W30" i="56"/>
  <c r="X30" i="56"/>
  <c r="Y30" i="56"/>
  <c r="Z30" i="56"/>
  <c r="AA30" i="56"/>
  <c r="AB30" i="56"/>
  <c r="AC30" i="56"/>
  <c r="AD30" i="56"/>
  <c r="AE30" i="56"/>
  <c r="AF30" i="56"/>
  <c r="AG30" i="56"/>
  <c r="AH30" i="56"/>
  <c r="AI30" i="56"/>
  <c r="AJ30" i="56"/>
  <c r="AK30" i="56"/>
  <c r="AL30" i="56"/>
  <c r="AM30" i="56"/>
  <c r="AN30" i="56"/>
  <c r="AO30" i="56"/>
  <c r="AP30" i="56"/>
  <c r="AQ30" i="56"/>
  <c r="E31" i="56"/>
  <c r="F31" i="56"/>
  <c r="G31" i="56"/>
  <c r="H31" i="56"/>
  <c r="I31" i="56"/>
  <c r="J31" i="56"/>
  <c r="K31" i="56"/>
  <c r="L31" i="56"/>
  <c r="M31" i="56"/>
  <c r="N31" i="56"/>
  <c r="O31" i="56"/>
  <c r="P31" i="56"/>
  <c r="Q31" i="56"/>
  <c r="R31" i="56"/>
  <c r="S31" i="56"/>
  <c r="T31" i="56"/>
  <c r="U31" i="56"/>
  <c r="V31" i="56"/>
  <c r="W31" i="56"/>
  <c r="X31" i="56"/>
  <c r="Y31" i="56"/>
  <c r="Z31" i="56"/>
  <c r="AA31" i="56"/>
  <c r="AB31" i="56"/>
  <c r="AC31" i="56"/>
  <c r="AD31" i="56"/>
  <c r="AE31" i="56"/>
  <c r="AF31" i="56"/>
  <c r="AG31" i="56"/>
  <c r="AH31" i="56"/>
  <c r="AI31" i="56"/>
  <c r="AJ31" i="56"/>
  <c r="AK31" i="56"/>
  <c r="AL31" i="56"/>
  <c r="AM31" i="56"/>
  <c r="AN31" i="56"/>
  <c r="AO31" i="56"/>
  <c r="AP31" i="56"/>
  <c r="AQ31" i="56"/>
  <c r="E32" i="56"/>
  <c r="F32" i="56"/>
  <c r="G32" i="56"/>
  <c r="H32" i="56"/>
  <c r="I32" i="56"/>
  <c r="J32" i="56"/>
  <c r="K32" i="56"/>
  <c r="L32" i="56"/>
  <c r="M32" i="56"/>
  <c r="N32" i="56"/>
  <c r="O32" i="56"/>
  <c r="P32" i="56"/>
  <c r="Q32" i="56"/>
  <c r="R32" i="56"/>
  <c r="S32" i="56"/>
  <c r="T32" i="56"/>
  <c r="U32" i="56"/>
  <c r="V32" i="56"/>
  <c r="W32" i="56"/>
  <c r="X32" i="56"/>
  <c r="Y32" i="56"/>
  <c r="Z32" i="56"/>
  <c r="AA32" i="56"/>
  <c r="AB32" i="56"/>
  <c r="AC32" i="56"/>
  <c r="AD32" i="56"/>
  <c r="AE32" i="56"/>
  <c r="AF32" i="56"/>
  <c r="AG32" i="56"/>
  <c r="AH32" i="56"/>
  <c r="AI32" i="56"/>
  <c r="AJ32" i="56"/>
  <c r="AK32" i="56"/>
  <c r="AL32" i="56"/>
  <c r="AM32" i="56"/>
  <c r="AN32" i="56"/>
  <c r="AO32" i="56"/>
  <c r="AP32" i="56"/>
  <c r="AQ32" i="56"/>
  <c r="E33" i="56"/>
  <c r="F33" i="56"/>
  <c r="G33" i="56"/>
  <c r="H33" i="56"/>
  <c r="I33" i="56"/>
  <c r="J33" i="56"/>
  <c r="K33" i="56"/>
  <c r="L33" i="56"/>
  <c r="M33" i="56"/>
  <c r="N33" i="56"/>
  <c r="O33" i="56"/>
  <c r="P33" i="56"/>
  <c r="Q33" i="56"/>
  <c r="R33" i="56"/>
  <c r="S33" i="56"/>
  <c r="T33" i="56"/>
  <c r="U33" i="56"/>
  <c r="V33" i="56"/>
  <c r="W33" i="56"/>
  <c r="X33" i="56"/>
  <c r="Y33" i="56"/>
  <c r="Z33" i="56"/>
  <c r="AA33" i="56"/>
  <c r="AB33" i="56"/>
  <c r="AC33" i="56"/>
  <c r="AD33" i="56"/>
  <c r="AE33" i="56"/>
  <c r="AF33" i="56"/>
  <c r="AG33" i="56"/>
  <c r="AH33" i="56"/>
  <c r="AI33" i="56"/>
  <c r="AJ33" i="56"/>
  <c r="AK33" i="56"/>
  <c r="AL33" i="56"/>
  <c r="AM33" i="56"/>
  <c r="AN33" i="56"/>
  <c r="AO33" i="56"/>
  <c r="AP33" i="56"/>
  <c r="AQ33" i="56"/>
  <c r="E34" i="56"/>
  <c r="F34" i="56"/>
  <c r="G34" i="56"/>
  <c r="H34" i="56"/>
  <c r="I34" i="56"/>
  <c r="J34" i="56"/>
  <c r="K34" i="56"/>
  <c r="L34" i="56"/>
  <c r="M34" i="56"/>
  <c r="N34" i="56"/>
  <c r="O34" i="56"/>
  <c r="P34" i="56"/>
  <c r="Q34" i="56"/>
  <c r="R34" i="56"/>
  <c r="S34" i="56"/>
  <c r="T34" i="56"/>
  <c r="U34" i="56"/>
  <c r="V34" i="56"/>
  <c r="W34" i="56"/>
  <c r="X34" i="56"/>
  <c r="Y34" i="56"/>
  <c r="Z34" i="56"/>
  <c r="AA34" i="56"/>
  <c r="AB34" i="56"/>
  <c r="AC34" i="56"/>
  <c r="AD34" i="56"/>
  <c r="AE34" i="56"/>
  <c r="AF34" i="56"/>
  <c r="AG34" i="56"/>
  <c r="AH34" i="56"/>
  <c r="AI34" i="56"/>
  <c r="AJ34" i="56"/>
  <c r="AK34" i="56"/>
  <c r="AL34" i="56"/>
  <c r="AM34" i="56"/>
  <c r="AN34" i="56"/>
  <c r="AO34" i="56"/>
  <c r="AP34" i="56"/>
  <c r="AQ34" i="56"/>
  <c r="E35" i="56"/>
  <c r="F35" i="56"/>
  <c r="G35" i="56"/>
  <c r="H35" i="56"/>
  <c r="I35" i="56"/>
  <c r="J35" i="56"/>
  <c r="K35" i="56"/>
  <c r="L35" i="56"/>
  <c r="M35" i="56"/>
  <c r="N35" i="56"/>
  <c r="O35" i="56"/>
  <c r="P35" i="56"/>
  <c r="Q35" i="56"/>
  <c r="R35" i="56"/>
  <c r="S35" i="56"/>
  <c r="T35" i="56"/>
  <c r="U35" i="56"/>
  <c r="V35" i="56"/>
  <c r="W35" i="56"/>
  <c r="X35" i="56"/>
  <c r="Y35" i="56"/>
  <c r="Z35" i="56"/>
  <c r="AA35" i="56"/>
  <c r="AB35" i="56"/>
  <c r="AC35" i="56"/>
  <c r="AD35" i="56"/>
  <c r="AE35" i="56"/>
  <c r="AF35" i="56"/>
  <c r="AG35" i="56"/>
  <c r="AH35" i="56"/>
  <c r="AI35" i="56"/>
  <c r="AJ35" i="56"/>
  <c r="AK35" i="56"/>
  <c r="AL35" i="56"/>
  <c r="AM35" i="56"/>
  <c r="AN35" i="56"/>
  <c r="AO35" i="56"/>
  <c r="AP35" i="56"/>
  <c r="AQ35" i="56"/>
  <c r="E36" i="56"/>
  <c r="F36" i="56"/>
  <c r="G36" i="56"/>
  <c r="H36" i="56"/>
  <c r="I36" i="56"/>
  <c r="J36" i="56"/>
  <c r="K36" i="56"/>
  <c r="L36" i="56"/>
  <c r="M36" i="56"/>
  <c r="N36" i="56"/>
  <c r="O36" i="56"/>
  <c r="P36" i="56"/>
  <c r="Q36" i="56"/>
  <c r="R36" i="56"/>
  <c r="S36" i="56"/>
  <c r="T36" i="56"/>
  <c r="U36" i="56"/>
  <c r="V36" i="56"/>
  <c r="W36" i="56"/>
  <c r="X36" i="56"/>
  <c r="Y36" i="56"/>
  <c r="Z36" i="56"/>
  <c r="AA36" i="56"/>
  <c r="AB36" i="56"/>
  <c r="AC36" i="56"/>
  <c r="AD36" i="56"/>
  <c r="AE36" i="56"/>
  <c r="AF36" i="56"/>
  <c r="AG36" i="56"/>
  <c r="AH36" i="56"/>
  <c r="AI36" i="56"/>
  <c r="AJ36" i="56"/>
  <c r="AK36" i="56"/>
  <c r="AL36" i="56"/>
  <c r="AM36" i="56"/>
  <c r="AN36" i="56"/>
  <c r="AO36" i="56"/>
  <c r="AP36" i="56"/>
  <c r="AQ36" i="56"/>
  <c r="E37" i="56"/>
  <c r="F37" i="56"/>
  <c r="G37" i="56"/>
  <c r="H37" i="56"/>
  <c r="I37" i="56"/>
  <c r="J37" i="56"/>
  <c r="K37" i="56"/>
  <c r="L37" i="56"/>
  <c r="M37" i="56"/>
  <c r="N37" i="56"/>
  <c r="O37" i="56"/>
  <c r="P37" i="56"/>
  <c r="Q37" i="56"/>
  <c r="R37" i="56"/>
  <c r="S37" i="56"/>
  <c r="T37" i="56"/>
  <c r="U37" i="56"/>
  <c r="V37" i="56"/>
  <c r="W37" i="56"/>
  <c r="X37" i="56"/>
  <c r="Y37" i="56"/>
  <c r="Z37" i="56"/>
  <c r="AA37" i="56"/>
  <c r="AB37" i="56"/>
  <c r="AC37" i="56"/>
  <c r="AD37" i="56"/>
  <c r="AE37" i="56"/>
  <c r="AF37" i="56"/>
  <c r="AG37" i="56"/>
  <c r="AH37" i="56"/>
  <c r="AI37" i="56"/>
  <c r="AJ37" i="56"/>
  <c r="AK37" i="56"/>
  <c r="AL37" i="56"/>
  <c r="AM37" i="56"/>
  <c r="AN37" i="56"/>
  <c r="AO37" i="56"/>
  <c r="AP37" i="56"/>
  <c r="AQ37" i="56"/>
  <c r="E38" i="56"/>
  <c r="F38" i="56"/>
  <c r="G38" i="56"/>
  <c r="H38" i="56"/>
  <c r="I38" i="56"/>
  <c r="J38" i="56"/>
  <c r="K38" i="56"/>
  <c r="L38" i="56"/>
  <c r="M38" i="56"/>
  <c r="N38" i="56"/>
  <c r="O38" i="56"/>
  <c r="P38" i="56"/>
  <c r="Q38" i="56"/>
  <c r="R38" i="56"/>
  <c r="S38" i="56"/>
  <c r="T38" i="56"/>
  <c r="U38" i="56"/>
  <c r="V38" i="56"/>
  <c r="W38" i="56"/>
  <c r="X38" i="56"/>
  <c r="Y38" i="56"/>
  <c r="Z38" i="56"/>
  <c r="AA38" i="56"/>
  <c r="AB38" i="56"/>
  <c r="AC38" i="56"/>
  <c r="AD38" i="56"/>
  <c r="AE38" i="56"/>
  <c r="AF38" i="56"/>
  <c r="AG38" i="56"/>
  <c r="AH38" i="56"/>
  <c r="AI38" i="56"/>
  <c r="AJ38" i="56"/>
  <c r="AK38" i="56"/>
  <c r="AL38" i="56"/>
  <c r="AM38" i="56"/>
  <c r="AN38" i="56"/>
  <c r="AO38" i="56"/>
  <c r="AP38" i="56"/>
  <c r="AQ38" i="56"/>
  <c r="E39" i="56"/>
  <c r="F39" i="56"/>
  <c r="G39" i="56"/>
  <c r="H39" i="56"/>
  <c r="I39" i="56"/>
  <c r="J39" i="56"/>
  <c r="K39" i="56"/>
  <c r="L39" i="56"/>
  <c r="M39" i="56"/>
  <c r="N39" i="56"/>
  <c r="O39" i="56"/>
  <c r="P39" i="56"/>
  <c r="Q39" i="56"/>
  <c r="R39" i="56"/>
  <c r="S39" i="56"/>
  <c r="T39" i="56"/>
  <c r="U39" i="56"/>
  <c r="V39" i="56"/>
  <c r="W39" i="56"/>
  <c r="X39" i="56"/>
  <c r="Y39" i="56"/>
  <c r="Z39" i="56"/>
  <c r="AA39" i="56"/>
  <c r="AB39" i="56"/>
  <c r="AC39" i="56"/>
  <c r="AD39" i="56"/>
  <c r="AE39" i="56"/>
  <c r="AF39" i="56"/>
  <c r="AG39" i="56"/>
  <c r="AH39" i="56"/>
  <c r="AI39" i="56"/>
  <c r="AJ39" i="56"/>
  <c r="AK39" i="56"/>
  <c r="AL39" i="56"/>
  <c r="AM39" i="56"/>
  <c r="AN39" i="56"/>
  <c r="AO39" i="56"/>
  <c r="AP39" i="56"/>
  <c r="AQ39" i="56"/>
  <c r="E40" i="56"/>
  <c r="F40" i="56"/>
  <c r="G40" i="56"/>
  <c r="H40" i="56"/>
  <c r="I40" i="56"/>
  <c r="J40" i="56"/>
  <c r="K40" i="56"/>
  <c r="L40" i="56"/>
  <c r="M40" i="56"/>
  <c r="N40" i="56"/>
  <c r="O40" i="56"/>
  <c r="P40" i="56"/>
  <c r="Q40" i="56"/>
  <c r="R40" i="56"/>
  <c r="S40" i="56"/>
  <c r="T40" i="56"/>
  <c r="U40" i="56"/>
  <c r="V40" i="56"/>
  <c r="W40" i="56"/>
  <c r="X40" i="56"/>
  <c r="Y40" i="56"/>
  <c r="Z40" i="56"/>
  <c r="AA40" i="56"/>
  <c r="AB40" i="56"/>
  <c r="AC40" i="56"/>
  <c r="AD40" i="56"/>
  <c r="AE40" i="56"/>
  <c r="AF40" i="56"/>
  <c r="AG40" i="56"/>
  <c r="AH40" i="56"/>
  <c r="AI40" i="56"/>
  <c r="AJ40" i="56"/>
  <c r="AK40" i="56"/>
  <c r="AL40" i="56"/>
  <c r="AM40" i="56"/>
  <c r="AN40" i="56"/>
  <c r="AO40" i="56"/>
  <c r="AP40" i="56"/>
  <c r="AQ40" i="56"/>
  <c r="E41" i="56"/>
  <c r="F41" i="56"/>
  <c r="G41" i="56"/>
  <c r="H41" i="56"/>
  <c r="I41" i="56"/>
  <c r="J41" i="56"/>
  <c r="K41" i="56"/>
  <c r="L41" i="56"/>
  <c r="M41" i="56"/>
  <c r="N41" i="56"/>
  <c r="O41" i="56"/>
  <c r="P41" i="56"/>
  <c r="Q41" i="56"/>
  <c r="R41" i="56"/>
  <c r="S41" i="56"/>
  <c r="T41" i="56"/>
  <c r="U41" i="56"/>
  <c r="V41" i="56"/>
  <c r="W41" i="56"/>
  <c r="X41" i="56"/>
  <c r="Y41" i="56"/>
  <c r="Z41" i="56"/>
  <c r="AA41" i="56"/>
  <c r="AB41" i="56"/>
  <c r="AC41" i="56"/>
  <c r="AD41" i="56"/>
  <c r="AE41" i="56"/>
  <c r="AF41" i="56"/>
  <c r="AG41" i="56"/>
  <c r="AH41" i="56"/>
  <c r="AI41" i="56"/>
  <c r="AJ41" i="56"/>
  <c r="AK41" i="56"/>
  <c r="AL41" i="56"/>
  <c r="AM41" i="56"/>
  <c r="AN41" i="56"/>
  <c r="AO41" i="56"/>
  <c r="AP41" i="56"/>
  <c r="AQ41" i="56"/>
  <c r="E42" i="56"/>
  <c r="F42" i="56"/>
  <c r="G42" i="56"/>
  <c r="H42" i="56"/>
  <c r="I42" i="56"/>
  <c r="J42" i="56"/>
  <c r="K42" i="56"/>
  <c r="L42" i="56"/>
  <c r="M42" i="56"/>
  <c r="N42" i="56"/>
  <c r="O42" i="56"/>
  <c r="P42" i="56"/>
  <c r="Q42" i="56"/>
  <c r="R42" i="56"/>
  <c r="S42" i="56"/>
  <c r="T42" i="56"/>
  <c r="U42" i="56"/>
  <c r="V42" i="56"/>
  <c r="W42" i="56"/>
  <c r="X42" i="56"/>
  <c r="Y42" i="56"/>
  <c r="Z42" i="56"/>
  <c r="AA42" i="56"/>
  <c r="AB42" i="56"/>
  <c r="AC42" i="56"/>
  <c r="AD42" i="56"/>
  <c r="AE42" i="56"/>
  <c r="AF42" i="56"/>
  <c r="AG42" i="56"/>
  <c r="AH42" i="56"/>
  <c r="AI42" i="56"/>
  <c r="AJ42" i="56"/>
  <c r="AK42" i="56"/>
  <c r="AL42" i="56"/>
  <c r="AM42" i="56"/>
  <c r="AN42" i="56"/>
  <c r="AO42" i="56"/>
  <c r="AP42" i="56"/>
  <c r="AQ42" i="56"/>
  <c r="E43" i="56"/>
  <c r="F43" i="56"/>
  <c r="G43" i="56"/>
  <c r="H43" i="56"/>
  <c r="I43" i="56"/>
  <c r="J43" i="56"/>
  <c r="K43" i="56"/>
  <c r="L43" i="56"/>
  <c r="M43" i="56"/>
  <c r="N43" i="56"/>
  <c r="O43" i="56"/>
  <c r="P43" i="56"/>
  <c r="Q43" i="56"/>
  <c r="R43" i="56"/>
  <c r="S43" i="56"/>
  <c r="T43" i="56"/>
  <c r="U43" i="56"/>
  <c r="V43" i="56"/>
  <c r="W43" i="56"/>
  <c r="X43" i="56"/>
  <c r="Y43" i="56"/>
  <c r="Z43" i="56"/>
  <c r="AA43" i="56"/>
  <c r="AB43" i="56"/>
  <c r="AC43" i="56"/>
  <c r="AD43" i="56"/>
  <c r="AE43" i="56"/>
  <c r="AF43" i="56"/>
  <c r="AG43" i="56"/>
  <c r="AH43" i="56"/>
  <c r="AI43" i="56"/>
  <c r="AJ43" i="56"/>
  <c r="AK43" i="56"/>
  <c r="AL43" i="56"/>
  <c r="AM43" i="56"/>
  <c r="AN43" i="56"/>
  <c r="AO43" i="56"/>
  <c r="AP43" i="56"/>
  <c r="AQ43" i="56"/>
  <c r="E44" i="56"/>
  <c r="F44" i="56"/>
  <c r="G44" i="56"/>
  <c r="H44" i="56"/>
  <c r="I44" i="56"/>
  <c r="J44" i="56"/>
  <c r="K44" i="56"/>
  <c r="L44" i="56"/>
  <c r="M44" i="56"/>
  <c r="N44" i="56"/>
  <c r="O44" i="56"/>
  <c r="P44" i="56"/>
  <c r="Q44" i="56"/>
  <c r="R44" i="56"/>
  <c r="S44" i="56"/>
  <c r="T44" i="56"/>
  <c r="U44" i="56"/>
  <c r="V44" i="56"/>
  <c r="W44" i="56"/>
  <c r="X44" i="56"/>
  <c r="Y44" i="56"/>
  <c r="Z44" i="56"/>
  <c r="AA44" i="56"/>
  <c r="AB44" i="56"/>
  <c r="AC44" i="56"/>
  <c r="AD44" i="56"/>
  <c r="AE44" i="56"/>
  <c r="AF44" i="56"/>
  <c r="AG44" i="56"/>
  <c r="AH44" i="56"/>
  <c r="AI44" i="56"/>
  <c r="AJ44" i="56"/>
  <c r="AK44" i="56"/>
  <c r="AL44" i="56"/>
  <c r="AM44" i="56"/>
  <c r="AN44" i="56"/>
  <c r="AO44" i="56"/>
  <c r="AP44" i="56"/>
  <c r="AQ44" i="56"/>
  <c r="E45" i="56"/>
  <c r="F45" i="56"/>
  <c r="G45" i="56"/>
  <c r="H45" i="56"/>
  <c r="I45" i="56"/>
  <c r="J45" i="56"/>
  <c r="K45" i="56"/>
  <c r="L45" i="56"/>
  <c r="M45" i="56"/>
  <c r="N45" i="56"/>
  <c r="O45" i="56"/>
  <c r="P45" i="56"/>
  <c r="Q45" i="56"/>
  <c r="R45" i="56"/>
  <c r="S45" i="56"/>
  <c r="T45" i="56"/>
  <c r="U45" i="56"/>
  <c r="V45" i="56"/>
  <c r="W45" i="56"/>
  <c r="X45" i="56"/>
  <c r="Y45" i="56"/>
  <c r="Z45" i="56"/>
  <c r="AA45" i="56"/>
  <c r="AB45" i="56"/>
  <c r="AC45" i="56"/>
  <c r="AD45" i="56"/>
  <c r="AE45" i="56"/>
  <c r="AF45" i="56"/>
  <c r="AG45" i="56"/>
  <c r="AH45" i="56"/>
  <c r="AI45" i="56"/>
  <c r="AJ45" i="56"/>
  <c r="AK45" i="56"/>
  <c r="AL45" i="56"/>
  <c r="AM45" i="56"/>
  <c r="AN45" i="56"/>
  <c r="AO45" i="56"/>
  <c r="AP45" i="56"/>
  <c r="AQ45" i="56"/>
  <c r="E46" i="56"/>
  <c r="F46" i="56"/>
  <c r="G46" i="56"/>
  <c r="H46" i="56"/>
  <c r="I46" i="56"/>
  <c r="J46" i="56"/>
  <c r="K46" i="56"/>
  <c r="L46" i="56"/>
  <c r="M46" i="56"/>
  <c r="N46" i="56"/>
  <c r="O46" i="56"/>
  <c r="P46" i="56"/>
  <c r="Q46" i="56"/>
  <c r="R46" i="56"/>
  <c r="S46" i="56"/>
  <c r="T46" i="56"/>
  <c r="U46" i="56"/>
  <c r="V46" i="56"/>
  <c r="W46" i="56"/>
  <c r="X46" i="56"/>
  <c r="Y46" i="56"/>
  <c r="Z46" i="56"/>
  <c r="AA46" i="56"/>
  <c r="AB46" i="56"/>
  <c r="AC46" i="56"/>
  <c r="AD46" i="56"/>
  <c r="AE46" i="56"/>
  <c r="AF46" i="56"/>
  <c r="AG46" i="56"/>
  <c r="AH46" i="56"/>
  <c r="AI46" i="56"/>
  <c r="AJ46" i="56"/>
  <c r="AK46" i="56"/>
  <c r="AL46" i="56"/>
  <c r="AM46" i="56"/>
  <c r="AN46" i="56"/>
  <c r="AO46" i="56"/>
  <c r="AP46" i="56"/>
  <c r="AQ46" i="56"/>
  <c r="E47" i="56"/>
  <c r="F47" i="56"/>
  <c r="G47" i="56"/>
  <c r="H47" i="56"/>
  <c r="I47" i="56"/>
  <c r="J47" i="56"/>
  <c r="K47" i="56"/>
  <c r="L47" i="56"/>
  <c r="M47" i="56"/>
  <c r="N47" i="56"/>
  <c r="O47" i="56"/>
  <c r="P47" i="56"/>
  <c r="Q47" i="56"/>
  <c r="R47" i="56"/>
  <c r="S47" i="56"/>
  <c r="T47" i="56"/>
  <c r="U47" i="56"/>
  <c r="V47" i="56"/>
  <c r="W47" i="56"/>
  <c r="X47" i="56"/>
  <c r="Y47" i="56"/>
  <c r="Z47" i="56"/>
  <c r="AA47" i="56"/>
  <c r="AB47" i="56"/>
  <c r="AC47" i="56"/>
  <c r="AD47" i="56"/>
  <c r="AE47" i="56"/>
  <c r="AF47" i="56"/>
  <c r="AG47" i="56"/>
  <c r="AH47" i="56"/>
  <c r="AI47" i="56"/>
  <c r="AJ47" i="56"/>
  <c r="AK47" i="56"/>
  <c r="AL47" i="56"/>
  <c r="AM47" i="56"/>
  <c r="AN47" i="56"/>
  <c r="AO47" i="56"/>
  <c r="AP47" i="56"/>
  <c r="AQ47" i="56"/>
  <c r="E48" i="56"/>
  <c r="F48" i="56"/>
  <c r="G48" i="56"/>
  <c r="H48" i="56"/>
  <c r="I48" i="56"/>
  <c r="J48" i="56"/>
  <c r="K48" i="56"/>
  <c r="L48" i="56"/>
  <c r="M48" i="56"/>
  <c r="N48" i="56"/>
  <c r="O48" i="56"/>
  <c r="P48" i="56"/>
  <c r="Q48" i="56"/>
  <c r="R48" i="56"/>
  <c r="S48" i="56"/>
  <c r="T48" i="56"/>
  <c r="U48" i="56"/>
  <c r="V48" i="56"/>
  <c r="W48" i="56"/>
  <c r="X48" i="56"/>
  <c r="Y48" i="56"/>
  <c r="Z48" i="56"/>
  <c r="AA48" i="56"/>
  <c r="AB48" i="56"/>
  <c r="AC48" i="56"/>
  <c r="AD48" i="56"/>
  <c r="AE48" i="56"/>
  <c r="AF48" i="56"/>
  <c r="AG48" i="56"/>
  <c r="AH48" i="56"/>
  <c r="AI48" i="56"/>
  <c r="AJ48" i="56"/>
  <c r="AK48" i="56"/>
  <c r="AL48" i="56"/>
  <c r="AM48" i="56"/>
  <c r="AN48" i="56"/>
  <c r="AO48" i="56"/>
  <c r="AP48" i="56"/>
  <c r="AQ48" i="56"/>
  <c r="E49" i="56"/>
  <c r="F49" i="56"/>
  <c r="G49" i="56"/>
  <c r="H49" i="56"/>
  <c r="I49" i="56"/>
  <c r="J49" i="56"/>
  <c r="K49" i="56"/>
  <c r="L49" i="56"/>
  <c r="M49" i="56"/>
  <c r="N49" i="56"/>
  <c r="O49" i="56"/>
  <c r="P49" i="56"/>
  <c r="Q49" i="56"/>
  <c r="R49" i="56"/>
  <c r="S49" i="56"/>
  <c r="T49" i="56"/>
  <c r="U49" i="56"/>
  <c r="V49" i="56"/>
  <c r="W49" i="56"/>
  <c r="X49" i="56"/>
  <c r="Y49" i="56"/>
  <c r="Z49" i="56"/>
  <c r="AA49" i="56"/>
  <c r="AB49" i="56"/>
  <c r="AC49" i="56"/>
  <c r="AD49" i="56"/>
  <c r="AE49" i="56"/>
  <c r="AF49" i="56"/>
  <c r="AG49" i="56"/>
  <c r="AH49" i="56"/>
  <c r="AI49" i="56"/>
  <c r="AJ49" i="56"/>
  <c r="AK49" i="56"/>
  <c r="AL49" i="56"/>
  <c r="AM49" i="56"/>
  <c r="AN49" i="56"/>
  <c r="AO49" i="56"/>
  <c r="AP49" i="56"/>
  <c r="AQ49" i="56"/>
  <c r="E50" i="56"/>
  <c r="F50" i="56"/>
  <c r="G50" i="56"/>
  <c r="H50" i="56"/>
  <c r="I50" i="56"/>
  <c r="J50" i="56"/>
  <c r="K50" i="56"/>
  <c r="L50" i="56"/>
  <c r="M50" i="56"/>
  <c r="N50" i="56"/>
  <c r="O50" i="56"/>
  <c r="P50" i="56"/>
  <c r="Q50" i="56"/>
  <c r="R50" i="56"/>
  <c r="S50" i="56"/>
  <c r="T50" i="56"/>
  <c r="U50" i="56"/>
  <c r="V50" i="56"/>
  <c r="W50" i="56"/>
  <c r="X50" i="56"/>
  <c r="Y50" i="56"/>
  <c r="Z50" i="56"/>
  <c r="AA50" i="56"/>
  <c r="AB50" i="56"/>
  <c r="AC50" i="56"/>
  <c r="AD50" i="56"/>
  <c r="AE50" i="56"/>
  <c r="AF50" i="56"/>
  <c r="AG50" i="56"/>
  <c r="AH50" i="56"/>
  <c r="AI50" i="56"/>
  <c r="AJ50" i="56"/>
  <c r="AK50" i="56"/>
  <c r="AL50" i="56"/>
  <c r="AM50" i="56"/>
  <c r="AN50" i="56"/>
  <c r="AO50" i="56"/>
  <c r="AP50" i="56"/>
  <c r="AQ50" i="56"/>
  <c r="E51" i="56"/>
  <c r="F51" i="56"/>
  <c r="G51" i="56"/>
  <c r="H51" i="56"/>
  <c r="I51" i="56"/>
  <c r="J51" i="56"/>
  <c r="K51" i="56"/>
  <c r="L51" i="56"/>
  <c r="M51" i="56"/>
  <c r="N51" i="56"/>
  <c r="O51" i="56"/>
  <c r="P51" i="56"/>
  <c r="Q51" i="56"/>
  <c r="R51" i="56"/>
  <c r="S51" i="56"/>
  <c r="T51" i="56"/>
  <c r="U51" i="56"/>
  <c r="V51" i="56"/>
  <c r="W51" i="56"/>
  <c r="X51" i="56"/>
  <c r="Y51" i="56"/>
  <c r="Z51" i="56"/>
  <c r="AA51" i="56"/>
  <c r="AB51" i="56"/>
  <c r="AC51" i="56"/>
  <c r="AD51" i="56"/>
  <c r="AE51" i="56"/>
  <c r="AF51" i="56"/>
  <c r="AG51" i="56"/>
  <c r="AH51" i="56"/>
  <c r="AI51" i="56"/>
  <c r="AJ51" i="56"/>
  <c r="AK51" i="56"/>
  <c r="AL51" i="56"/>
  <c r="AM51" i="56"/>
  <c r="AN51" i="56"/>
  <c r="AO51" i="56"/>
  <c r="AP51" i="56"/>
  <c r="AQ51" i="56"/>
  <c r="E52" i="56"/>
  <c r="F52" i="56"/>
  <c r="G52" i="56"/>
  <c r="H52" i="56"/>
  <c r="I52" i="56"/>
  <c r="J52" i="56"/>
  <c r="K52" i="56"/>
  <c r="L52" i="56"/>
  <c r="M52" i="56"/>
  <c r="N52" i="56"/>
  <c r="O52" i="56"/>
  <c r="P52" i="56"/>
  <c r="Q52" i="56"/>
  <c r="R52" i="56"/>
  <c r="S52" i="56"/>
  <c r="T52" i="56"/>
  <c r="U52" i="56"/>
  <c r="V52" i="56"/>
  <c r="W52" i="56"/>
  <c r="X52" i="56"/>
  <c r="Y52" i="56"/>
  <c r="Z52" i="56"/>
  <c r="AA52" i="56"/>
  <c r="AB52" i="56"/>
  <c r="AC52" i="56"/>
  <c r="AD52" i="56"/>
  <c r="AE52" i="56"/>
  <c r="AF52" i="56"/>
  <c r="AG52" i="56"/>
  <c r="AH52" i="56"/>
  <c r="AI52" i="56"/>
  <c r="AJ52" i="56"/>
  <c r="AK52" i="56"/>
  <c r="AL52" i="56"/>
  <c r="AM52" i="56"/>
  <c r="AN52" i="56"/>
  <c r="AO52" i="56"/>
  <c r="AP52" i="56"/>
  <c r="AQ52" i="56"/>
  <c r="E53" i="56"/>
  <c r="F53" i="56"/>
  <c r="G53" i="56"/>
  <c r="H53" i="56"/>
  <c r="I53" i="56"/>
  <c r="J53" i="56"/>
  <c r="K53" i="56"/>
  <c r="L53" i="56"/>
  <c r="M53" i="56"/>
  <c r="N53" i="56"/>
  <c r="O53" i="56"/>
  <c r="P53" i="56"/>
  <c r="Q53" i="56"/>
  <c r="R53" i="56"/>
  <c r="S53" i="56"/>
  <c r="T53" i="56"/>
  <c r="U53" i="56"/>
  <c r="V53" i="56"/>
  <c r="W53" i="56"/>
  <c r="X53" i="56"/>
  <c r="Y53" i="56"/>
  <c r="Z53" i="56"/>
  <c r="AA53" i="56"/>
  <c r="AB53" i="56"/>
  <c r="AC53" i="56"/>
  <c r="AD53" i="56"/>
  <c r="AE53" i="56"/>
  <c r="AF53" i="56"/>
  <c r="AG53" i="56"/>
  <c r="AH53" i="56"/>
  <c r="AI53" i="56"/>
  <c r="AJ53" i="56"/>
  <c r="AK53" i="56"/>
  <c r="AL53" i="56"/>
  <c r="AM53" i="56"/>
  <c r="AN53" i="56"/>
  <c r="AO53" i="56"/>
  <c r="AP53" i="56"/>
  <c r="AQ53" i="56"/>
  <c r="E54" i="56"/>
  <c r="F54" i="56"/>
  <c r="G54" i="56"/>
  <c r="H54" i="56"/>
  <c r="I54" i="56"/>
  <c r="J54" i="56"/>
  <c r="K54" i="56"/>
  <c r="L54" i="56"/>
  <c r="M54" i="56"/>
  <c r="N54" i="56"/>
  <c r="O54" i="56"/>
  <c r="P54" i="56"/>
  <c r="Q54" i="56"/>
  <c r="R54" i="56"/>
  <c r="S54" i="56"/>
  <c r="T54" i="56"/>
  <c r="U54" i="56"/>
  <c r="V54" i="56"/>
  <c r="W54" i="56"/>
  <c r="X54" i="56"/>
  <c r="Y54" i="56"/>
  <c r="Z54" i="56"/>
  <c r="AA54" i="56"/>
  <c r="AB54" i="56"/>
  <c r="AC54" i="56"/>
  <c r="AD54" i="56"/>
  <c r="AE54" i="56"/>
  <c r="AF54" i="56"/>
  <c r="AG54" i="56"/>
  <c r="AH54" i="56"/>
  <c r="AI54" i="56"/>
  <c r="AJ54" i="56"/>
  <c r="AK54" i="56"/>
  <c r="AL54" i="56"/>
  <c r="AM54" i="56"/>
  <c r="AN54" i="56"/>
  <c r="AO54" i="56"/>
  <c r="AP54" i="56"/>
  <c r="AQ54" i="56"/>
  <c r="E55" i="56"/>
  <c r="F55" i="56"/>
  <c r="G55" i="56"/>
  <c r="H55" i="56"/>
  <c r="I55" i="56"/>
  <c r="J55" i="56"/>
  <c r="K55" i="56"/>
  <c r="L55" i="56"/>
  <c r="M55" i="56"/>
  <c r="N55" i="56"/>
  <c r="O55" i="56"/>
  <c r="P55" i="56"/>
  <c r="Q55" i="56"/>
  <c r="R55" i="56"/>
  <c r="S55" i="56"/>
  <c r="T55" i="56"/>
  <c r="U55" i="56"/>
  <c r="V55" i="56"/>
  <c r="W55" i="56"/>
  <c r="X55" i="56"/>
  <c r="Y55" i="56"/>
  <c r="Z55" i="56"/>
  <c r="AA55" i="56"/>
  <c r="AB55" i="56"/>
  <c r="AC55" i="56"/>
  <c r="AD55" i="56"/>
  <c r="AE55" i="56"/>
  <c r="AF55" i="56"/>
  <c r="AG55" i="56"/>
  <c r="AH55" i="56"/>
  <c r="AI55" i="56"/>
  <c r="AJ55" i="56"/>
  <c r="AK55" i="56"/>
  <c r="AL55" i="56"/>
  <c r="AM55" i="56"/>
  <c r="AN55" i="56"/>
  <c r="AO55" i="56"/>
  <c r="AP55" i="56"/>
  <c r="AQ55" i="56"/>
  <c r="E56" i="56"/>
  <c r="F56" i="56"/>
  <c r="G56" i="56"/>
  <c r="H56" i="56"/>
  <c r="I56" i="56"/>
  <c r="J56" i="56"/>
  <c r="K56" i="56"/>
  <c r="L56" i="56"/>
  <c r="M56" i="56"/>
  <c r="N56" i="56"/>
  <c r="O56" i="56"/>
  <c r="P56" i="56"/>
  <c r="Q56" i="56"/>
  <c r="R56" i="56"/>
  <c r="S56" i="56"/>
  <c r="T56" i="56"/>
  <c r="U56" i="56"/>
  <c r="V56" i="56"/>
  <c r="W56" i="56"/>
  <c r="X56" i="56"/>
  <c r="Y56" i="56"/>
  <c r="Z56" i="56"/>
  <c r="AA56" i="56"/>
  <c r="AB56" i="56"/>
  <c r="AC56" i="56"/>
  <c r="AD56" i="56"/>
  <c r="AE56" i="56"/>
  <c r="AF56" i="56"/>
  <c r="AG56" i="56"/>
  <c r="AH56" i="56"/>
  <c r="AI56" i="56"/>
  <c r="AJ56" i="56"/>
  <c r="AK56" i="56"/>
  <c r="AL56" i="56"/>
  <c r="AM56" i="56"/>
  <c r="AN56" i="56"/>
  <c r="AO56" i="56"/>
  <c r="AP56" i="56"/>
  <c r="AQ56" i="56"/>
  <c r="E57" i="56"/>
  <c r="F57" i="56"/>
  <c r="G57" i="56"/>
  <c r="H57" i="56"/>
  <c r="I57" i="56"/>
  <c r="J57" i="56"/>
  <c r="K57" i="56"/>
  <c r="L57" i="56"/>
  <c r="M57" i="56"/>
  <c r="N57" i="56"/>
  <c r="O57" i="56"/>
  <c r="P57" i="56"/>
  <c r="Q57" i="56"/>
  <c r="R57" i="56"/>
  <c r="S57" i="56"/>
  <c r="T57" i="56"/>
  <c r="U57" i="56"/>
  <c r="V57" i="56"/>
  <c r="W57" i="56"/>
  <c r="X57" i="56"/>
  <c r="Y57" i="56"/>
  <c r="Z57" i="56"/>
  <c r="AA57" i="56"/>
  <c r="AB57" i="56"/>
  <c r="AC57" i="56"/>
  <c r="AD57" i="56"/>
  <c r="AE57" i="56"/>
  <c r="AF57" i="56"/>
  <c r="AG57" i="56"/>
  <c r="AH57" i="56"/>
  <c r="AI57" i="56"/>
  <c r="AJ57" i="56"/>
  <c r="AK57" i="56"/>
  <c r="AL57" i="56"/>
  <c r="AM57" i="56"/>
  <c r="AN57" i="56"/>
  <c r="AO57" i="56"/>
  <c r="AP57" i="56"/>
  <c r="AQ57" i="56"/>
  <c r="E58" i="56"/>
  <c r="F58" i="56"/>
  <c r="G58" i="56"/>
  <c r="H58" i="56"/>
  <c r="I58" i="56"/>
  <c r="J58" i="56"/>
  <c r="K58" i="56"/>
  <c r="L58" i="56"/>
  <c r="M58" i="56"/>
  <c r="N58" i="56"/>
  <c r="O58" i="56"/>
  <c r="P58" i="56"/>
  <c r="Q58" i="56"/>
  <c r="R58" i="56"/>
  <c r="S58" i="56"/>
  <c r="T58" i="56"/>
  <c r="U58" i="56"/>
  <c r="V58" i="56"/>
  <c r="W58" i="56"/>
  <c r="X58" i="56"/>
  <c r="Y58" i="56"/>
  <c r="Z58" i="56"/>
  <c r="AA58" i="56"/>
  <c r="AB58" i="56"/>
  <c r="AC58" i="56"/>
  <c r="AD58" i="56"/>
  <c r="AE58" i="56"/>
  <c r="AF58" i="56"/>
  <c r="AG58" i="56"/>
  <c r="AH58" i="56"/>
  <c r="AI58" i="56"/>
  <c r="AJ58" i="56"/>
  <c r="AK58" i="56"/>
  <c r="AL58" i="56"/>
  <c r="AM58" i="56"/>
  <c r="AN58" i="56"/>
  <c r="AO58" i="56"/>
  <c r="AP58" i="56"/>
  <c r="AQ58" i="56"/>
  <c r="E59" i="56"/>
  <c r="F59" i="56"/>
  <c r="G59" i="56"/>
  <c r="H59" i="56"/>
  <c r="I59" i="56"/>
  <c r="J59" i="56"/>
  <c r="K59" i="56"/>
  <c r="L59" i="56"/>
  <c r="M59" i="56"/>
  <c r="N59" i="56"/>
  <c r="O59" i="56"/>
  <c r="P59" i="56"/>
  <c r="Q59" i="56"/>
  <c r="R59" i="56"/>
  <c r="S59" i="56"/>
  <c r="T59" i="56"/>
  <c r="U59" i="56"/>
  <c r="V59" i="56"/>
  <c r="W59" i="56"/>
  <c r="X59" i="56"/>
  <c r="Y59" i="56"/>
  <c r="Z59" i="56"/>
  <c r="AA59" i="56"/>
  <c r="AB59" i="56"/>
  <c r="AC59" i="56"/>
  <c r="AD59" i="56"/>
  <c r="AE59" i="56"/>
  <c r="AF59" i="56"/>
  <c r="AG59" i="56"/>
  <c r="AH59" i="56"/>
  <c r="AI59" i="56"/>
  <c r="AJ59" i="56"/>
  <c r="AK59" i="56"/>
  <c r="AL59" i="56"/>
  <c r="AM59" i="56"/>
  <c r="AN59" i="56"/>
  <c r="AO59" i="56"/>
  <c r="AP59" i="56"/>
  <c r="AQ59" i="56"/>
  <c r="E60" i="56"/>
  <c r="F60" i="56"/>
  <c r="G60" i="56"/>
  <c r="H60" i="56"/>
  <c r="I60" i="56"/>
  <c r="J60" i="56"/>
  <c r="K60" i="56"/>
  <c r="L60" i="56"/>
  <c r="M60" i="56"/>
  <c r="N60" i="56"/>
  <c r="O60" i="56"/>
  <c r="P60" i="56"/>
  <c r="Q60" i="56"/>
  <c r="R60" i="56"/>
  <c r="S60" i="56"/>
  <c r="T60" i="56"/>
  <c r="U60" i="56"/>
  <c r="V60" i="56"/>
  <c r="W60" i="56"/>
  <c r="X60" i="56"/>
  <c r="Y60" i="56"/>
  <c r="Z60" i="56"/>
  <c r="AA60" i="56"/>
  <c r="AB60" i="56"/>
  <c r="AC60" i="56"/>
  <c r="AD60" i="56"/>
  <c r="AE60" i="56"/>
  <c r="AF60" i="56"/>
  <c r="AG60" i="56"/>
  <c r="AH60" i="56"/>
  <c r="AI60" i="56"/>
  <c r="AJ60" i="56"/>
  <c r="AK60" i="56"/>
  <c r="AL60" i="56"/>
  <c r="AM60" i="56"/>
  <c r="AN60" i="56"/>
  <c r="AO60" i="56"/>
  <c r="AP60" i="56"/>
  <c r="AQ60" i="56"/>
  <c r="E61" i="56"/>
  <c r="F61" i="56"/>
  <c r="G61" i="56"/>
  <c r="H61" i="56"/>
  <c r="I61" i="56"/>
  <c r="J61" i="56"/>
  <c r="K61" i="56"/>
  <c r="L61" i="56"/>
  <c r="M61" i="56"/>
  <c r="N61" i="56"/>
  <c r="O61" i="56"/>
  <c r="P61" i="56"/>
  <c r="Q61" i="56"/>
  <c r="R61" i="56"/>
  <c r="S61" i="56"/>
  <c r="T61" i="56"/>
  <c r="U61" i="56"/>
  <c r="V61" i="56"/>
  <c r="W61" i="56"/>
  <c r="X61" i="56"/>
  <c r="Y61" i="56"/>
  <c r="Z61" i="56"/>
  <c r="AA61" i="56"/>
  <c r="AB61" i="56"/>
  <c r="AC61" i="56"/>
  <c r="AD61" i="56"/>
  <c r="AE61" i="56"/>
  <c r="AF61" i="56"/>
  <c r="AG61" i="56"/>
  <c r="AH61" i="56"/>
  <c r="AI61" i="56"/>
  <c r="AJ61" i="56"/>
  <c r="AK61" i="56"/>
  <c r="AL61" i="56"/>
  <c r="AM61" i="56"/>
  <c r="AN61" i="56"/>
  <c r="AO61" i="56"/>
  <c r="AP61" i="56"/>
  <c r="AQ61" i="56"/>
  <c r="E62" i="56"/>
  <c r="F62" i="56"/>
  <c r="G62" i="56"/>
  <c r="H62" i="56"/>
  <c r="I62" i="56"/>
  <c r="J62" i="56"/>
  <c r="K62" i="56"/>
  <c r="L62" i="56"/>
  <c r="M62" i="56"/>
  <c r="N62" i="56"/>
  <c r="O62" i="56"/>
  <c r="P62" i="56"/>
  <c r="Q62" i="56"/>
  <c r="R62" i="56"/>
  <c r="S62" i="56"/>
  <c r="T62" i="56"/>
  <c r="U62" i="56"/>
  <c r="V62" i="56"/>
  <c r="W62" i="56"/>
  <c r="X62" i="56"/>
  <c r="Y62" i="56"/>
  <c r="Z62" i="56"/>
  <c r="AA62" i="56"/>
  <c r="AB62" i="56"/>
  <c r="AC62" i="56"/>
  <c r="AD62" i="56"/>
  <c r="AE62" i="56"/>
  <c r="AF62" i="56"/>
  <c r="AG62" i="56"/>
  <c r="AH62" i="56"/>
  <c r="AI62" i="56"/>
  <c r="AJ62" i="56"/>
  <c r="AK62" i="56"/>
  <c r="AL62" i="56"/>
  <c r="AM62" i="56"/>
  <c r="AN62" i="56"/>
  <c r="AO62" i="56"/>
  <c r="AP62" i="56"/>
  <c r="AQ62" i="56"/>
  <c r="E63" i="56"/>
  <c r="F63" i="56"/>
  <c r="G63" i="56"/>
  <c r="H63" i="56"/>
  <c r="I63" i="56"/>
  <c r="J63" i="56"/>
  <c r="K63" i="56"/>
  <c r="L63" i="56"/>
  <c r="M63" i="56"/>
  <c r="N63" i="56"/>
  <c r="O63" i="56"/>
  <c r="P63" i="56"/>
  <c r="Q63" i="56"/>
  <c r="R63" i="56"/>
  <c r="S63" i="56"/>
  <c r="T63" i="56"/>
  <c r="U63" i="56"/>
  <c r="V63" i="56"/>
  <c r="W63" i="56"/>
  <c r="X63" i="56"/>
  <c r="Y63" i="56"/>
  <c r="Z63" i="56"/>
  <c r="AA63" i="56"/>
  <c r="AB63" i="56"/>
  <c r="AC63" i="56"/>
  <c r="AD63" i="56"/>
  <c r="AE63" i="56"/>
  <c r="AF63" i="56"/>
  <c r="AG63" i="56"/>
  <c r="AH63" i="56"/>
  <c r="AI63" i="56"/>
  <c r="AJ63" i="56"/>
  <c r="AK63" i="56"/>
  <c r="AL63" i="56"/>
  <c r="AM63" i="56"/>
  <c r="AN63" i="56"/>
  <c r="AO63" i="56"/>
  <c r="AP63" i="56"/>
  <c r="AQ63" i="56"/>
  <c r="E64" i="56"/>
  <c r="F64" i="56"/>
  <c r="G64" i="56"/>
  <c r="H64" i="56"/>
  <c r="I64" i="56"/>
  <c r="J64" i="56"/>
  <c r="K64" i="56"/>
  <c r="L64" i="56"/>
  <c r="M64" i="56"/>
  <c r="N64" i="56"/>
  <c r="O64" i="56"/>
  <c r="P64" i="56"/>
  <c r="Q64" i="56"/>
  <c r="R64" i="56"/>
  <c r="S64" i="56"/>
  <c r="T64" i="56"/>
  <c r="U64" i="56"/>
  <c r="V64" i="56"/>
  <c r="W64" i="56"/>
  <c r="X64" i="56"/>
  <c r="Y64" i="56"/>
  <c r="Z64" i="56"/>
  <c r="AA64" i="56"/>
  <c r="AB64" i="56"/>
  <c r="AC64" i="56"/>
  <c r="AD64" i="56"/>
  <c r="AE64" i="56"/>
  <c r="AF64" i="56"/>
  <c r="AG64" i="56"/>
  <c r="AH64" i="56"/>
  <c r="AI64" i="56"/>
  <c r="AJ64" i="56"/>
  <c r="AK64" i="56"/>
  <c r="AL64" i="56"/>
  <c r="AM64" i="56"/>
  <c r="AN64" i="56"/>
  <c r="AO64" i="56"/>
  <c r="AP64" i="56"/>
  <c r="AQ64" i="56"/>
  <c r="E65" i="56"/>
  <c r="F65" i="56"/>
  <c r="G65" i="56"/>
  <c r="H65" i="56"/>
  <c r="I65" i="56"/>
  <c r="J65" i="56"/>
  <c r="K65" i="56"/>
  <c r="L65" i="56"/>
  <c r="M65" i="56"/>
  <c r="N65" i="56"/>
  <c r="O65" i="56"/>
  <c r="P65" i="56"/>
  <c r="Q65" i="56"/>
  <c r="R65" i="56"/>
  <c r="S65" i="56"/>
  <c r="T65" i="56"/>
  <c r="U65" i="56"/>
  <c r="V65" i="56"/>
  <c r="W65" i="56"/>
  <c r="X65" i="56"/>
  <c r="Y65" i="56"/>
  <c r="Z65" i="56"/>
  <c r="AA65" i="56"/>
  <c r="AB65" i="56"/>
  <c r="AC65" i="56"/>
  <c r="AD65" i="56"/>
  <c r="AE65" i="56"/>
  <c r="AF65" i="56"/>
  <c r="AG65" i="56"/>
  <c r="AH65" i="56"/>
  <c r="AI65" i="56"/>
  <c r="AJ65" i="56"/>
  <c r="AK65" i="56"/>
  <c r="AL65" i="56"/>
  <c r="AM65" i="56"/>
  <c r="AN65" i="56"/>
  <c r="AO65" i="56"/>
  <c r="AP65" i="56"/>
  <c r="AQ65" i="56"/>
  <c r="E66" i="56"/>
  <c r="F66" i="56"/>
  <c r="G66" i="56"/>
  <c r="H66" i="56"/>
  <c r="I66" i="56"/>
  <c r="J66" i="56"/>
  <c r="K66" i="56"/>
  <c r="L66" i="56"/>
  <c r="M66" i="56"/>
  <c r="N66" i="56"/>
  <c r="O66" i="56"/>
  <c r="P66" i="56"/>
  <c r="Q66" i="56"/>
  <c r="R66" i="56"/>
  <c r="S66" i="56"/>
  <c r="T66" i="56"/>
  <c r="U66" i="56"/>
  <c r="V66" i="56"/>
  <c r="W66" i="56"/>
  <c r="X66" i="56"/>
  <c r="Y66" i="56"/>
  <c r="Z66" i="56"/>
  <c r="AA66" i="56"/>
  <c r="AB66" i="56"/>
  <c r="AC66" i="56"/>
  <c r="AD66" i="56"/>
  <c r="AE66" i="56"/>
  <c r="AF66" i="56"/>
  <c r="AG66" i="56"/>
  <c r="AH66" i="56"/>
  <c r="AI66" i="56"/>
  <c r="AJ66" i="56"/>
  <c r="AK66" i="56"/>
  <c r="AL66" i="56"/>
  <c r="AM66" i="56"/>
  <c r="AN66" i="56"/>
  <c r="AO66" i="56"/>
  <c r="AP66" i="56"/>
  <c r="AQ66" i="56"/>
  <c r="E67" i="56"/>
  <c r="F67" i="56"/>
  <c r="G67" i="56"/>
  <c r="H67" i="56"/>
  <c r="I67" i="56"/>
  <c r="J67" i="56"/>
  <c r="K67" i="56"/>
  <c r="L67" i="56"/>
  <c r="M67" i="56"/>
  <c r="N67" i="56"/>
  <c r="O67" i="56"/>
  <c r="P67" i="56"/>
  <c r="Q67" i="56"/>
  <c r="R67" i="56"/>
  <c r="S67" i="56"/>
  <c r="T67" i="56"/>
  <c r="U67" i="56"/>
  <c r="V67" i="56"/>
  <c r="W67" i="56"/>
  <c r="X67" i="56"/>
  <c r="Y67" i="56"/>
  <c r="Z67" i="56"/>
  <c r="AA67" i="56"/>
  <c r="AB67" i="56"/>
  <c r="AC67" i="56"/>
  <c r="AD67" i="56"/>
  <c r="AE67" i="56"/>
  <c r="AF67" i="56"/>
  <c r="AG67" i="56"/>
  <c r="AH67" i="56"/>
  <c r="AI67" i="56"/>
  <c r="AJ67" i="56"/>
  <c r="AK67" i="56"/>
  <c r="AL67" i="56"/>
  <c r="AM67" i="56"/>
  <c r="AN67" i="56"/>
  <c r="AO67" i="56"/>
  <c r="AP67" i="56"/>
  <c r="AQ67" i="56"/>
  <c r="E68" i="56"/>
  <c r="F68" i="56"/>
  <c r="G68" i="56"/>
  <c r="H68" i="56"/>
  <c r="I68" i="56"/>
  <c r="J68" i="56"/>
  <c r="K68" i="56"/>
  <c r="L68" i="56"/>
  <c r="M68" i="56"/>
  <c r="N68" i="56"/>
  <c r="O68" i="56"/>
  <c r="P68" i="56"/>
  <c r="Q68" i="56"/>
  <c r="R68" i="56"/>
  <c r="S68" i="56"/>
  <c r="T68" i="56"/>
  <c r="U68" i="56"/>
  <c r="V68" i="56"/>
  <c r="W68" i="56"/>
  <c r="X68" i="56"/>
  <c r="Y68" i="56"/>
  <c r="Z68" i="56"/>
  <c r="AA68" i="56"/>
  <c r="AB68" i="56"/>
  <c r="AC68" i="56"/>
  <c r="AD68" i="56"/>
  <c r="AE68" i="56"/>
  <c r="AF68" i="56"/>
  <c r="AG68" i="56"/>
  <c r="AH68" i="56"/>
  <c r="AI68" i="56"/>
  <c r="AJ68" i="56"/>
  <c r="AK68" i="56"/>
  <c r="AL68" i="56"/>
  <c r="AM68" i="56"/>
  <c r="AN68" i="56"/>
  <c r="AO68" i="56"/>
  <c r="AP68" i="56"/>
  <c r="AQ68" i="56"/>
  <c r="E69" i="56"/>
  <c r="F69" i="56"/>
  <c r="G69" i="56"/>
  <c r="H69" i="56"/>
  <c r="I69" i="56"/>
  <c r="J69" i="56"/>
  <c r="K69" i="56"/>
  <c r="L69" i="56"/>
  <c r="M69" i="56"/>
  <c r="N69" i="56"/>
  <c r="O69" i="56"/>
  <c r="P69" i="56"/>
  <c r="Q69" i="56"/>
  <c r="R69" i="56"/>
  <c r="S69" i="56"/>
  <c r="T69" i="56"/>
  <c r="U69" i="56"/>
  <c r="V69" i="56"/>
  <c r="W69" i="56"/>
  <c r="X69" i="56"/>
  <c r="Y69" i="56"/>
  <c r="Z69" i="56"/>
  <c r="AA69" i="56"/>
  <c r="AB69" i="56"/>
  <c r="AC69" i="56"/>
  <c r="AD69" i="56"/>
  <c r="AE69" i="56"/>
  <c r="AF69" i="56"/>
  <c r="AG69" i="56"/>
  <c r="AH69" i="56"/>
  <c r="AI69" i="56"/>
  <c r="AJ69" i="56"/>
  <c r="AK69" i="56"/>
  <c r="AL69" i="56"/>
  <c r="AM69" i="56"/>
  <c r="AN69" i="56"/>
  <c r="AO69" i="56"/>
  <c r="AP69" i="56"/>
  <c r="AQ69" i="56"/>
  <c r="E70" i="56"/>
  <c r="F70" i="56"/>
  <c r="G70" i="56"/>
  <c r="H70" i="56"/>
  <c r="I70" i="56"/>
  <c r="J70" i="56"/>
  <c r="K70" i="56"/>
  <c r="L70" i="56"/>
  <c r="M70" i="56"/>
  <c r="N70" i="56"/>
  <c r="O70" i="56"/>
  <c r="P70" i="56"/>
  <c r="Q70" i="56"/>
  <c r="R70" i="56"/>
  <c r="S70" i="56"/>
  <c r="T70" i="56"/>
  <c r="U70" i="56"/>
  <c r="V70" i="56"/>
  <c r="W70" i="56"/>
  <c r="X70" i="56"/>
  <c r="Y70" i="56"/>
  <c r="Z70" i="56"/>
  <c r="AA70" i="56"/>
  <c r="AB70" i="56"/>
  <c r="AC70" i="56"/>
  <c r="AD70" i="56"/>
  <c r="AE70" i="56"/>
  <c r="AF70" i="56"/>
  <c r="AG70" i="56"/>
  <c r="AH70" i="56"/>
  <c r="AI70" i="56"/>
  <c r="AJ70" i="56"/>
  <c r="AK70" i="56"/>
  <c r="AL70" i="56"/>
  <c r="AM70" i="56"/>
  <c r="AN70" i="56"/>
  <c r="AO70" i="56"/>
  <c r="AP70" i="56"/>
  <c r="AQ70" i="56"/>
  <c r="E71" i="56"/>
  <c r="F71" i="56"/>
  <c r="G71" i="56"/>
  <c r="H71" i="56"/>
  <c r="I71" i="56"/>
  <c r="J71" i="56"/>
  <c r="K71" i="56"/>
  <c r="L71" i="56"/>
  <c r="M71" i="56"/>
  <c r="N71" i="56"/>
  <c r="O71" i="56"/>
  <c r="P71" i="56"/>
  <c r="Q71" i="56"/>
  <c r="R71" i="56"/>
  <c r="S71" i="56"/>
  <c r="T71" i="56"/>
  <c r="U71" i="56"/>
  <c r="V71" i="56"/>
  <c r="W71" i="56"/>
  <c r="X71" i="56"/>
  <c r="Y71" i="56"/>
  <c r="Z71" i="56"/>
  <c r="AA71" i="56"/>
  <c r="AB71" i="56"/>
  <c r="AC71" i="56"/>
  <c r="AD71" i="56"/>
  <c r="AE71" i="56"/>
  <c r="AF71" i="56"/>
  <c r="AG71" i="56"/>
  <c r="AH71" i="56"/>
  <c r="AI71" i="56"/>
  <c r="AJ71" i="56"/>
  <c r="AK71" i="56"/>
  <c r="AL71" i="56"/>
  <c r="AM71" i="56"/>
  <c r="AN71" i="56"/>
  <c r="AO71" i="56"/>
  <c r="AP71" i="56"/>
  <c r="AQ71" i="56"/>
  <c r="E72" i="56"/>
  <c r="F72" i="56"/>
  <c r="G72" i="56"/>
  <c r="H72" i="56"/>
  <c r="I72" i="56"/>
  <c r="J72" i="56"/>
  <c r="K72" i="56"/>
  <c r="L72" i="56"/>
  <c r="M72" i="56"/>
  <c r="N72" i="56"/>
  <c r="O72" i="56"/>
  <c r="P72" i="56"/>
  <c r="Q72" i="56"/>
  <c r="R72" i="56"/>
  <c r="S72" i="56"/>
  <c r="T72" i="56"/>
  <c r="U72" i="56"/>
  <c r="V72" i="56"/>
  <c r="W72" i="56"/>
  <c r="X72" i="56"/>
  <c r="Y72" i="56"/>
  <c r="Z72" i="56"/>
  <c r="AA72" i="56"/>
  <c r="AB72" i="56"/>
  <c r="AC72" i="56"/>
  <c r="AD72" i="56"/>
  <c r="AE72" i="56"/>
  <c r="AF72" i="56"/>
  <c r="AG72" i="56"/>
  <c r="AH72" i="56"/>
  <c r="AI72" i="56"/>
  <c r="AJ72" i="56"/>
  <c r="AK72" i="56"/>
  <c r="AL72" i="56"/>
  <c r="AM72" i="56"/>
  <c r="AN72" i="56"/>
  <c r="AO72" i="56"/>
  <c r="AP72" i="56"/>
  <c r="AQ72" i="56"/>
  <c r="E73" i="56"/>
  <c r="F73" i="56"/>
  <c r="G73" i="56"/>
  <c r="H73" i="56"/>
  <c r="I73" i="56"/>
  <c r="J73" i="56"/>
  <c r="K73" i="56"/>
  <c r="L73" i="56"/>
  <c r="M73" i="56"/>
  <c r="N73" i="56"/>
  <c r="O73" i="56"/>
  <c r="P73" i="56"/>
  <c r="Q73" i="56"/>
  <c r="R73" i="56"/>
  <c r="S73" i="56"/>
  <c r="T73" i="56"/>
  <c r="U73" i="56"/>
  <c r="V73" i="56"/>
  <c r="W73" i="56"/>
  <c r="X73" i="56"/>
  <c r="Y73" i="56"/>
  <c r="Z73" i="56"/>
  <c r="AA73" i="56"/>
  <c r="AB73" i="56"/>
  <c r="AC73" i="56"/>
  <c r="AD73" i="56"/>
  <c r="AE73" i="56"/>
  <c r="AF73" i="56"/>
  <c r="AG73" i="56"/>
  <c r="AH73" i="56"/>
  <c r="AI73" i="56"/>
  <c r="AJ73" i="56"/>
  <c r="AK73" i="56"/>
  <c r="AL73" i="56"/>
  <c r="AM73" i="56"/>
  <c r="AN73" i="56"/>
  <c r="AO73" i="56"/>
  <c r="AP73" i="56"/>
  <c r="AQ73" i="56"/>
  <c r="E74" i="56"/>
  <c r="F74" i="56"/>
  <c r="G74" i="56"/>
  <c r="H74" i="56"/>
  <c r="I74" i="56"/>
  <c r="J74" i="56"/>
  <c r="K74" i="56"/>
  <c r="L74" i="56"/>
  <c r="M74" i="56"/>
  <c r="N74" i="56"/>
  <c r="O74" i="56"/>
  <c r="P74" i="56"/>
  <c r="Q74" i="56"/>
  <c r="R74" i="56"/>
  <c r="S74" i="56"/>
  <c r="T74" i="56"/>
  <c r="U74" i="56"/>
  <c r="V74" i="56"/>
  <c r="W74" i="56"/>
  <c r="X74" i="56"/>
  <c r="Y74" i="56"/>
  <c r="Z74" i="56"/>
  <c r="AA74" i="56"/>
  <c r="AB74" i="56"/>
  <c r="AC74" i="56"/>
  <c r="AD74" i="56"/>
  <c r="AE74" i="56"/>
  <c r="AF74" i="56"/>
  <c r="AG74" i="56"/>
  <c r="AH74" i="56"/>
  <c r="AI74" i="56"/>
  <c r="AJ74" i="56"/>
  <c r="AK74" i="56"/>
  <c r="AL74" i="56"/>
  <c r="AM74" i="56"/>
  <c r="AN74" i="56"/>
  <c r="AO74" i="56"/>
  <c r="AP74" i="56"/>
  <c r="AQ74" i="56"/>
  <c r="E75" i="56"/>
  <c r="F75" i="56"/>
  <c r="G75" i="56"/>
  <c r="H75" i="56"/>
  <c r="I75" i="56"/>
  <c r="J75" i="56"/>
  <c r="K75" i="56"/>
  <c r="L75" i="56"/>
  <c r="M75" i="56"/>
  <c r="N75" i="56"/>
  <c r="O75" i="56"/>
  <c r="P75" i="56"/>
  <c r="Q75" i="56"/>
  <c r="R75" i="56"/>
  <c r="S75" i="56"/>
  <c r="T75" i="56"/>
  <c r="U75" i="56"/>
  <c r="V75" i="56"/>
  <c r="W75" i="56"/>
  <c r="X75" i="56"/>
  <c r="Y75" i="56"/>
  <c r="Z75" i="56"/>
  <c r="AA75" i="56"/>
  <c r="AB75" i="56"/>
  <c r="AC75" i="56"/>
  <c r="AD75" i="56"/>
  <c r="AE75" i="56"/>
  <c r="AF75" i="56"/>
  <c r="AG75" i="56"/>
  <c r="AH75" i="56"/>
  <c r="AI75" i="56"/>
  <c r="AJ75" i="56"/>
  <c r="AK75" i="56"/>
  <c r="AL75" i="56"/>
  <c r="AM75" i="56"/>
  <c r="AN75" i="56"/>
  <c r="AO75" i="56"/>
  <c r="AP75" i="56"/>
  <c r="AQ75" i="56"/>
  <c r="E76" i="56"/>
  <c r="F76" i="56"/>
  <c r="G76" i="56"/>
  <c r="H76" i="56"/>
  <c r="I76" i="56"/>
  <c r="J76" i="56"/>
  <c r="K76" i="56"/>
  <c r="L76" i="56"/>
  <c r="M76" i="56"/>
  <c r="N76" i="56"/>
  <c r="O76" i="56"/>
  <c r="P76" i="56"/>
  <c r="Q76" i="56"/>
  <c r="R76" i="56"/>
  <c r="S76" i="56"/>
  <c r="T76" i="56"/>
  <c r="U76" i="56"/>
  <c r="V76" i="56"/>
  <c r="W76" i="56"/>
  <c r="X76" i="56"/>
  <c r="Y76" i="56"/>
  <c r="Z76" i="56"/>
  <c r="AA76" i="56"/>
  <c r="AB76" i="56"/>
  <c r="AC76" i="56"/>
  <c r="AD76" i="56"/>
  <c r="AE76" i="56"/>
  <c r="AF76" i="56"/>
  <c r="AG76" i="56"/>
  <c r="AH76" i="56"/>
  <c r="AI76" i="56"/>
  <c r="AJ76" i="56"/>
  <c r="AK76" i="56"/>
  <c r="AL76" i="56"/>
  <c r="AM76" i="56"/>
  <c r="AN76" i="56"/>
  <c r="AO76" i="56"/>
  <c r="AP76" i="56"/>
  <c r="AQ76" i="56"/>
  <c r="E77" i="56"/>
  <c r="F77" i="56"/>
  <c r="G77" i="56"/>
  <c r="H77" i="56"/>
  <c r="I77" i="56"/>
  <c r="J77" i="56"/>
  <c r="K77" i="56"/>
  <c r="L77" i="56"/>
  <c r="M77" i="56"/>
  <c r="N77" i="56"/>
  <c r="O77" i="56"/>
  <c r="P77" i="56"/>
  <c r="Q77" i="56"/>
  <c r="R77" i="56"/>
  <c r="S77" i="56"/>
  <c r="T77" i="56"/>
  <c r="U77" i="56"/>
  <c r="V77" i="56"/>
  <c r="W77" i="56"/>
  <c r="X77" i="56"/>
  <c r="Y77" i="56"/>
  <c r="Z77" i="56"/>
  <c r="AA77" i="56"/>
  <c r="AB77" i="56"/>
  <c r="AC77" i="56"/>
  <c r="AD77" i="56"/>
  <c r="AE77" i="56"/>
  <c r="AF77" i="56"/>
  <c r="AG77" i="56"/>
  <c r="AH77" i="56"/>
  <c r="AI77" i="56"/>
  <c r="AJ77" i="56"/>
  <c r="AK77" i="56"/>
  <c r="AL77" i="56"/>
  <c r="AM77" i="56"/>
  <c r="AN77" i="56"/>
  <c r="AO77" i="56"/>
  <c r="AP77" i="56"/>
  <c r="AQ77" i="56"/>
  <c r="E78" i="56"/>
  <c r="F78" i="56"/>
  <c r="G78" i="56"/>
  <c r="H78" i="56"/>
  <c r="I78" i="56"/>
  <c r="J78" i="56"/>
  <c r="K78" i="56"/>
  <c r="L78" i="56"/>
  <c r="M78" i="56"/>
  <c r="N78" i="56"/>
  <c r="O78" i="56"/>
  <c r="P78" i="56"/>
  <c r="Q78" i="56"/>
  <c r="R78" i="56"/>
  <c r="S78" i="56"/>
  <c r="T78" i="56"/>
  <c r="U78" i="56"/>
  <c r="V78" i="56"/>
  <c r="W78" i="56"/>
  <c r="X78" i="56"/>
  <c r="Y78" i="56"/>
  <c r="Z78" i="56"/>
  <c r="AA78" i="56"/>
  <c r="AB78" i="56"/>
  <c r="AC78" i="56"/>
  <c r="AD78" i="56"/>
  <c r="AE78" i="56"/>
  <c r="AF78" i="56"/>
  <c r="AG78" i="56"/>
  <c r="AH78" i="56"/>
  <c r="AI78" i="56"/>
  <c r="AJ78" i="56"/>
  <c r="AK78" i="56"/>
  <c r="AL78" i="56"/>
  <c r="AM78" i="56"/>
  <c r="AN78" i="56"/>
  <c r="AO78" i="56"/>
  <c r="AP78" i="56"/>
  <c r="AQ78" i="56"/>
  <c r="E79" i="56"/>
  <c r="F79" i="56"/>
  <c r="G79" i="56"/>
  <c r="H79" i="56"/>
  <c r="I79" i="56"/>
  <c r="J79" i="56"/>
  <c r="K79" i="56"/>
  <c r="L79" i="56"/>
  <c r="M79" i="56"/>
  <c r="N79" i="56"/>
  <c r="O79" i="56"/>
  <c r="P79" i="56"/>
  <c r="Q79" i="56"/>
  <c r="R79" i="56"/>
  <c r="S79" i="56"/>
  <c r="T79" i="56"/>
  <c r="U79" i="56"/>
  <c r="V79" i="56"/>
  <c r="W79" i="56"/>
  <c r="X79" i="56"/>
  <c r="Y79" i="56"/>
  <c r="Z79" i="56"/>
  <c r="AA79" i="56"/>
  <c r="AB79" i="56"/>
  <c r="AC79" i="56"/>
  <c r="AD79" i="56"/>
  <c r="AE79" i="56"/>
  <c r="AF79" i="56"/>
  <c r="AG79" i="56"/>
  <c r="AH79" i="56"/>
  <c r="AI79" i="56"/>
  <c r="AJ79" i="56"/>
  <c r="AK79" i="56"/>
  <c r="AL79" i="56"/>
  <c r="AM79" i="56"/>
  <c r="AN79" i="56"/>
  <c r="AO79" i="56"/>
  <c r="AP79" i="56"/>
  <c r="AQ79" i="56"/>
  <c r="E80" i="56"/>
  <c r="F80" i="56"/>
  <c r="G80" i="56"/>
  <c r="H80" i="56"/>
  <c r="I80" i="56"/>
  <c r="J80" i="56"/>
  <c r="K80" i="56"/>
  <c r="L80" i="56"/>
  <c r="M80" i="56"/>
  <c r="N80" i="56"/>
  <c r="O80" i="56"/>
  <c r="P80" i="56"/>
  <c r="Q80" i="56"/>
  <c r="R80" i="56"/>
  <c r="S80" i="56"/>
  <c r="T80" i="56"/>
  <c r="U80" i="56"/>
  <c r="V80" i="56"/>
  <c r="W80" i="56"/>
  <c r="X80" i="56"/>
  <c r="Y80" i="56"/>
  <c r="Z80" i="56"/>
  <c r="AA80" i="56"/>
  <c r="AB80" i="56"/>
  <c r="AC80" i="56"/>
  <c r="AD80" i="56"/>
  <c r="AE80" i="56"/>
  <c r="AF80" i="56"/>
  <c r="AG80" i="56"/>
  <c r="AH80" i="56"/>
  <c r="AI80" i="56"/>
  <c r="AJ80" i="56"/>
  <c r="AK80" i="56"/>
  <c r="AL80" i="56"/>
  <c r="AM80" i="56"/>
  <c r="AN80" i="56"/>
  <c r="AO80" i="56"/>
  <c r="AP80" i="56"/>
  <c r="AQ80" i="56"/>
  <c r="E81" i="56"/>
  <c r="F81" i="56"/>
  <c r="G81" i="56"/>
  <c r="H81" i="56"/>
  <c r="I81" i="56"/>
  <c r="J81" i="56"/>
  <c r="K81" i="56"/>
  <c r="L81" i="56"/>
  <c r="M81" i="56"/>
  <c r="N81" i="56"/>
  <c r="O81" i="56"/>
  <c r="P81" i="56"/>
  <c r="Q81" i="56"/>
  <c r="R81" i="56"/>
  <c r="S81" i="56"/>
  <c r="T81" i="56"/>
  <c r="U81" i="56"/>
  <c r="V81" i="56"/>
  <c r="W81" i="56"/>
  <c r="X81" i="56"/>
  <c r="Y81" i="56"/>
  <c r="Z81" i="56"/>
  <c r="AA81" i="56"/>
  <c r="AB81" i="56"/>
  <c r="AC81" i="56"/>
  <c r="AD81" i="56"/>
  <c r="AE81" i="56"/>
  <c r="AF81" i="56"/>
  <c r="AG81" i="56"/>
  <c r="AH81" i="56"/>
  <c r="AI81" i="56"/>
  <c r="AJ81" i="56"/>
  <c r="AK81" i="56"/>
  <c r="AL81" i="56"/>
  <c r="AM81" i="56"/>
  <c r="AN81" i="56"/>
  <c r="AO81" i="56"/>
  <c r="AP81" i="56"/>
  <c r="AQ81" i="56"/>
  <c r="E82" i="56"/>
  <c r="F82" i="56"/>
  <c r="G82" i="56"/>
  <c r="H82" i="56"/>
  <c r="I82" i="56"/>
  <c r="J82" i="56"/>
  <c r="K82" i="56"/>
  <c r="L82" i="56"/>
  <c r="M82" i="56"/>
  <c r="N82" i="56"/>
  <c r="O82" i="56"/>
  <c r="P82" i="56"/>
  <c r="Q82" i="56"/>
  <c r="R82" i="56"/>
  <c r="S82" i="56"/>
  <c r="T82" i="56"/>
  <c r="U82" i="56"/>
  <c r="V82" i="56"/>
  <c r="W82" i="56"/>
  <c r="X82" i="56"/>
  <c r="Y82" i="56"/>
  <c r="Z82" i="56"/>
  <c r="AA82" i="56"/>
  <c r="AB82" i="56"/>
  <c r="AC82" i="56"/>
  <c r="AD82" i="56"/>
  <c r="AE82" i="56"/>
  <c r="AF82" i="56"/>
  <c r="AG82" i="56"/>
  <c r="AH82" i="56"/>
  <c r="AI82" i="56"/>
  <c r="AJ82" i="56"/>
  <c r="AK82" i="56"/>
  <c r="AL82" i="56"/>
  <c r="AM82" i="56"/>
  <c r="AN82" i="56"/>
  <c r="AO82" i="56"/>
  <c r="AP82" i="56"/>
  <c r="AQ82" i="56"/>
  <c r="E83" i="56"/>
  <c r="F83" i="56"/>
  <c r="G83" i="56"/>
  <c r="H83" i="56"/>
  <c r="I83" i="56"/>
  <c r="J83" i="56"/>
  <c r="K83" i="56"/>
  <c r="L83" i="56"/>
  <c r="M83" i="56"/>
  <c r="N83" i="56"/>
  <c r="O83" i="56"/>
  <c r="P83" i="56"/>
  <c r="Q83" i="56"/>
  <c r="R83" i="56"/>
  <c r="S83" i="56"/>
  <c r="T83" i="56"/>
  <c r="U83" i="56"/>
  <c r="V83" i="56"/>
  <c r="W83" i="56"/>
  <c r="X83" i="56"/>
  <c r="Y83" i="56"/>
  <c r="Z83" i="56"/>
  <c r="AA83" i="56"/>
  <c r="AB83" i="56"/>
  <c r="AC83" i="56"/>
  <c r="AD83" i="56"/>
  <c r="AE83" i="56"/>
  <c r="AF83" i="56"/>
  <c r="AG83" i="56"/>
  <c r="AH83" i="56"/>
  <c r="AI83" i="56"/>
  <c r="AJ83" i="56"/>
  <c r="AK83" i="56"/>
  <c r="AL83" i="56"/>
  <c r="AM83" i="56"/>
  <c r="AN83" i="56"/>
  <c r="AO83" i="56"/>
  <c r="AP83" i="56"/>
  <c r="AQ83" i="56"/>
  <c r="E84" i="56"/>
  <c r="F84" i="56"/>
  <c r="G84" i="56"/>
  <c r="H84" i="56"/>
  <c r="I84" i="56"/>
  <c r="J84" i="56"/>
  <c r="K84" i="56"/>
  <c r="L84" i="56"/>
  <c r="M84" i="56"/>
  <c r="N84" i="56"/>
  <c r="O84" i="56"/>
  <c r="P84" i="56"/>
  <c r="Q84" i="56"/>
  <c r="R84" i="56"/>
  <c r="S84" i="56"/>
  <c r="T84" i="56"/>
  <c r="U84" i="56"/>
  <c r="V84" i="56"/>
  <c r="W84" i="56"/>
  <c r="X84" i="56"/>
  <c r="Y84" i="56"/>
  <c r="Z84" i="56"/>
  <c r="AA84" i="56"/>
  <c r="AB84" i="56"/>
  <c r="AC84" i="56"/>
  <c r="AD84" i="56"/>
  <c r="AE84" i="56"/>
  <c r="AF84" i="56"/>
  <c r="AG84" i="56"/>
  <c r="AH84" i="56"/>
  <c r="AI84" i="56"/>
  <c r="AJ84" i="56"/>
  <c r="AK84" i="56"/>
  <c r="AL84" i="56"/>
  <c r="AM84" i="56"/>
  <c r="AN84" i="56"/>
  <c r="AO84" i="56"/>
  <c r="AP84" i="56"/>
  <c r="AQ84" i="56"/>
  <c r="E85" i="56"/>
  <c r="F85" i="56"/>
  <c r="G85" i="56"/>
  <c r="H85" i="56"/>
  <c r="I85" i="56"/>
  <c r="J85" i="56"/>
  <c r="K85" i="56"/>
  <c r="L85" i="56"/>
  <c r="M85" i="56"/>
  <c r="N85" i="56"/>
  <c r="O85" i="56"/>
  <c r="P85" i="56"/>
  <c r="Q85" i="56"/>
  <c r="R85" i="56"/>
  <c r="S85" i="56"/>
  <c r="T85" i="56"/>
  <c r="U85" i="56"/>
  <c r="V85" i="56"/>
  <c r="W85" i="56"/>
  <c r="X85" i="56"/>
  <c r="Y85" i="56"/>
  <c r="Z85" i="56"/>
  <c r="AA85" i="56"/>
  <c r="AB85" i="56"/>
  <c r="AC85" i="56"/>
  <c r="AD85" i="56"/>
  <c r="AE85" i="56"/>
  <c r="AF85" i="56"/>
  <c r="AG85" i="56"/>
  <c r="AH85" i="56"/>
  <c r="AI85" i="56"/>
  <c r="AJ85" i="56"/>
  <c r="AK85" i="56"/>
  <c r="AL85" i="56"/>
  <c r="AM85" i="56"/>
  <c r="AN85" i="56"/>
  <c r="AO85" i="56"/>
  <c r="AP85" i="56"/>
  <c r="AQ85" i="56"/>
  <c r="E86" i="56"/>
  <c r="F86" i="56"/>
  <c r="G86" i="56"/>
  <c r="H86" i="56"/>
  <c r="I86" i="56"/>
  <c r="J86" i="56"/>
  <c r="K86" i="56"/>
  <c r="L86" i="56"/>
  <c r="M86" i="56"/>
  <c r="N86" i="56"/>
  <c r="O86" i="56"/>
  <c r="P86" i="56"/>
  <c r="Q86" i="56"/>
  <c r="R86" i="56"/>
  <c r="S86" i="56"/>
  <c r="T86" i="56"/>
  <c r="U86" i="56"/>
  <c r="V86" i="56"/>
  <c r="W86" i="56"/>
  <c r="X86" i="56"/>
  <c r="Y86" i="56"/>
  <c r="Z86" i="56"/>
  <c r="AA86" i="56"/>
  <c r="AB86" i="56"/>
  <c r="AC86" i="56"/>
  <c r="AD86" i="56"/>
  <c r="AE86" i="56"/>
  <c r="AF86" i="56"/>
  <c r="AG86" i="56"/>
  <c r="AH86" i="56"/>
  <c r="AI86" i="56"/>
  <c r="AJ86" i="56"/>
  <c r="AK86" i="56"/>
  <c r="AL86" i="56"/>
  <c r="AM86" i="56"/>
  <c r="AN86" i="56"/>
  <c r="AO86" i="56"/>
  <c r="AP86" i="56"/>
  <c r="AQ86" i="56"/>
  <c r="E87" i="56"/>
  <c r="F87" i="56"/>
  <c r="G87" i="56"/>
  <c r="H87" i="56"/>
  <c r="I87" i="56"/>
  <c r="J87" i="56"/>
  <c r="K87" i="56"/>
  <c r="L87" i="56"/>
  <c r="M87" i="56"/>
  <c r="N87" i="56"/>
  <c r="O87" i="56"/>
  <c r="P87" i="56"/>
  <c r="Q87" i="56"/>
  <c r="R87" i="56"/>
  <c r="S87" i="56"/>
  <c r="T87" i="56"/>
  <c r="U87" i="56"/>
  <c r="V87" i="56"/>
  <c r="W87" i="56"/>
  <c r="X87" i="56"/>
  <c r="Y87" i="56"/>
  <c r="Z87" i="56"/>
  <c r="AA87" i="56"/>
  <c r="AB87" i="56"/>
  <c r="AC87" i="56"/>
  <c r="AD87" i="56"/>
  <c r="AE87" i="56"/>
  <c r="AF87" i="56"/>
  <c r="AG87" i="56"/>
  <c r="AH87" i="56"/>
  <c r="AI87" i="56"/>
  <c r="AJ87" i="56"/>
  <c r="AK87" i="56"/>
  <c r="AL87" i="56"/>
  <c r="AM87" i="56"/>
  <c r="AN87" i="56"/>
  <c r="AO87" i="56"/>
  <c r="AP87" i="56"/>
  <c r="AQ87" i="56"/>
  <c r="E88" i="56"/>
  <c r="F88" i="56"/>
  <c r="G88" i="56"/>
  <c r="H88" i="56"/>
  <c r="I88" i="56"/>
  <c r="J88" i="56"/>
  <c r="K88" i="56"/>
  <c r="L88" i="56"/>
  <c r="M88" i="56"/>
  <c r="N88" i="56"/>
  <c r="O88" i="56"/>
  <c r="P88" i="56"/>
  <c r="Q88" i="56"/>
  <c r="R88" i="56"/>
  <c r="S88" i="56"/>
  <c r="T88" i="56"/>
  <c r="U88" i="56"/>
  <c r="V88" i="56"/>
  <c r="W88" i="56"/>
  <c r="X88" i="56"/>
  <c r="Y88" i="56"/>
  <c r="Z88" i="56"/>
  <c r="AA88" i="56"/>
  <c r="AB88" i="56"/>
  <c r="AC88" i="56"/>
  <c r="AD88" i="56"/>
  <c r="AE88" i="56"/>
  <c r="AF88" i="56"/>
  <c r="AG88" i="56"/>
  <c r="AH88" i="56"/>
  <c r="AI88" i="56"/>
  <c r="AJ88" i="56"/>
  <c r="AK88" i="56"/>
  <c r="AL88" i="56"/>
  <c r="AM88" i="56"/>
  <c r="AN88" i="56"/>
  <c r="AO88" i="56"/>
  <c r="AP88" i="56"/>
  <c r="AQ88" i="56"/>
  <c r="E89" i="56"/>
  <c r="F89" i="56"/>
  <c r="G89" i="56"/>
  <c r="H89" i="56"/>
  <c r="I89" i="56"/>
  <c r="J89" i="56"/>
  <c r="K89" i="56"/>
  <c r="L89" i="56"/>
  <c r="M89" i="56"/>
  <c r="N89" i="56"/>
  <c r="O89" i="56"/>
  <c r="P89" i="56"/>
  <c r="Q89" i="56"/>
  <c r="R89" i="56"/>
  <c r="S89" i="56"/>
  <c r="T89" i="56"/>
  <c r="U89" i="56"/>
  <c r="V89" i="56"/>
  <c r="W89" i="56"/>
  <c r="X89" i="56"/>
  <c r="Y89" i="56"/>
  <c r="Z89" i="56"/>
  <c r="AA89" i="56"/>
  <c r="AB89" i="56"/>
  <c r="AC89" i="56"/>
  <c r="AD89" i="56"/>
  <c r="AE89" i="56"/>
  <c r="AF89" i="56"/>
  <c r="AG89" i="56"/>
  <c r="AH89" i="56"/>
  <c r="AI89" i="56"/>
  <c r="AJ89" i="56"/>
  <c r="AK89" i="56"/>
  <c r="AL89" i="56"/>
  <c r="AM89" i="56"/>
  <c r="AN89" i="56"/>
  <c r="AO89" i="56"/>
  <c r="AP89" i="56"/>
  <c r="AQ89" i="56"/>
  <c r="E90" i="56"/>
  <c r="F90" i="56"/>
  <c r="G90" i="56"/>
  <c r="H90" i="56"/>
  <c r="I90" i="56"/>
  <c r="J90" i="56"/>
  <c r="K90" i="56"/>
  <c r="L90" i="56"/>
  <c r="M90" i="56"/>
  <c r="N90" i="56"/>
  <c r="O90" i="56"/>
  <c r="P90" i="56"/>
  <c r="Q90" i="56"/>
  <c r="R90" i="56"/>
  <c r="S90" i="56"/>
  <c r="T90" i="56"/>
  <c r="U90" i="56"/>
  <c r="V90" i="56"/>
  <c r="W90" i="56"/>
  <c r="X90" i="56"/>
  <c r="Y90" i="56"/>
  <c r="Z90" i="56"/>
  <c r="AA90" i="56"/>
  <c r="AB90" i="56"/>
  <c r="AC90" i="56"/>
  <c r="AD90" i="56"/>
  <c r="AE90" i="56"/>
  <c r="AF90" i="56"/>
  <c r="AG90" i="56"/>
  <c r="AH90" i="56"/>
  <c r="AI90" i="56"/>
  <c r="AJ90" i="56"/>
  <c r="AK90" i="56"/>
  <c r="AL90" i="56"/>
  <c r="AM90" i="56"/>
  <c r="AN90" i="56"/>
  <c r="AO90" i="56"/>
  <c r="AP90" i="56"/>
  <c r="AQ90" i="56"/>
  <c r="E91" i="56"/>
  <c r="F91" i="56"/>
  <c r="G91" i="56"/>
  <c r="H91" i="56"/>
  <c r="I91" i="56"/>
  <c r="J91" i="56"/>
  <c r="K91" i="56"/>
  <c r="L91" i="56"/>
  <c r="M91" i="56"/>
  <c r="N91" i="56"/>
  <c r="O91" i="56"/>
  <c r="P91" i="56"/>
  <c r="Q91" i="56"/>
  <c r="R91" i="56"/>
  <c r="S91" i="56"/>
  <c r="T91" i="56"/>
  <c r="U91" i="56"/>
  <c r="V91" i="56"/>
  <c r="W91" i="56"/>
  <c r="X91" i="56"/>
  <c r="Y91" i="56"/>
  <c r="Z91" i="56"/>
  <c r="AA91" i="56"/>
  <c r="AB91" i="56"/>
  <c r="AC91" i="56"/>
  <c r="AD91" i="56"/>
  <c r="AE91" i="56"/>
  <c r="AF91" i="56"/>
  <c r="AG91" i="56"/>
  <c r="AH91" i="56"/>
  <c r="AI91" i="56"/>
  <c r="AJ91" i="56"/>
  <c r="AK91" i="56"/>
  <c r="AL91" i="56"/>
  <c r="AM91" i="56"/>
  <c r="AN91" i="56"/>
  <c r="AO91" i="56"/>
  <c r="AP91" i="56"/>
  <c r="AQ91" i="56"/>
  <c r="E92" i="56"/>
  <c r="F92" i="56"/>
  <c r="G92" i="56"/>
  <c r="H92" i="56"/>
  <c r="I92" i="56"/>
  <c r="J92" i="56"/>
  <c r="K92" i="56"/>
  <c r="L92" i="56"/>
  <c r="M92" i="56"/>
  <c r="N92" i="56"/>
  <c r="O92" i="56"/>
  <c r="P92" i="56"/>
  <c r="Q92" i="56"/>
  <c r="R92" i="56"/>
  <c r="S92" i="56"/>
  <c r="T92" i="56"/>
  <c r="U92" i="56"/>
  <c r="V92" i="56"/>
  <c r="W92" i="56"/>
  <c r="X92" i="56"/>
  <c r="Y92" i="56"/>
  <c r="Z92" i="56"/>
  <c r="AA92" i="56"/>
  <c r="AB92" i="56"/>
  <c r="AC92" i="56"/>
  <c r="AD92" i="56"/>
  <c r="AE92" i="56"/>
  <c r="AF92" i="56"/>
  <c r="AG92" i="56"/>
  <c r="AH92" i="56"/>
  <c r="AI92" i="56"/>
  <c r="AJ92" i="56"/>
  <c r="AK92" i="56"/>
  <c r="AL92" i="56"/>
  <c r="AM92" i="56"/>
  <c r="AN92" i="56"/>
  <c r="AO92" i="56"/>
  <c r="AP92" i="56"/>
  <c r="AQ92" i="56"/>
  <c r="E93" i="56"/>
  <c r="F93" i="56"/>
  <c r="G93" i="56"/>
  <c r="H93" i="56"/>
  <c r="I93" i="56"/>
  <c r="J93" i="56"/>
  <c r="K93" i="56"/>
  <c r="L93" i="56"/>
  <c r="M93" i="56"/>
  <c r="N93" i="56"/>
  <c r="O93" i="56"/>
  <c r="P93" i="56"/>
  <c r="Q93" i="56"/>
  <c r="R93" i="56"/>
  <c r="S93" i="56"/>
  <c r="T93" i="56"/>
  <c r="U93" i="56"/>
  <c r="V93" i="56"/>
  <c r="W93" i="56"/>
  <c r="X93" i="56"/>
  <c r="Y93" i="56"/>
  <c r="Z93" i="56"/>
  <c r="AA93" i="56"/>
  <c r="AB93" i="56"/>
  <c r="AC93" i="56"/>
  <c r="AD93" i="56"/>
  <c r="AE93" i="56"/>
  <c r="AF93" i="56"/>
  <c r="AG93" i="56"/>
  <c r="AH93" i="56"/>
  <c r="AI93" i="56"/>
  <c r="AJ93" i="56"/>
  <c r="AK93" i="56"/>
  <c r="AL93" i="56"/>
  <c r="AM93" i="56"/>
  <c r="AN93" i="56"/>
  <c r="AO93" i="56"/>
  <c r="AP93" i="56"/>
  <c r="AQ93" i="56"/>
  <c r="E94" i="56"/>
  <c r="F94" i="56"/>
  <c r="G94" i="56"/>
  <c r="H94" i="56"/>
  <c r="I94" i="56"/>
  <c r="J94" i="56"/>
  <c r="K94" i="56"/>
  <c r="L94" i="56"/>
  <c r="M94" i="56"/>
  <c r="N94" i="56"/>
  <c r="O94" i="56"/>
  <c r="P94" i="56"/>
  <c r="Q94" i="56"/>
  <c r="R94" i="56"/>
  <c r="S94" i="56"/>
  <c r="T94" i="56"/>
  <c r="U94" i="56"/>
  <c r="V94" i="56"/>
  <c r="W94" i="56"/>
  <c r="X94" i="56"/>
  <c r="Y94" i="56"/>
  <c r="Z94" i="56"/>
  <c r="AA94" i="56"/>
  <c r="AB94" i="56"/>
  <c r="AC94" i="56"/>
  <c r="AD94" i="56"/>
  <c r="AE94" i="56"/>
  <c r="AF94" i="56"/>
  <c r="AG94" i="56"/>
  <c r="AH94" i="56"/>
  <c r="AI94" i="56"/>
  <c r="AJ94" i="56"/>
  <c r="AK94" i="56"/>
  <c r="AL94" i="56"/>
  <c r="AM94" i="56"/>
  <c r="AN94" i="56"/>
  <c r="AO94" i="56"/>
  <c r="AP94" i="56"/>
  <c r="AQ94" i="56"/>
  <c r="E95" i="56"/>
  <c r="F95" i="56"/>
  <c r="G95" i="56"/>
  <c r="H95" i="56"/>
  <c r="I95" i="56"/>
  <c r="J95" i="56"/>
  <c r="K95" i="56"/>
  <c r="L95" i="56"/>
  <c r="M95" i="56"/>
  <c r="N95" i="56"/>
  <c r="O95" i="56"/>
  <c r="P95" i="56"/>
  <c r="Q95" i="56"/>
  <c r="R95" i="56"/>
  <c r="S95" i="56"/>
  <c r="T95" i="56"/>
  <c r="U95" i="56"/>
  <c r="V95" i="56"/>
  <c r="W95" i="56"/>
  <c r="X95" i="56"/>
  <c r="Y95" i="56"/>
  <c r="Z95" i="56"/>
  <c r="AA95" i="56"/>
  <c r="AB95" i="56"/>
  <c r="AC95" i="56"/>
  <c r="AD95" i="56"/>
  <c r="AE95" i="56"/>
  <c r="AF95" i="56"/>
  <c r="AG95" i="56"/>
  <c r="AH95" i="56"/>
  <c r="AI95" i="56"/>
  <c r="AJ95" i="56"/>
  <c r="AK95" i="56"/>
  <c r="AL95" i="56"/>
  <c r="AM95" i="56"/>
  <c r="AN95" i="56"/>
  <c r="AO95" i="56"/>
  <c r="AP95" i="56"/>
  <c r="AQ95" i="56"/>
  <c r="E96" i="56"/>
  <c r="F96" i="56"/>
  <c r="G96" i="56"/>
  <c r="H96" i="56"/>
  <c r="I96" i="56"/>
  <c r="J96" i="56"/>
  <c r="K96" i="56"/>
  <c r="L96" i="56"/>
  <c r="M96" i="56"/>
  <c r="N96" i="56"/>
  <c r="O96" i="56"/>
  <c r="P96" i="56"/>
  <c r="Q96" i="56"/>
  <c r="R96" i="56"/>
  <c r="S96" i="56"/>
  <c r="T96" i="56"/>
  <c r="U96" i="56"/>
  <c r="V96" i="56"/>
  <c r="W96" i="56"/>
  <c r="X96" i="56"/>
  <c r="Y96" i="56"/>
  <c r="Z96" i="56"/>
  <c r="AA96" i="56"/>
  <c r="AB96" i="56"/>
  <c r="AC96" i="56"/>
  <c r="AD96" i="56"/>
  <c r="AE96" i="56"/>
  <c r="AF96" i="56"/>
  <c r="AG96" i="56"/>
  <c r="AH96" i="56"/>
  <c r="AI96" i="56"/>
  <c r="AJ96" i="56"/>
  <c r="AK96" i="56"/>
  <c r="AL96" i="56"/>
  <c r="AM96" i="56"/>
  <c r="AN96" i="56"/>
  <c r="AO96" i="56"/>
  <c r="AP96" i="56"/>
  <c r="AQ96" i="56"/>
  <c r="E97" i="56"/>
  <c r="F97" i="56"/>
  <c r="G97" i="56"/>
  <c r="H97" i="56"/>
  <c r="I97" i="56"/>
  <c r="J97" i="56"/>
  <c r="K97" i="56"/>
  <c r="L97" i="56"/>
  <c r="M97" i="56"/>
  <c r="N97" i="56"/>
  <c r="O97" i="56"/>
  <c r="P97" i="56"/>
  <c r="Q97" i="56"/>
  <c r="R97" i="56"/>
  <c r="S97" i="56"/>
  <c r="T97" i="56"/>
  <c r="U97" i="56"/>
  <c r="V97" i="56"/>
  <c r="W97" i="56"/>
  <c r="X97" i="56"/>
  <c r="Y97" i="56"/>
  <c r="Z97" i="56"/>
  <c r="AA97" i="56"/>
  <c r="AB97" i="56"/>
  <c r="AC97" i="56"/>
  <c r="AD97" i="56"/>
  <c r="AE97" i="56"/>
  <c r="AF97" i="56"/>
  <c r="AG97" i="56"/>
  <c r="AH97" i="56"/>
  <c r="AI97" i="56"/>
  <c r="AJ97" i="56"/>
  <c r="AK97" i="56"/>
  <c r="AL97" i="56"/>
  <c r="AM97" i="56"/>
  <c r="AN97" i="56"/>
  <c r="AO97" i="56"/>
  <c r="AP97" i="56"/>
  <c r="AQ97" i="56"/>
  <c r="E98" i="56"/>
  <c r="F98" i="56"/>
  <c r="G98" i="56"/>
  <c r="H98" i="56"/>
  <c r="I98" i="56"/>
  <c r="J98" i="56"/>
  <c r="K98" i="56"/>
  <c r="L98" i="56"/>
  <c r="M98" i="56"/>
  <c r="N98" i="56"/>
  <c r="O98" i="56"/>
  <c r="P98" i="56"/>
  <c r="Q98" i="56"/>
  <c r="R98" i="56"/>
  <c r="S98" i="56"/>
  <c r="T98" i="56"/>
  <c r="U98" i="56"/>
  <c r="V98" i="56"/>
  <c r="W98" i="56"/>
  <c r="X98" i="56"/>
  <c r="Y98" i="56"/>
  <c r="Z98" i="56"/>
  <c r="AA98" i="56"/>
  <c r="AB98" i="56"/>
  <c r="AC98" i="56"/>
  <c r="AD98" i="56"/>
  <c r="AE98" i="56"/>
  <c r="AF98" i="56"/>
  <c r="AG98" i="56"/>
  <c r="AH98" i="56"/>
  <c r="AI98" i="56"/>
  <c r="AJ98" i="56"/>
  <c r="AK98" i="56"/>
  <c r="AL98" i="56"/>
  <c r="AM98" i="56"/>
  <c r="AN98" i="56"/>
  <c r="AO98" i="56"/>
  <c r="AP98" i="56"/>
  <c r="AQ98" i="56"/>
  <c r="E99" i="56"/>
  <c r="F99" i="56"/>
  <c r="G99" i="56"/>
  <c r="H99" i="56"/>
  <c r="I99" i="56"/>
  <c r="J99" i="56"/>
  <c r="K99" i="56"/>
  <c r="L99" i="56"/>
  <c r="M99" i="56"/>
  <c r="N99" i="56"/>
  <c r="O99" i="56"/>
  <c r="P99" i="56"/>
  <c r="Q99" i="56"/>
  <c r="R99" i="56"/>
  <c r="S99" i="56"/>
  <c r="T99" i="56"/>
  <c r="U99" i="56"/>
  <c r="V99" i="56"/>
  <c r="W99" i="56"/>
  <c r="X99" i="56"/>
  <c r="Y99" i="56"/>
  <c r="Z99" i="56"/>
  <c r="AA99" i="56"/>
  <c r="AB99" i="56"/>
  <c r="AC99" i="56"/>
  <c r="AD99" i="56"/>
  <c r="AE99" i="56"/>
  <c r="AF99" i="56"/>
  <c r="AG99" i="56"/>
  <c r="AH99" i="56"/>
  <c r="AI99" i="56"/>
  <c r="AJ99" i="56"/>
  <c r="AK99" i="56"/>
  <c r="AL99" i="56"/>
  <c r="AM99" i="56"/>
  <c r="AN99" i="56"/>
  <c r="AO99" i="56"/>
  <c r="AP99" i="56"/>
  <c r="AQ99" i="56"/>
  <c r="E100" i="56"/>
  <c r="F100" i="56"/>
  <c r="G100" i="56"/>
  <c r="H100" i="56"/>
  <c r="I100" i="56"/>
  <c r="J100" i="56"/>
  <c r="K100" i="56"/>
  <c r="L100" i="56"/>
  <c r="M100" i="56"/>
  <c r="N100" i="56"/>
  <c r="O100" i="56"/>
  <c r="P100" i="56"/>
  <c r="Q100" i="56"/>
  <c r="R100" i="56"/>
  <c r="S100" i="56"/>
  <c r="T100" i="56"/>
  <c r="U100" i="56"/>
  <c r="V100" i="56"/>
  <c r="W100" i="56"/>
  <c r="X100" i="56"/>
  <c r="Y100" i="56"/>
  <c r="Z100" i="56"/>
  <c r="AA100" i="56"/>
  <c r="AB100" i="56"/>
  <c r="AC100" i="56"/>
  <c r="AD100" i="56"/>
  <c r="AE100" i="56"/>
  <c r="AF100" i="56"/>
  <c r="AG100" i="56"/>
  <c r="AH100" i="56"/>
  <c r="AI100" i="56"/>
  <c r="AJ100" i="56"/>
  <c r="AK100" i="56"/>
  <c r="AL100" i="56"/>
  <c r="AM100" i="56"/>
  <c r="AN100" i="56"/>
  <c r="AO100" i="56"/>
  <c r="AP100" i="56"/>
  <c r="AQ100" i="56"/>
  <c r="E101" i="56"/>
  <c r="F101" i="56"/>
  <c r="G101" i="56"/>
  <c r="H101" i="56"/>
  <c r="I101" i="56"/>
  <c r="J101" i="56"/>
  <c r="K101" i="56"/>
  <c r="L101" i="56"/>
  <c r="M101" i="56"/>
  <c r="N101" i="56"/>
  <c r="O101" i="56"/>
  <c r="P101" i="56"/>
  <c r="Q101" i="56"/>
  <c r="R101" i="56"/>
  <c r="S101" i="56"/>
  <c r="T101" i="56"/>
  <c r="U101" i="56"/>
  <c r="V101" i="56"/>
  <c r="W101" i="56"/>
  <c r="X101" i="56"/>
  <c r="Y101" i="56"/>
  <c r="Z101" i="56"/>
  <c r="AA101" i="56"/>
  <c r="AB101" i="56"/>
  <c r="AC101" i="56"/>
  <c r="AD101" i="56"/>
  <c r="AE101" i="56"/>
  <c r="AF101" i="56"/>
  <c r="AG101" i="56"/>
  <c r="AH101" i="56"/>
  <c r="AI101" i="56"/>
  <c r="AJ101" i="56"/>
  <c r="AK101" i="56"/>
  <c r="AL101" i="56"/>
  <c r="AM101" i="56"/>
  <c r="AN101" i="56"/>
  <c r="AO101" i="56"/>
  <c r="AP101" i="56"/>
  <c r="AQ101" i="56"/>
  <c r="E102" i="56"/>
  <c r="F102" i="56"/>
  <c r="G102" i="56"/>
  <c r="H102" i="56"/>
  <c r="I102" i="56"/>
  <c r="J102" i="56"/>
  <c r="K102" i="56"/>
  <c r="L102" i="56"/>
  <c r="M102" i="56"/>
  <c r="N102" i="56"/>
  <c r="O102" i="56"/>
  <c r="P102" i="56"/>
  <c r="Q102" i="56"/>
  <c r="R102" i="56"/>
  <c r="S102" i="56"/>
  <c r="T102" i="56"/>
  <c r="U102" i="56"/>
  <c r="V102" i="56"/>
  <c r="W102" i="56"/>
  <c r="X102" i="56"/>
  <c r="Y102" i="56"/>
  <c r="Z102" i="56"/>
  <c r="AA102" i="56"/>
  <c r="AB102" i="56"/>
  <c r="AC102" i="56"/>
  <c r="AD102" i="56"/>
  <c r="AE102" i="56"/>
  <c r="AF102" i="56"/>
  <c r="AG102" i="56"/>
  <c r="AH102" i="56"/>
  <c r="AI102" i="56"/>
  <c r="AJ102" i="56"/>
  <c r="AK102" i="56"/>
  <c r="AL102" i="56"/>
  <c r="AM102" i="56"/>
  <c r="AN102" i="56"/>
  <c r="AO102" i="56"/>
  <c r="AP102" i="56"/>
  <c r="AQ102" i="56"/>
  <c r="E103" i="56"/>
  <c r="F103" i="56"/>
  <c r="G103" i="56"/>
  <c r="H103" i="56"/>
  <c r="I103" i="56"/>
  <c r="J103" i="56"/>
  <c r="K103" i="56"/>
  <c r="L103" i="56"/>
  <c r="M103" i="56"/>
  <c r="N103" i="56"/>
  <c r="O103" i="56"/>
  <c r="P103" i="56"/>
  <c r="Q103" i="56"/>
  <c r="R103" i="56"/>
  <c r="S103" i="56"/>
  <c r="T103" i="56"/>
  <c r="U103" i="56"/>
  <c r="V103" i="56"/>
  <c r="W103" i="56"/>
  <c r="X103" i="56"/>
  <c r="Y103" i="56"/>
  <c r="Z103" i="56"/>
  <c r="AA103" i="56"/>
  <c r="AB103" i="56"/>
  <c r="AC103" i="56"/>
  <c r="AD103" i="56"/>
  <c r="AE103" i="56"/>
  <c r="AF103" i="56"/>
  <c r="AG103" i="56"/>
  <c r="AH103" i="56"/>
  <c r="AI103" i="56"/>
  <c r="AJ103" i="56"/>
  <c r="AK103" i="56"/>
  <c r="AL103" i="56"/>
  <c r="AM103" i="56"/>
  <c r="AN103" i="56"/>
  <c r="AO103" i="56"/>
  <c r="AP103" i="56"/>
  <c r="AQ103" i="56"/>
  <c r="E104" i="56"/>
  <c r="F104" i="56"/>
  <c r="G104" i="56"/>
  <c r="H104" i="56"/>
  <c r="I104" i="56"/>
  <c r="J104" i="56"/>
  <c r="K104" i="56"/>
  <c r="L104" i="56"/>
  <c r="M104" i="56"/>
  <c r="N104" i="56"/>
  <c r="O104" i="56"/>
  <c r="P104" i="56"/>
  <c r="Q104" i="56"/>
  <c r="R104" i="56"/>
  <c r="S104" i="56"/>
  <c r="T104" i="56"/>
  <c r="U104" i="56"/>
  <c r="V104" i="56"/>
  <c r="W104" i="56"/>
  <c r="X104" i="56"/>
  <c r="Y104" i="56"/>
  <c r="Z104" i="56"/>
  <c r="AA104" i="56"/>
  <c r="AB104" i="56"/>
  <c r="AC104" i="56"/>
  <c r="AD104" i="56"/>
  <c r="AE104" i="56"/>
  <c r="AF104" i="56"/>
  <c r="AG104" i="56"/>
  <c r="AH104" i="56"/>
  <c r="AI104" i="56"/>
  <c r="AJ104" i="56"/>
  <c r="AK104" i="56"/>
  <c r="AL104" i="56"/>
  <c r="AM104" i="56"/>
  <c r="AN104" i="56"/>
  <c r="AO104" i="56"/>
  <c r="AP104" i="56"/>
  <c r="AQ104" i="56"/>
  <c r="E105" i="56"/>
  <c r="F105" i="56"/>
  <c r="G105" i="56"/>
  <c r="H105" i="56"/>
  <c r="I105" i="56"/>
  <c r="J105" i="56"/>
  <c r="K105" i="56"/>
  <c r="L105" i="56"/>
  <c r="M105" i="56"/>
  <c r="N105" i="56"/>
  <c r="O105" i="56"/>
  <c r="P105" i="56"/>
  <c r="Q105" i="56"/>
  <c r="R105" i="56"/>
  <c r="S105" i="56"/>
  <c r="T105" i="56"/>
  <c r="U105" i="56"/>
  <c r="V105" i="56"/>
  <c r="W105" i="56"/>
  <c r="X105" i="56"/>
  <c r="Y105" i="56"/>
  <c r="Z105" i="56"/>
  <c r="AA105" i="56"/>
  <c r="AB105" i="56"/>
  <c r="AC105" i="56"/>
  <c r="AD105" i="56"/>
  <c r="AE105" i="56"/>
  <c r="AF105" i="56"/>
  <c r="AG105" i="56"/>
  <c r="AH105" i="56"/>
  <c r="AI105" i="56"/>
  <c r="AJ105" i="56"/>
  <c r="AK105" i="56"/>
  <c r="AL105" i="56"/>
  <c r="AM105" i="56"/>
  <c r="AN105" i="56"/>
  <c r="AO105" i="56"/>
  <c r="AP105" i="56"/>
  <c r="AQ105" i="56"/>
  <c r="E106" i="56"/>
  <c r="F106" i="56"/>
  <c r="G106" i="56"/>
  <c r="H106" i="56"/>
  <c r="I106" i="56"/>
  <c r="J106" i="56"/>
  <c r="K106" i="56"/>
  <c r="L106" i="56"/>
  <c r="M106" i="56"/>
  <c r="N106" i="56"/>
  <c r="O106" i="56"/>
  <c r="P106" i="56"/>
  <c r="Q106" i="56"/>
  <c r="R106" i="56"/>
  <c r="S106" i="56"/>
  <c r="T106" i="56"/>
  <c r="U106" i="56"/>
  <c r="V106" i="56"/>
  <c r="W106" i="56"/>
  <c r="X106" i="56"/>
  <c r="Y106" i="56"/>
  <c r="Z106" i="56"/>
  <c r="AA106" i="56"/>
  <c r="AB106" i="56"/>
  <c r="AC106" i="56"/>
  <c r="AD106" i="56"/>
  <c r="AE106" i="56"/>
  <c r="AF106" i="56"/>
  <c r="AG106" i="56"/>
  <c r="AH106" i="56"/>
  <c r="AI106" i="56"/>
  <c r="AJ106" i="56"/>
  <c r="AK106" i="56"/>
  <c r="AL106" i="56"/>
  <c r="AM106" i="56"/>
  <c r="AN106" i="56"/>
  <c r="AO106" i="56"/>
  <c r="AP106" i="56"/>
  <c r="AQ106" i="56"/>
  <c r="E107" i="56"/>
  <c r="F107" i="56"/>
  <c r="G107" i="56"/>
  <c r="H107" i="56"/>
  <c r="I107" i="56"/>
  <c r="J107" i="56"/>
  <c r="K107" i="56"/>
  <c r="L107" i="56"/>
  <c r="M107" i="56"/>
  <c r="N107" i="56"/>
  <c r="O107" i="56"/>
  <c r="P107" i="56"/>
  <c r="Q107" i="56"/>
  <c r="R107" i="56"/>
  <c r="S107" i="56"/>
  <c r="T107" i="56"/>
  <c r="U107" i="56"/>
  <c r="V107" i="56"/>
  <c r="W107" i="56"/>
  <c r="X107" i="56"/>
  <c r="Y107" i="56"/>
  <c r="Z107" i="56"/>
  <c r="AA107" i="56"/>
  <c r="AB107" i="56"/>
  <c r="AC107" i="56"/>
  <c r="AD107" i="56"/>
  <c r="AE107" i="56"/>
  <c r="AF107" i="56"/>
  <c r="AG107" i="56"/>
  <c r="AH107" i="56"/>
  <c r="AI107" i="56"/>
  <c r="AJ107" i="56"/>
  <c r="AK107" i="56"/>
  <c r="AL107" i="56"/>
  <c r="AM107" i="56"/>
  <c r="AN107" i="56"/>
  <c r="AO107" i="56"/>
  <c r="AP107" i="56"/>
  <c r="AQ107" i="56"/>
  <c r="E108" i="56"/>
  <c r="F108" i="56"/>
  <c r="G108" i="56"/>
  <c r="H108" i="56"/>
  <c r="I108" i="56"/>
  <c r="J108" i="56"/>
  <c r="K108" i="56"/>
  <c r="L108" i="56"/>
  <c r="M108" i="56"/>
  <c r="N108" i="56"/>
  <c r="O108" i="56"/>
  <c r="P108" i="56"/>
  <c r="Q108" i="56"/>
  <c r="R108" i="56"/>
  <c r="S108" i="56"/>
  <c r="T108" i="56"/>
  <c r="U108" i="56"/>
  <c r="V108" i="56"/>
  <c r="W108" i="56"/>
  <c r="X108" i="56"/>
  <c r="Y108" i="56"/>
  <c r="Z108" i="56"/>
  <c r="AA108" i="56"/>
  <c r="AB108" i="56"/>
  <c r="AC108" i="56"/>
  <c r="AD108" i="56"/>
  <c r="AE108" i="56"/>
  <c r="AF108" i="56"/>
  <c r="AG108" i="56"/>
  <c r="AH108" i="56"/>
  <c r="AI108" i="56"/>
  <c r="AJ108" i="56"/>
  <c r="AK108" i="56"/>
  <c r="AL108" i="56"/>
  <c r="AM108" i="56"/>
  <c r="AN108" i="56"/>
  <c r="AO108" i="56"/>
  <c r="AP108" i="56"/>
  <c r="AQ108" i="56"/>
  <c r="E109" i="56"/>
  <c r="F109" i="56"/>
  <c r="G109" i="56"/>
  <c r="H109" i="56"/>
  <c r="I109" i="56"/>
  <c r="J109" i="56"/>
  <c r="K109" i="56"/>
  <c r="L109" i="56"/>
  <c r="M109" i="56"/>
  <c r="N109" i="56"/>
  <c r="O109" i="56"/>
  <c r="P109" i="56"/>
  <c r="Q109" i="56"/>
  <c r="R109" i="56"/>
  <c r="S109" i="56"/>
  <c r="T109" i="56"/>
  <c r="U109" i="56"/>
  <c r="V109" i="56"/>
  <c r="W109" i="56"/>
  <c r="X109" i="56"/>
  <c r="Y109" i="56"/>
  <c r="Z109" i="56"/>
  <c r="AA109" i="56"/>
  <c r="AB109" i="56"/>
  <c r="AC109" i="56"/>
  <c r="AD109" i="56"/>
  <c r="AE109" i="56"/>
  <c r="AF109" i="56"/>
  <c r="AG109" i="56"/>
  <c r="AH109" i="56"/>
  <c r="AI109" i="56"/>
  <c r="AJ109" i="56"/>
  <c r="AK109" i="56"/>
  <c r="AL109" i="56"/>
  <c r="AM109" i="56"/>
  <c r="AN109" i="56"/>
  <c r="AO109" i="56"/>
  <c r="AP109" i="56"/>
  <c r="AQ109" i="56"/>
  <c r="E110" i="56"/>
  <c r="F110" i="56"/>
  <c r="G110" i="56"/>
  <c r="H110" i="56"/>
  <c r="I110" i="56"/>
  <c r="J110" i="56"/>
  <c r="K110" i="56"/>
  <c r="L110" i="56"/>
  <c r="M110" i="56"/>
  <c r="N110" i="56"/>
  <c r="O110" i="56"/>
  <c r="P110" i="56"/>
  <c r="Q110" i="56"/>
  <c r="R110" i="56"/>
  <c r="S110" i="56"/>
  <c r="T110" i="56"/>
  <c r="U110" i="56"/>
  <c r="V110" i="56"/>
  <c r="W110" i="56"/>
  <c r="X110" i="56"/>
  <c r="Y110" i="56"/>
  <c r="Z110" i="56"/>
  <c r="AA110" i="56"/>
  <c r="AB110" i="56"/>
  <c r="AC110" i="56"/>
  <c r="AD110" i="56"/>
  <c r="AE110" i="56"/>
  <c r="AF110" i="56"/>
  <c r="AG110" i="56"/>
  <c r="AH110" i="56"/>
  <c r="AI110" i="56"/>
  <c r="AJ110" i="56"/>
  <c r="AK110" i="56"/>
  <c r="AL110" i="56"/>
  <c r="AM110" i="56"/>
  <c r="AN110" i="56"/>
  <c r="AO110" i="56"/>
  <c r="AP110" i="56"/>
  <c r="AQ110" i="56"/>
  <c r="E111" i="56"/>
  <c r="F111" i="56"/>
  <c r="G111" i="56"/>
  <c r="H111" i="56"/>
  <c r="I111" i="56"/>
  <c r="J111" i="56"/>
  <c r="K111" i="56"/>
  <c r="L111" i="56"/>
  <c r="M111" i="56"/>
  <c r="N111" i="56"/>
  <c r="O111" i="56"/>
  <c r="P111" i="56"/>
  <c r="Q111" i="56"/>
  <c r="R111" i="56"/>
  <c r="S111" i="56"/>
  <c r="T111" i="56"/>
  <c r="U111" i="56"/>
  <c r="V111" i="56"/>
  <c r="W111" i="56"/>
  <c r="X111" i="56"/>
  <c r="Y111" i="56"/>
  <c r="Z111" i="56"/>
  <c r="AA111" i="56"/>
  <c r="AB111" i="56"/>
  <c r="AC111" i="56"/>
  <c r="AD111" i="56"/>
  <c r="AE111" i="56"/>
  <c r="AF111" i="56"/>
  <c r="AG111" i="56"/>
  <c r="AH111" i="56"/>
  <c r="AI111" i="56"/>
  <c r="AJ111" i="56"/>
  <c r="AK111" i="56"/>
  <c r="AL111" i="56"/>
  <c r="AM111" i="56"/>
  <c r="AN111" i="56"/>
  <c r="AO111" i="56"/>
  <c r="AP111" i="56"/>
  <c r="AQ111" i="56"/>
  <c r="E112" i="56"/>
  <c r="F112" i="56"/>
  <c r="G112" i="56"/>
  <c r="H112" i="56"/>
  <c r="I112" i="56"/>
  <c r="J112" i="56"/>
  <c r="K112" i="56"/>
  <c r="L112" i="56"/>
  <c r="M112" i="56"/>
  <c r="N112" i="56"/>
  <c r="O112" i="56"/>
  <c r="P112" i="56"/>
  <c r="Q112" i="56"/>
  <c r="R112" i="56"/>
  <c r="S112" i="56"/>
  <c r="T112" i="56"/>
  <c r="U112" i="56"/>
  <c r="V112" i="56"/>
  <c r="W112" i="56"/>
  <c r="X112" i="56"/>
  <c r="Y112" i="56"/>
  <c r="Z112" i="56"/>
  <c r="AA112" i="56"/>
  <c r="AB112" i="56"/>
  <c r="AC112" i="56"/>
  <c r="AD112" i="56"/>
  <c r="AE112" i="56"/>
  <c r="AF112" i="56"/>
  <c r="AG112" i="56"/>
  <c r="AH112" i="56"/>
  <c r="AI112" i="56"/>
  <c r="AJ112" i="56"/>
  <c r="AK112" i="56"/>
  <c r="AL112" i="56"/>
  <c r="AM112" i="56"/>
  <c r="AN112" i="56"/>
  <c r="AO112" i="56"/>
  <c r="AP112" i="56"/>
  <c r="AQ112" i="56"/>
  <c r="E113" i="56"/>
  <c r="F113" i="56"/>
  <c r="G113" i="56"/>
  <c r="H113" i="56"/>
  <c r="I113" i="56"/>
  <c r="J113" i="56"/>
  <c r="K113" i="56"/>
  <c r="L113" i="56"/>
  <c r="M113" i="56"/>
  <c r="N113" i="56"/>
  <c r="O113" i="56"/>
  <c r="P113" i="56"/>
  <c r="Q113" i="56"/>
  <c r="R113" i="56"/>
  <c r="S113" i="56"/>
  <c r="T113" i="56"/>
  <c r="U113" i="56"/>
  <c r="V113" i="56"/>
  <c r="W113" i="56"/>
  <c r="X113" i="56"/>
  <c r="Y113" i="56"/>
  <c r="Z113" i="56"/>
  <c r="AA113" i="56"/>
  <c r="AB113" i="56"/>
  <c r="AC113" i="56"/>
  <c r="AD113" i="56"/>
  <c r="AE113" i="56"/>
  <c r="AF113" i="56"/>
  <c r="AG113" i="56"/>
  <c r="AH113" i="56"/>
  <c r="AI113" i="56"/>
  <c r="AJ113" i="56"/>
  <c r="AK113" i="56"/>
  <c r="AL113" i="56"/>
  <c r="AM113" i="56"/>
  <c r="AN113" i="56"/>
  <c r="AO113" i="56"/>
  <c r="AP113" i="56"/>
  <c r="AQ113" i="56"/>
  <c r="E114" i="56"/>
  <c r="F114" i="56"/>
  <c r="G114" i="56"/>
  <c r="H114" i="56"/>
  <c r="I114" i="56"/>
  <c r="J114" i="56"/>
  <c r="K114" i="56"/>
  <c r="L114" i="56"/>
  <c r="M114" i="56"/>
  <c r="N114" i="56"/>
  <c r="O114" i="56"/>
  <c r="P114" i="56"/>
  <c r="Q114" i="56"/>
  <c r="R114" i="56"/>
  <c r="S114" i="56"/>
  <c r="T114" i="56"/>
  <c r="U114" i="56"/>
  <c r="V114" i="56"/>
  <c r="W114" i="56"/>
  <c r="X114" i="56"/>
  <c r="Y114" i="56"/>
  <c r="Z114" i="56"/>
  <c r="AA114" i="56"/>
  <c r="AB114" i="56"/>
  <c r="AC114" i="56"/>
  <c r="AD114" i="56"/>
  <c r="AE114" i="56"/>
  <c r="AF114" i="56"/>
  <c r="AG114" i="56"/>
  <c r="AH114" i="56"/>
  <c r="AI114" i="56"/>
  <c r="AJ114" i="56"/>
  <c r="AK114" i="56"/>
  <c r="AL114" i="56"/>
  <c r="AM114" i="56"/>
  <c r="AN114" i="56"/>
  <c r="AO114" i="56"/>
  <c r="AP114" i="56"/>
  <c r="AQ114" i="56"/>
  <c r="E115" i="56"/>
  <c r="F115" i="56"/>
  <c r="G115" i="56"/>
  <c r="H115" i="56"/>
  <c r="I115" i="56"/>
  <c r="J115" i="56"/>
  <c r="K115" i="56"/>
  <c r="L115" i="56"/>
  <c r="M115" i="56"/>
  <c r="N115" i="56"/>
  <c r="O115" i="56"/>
  <c r="P115" i="56"/>
  <c r="Q115" i="56"/>
  <c r="R115" i="56"/>
  <c r="S115" i="56"/>
  <c r="T115" i="56"/>
  <c r="U115" i="56"/>
  <c r="V115" i="56"/>
  <c r="W115" i="56"/>
  <c r="X115" i="56"/>
  <c r="Y115" i="56"/>
  <c r="Z115" i="56"/>
  <c r="AA115" i="56"/>
  <c r="AB115" i="56"/>
  <c r="AC115" i="56"/>
  <c r="AD115" i="56"/>
  <c r="AE115" i="56"/>
  <c r="AF115" i="56"/>
  <c r="AG115" i="56"/>
  <c r="AH115" i="56"/>
  <c r="AI115" i="56"/>
  <c r="AJ115" i="56"/>
  <c r="AK115" i="56"/>
  <c r="AL115" i="56"/>
  <c r="AM115" i="56"/>
  <c r="AN115" i="56"/>
  <c r="AO115" i="56"/>
  <c r="AP115" i="56"/>
  <c r="AQ115" i="56"/>
  <c r="E116" i="56"/>
  <c r="F116" i="56"/>
  <c r="G116" i="56"/>
  <c r="H116" i="56"/>
  <c r="I116" i="56"/>
  <c r="J116" i="56"/>
  <c r="K116" i="56"/>
  <c r="L116" i="56"/>
  <c r="M116" i="56"/>
  <c r="N116" i="56"/>
  <c r="O116" i="56"/>
  <c r="P116" i="56"/>
  <c r="Q116" i="56"/>
  <c r="R116" i="56"/>
  <c r="S116" i="56"/>
  <c r="T116" i="56"/>
  <c r="U116" i="56"/>
  <c r="V116" i="56"/>
  <c r="W116" i="56"/>
  <c r="X116" i="56"/>
  <c r="Y116" i="56"/>
  <c r="Z116" i="56"/>
  <c r="AA116" i="56"/>
  <c r="AB116" i="56"/>
  <c r="AC116" i="56"/>
  <c r="AD116" i="56"/>
  <c r="AE116" i="56"/>
  <c r="AF116" i="56"/>
  <c r="AG116" i="56"/>
  <c r="AH116" i="56"/>
  <c r="AI116" i="56"/>
  <c r="AJ116" i="56"/>
  <c r="AK116" i="56"/>
  <c r="AL116" i="56"/>
  <c r="AM116" i="56"/>
  <c r="AN116" i="56"/>
  <c r="AO116" i="56"/>
  <c r="AP116" i="56"/>
  <c r="AQ116" i="56"/>
  <c r="E117" i="56"/>
  <c r="F117" i="56"/>
  <c r="G117" i="56"/>
  <c r="H117" i="56"/>
  <c r="I117" i="56"/>
  <c r="J117" i="56"/>
  <c r="K117" i="56"/>
  <c r="L117" i="56"/>
  <c r="M117" i="56"/>
  <c r="N117" i="56"/>
  <c r="O117" i="56"/>
  <c r="P117" i="56"/>
  <c r="Q117" i="56"/>
  <c r="R117" i="56"/>
  <c r="S117" i="56"/>
  <c r="T117" i="56"/>
  <c r="U117" i="56"/>
  <c r="V117" i="56"/>
  <c r="W117" i="56"/>
  <c r="X117" i="56"/>
  <c r="Y117" i="56"/>
  <c r="Z117" i="56"/>
  <c r="AA117" i="56"/>
  <c r="AB117" i="56"/>
  <c r="AC117" i="56"/>
  <c r="AD117" i="56"/>
  <c r="AE117" i="56"/>
  <c r="AF117" i="56"/>
  <c r="AG117" i="56"/>
  <c r="AH117" i="56"/>
  <c r="AI117" i="56"/>
  <c r="AJ117" i="56"/>
  <c r="AK117" i="56"/>
  <c r="AL117" i="56"/>
  <c r="AM117" i="56"/>
  <c r="AN117" i="56"/>
  <c r="AO117" i="56"/>
  <c r="AP117" i="56"/>
  <c r="AQ117" i="56"/>
  <c r="E118" i="56"/>
  <c r="F118" i="56"/>
  <c r="G118" i="56"/>
  <c r="H118" i="56"/>
  <c r="I118" i="56"/>
  <c r="J118" i="56"/>
  <c r="K118" i="56"/>
  <c r="L118" i="56"/>
  <c r="M118" i="56"/>
  <c r="N118" i="56"/>
  <c r="O118" i="56"/>
  <c r="P118" i="56"/>
  <c r="Q118" i="56"/>
  <c r="R118" i="56"/>
  <c r="S118" i="56"/>
  <c r="T118" i="56"/>
  <c r="U118" i="56"/>
  <c r="V118" i="56"/>
  <c r="W118" i="56"/>
  <c r="X118" i="56"/>
  <c r="Y118" i="56"/>
  <c r="Z118" i="56"/>
  <c r="AA118" i="56"/>
  <c r="AB118" i="56"/>
  <c r="AC118" i="56"/>
  <c r="AD118" i="56"/>
  <c r="AE118" i="56"/>
  <c r="AF118" i="56"/>
  <c r="AG118" i="56"/>
  <c r="AH118" i="56"/>
  <c r="AI118" i="56"/>
  <c r="AJ118" i="56"/>
  <c r="AK118" i="56"/>
  <c r="AL118" i="56"/>
  <c r="AM118" i="56"/>
  <c r="AN118" i="56"/>
  <c r="AO118" i="56"/>
  <c r="AP118" i="56"/>
  <c r="AQ118" i="56"/>
  <c r="E119" i="56"/>
  <c r="F119" i="56"/>
  <c r="G119" i="56"/>
  <c r="H119" i="56"/>
  <c r="I119" i="56"/>
  <c r="J119" i="56"/>
  <c r="K119" i="56"/>
  <c r="L119" i="56"/>
  <c r="M119" i="56"/>
  <c r="N119" i="56"/>
  <c r="O119" i="56"/>
  <c r="P119" i="56"/>
  <c r="Q119" i="56"/>
  <c r="R119" i="56"/>
  <c r="S119" i="56"/>
  <c r="T119" i="56"/>
  <c r="U119" i="56"/>
  <c r="V119" i="56"/>
  <c r="W119" i="56"/>
  <c r="X119" i="56"/>
  <c r="Y119" i="56"/>
  <c r="Z119" i="56"/>
  <c r="AA119" i="56"/>
  <c r="AB119" i="56"/>
  <c r="AC119" i="56"/>
  <c r="AD119" i="56"/>
  <c r="AE119" i="56"/>
  <c r="AF119" i="56"/>
  <c r="AG119" i="56"/>
  <c r="AH119" i="56"/>
  <c r="AI119" i="56"/>
  <c r="AJ119" i="56"/>
  <c r="AK119" i="56"/>
  <c r="AL119" i="56"/>
  <c r="AM119" i="56"/>
  <c r="AN119" i="56"/>
  <c r="AO119" i="56"/>
  <c r="AP119" i="56"/>
  <c r="AQ119" i="56"/>
  <c r="E120" i="56"/>
  <c r="F120" i="56"/>
  <c r="G120" i="56"/>
  <c r="H120" i="56"/>
  <c r="I120" i="56"/>
  <c r="J120" i="56"/>
  <c r="K120" i="56"/>
  <c r="L120" i="56"/>
  <c r="M120" i="56"/>
  <c r="N120" i="56"/>
  <c r="O120" i="56"/>
  <c r="P120" i="56"/>
  <c r="Q120" i="56"/>
  <c r="R120" i="56"/>
  <c r="S120" i="56"/>
  <c r="T120" i="56"/>
  <c r="U120" i="56"/>
  <c r="V120" i="56"/>
  <c r="W120" i="56"/>
  <c r="X120" i="56"/>
  <c r="Y120" i="56"/>
  <c r="Z120" i="56"/>
  <c r="AA120" i="56"/>
  <c r="AB120" i="56"/>
  <c r="AC120" i="56"/>
  <c r="AD120" i="56"/>
  <c r="AE120" i="56"/>
  <c r="AF120" i="56"/>
  <c r="AG120" i="56"/>
  <c r="AH120" i="56"/>
  <c r="AI120" i="56"/>
  <c r="AJ120" i="56"/>
  <c r="AK120" i="56"/>
  <c r="AL120" i="56"/>
  <c r="AM120" i="56"/>
  <c r="AN120" i="56"/>
  <c r="AO120" i="56"/>
  <c r="AP120" i="56"/>
  <c r="AQ120" i="56"/>
  <c r="E121" i="56"/>
  <c r="F121" i="56"/>
  <c r="G121" i="56"/>
  <c r="H121" i="56"/>
  <c r="I121" i="56"/>
  <c r="J121" i="56"/>
  <c r="K121" i="56"/>
  <c r="L121" i="56"/>
  <c r="M121" i="56"/>
  <c r="N121" i="56"/>
  <c r="O121" i="56"/>
  <c r="P121" i="56"/>
  <c r="Q121" i="56"/>
  <c r="R121" i="56"/>
  <c r="S121" i="56"/>
  <c r="T121" i="56"/>
  <c r="U121" i="56"/>
  <c r="V121" i="56"/>
  <c r="W121" i="56"/>
  <c r="X121" i="56"/>
  <c r="Y121" i="56"/>
  <c r="Z121" i="56"/>
  <c r="AA121" i="56"/>
  <c r="AB121" i="56"/>
  <c r="AC121" i="56"/>
  <c r="AD121" i="56"/>
  <c r="AE121" i="56"/>
  <c r="AF121" i="56"/>
  <c r="AG121" i="56"/>
  <c r="AH121" i="56"/>
  <c r="AI121" i="56"/>
  <c r="AJ121" i="56"/>
  <c r="AK121" i="56"/>
  <c r="AL121" i="56"/>
  <c r="AM121" i="56"/>
  <c r="AN121" i="56"/>
  <c r="AO121" i="56"/>
  <c r="AP121" i="56"/>
  <c r="AQ121" i="56"/>
  <c r="E122" i="56"/>
  <c r="F122" i="56"/>
  <c r="G122" i="56"/>
  <c r="H122" i="56"/>
  <c r="I122" i="56"/>
  <c r="J122" i="56"/>
  <c r="K122" i="56"/>
  <c r="L122" i="56"/>
  <c r="M122" i="56"/>
  <c r="N122" i="56"/>
  <c r="O122" i="56"/>
  <c r="P122" i="56"/>
  <c r="Q122" i="56"/>
  <c r="R122" i="56"/>
  <c r="S122" i="56"/>
  <c r="T122" i="56"/>
  <c r="U122" i="56"/>
  <c r="V122" i="56"/>
  <c r="W122" i="56"/>
  <c r="X122" i="56"/>
  <c r="Y122" i="56"/>
  <c r="Z122" i="56"/>
  <c r="AA122" i="56"/>
  <c r="AB122" i="56"/>
  <c r="AC122" i="56"/>
  <c r="AD122" i="56"/>
  <c r="AE122" i="56"/>
  <c r="AF122" i="56"/>
  <c r="AG122" i="56"/>
  <c r="AH122" i="56"/>
  <c r="AI122" i="56"/>
  <c r="AJ122" i="56"/>
  <c r="AK122" i="56"/>
  <c r="AL122" i="56"/>
  <c r="AM122" i="56"/>
  <c r="AN122" i="56"/>
  <c r="AO122" i="56"/>
  <c r="AP122" i="56"/>
  <c r="AQ122" i="56"/>
  <c r="E123" i="56"/>
  <c r="F123" i="56"/>
  <c r="G123" i="56"/>
  <c r="H123" i="56"/>
  <c r="I123" i="56"/>
  <c r="J123" i="56"/>
  <c r="K123" i="56"/>
  <c r="L123" i="56"/>
  <c r="M123" i="56"/>
  <c r="N123" i="56"/>
  <c r="O123" i="56"/>
  <c r="P123" i="56"/>
  <c r="Q123" i="56"/>
  <c r="R123" i="56"/>
  <c r="S123" i="56"/>
  <c r="T123" i="56"/>
  <c r="U123" i="56"/>
  <c r="V123" i="56"/>
  <c r="W123" i="56"/>
  <c r="X123" i="56"/>
  <c r="Y123" i="56"/>
  <c r="Z123" i="56"/>
  <c r="AA123" i="56"/>
  <c r="AB123" i="56"/>
  <c r="AC123" i="56"/>
  <c r="AD123" i="56"/>
  <c r="AE123" i="56"/>
  <c r="AF123" i="56"/>
  <c r="AG123" i="56"/>
  <c r="AH123" i="56"/>
  <c r="AI123" i="56"/>
  <c r="AJ123" i="56"/>
  <c r="AK123" i="56"/>
  <c r="AL123" i="56"/>
  <c r="AM123" i="56"/>
  <c r="AN123" i="56"/>
  <c r="AO123" i="56"/>
  <c r="AP123" i="56"/>
  <c r="AQ123" i="56"/>
  <c r="E124" i="56"/>
  <c r="F124" i="56"/>
  <c r="G124" i="56"/>
  <c r="H124" i="56"/>
  <c r="I124" i="56"/>
  <c r="J124" i="56"/>
  <c r="K124" i="56"/>
  <c r="L124" i="56"/>
  <c r="M124" i="56"/>
  <c r="N124" i="56"/>
  <c r="O124" i="56"/>
  <c r="P124" i="56"/>
  <c r="Q124" i="56"/>
  <c r="R124" i="56"/>
  <c r="S124" i="56"/>
  <c r="T124" i="56"/>
  <c r="U124" i="56"/>
  <c r="V124" i="56"/>
  <c r="W124" i="56"/>
  <c r="X124" i="56"/>
  <c r="Y124" i="56"/>
  <c r="Z124" i="56"/>
  <c r="AA124" i="56"/>
  <c r="AB124" i="56"/>
  <c r="AC124" i="56"/>
  <c r="AD124" i="56"/>
  <c r="AE124" i="56"/>
  <c r="AF124" i="56"/>
  <c r="AG124" i="56"/>
  <c r="AH124" i="56"/>
  <c r="AI124" i="56"/>
  <c r="AJ124" i="56"/>
  <c r="AK124" i="56"/>
  <c r="AL124" i="56"/>
  <c r="AM124" i="56"/>
  <c r="AN124" i="56"/>
  <c r="AO124" i="56"/>
  <c r="AP124" i="56"/>
  <c r="AQ124" i="56"/>
  <c r="E125" i="56"/>
  <c r="F125" i="56"/>
  <c r="G125" i="56"/>
  <c r="H125" i="56"/>
  <c r="I125" i="56"/>
  <c r="J125" i="56"/>
  <c r="K125" i="56"/>
  <c r="L125" i="56"/>
  <c r="M125" i="56"/>
  <c r="N125" i="56"/>
  <c r="O125" i="56"/>
  <c r="P125" i="56"/>
  <c r="Q125" i="56"/>
  <c r="R125" i="56"/>
  <c r="S125" i="56"/>
  <c r="T125" i="56"/>
  <c r="U125" i="56"/>
  <c r="V125" i="56"/>
  <c r="W125" i="56"/>
  <c r="X125" i="56"/>
  <c r="Y125" i="56"/>
  <c r="Z125" i="56"/>
  <c r="AA125" i="56"/>
  <c r="AB125" i="56"/>
  <c r="AC125" i="56"/>
  <c r="AD125" i="56"/>
  <c r="AE125" i="56"/>
  <c r="AF125" i="56"/>
  <c r="AG125" i="56"/>
  <c r="AH125" i="56"/>
  <c r="AI125" i="56"/>
  <c r="AJ125" i="56"/>
  <c r="AK125" i="56"/>
  <c r="AL125" i="56"/>
  <c r="AM125" i="56"/>
  <c r="AN125" i="56"/>
  <c r="AO125" i="56"/>
  <c r="AP125" i="56"/>
  <c r="AQ125" i="56"/>
  <c r="E126" i="56"/>
  <c r="F126" i="56"/>
  <c r="G126" i="56"/>
  <c r="H126" i="56"/>
  <c r="I126" i="56"/>
  <c r="J126" i="56"/>
  <c r="K126" i="56"/>
  <c r="L126" i="56"/>
  <c r="M126" i="56"/>
  <c r="N126" i="56"/>
  <c r="O126" i="56"/>
  <c r="P126" i="56"/>
  <c r="Q126" i="56"/>
  <c r="R126" i="56"/>
  <c r="S126" i="56"/>
  <c r="T126" i="56"/>
  <c r="U126" i="56"/>
  <c r="V126" i="56"/>
  <c r="W126" i="56"/>
  <c r="X126" i="56"/>
  <c r="Y126" i="56"/>
  <c r="Z126" i="56"/>
  <c r="AA126" i="56"/>
  <c r="AB126" i="56"/>
  <c r="AC126" i="56"/>
  <c r="AD126" i="56"/>
  <c r="AE126" i="56"/>
  <c r="AF126" i="56"/>
  <c r="AG126" i="56"/>
  <c r="AH126" i="56"/>
  <c r="AI126" i="56"/>
  <c r="AJ126" i="56"/>
  <c r="AK126" i="56"/>
  <c r="AL126" i="56"/>
  <c r="AM126" i="56"/>
  <c r="AN126" i="56"/>
  <c r="AO126" i="56"/>
  <c r="AP126" i="56"/>
  <c r="AQ126" i="56"/>
  <c r="E127" i="56"/>
  <c r="F127" i="56"/>
  <c r="G127" i="56"/>
  <c r="H127" i="56"/>
  <c r="I127" i="56"/>
  <c r="J127" i="56"/>
  <c r="K127" i="56"/>
  <c r="L127" i="56"/>
  <c r="M127" i="56"/>
  <c r="N127" i="56"/>
  <c r="O127" i="56"/>
  <c r="P127" i="56"/>
  <c r="Q127" i="56"/>
  <c r="R127" i="56"/>
  <c r="S127" i="56"/>
  <c r="T127" i="56"/>
  <c r="U127" i="56"/>
  <c r="V127" i="56"/>
  <c r="W127" i="56"/>
  <c r="X127" i="56"/>
  <c r="Y127" i="56"/>
  <c r="Z127" i="56"/>
  <c r="AA127" i="56"/>
  <c r="AB127" i="56"/>
  <c r="AC127" i="56"/>
  <c r="AD127" i="56"/>
  <c r="AE127" i="56"/>
  <c r="AF127" i="56"/>
  <c r="AG127" i="56"/>
  <c r="AH127" i="56"/>
  <c r="AI127" i="56"/>
  <c r="AJ127" i="56"/>
  <c r="AK127" i="56"/>
  <c r="AL127" i="56"/>
  <c r="AM127" i="56"/>
  <c r="AN127" i="56"/>
  <c r="AO127" i="56"/>
  <c r="AP127" i="56"/>
  <c r="AQ127" i="56"/>
  <c r="E128" i="56"/>
  <c r="F128" i="56"/>
  <c r="G128" i="56"/>
  <c r="H128" i="56"/>
  <c r="I128" i="56"/>
  <c r="J128" i="56"/>
  <c r="K128" i="56"/>
  <c r="L128" i="56"/>
  <c r="M128" i="56"/>
  <c r="N128" i="56"/>
  <c r="O128" i="56"/>
  <c r="P128" i="56"/>
  <c r="Q128" i="56"/>
  <c r="R128" i="56"/>
  <c r="S128" i="56"/>
  <c r="T128" i="56"/>
  <c r="U128" i="56"/>
  <c r="V128" i="56"/>
  <c r="W128" i="56"/>
  <c r="X128" i="56"/>
  <c r="Y128" i="56"/>
  <c r="Z128" i="56"/>
  <c r="AA128" i="56"/>
  <c r="AB128" i="56"/>
  <c r="AC128" i="56"/>
  <c r="AD128" i="56"/>
  <c r="AE128" i="56"/>
  <c r="AF128" i="56"/>
  <c r="AG128" i="56"/>
  <c r="AH128" i="56"/>
  <c r="AI128" i="56"/>
  <c r="AJ128" i="56"/>
  <c r="AK128" i="56"/>
  <c r="AL128" i="56"/>
  <c r="AM128" i="56"/>
  <c r="AN128" i="56"/>
  <c r="AO128" i="56"/>
  <c r="AP128" i="56"/>
  <c r="AQ128" i="56"/>
  <c r="E129" i="56"/>
  <c r="F129" i="56"/>
  <c r="G129" i="56"/>
  <c r="H129" i="56"/>
  <c r="I129" i="56"/>
  <c r="J129" i="56"/>
  <c r="K129" i="56"/>
  <c r="L129" i="56"/>
  <c r="M129" i="56"/>
  <c r="N129" i="56"/>
  <c r="O129" i="56"/>
  <c r="P129" i="56"/>
  <c r="Q129" i="56"/>
  <c r="R129" i="56"/>
  <c r="S129" i="56"/>
  <c r="T129" i="56"/>
  <c r="U129" i="56"/>
  <c r="V129" i="56"/>
  <c r="W129" i="56"/>
  <c r="X129" i="56"/>
  <c r="Y129" i="56"/>
  <c r="Z129" i="56"/>
  <c r="AA129" i="56"/>
  <c r="AB129" i="56"/>
  <c r="AC129" i="56"/>
  <c r="AD129" i="56"/>
  <c r="AE129" i="56"/>
  <c r="AF129" i="56"/>
  <c r="AG129" i="56"/>
  <c r="AH129" i="56"/>
  <c r="AI129" i="56"/>
  <c r="AJ129" i="56"/>
  <c r="AK129" i="56"/>
  <c r="AL129" i="56"/>
  <c r="AM129" i="56"/>
  <c r="AN129" i="56"/>
  <c r="AO129" i="56"/>
  <c r="AP129" i="56"/>
  <c r="AQ129" i="56"/>
  <c r="E130" i="56"/>
  <c r="F130" i="56"/>
  <c r="G130" i="56"/>
  <c r="H130" i="56"/>
  <c r="I130" i="56"/>
  <c r="J130" i="56"/>
  <c r="K130" i="56"/>
  <c r="L130" i="56"/>
  <c r="M130" i="56"/>
  <c r="N130" i="56"/>
  <c r="O130" i="56"/>
  <c r="P130" i="56"/>
  <c r="Q130" i="56"/>
  <c r="R130" i="56"/>
  <c r="S130" i="56"/>
  <c r="T130" i="56"/>
  <c r="U130" i="56"/>
  <c r="V130" i="56"/>
  <c r="W130" i="56"/>
  <c r="X130" i="56"/>
  <c r="Y130" i="56"/>
  <c r="Z130" i="56"/>
  <c r="AA130" i="56"/>
  <c r="AB130" i="56"/>
  <c r="AC130" i="56"/>
  <c r="AD130" i="56"/>
  <c r="AE130" i="56"/>
  <c r="AF130" i="56"/>
  <c r="AG130" i="56"/>
  <c r="AH130" i="56"/>
  <c r="AI130" i="56"/>
  <c r="AJ130" i="56"/>
  <c r="AK130" i="56"/>
  <c r="AL130" i="56"/>
  <c r="AM130" i="56"/>
  <c r="AN130" i="56"/>
  <c r="AO130" i="56"/>
  <c r="AP130" i="56"/>
  <c r="AQ130" i="56"/>
  <c r="E131" i="56"/>
  <c r="F131" i="56"/>
  <c r="G131" i="56"/>
  <c r="H131" i="56"/>
  <c r="I131" i="56"/>
  <c r="J131" i="56"/>
  <c r="K131" i="56"/>
  <c r="L131" i="56"/>
  <c r="M131" i="56"/>
  <c r="N131" i="56"/>
  <c r="O131" i="56"/>
  <c r="P131" i="56"/>
  <c r="Q131" i="56"/>
  <c r="R131" i="56"/>
  <c r="S131" i="56"/>
  <c r="T131" i="56"/>
  <c r="U131" i="56"/>
  <c r="V131" i="56"/>
  <c r="W131" i="56"/>
  <c r="X131" i="56"/>
  <c r="Y131" i="56"/>
  <c r="Z131" i="56"/>
  <c r="AA131" i="56"/>
  <c r="AB131" i="56"/>
  <c r="AC131" i="56"/>
  <c r="AD131" i="56"/>
  <c r="AE131" i="56"/>
  <c r="AF131" i="56"/>
  <c r="AG131" i="56"/>
  <c r="AH131" i="56"/>
  <c r="AI131" i="56"/>
  <c r="AJ131" i="56"/>
  <c r="AK131" i="56"/>
  <c r="AL131" i="56"/>
  <c r="AM131" i="56"/>
  <c r="AN131" i="56"/>
  <c r="AO131" i="56"/>
  <c r="AP131" i="56"/>
  <c r="AQ131" i="56"/>
  <c r="E132" i="56"/>
  <c r="F132" i="56"/>
  <c r="G132" i="56"/>
  <c r="H132" i="56"/>
  <c r="I132" i="56"/>
  <c r="J132" i="56"/>
  <c r="K132" i="56"/>
  <c r="L132" i="56"/>
  <c r="M132" i="56"/>
  <c r="N132" i="56"/>
  <c r="O132" i="56"/>
  <c r="P132" i="56"/>
  <c r="Q132" i="56"/>
  <c r="R132" i="56"/>
  <c r="S132" i="56"/>
  <c r="T132" i="56"/>
  <c r="U132" i="56"/>
  <c r="V132" i="56"/>
  <c r="W132" i="56"/>
  <c r="X132" i="56"/>
  <c r="Y132" i="56"/>
  <c r="Z132" i="56"/>
  <c r="AA132" i="56"/>
  <c r="AB132" i="56"/>
  <c r="AC132" i="56"/>
  <c r="AD132" i="56"/>
  <c r="AE132" i="56"/>
  <c r="AF132" i="56"/>
  <c r="AG132" i="56"/>
  <c r="AH132" i="56"/>
  <c r="AI132" i="56"/>
  <c r="AJ132" i="56"/>
  <c r="AK132" i="56"/>
  <c r="AL132" i="56"/>
  <c r="AM132" i="56"/>
  <c r="AN132" i="56"/>
  <c r="AO132" i="56"/>
  <c r="AP132" i="56"/>
  <c r="AQ132" i="56"/>
  <c r="E133" i="56"/>
  <c r="F133" i="56"/>
  <c r="G133" i="56"/>
  <c r="H133" i="56"/>
  <c r="I133" i="56"/>
  <c r="J133" i="56"/>
  <c r="K133" i="56"/>
  <c r="L133" i="56"/>
  <c r="M133" i="56"/>
  <c r="N133" i="56"/>
  <c r="O133" i="56"/>
  <c r="P133" i="56"/>
  <c r="Q133" i="56"/>
  <c r="R133" i="56"/>
  <c r="S133" i="56"/>
  <c r="T133" i="56"/>
  <c r="U133" i="56"/>
  <c r="V133" i="56"/>
  <c r="W133" i="56"/>
  <c r="X133" i="56"/>
  <c r="Y133" i="56"/>
  <c r="Z133" i="56"/>
  <c r="AA133" i="56"/>
  <c r="AB133" i="56"/>
  <c r="AC133" i="56"/>
  <c r="AD133" i="56"/>
  <c r="AE133" i="56"/>
  <c r="AF133" i="56"/>
  <c r="AG133" i="56"/>
  <c r="AH133" i="56"/>
  <c r="AI133" i="56"/>
  <c r="AJ133" i="56"/>
  <c r="AK133" i="56"/>
  <c r="AL133" i="56"/>
  <c r="AM133" i="56"/>
  <c r="AN133" i="56"/>
  <c r="AO133" i="56"/>
  <c r="AP133" i="56"/>
  <c r="AQ133" i="56"/>
  <c r="E134" i="56"/>
  <c r="F134" i="56"/>
  <c r="G134" i="56"/>
  <c r="H134" i="56"/>
  <c r="I134" i="56"/>
  <c r="J134" i="56"/>
  <c r="K134" i="56"/>
  <c r="L134" i="56"/>
  <c r="M134" i="56"/>
  <c r="N134" i="56"/>
  <c r="O134" i="56"/>
  <c r="P134" i="56"/>
  <c r="Q134" i="56"/>
  <c r="R134" i="56"/>
  <c r="S134" i="56"/>
  <c r="T134" i="56"/>
  <c r="U134" i="56"/>
  <c r="V134" i="56"/>
  <c r="W134" i="56"/>
  <c r="X134" i="56"/>
  <c r="Y134" i="56"/>
  <c r="Z134" i="56"/>
  <c r="AA134" i="56"/>
  <c r="AB134" i="56"/>
  <c r="AC134" i="56"/>
  <c r="AD134" i="56"/>
  <c r="AE134" i="56"/>
  <c r="AF134" i="56"/>
  <c r="AG134" i="56"/>
  <c r="AH134" i="56"/>
  <c r="AI134" i="56"/>
  <c r="AJ134" i="56"/>
  <c r="AK134" i="56"/>
  <c r="AL134" i="56"/>
  <c r="AM134" i="56"/>
  <c r="AN134" i="56"/>
  <c r="AO134" i="56"/>
  <c r="AP134" i="56"/>
  <c r="AQ134" i="56"/>
  <c r="E135" i="56"/>
  <c r="F135" i="56"/>
  <c r="G135" i="56"/>
  <c r="H135" i="56"/>
  <c r="I135" i="56"/>
  <c r="J135" i="56"/>
  <c r="K135" i="56"/>
  <c r="L135" i="56"/>
  <c r="M135" i="56"/>
  <c r="N135" i="56"/>
  <c r="O135" i="56"/>
  <c r="P135" i="56"/>
  <c r="Q135" i="56"/>
  <c r="R135" i="56"/>
  <c r="S135" i="56"/>
  <c r="T135" i="56"/>
  <c r="U135" i="56"/>
  <c r="V135" i="56"/>
  <c r="W135" i="56"/>
  <c r="X135" i="56"/>
  <c r="Y135" i="56"/>
  <c r="Z135" i="56"/>
  <c r="AA135" i="56"/>
  <c r="AB135" i="56"/>
  <c r="AC135" i="56"/>
  <c r="AD135" i="56"/>
  <c r="AE135" i="56"/>
  <c r="AF135" i="56"/>
  <c r="AG135" i="56"/>
  <c r="AH135" i="56"/>
  <c r="AI135" i="56"/>
  <c r="AJ135" i="56"/>
  <c r="AK135" i="56"/>
  <c r="AL135" i="56"/>
  <c r="AM135" i="56"/>
  <c r="AN135" i="56"/>
  <c r="AO135" i="56"/>
  <c r="AP135" i="56"/>
  <c r="AQ135" i="56"/>
  <c r="E136" i="56"/>
  <c r="F136" i="56"/>
  <c r="G136" i="56"/>
  <c r="H136" i="56"/>
  <c r="I136" i="56"/>
  <c r="J136" i="56"/>
  <c r="K136" i="56"/>
  <c r="L136" i="56"/>
  <c r="M136" i="56"/>
  <c r="N136" i="56"/>
  <c r="O136" i="56"/>
  <c r="P136" i="56"/>
  <c r="Q136" i="56"/>
  <c r="R136" i="56"/>
  <c r="S136" i="56"/>
  <c r="T136" i="56"/>
  <c r="U136" i="56"/>
  <c r="V136" i="56"/>
  <c r="W136" i="56"/>
  <c r="X136" i="56"/>
  <c r="Y136" i="56"/>
  <c r="Z136" i="56"/>
  <c r="AA136" i="56"/>
  <c r="AB136" i="56"/>
  <c r="AC136" i="56"/>
  <c r="AD136" i="56"/>
  <c r="AE136" i="56"/>
  <c r="AF136" i="56"/>
  <c r="AG136" i="56"/>
  <c r="AH136" i="56"/>
  <c r="AI136" i="56"/>
  <c r="AJ136" i="56"/>
  <c r="AK136" i="56"/>
  <c r="AL136" i="56"/>
  <c r="AM136" i="56"/>
  <c r="AN136" i="56"/>
  <c r="AO136" i="56"/>
  <c r="AP136" i="56"/>
  <c r="AQ136" i="56"/>
  <c r="E137" i="56"/>
  <c r="F137" i="56"/>
  <c r="G137" i="56"/>
  <c r="H137" i="56"/>
  <c r="I137" i="56"/>
  <c r="J137" i="56"/>
  <c r="K137" i="56"/>
  <c r="L137" i="56"/>
  <c r="M137" i="56"/>
  <c r="N137" i="56"/>
  <c r="O137" i="56"/>
  <c r="P137" i="56"/>
  <c r="Q137" i="56"/>
  <c r="R137" i="56"/>
  <c r="S137" i="56"/>
  <c r="T137" i="56"/>
  <c r="U137" i="56"/>
  <c r="V137" i="56"/>
  <c r="W137" i="56"/>
  <c r="X137" i="56"/>
  <c r="Y137" i="56"/>
  <c r="Z137" i="56"/>
  <c r="AA137" i="56"/>
  <c r="AB137" i="56"/>
  <c r="AC137" i="56"/>
  <c r="AD137" i="56"/>
  <c r="AE137" i="56"/>
  <c r="AF137" i="56"/>
  <c r="AG137" i="56"/>
  <c r="AH137" i="56"/>
  <c r="AI137" i="56"/>
  <c r="AJ137" i="56"/>
  <c r="AK137" i="56"/>
  <c r="AL137" i="56"/>
  <c r="AM137" i="56"/>
  <c r="AN137" i="56"/>
  <c r="AO137" i="56"/>
  <c r="AP137" i="56"/>
  <c r="AQ137" i="56"/>
  <c r="E138" i="56"/>
  <c r="F138" i="56"/>
  <c r="G138" i="56"/>
  <c r="H138" i="56"/>
  <c r="I138" i="56"/>
  <c r="J138" i="56"/>
  <c r="K138" i="56"/>
  <c r="L138" i="56"/>
  <c r="M138" i="56"/>
  <c r="N138" i="56"/>
  <c r="O138" i="56"/>
  <c r="P138" i="56"/>
  <c r="Q138" i="56"/>
  <c r="R138" i="56"/>
  <c r="S138" i="56"/>
  <c r="T138" i="56"/>
  <c r="U138" i="56"/>
  <c r="V138" i="56"/>
  <c r="W138" i="56"/>
  <c r="X138" i="56"/>
  <c r="Y138" i="56"/>
  <c r="Z138" i="56"/>
  <c r="AA138" i="56"/>
  <c r="AB138" i="56"/>
  <c r="AC138" i="56"/>
  <c r="AD138" i="56"/>
  <c r="AE138" i="56"/>
  <c r="AF138" i="56"/>
  <c r="AG138" i="56"/>
  <c r="AH138" i="56"/>
  <c r="AI138" i="56"/>
  <c r="AJ138" i="56"/>
  <c r="AK138" i="56"/>
  <c r="AL138" i="56"/>
  <c r="AM138" i="56"/>
  <c r="AN138" i="56"/>
  <c r="AO138" i="56"/>
  <c r="AP138" i="56"/>
  <c r="AQ138" i="56"/>
  <c r="E139" i="56"/>
  <c r="F139" i="56"/>
  <c r="G139" i="56"/>
  <c r="H139" i="56"/>
  <c r="I139" i="56"/>
  <c r="J139" i="56"/>
  <c r="K139" i="56"/>
  <c r="L139" i="56"/>
  <c r="M139" i="56"/>
  <c r="N139" i="56"/>
  <c r="O139" i="56"/>
  <c r="P139" i="56"/>
  <c r="Q139" i="56"/>
  <c r="R139" i="56"/>
  <c r="S139" i="56"/>
  <c r="T139" i="56"/>
  <c r="U139" i="56"/>
  <c r="V139" i="56"/>
  <c r="W139" i="56"/>
  <c r="X139" i="56"/>
  <c r="Y139" i="56"/>
  <c r="Z139" i="56"/>
  <c r="AA139" i="56"/>
  <c r="AB139" i="56"/>
  <c r="AC139" i="56"/>
  <c r="AD139" i="56"/>
  <c r="AE139" i="56"/>
  <c r="AF139" i="56"/>
  <c r="AG139" i="56"/>
  <c r="AH139" i="56"/>
  <c r="AI139" i="56"/>
  <c r="AJ139" i="56"/>
  <c r="AK139" i="56"/>
  <c r="AL139" i="56"/>
  <c r="AM139" i="56"/>
  <c r="AN139" i="56"/>
  <c r="AO139" i="56"/>
  <c r="AP139" i="56"/>
  <c r="AQ139" i="56"/>
  <c r="E140" i="56"/>
  <c r="F140" i="56"/>
  <c r="G140" i="56"/>
  <c r="H140" i="56"/>
  <c r="I140" i="56"/>
  <c r="J140" i="56"/>
  <c r="K140" i="56"/>
  <c r="L140" i="56"/>
  <c r="M140" i="56"/>
  <c r="N140" i="56"/>
  <c r="O140" i="56"/>
  <c r="P140" i="56"/>
  <c r="Q140" i="56"/>
  <c r="R140" i="56"/>
  <c r="S140" i="56"/>
  <c r="T140" i="56"/>
  <c r="U140" i="56"/>
  <c r="V140" i="56"/>
  <c r="W140" i="56"/>
  <c r="X140" i="56"/>
  <c r="Y140" i="56"/>
  <c r="Z140" i="56"/>
  <c r="AA140" i="56"/>
  <c r="AB140" i="56"/>
  <c r="AC140" i="56"/>
  <c r="AD140" i="56"/>
  <c r="AE140" i="56"/>
  <c r="AF140" i="56"/>
  <c r="AG140" i="56"/>
  <c r="AH140" i="56"/>
  <c r="AI140" i="56"/>
  <c r="AJ140" i="56"/>
  <c r="AK140" i="56"/>
  <c r="AL140" i="56"/>
  <c r="AM140" i="56"/>
  <c r="AN140" i="56"/>
  <c r="AO140" i="56"/>
  <c r="AP140" i="56"/>
  <c r="AQ140" i="56"/>
  <c r="E141" i="56"/>
  <c r="F141" i="56"/>
  <c r="G141" i="56"/>
  <c r="H141" i="56"/>
  <c r="I141" i="56"/>
  <c r="J141" i="56"/>
  <c r="K141" i="56"/>
  <c r="L141" i="56"/>
  <c r="M141" i="56"/>
  <c r="N141" i="56"/>
  <c r="O141" i="56"/>
  <c r="P141" i="56"/>
  <c r="Q141" i="56"/>
  <c r="R141" i="56"/>
  <c r="S141" i="56"/>
  <c r="T141" i="56"/>
  <c r="U141" i="56"/>
  <c r="V141" i="56"/>
  <c r="W141" i="56"/>
  <c r="X141" i="56"/>
  <c r="Y141" i="56"/>
  <c r="Z141" i="56"/>
  <c r="AA141" i="56"/>
  <c r="AB141" i="56"/>
  <c r="AC141" i="56"/>
  <c r="AD141" i="56"/>
  <c r="AE141" i="56"/>
  <c r="AF141" i="56"/>
  <c r="AG141" i="56"/>
  <c r="AH141" i="56"/>
  <c r="AI141" i="56"/>
  <c r="AJ141" i="56"/>
  <c r="AK141" i="56"/>
  <c r="AL141" i="56"/>
  <c r="AM141" i="56"/>
  <c r="AN141" i="56"/>
  <c r="AO141" i="56"/>
  <c r="AP141" i="56"/>
  <c r="AQ141" i="56"/>
  <c r="E142" i="56"/>
  <c r="F142" i="56"/>
  <c r="G142" i="56"/>
  <c r="H142" i="56"/>
  <c r="I142" i="56"/>
  <c r="J142" i="56"/>
  <c r="K142" i="56"/>
  <c r="L142" i="56"/>
  <c r="M142" i="56"/>
  <c r="N142" i="56"/>
  <c r="O142" i="56"/>
  <c r="P142" i="56"/>
  <c r="Q142" i="56"/>
  <c r="R142" i="56"/>
  <c r="S142" i="56"/>
  <c r="T142" i="56"/>
  <c r="U142" i="56"/>
  <c r="V142" i="56"/>
  <c r="W142" i="56"/>
  <c r="X142" i="56"/>
  <c r="Y142" i="56"/>
  <c r="Z142" i="56"/>
  <c r="AA142" i="56"/>
  <c r="AB142" i="56"/>
  <c r="AC142" i="56"/>
  <c r="AD142" i="56"/>
  <c r="AE142" i="56"/>
  <c r="AF142" i="56"/>
  <c r="AG142" i="56"/>
  <c r="AH142" i="56"/>
  <c r="AI142" i="56"/>
  <c r="AJ142" i="56"/>
  <c r="AK142" i="56"/>
  <c r="AL142" i="56"/>
  <c r="AM142" i="56"/>
  <c r="AN142" i="56"/>
  <c r="AO142" i="56"/>
  <c r="AP142" i="56"/>
  <c r="AQ142" i="56"/>
  <c r="E143" i="56"/>
  <c r="F143" i="56"/>
  <c r="G143" i="56"/>
  <c r="H143" i="56"/>
  <c r="I143" i="56"/>
  <c r="J143" i="56"/>
  <c r="K143" i="56"/>
  <c r="L143" i="56"/>
  <c r="M143" i="56"/>
  <c r="N143" i="56"/>
  <c r="O143" i="56"/>
  <c r="P143" i="56"/>
  <c r="Q143" i="56"/>
  <c r="R143" i="56"/>
  <c r="S143" i="56"/>
  <c r="T143" i="56"/>
  <c r="U143" i="56"/>
  <c r="V143" i="56"/>
  <c r="W143" i="56"/>
  <c r="X143" i="56"/>
  <c r="Y143" i="56"/>
  <c r="Z143" i="56"/>
  <c r="AA143" i="56"/>
  <c r="AB143" i="56"/>
  <c r="AC143" i="56"/>
  <c r="AD143" i="56"/>
  <c r="AE143" i="56"/>
  <c r="AF143" i="56"/>
  <c r="AG143" i="56"/>
  <c r="AH143" i="56"/>
  <c r="AI143" i="56"/>
  <c r="AJ143" i="56"/>
  <c r="AK143" i="56"/>
  <c r="AL143" i="56"/>
  <c r="AM143" i="56"/>
  <c r="AN143" i="56"/>
  <c r="AO143" i="56"/>
  <c r="AP143" i="56"/>
  <c r="AQ143" i="56"/>
  <c r="E144" i="56"/>
  <c r="F144" i="56"/>
  <c r="G144" i="56"/>
  <c r="H144" i="56"/>
  <c r="I144" i="56"/>
  <c r="J144" i="56"/>
  <c r="K144" i="56"/>
  <c r="L144" i="56"/>
  <c r="M144" i="56"/>
  <c r="N144" i="56"/>
  <c r="O144" i="56"/>
  <c r="P144" i="56"/>
  <c r="Q144" i="56"/>
  <c r="R144" i="56"/>
  <c r="S144" i="56"/>
  <c r="T144" i="56"/>
  <c r="U144" i="56"/>
  <c r="V144" i="56"/>
  <c r="W144" i="56"/>
  <c r="X144" i="56"/>
  <c r="Y144" i="56"/>
  <c r="Z144" i="56"/>
  <c r="AA144" i="56"/>
  <c r="AB144" i="56"/>
  <c r="AC144" i="56"/>
  <c r="AD144" i="56"/>
  <c r="AE144" i="56"/>
  <c r="AF144" i="56"/>
  <c r="AG144" i="56"/>
  <c r="AH144" i="56"/>
  <c r="AI144" i="56"/>
  <c r="AJ144" i="56"/>
  <c r="AK144" i="56"/>
  <c r="AL144" i="56"/>
  <c r="AM144" i="56"/>
  <c r="AN144" i="56"/>
  <c r="AO144" i="56"/>
  <c r="AP144" i="56"/>
  <c r="AQ144" i="56"/>
  <c r="E145" i="56"/>
  <c r="F145" i="56"/>
  <c r="G145" i="56"/>
  <c r="H145" i="56"/>
  <c r="I145" i="56"/>
  <c r="J145" i="56"/>
  <c r="K145" i="56"/>
  <c r="L145" i="56"/>
  <c r="M145" i="56"/>
  <c r="N145" i="56"/>
  <c r="O145" i="56"/>
  <c r="P145" i="56"/>
  <c r="Q145" i="56"/>
  <c r="R145" i="56"/>
  <c r="S145" i="56"/>
  <c r="T145" i="56"/>
  <c r="U145" i="56"/>
  <c r="V145" i="56"/>
  <c r="W145" i="56"/>
  <c r="X145" i="56"/>
  <c r="Y145" i="56"/>
  <c r="Z145" i="56"/>
  <c r="AA145" i="56"/>
  <c r="AB145" i="56"/>
  <c r="AC145" i="56"/>
  <c r="AD145" i="56"/>
  <c r="AE145" i="56"/>
  <c r="AF145" i="56"/>
  <c r="AG145" i="56"/>
  <c r="AH145" i="56"/>
  <c r="AI145" i="56"/>
  <c r="AJ145" i="56"/>
  <c r="AK145" i="56"/>
  <c r="AL145" i="56"/>
  <c r="AM145" i="56"/>
  <c r="AN145" i="56"/>
  <c r="AO145" i="56"/>
  <c r="AP145" i="56"/>
  <c r="AQ145" i="56"/>
  <c r="E146" i="56"/>
  <c r="F146" i="56"/>
  <c r="G146" i="56"/>
  <c r="H146" i="56"/>
  <c r="I146" i="56"/>
  <c r="J146" i="56"/>
  <c r="K146" i="56"/>
  <c r="L146" i="56"/>
  <c r="M146" i="56"/>
  <c r="N146" i="56"/>
  <c r="O146" i="56"/>
  <c r="P146" i="56"/>
  <c r="Q146" i="56"/>
  <c r="R146" i="56"/>
  <c r="S146" i="56"/>
  <c r="T146" i="56"/>
  <c r="U146" i="56"/>
  <c r="V146" i="56"/>
  <c r="W146" i="56"/>
  <c r="X146" i="56"/>
  <c r="Y146" i="56"/>
  <c r="Z146" i="56"/>
  <c r="AA146" i="56"/>
  <c r="AB146" i="56"/>
  <c r="AC146" i="56"/>
  <c r="AD146" i="56"/>
  <c r="AE146" i="56"/>
  <c r="AF146" i="56"/>
  <c r="AG146" i="56"/>
  <c r="AH146" i="56"/>
  <c r="AI146" i="56"/>
  <c r="AJ146" i="56"/>
  <c r="AK146" i="56"/>
  <c r="AL146" i="56"/>
  <c r="AM146" i="56"/>
  <c r="AN146" i="56"/>
  <c r="AO146" i="56"/>
  <c r="AP146" i="56"/>
  <c r="AQ146" i="56"/>
  <c r="E147" i="56"/>
  <c r="F147" i="56"/>
  <c r="G147" i="56"/>
  <c r="H147" i="56"/>
  <c r="I147" i="56"/>
  <c r="J147" i="56"/>
  <c r="K147" i="56"/>
  <c r="L147" i="56"/>
  <c r="M147" i="56"/>
  <c r="N147" i="56"/>
  <c r="O147" i="56"/>
  <c r="P147" i="56"/>
  <c r="Q147" i="56"/>
  <c r="R147" i="56"/>
  <c r="S147" i="56"/>
  <c r="T147" i="56"/>
  <c r="U147" i="56"/>
  <c r="V147" i="56"/>
  <c r="W147" i="56"/>
  <c r="X147" i="56"/>
  <c r="Y147" i="56"/>
  <c r="Z147" i="56"/>
  <c r="AA147" i="56"/>
  <c r="AB147" i="56"/>
  <c r="AC147" i="56"/>
  <c r="AD147" i="56"/>
  <c r="AE147" i="56"/>
  <c r="AF147" i="56"/>
  <c r="AG147" i="56"/>
  <c r="AH147" i="56"/>
  <c r="AI147" i="56"/>
  <c r="AJ147" i="56"/>
  <c r="AK147" i="56"/>
  <c r="AL147" i="56"/>
  <c r="AM147" i="56"/>
  <c r="AN147" i="56"/>
  <c r="AO147" i="56"/>
  <c r="AP147" i="56"/>
  <c r="AQ147" i="56"/>
  <c r="E148" i="56"/>
  <c r="F148" i="56"/>
  <c r="G148" i="56"/>
  <c r="H148" i="56"/>
  <c r="I148" i="56"/>
  <c r="J148" i="56"/>
  <c r="K148" i="56"/>
  <c r="L148" i="56"/>
  <c r="M148" i="56"/>
  <c r="N148" i="56"/>
  <c r="O148" i="56"/>
  <c r="P148" i="56"/>
  <c r="Q148" i="56"/>
  <c r="R148" i="56"/>
  <c r="S148" i="56"/>
  <c r="T148" i="56"/>
  <c r="U148" i="56"/>
  <c r="V148" i="56"/>
  <c r="W148" i="56"/>
  <c r="X148" i="56"/>
  <c r="Y148" i="56"/>
  <c r="Z148" i="56"/>
  <c r="AA148" i="56"/>
  <c r="AB148" i="56"/>
  <c r="AC148" i="56"/>
  <c r="AD148" i="56"/>
  <c r="AE148" i="56"/>
  <c r="AF148" i="56"/>
  <c r="AG148" i="56"/>
  <c r="AH148" i="56"/>
  <c r="AI148" i="56"/>
  <c r="AJ148" i="56"/>
  <c r="AK148" i="56"/>
  <c r="AL148" i="56"/>
  <c r="AM148" i="56"/>
  <c r="AN148" i="56"/>
  <c r="AO148" i="56"/>
  <c r="AP148" i="56"/>
  <c r="AQ148" i="56"/>
  <c r="E149" i="56"/>
  <c r="F149" i="56"/>
  <c r="G149" i="56"/>
  <c r="H149" i="56"/>
  <c r="I149" i="56"/>
  <c r="J149" i="56"/>
  <c r="K149" i="56"/>
  <c r="L149" i="56"/>
  <c r="M149" i="56"/>
  <c r="N149" i="56"/>
  <c r="O149" i="56"/>
  <c r="P149" i="56"/>
  <c r="Q149" i="56"/>
  <c r="R149" i="56"/>
  <c r="S149" i="56"/>
  <c r="T149" i="56"/>
  <c r="U149" i="56"/>
  <c r="V149" i="56"/>
  <c r="W149" i="56"/>
  <c r="X149" i="56"/>
  <c r="Y149" i="56"/>
  <c r="Z149" i="56"/>
  <c r="AA149" i="56"/>
  <c r="AB149" i="56"/>
  <c r="AC149" i="56"/>
  <c r="AD149" i="56"/>
  <c r="AE149" i="56"/>
  <c r="AF149" i="56"/>
  <c r="AG149" i="56"/>
  <c r="AH149" i="56"/>
  <c r="AI149" i="56"/>
  <c r="AJ149" i="56"/>
  <c r="AK149" i="56"/>
  <c r="AL149" i="56"/>
  <c r="AM149" i="56"/>
  <c r="AN149" i="56"/>
  <c r="AO149" i="56"/>
  <c r="AP149" i="56"/>
  <c r="AQ149" i="56"/>
  <c r="E150" i="56"/>
  <c r="F150" i="56"/>
  <c r="G150" i="56"/>
  <c r="H150" i="56"/>
  <c r="I150" i="56"/>
  <c r="J150" i="56"/>
  <c r="K150" i="56"/>
  <c r="L150" i="56"/>
  <c r="M150" i="56"/>
  <c r="N150" i="56"/>
  <c r="O150" i="56"/>
  <c r="P150" i="56"/>
  <c r="Q150" i="56"/>
  <c r="R150" i="56"/>
  <c r="S150" i="56"/>
  <c r="T150" i="56"/>
  <c r="U150" i="56"/>
  <c r="V150" i="56"/>
  <c r="W150" i="56"/>
  <c r="X150" i="56"/>
  <c r="Y150" i="56"/>
  <c r="Z150" i="56"/>
  <c r="AA150" i="56"/>
  <c r="AB150" i="56"/>
  <c r="AC150" i="56"/>
  <c r="AD150" i="56"/>
  <c r="AE150" i="56"/>
  <c r="AF150" i="56"/>
  <c r="AG150" i="56"/>
  <c r="AH150" i="56"/>
  <c r="AI150" i="56"/>
  <c r="AJ150" i="56"/>
  <c r="AK150" i="56"/>
  <c r="AL150" i="56"/>
  <c r="AM150" i="56"/>
  <c r="AN150" i="56"/>
  <c r="AO150" i="56"/>
  <c r="AP150" i="56"/>
  <c r="AQ150" i="56"/>
  <c r="E151" i="56"/>
  <c r="F151" i="56"/>
  <c r="G151" i="56"/>
  <c r="H151" i="56"/>
  <c r="I151" i="56"/>
  <c r="J151" i="56"/>
  <c r="K151" i="56"/>
  <c r="L151" i="56"/>
  <c r="M151" i="56"/>
  <c r="N151" i="56"/>
  <c r="O151" i="56"/>
  <c r="P151" i="56"/>
  <c r="Q151" i="56"/>
  <c r="R151" i="56"/>
  <c r="S151" i="56"/>
  <c r="T151" i="56"/>
  <c r="U151" i="56"/>
  <c r="V151" i="56"/>
  <c r="W151" i="56"/>
  <c r="X151" i="56"/>
  <c r="Y151" i="56"/>
  <c r="Z151" i="56"/>
  <c r="AA151" i="56"/>
  <c r="AB151" i="56"/>
  <c r="AC151" i="56"/>
  <c r="AD151" i="56"/>
  <c r="AE151" i="56"/>
  <c r="AF151" i="56"/>
  <c r="AG151" i="56"/>
  <c r="AH151" i="56"/>
  <c r="AI151" i="56"/>
  <c r="AJ151" i="56"/>
  <c r="AK151" i="56"/>
  <c r="AL151" i="56"/>
  <c r="AM151" i="56"/>
  <c r="AN151" i="56"/>
  <c r="AO151" i="56"/>
  <c r="AP151" i="56"/>
  <c r="AQ151" i="56"/>
  <c r="E152" i="56"/>
  <c r="F152" i="56"/>
  <c r="G152" i="56"/>
  <c r="H152" i="56"/>
  <c r="I152" i="56"/>
  <c r="J152" i="56"/>
  <c r="K152" i="56"/>
  <c r="L152" i="56"/>
  <c r="M152" i="56"/>
  <c r="N152" i="56"/>
  <c r="O152" i="56"/>
  <c r="P152" i="56"/>
  <c r="Q152" i="56"/>
  <c r="R152" i="56"/>
  <c r="S152" i="56"/>
  <c r="T152" i="56"/>
  <c r="U152" i="56"/>
  <c r="V152" i="56"/>
  <c r="W152" i="56"/>
  <c r="X152" i="56"/>
  <c r="Y152" i="56"/>
  <c r="Z152" i="56"/>
  <c r="AA152" i="56"/>
  <c r="AB152" i="56"/>
  <c r="AC152" i="56"/>
  <c r="AD152" i="56"/>
  <c r="AE152" i="56"/>
  <c r="AF152" i="56"/>
  <c r="AG152" i="56"/>
  <c r="AH152" i="56"/>
  <c r="AI152" i="56"/>
  <c r="AJ152" i="56"/>
  <c r="AK152" i="56"/>
  <c r="AL152" i="56"/>
  <c r="AM152" i="56"/>
  <c r="AN152" i="56"/>
  <c r="AO152" i="56"/>
  <c r="AP152" i="56"/>
  <c r="AQ152" i="56"/>
  <c r="E153" i="56"/>
  <c r="F153" i="56"/>
  <c r="G153" i="56"/>
  <c r="H153" i="56"/>
  <c r="I153" i="56"/>
  <c r="J153" i="56"/>
  <c r="K153" i="56"/>
  <c r="L153" i="56"/>
  <c r="M153" i="56"/>
  <c r="N153" i="56"/>
  <c r="O153" i="56"/>
  <c r="P153" i="56"/>
  <c r="Q153" i="56"/>
  <c r="R153" i="56"/>
  <c r="S153" i="56"/>
  <c r="T153" i="56"/>
  <c r="U153" i="56"/>
  <c r="V153" i="56"/>
  <c r="W153" i="56"/>
  <c r="X153" i="56"/>
  <c r="Y153" i="56"/>
  <c r="Z153" i="56"/>
  <c r="AA153" i="56"/>
  <c r="AB153" i="56"/>
  <c r="AC153" i="56"/>
  <c r="AD153" i="56"/>
  <c r="AE153" i="56"/>
  <c r="AF153" i="56"/>
  <c r="AG153" i="56"/>
  <c r="AH153" i="56"/>
  <c r="AI153" i="56"/>
  <c r="AJ153" i="56"/>
  <c r="AK153" i="56"/>
  <c r="AL153" i="56"/>
  <c r="AM153" i="56"/>
  <c r="AN153" i="56"/>
  <c r="AO153" i="56"/>
  <c r="AP153" i="56"/>
  <c r="AQ153" i="56"/>
  <c r="E154" i="56"/>
  <c r="F154" i="56"/>
  <c r="G154" i="56"/>
  <c r="H154" i="56"/>
  <c r="I154" i="56"/>
  <c r="J154" i="56"/>
  <c r="K154" i="56"/>
  <c r="L154" i="56"/>
  <c r="M154" i="56"/>
  <c r="N154" i="56"/>
  <c r="O154" i="56"/>
  <c r="P154" i="56"/>
  <c r="Q154" i="56"/>
  <c r="R154" i="56"/>
  <c r="S154" i="56"/>
  <c r="T154" i="56"/>
  <c r="U154" i="56"/>
  <c r="V154" i="56"/>
  <c r="W154" i="56"/>
  <c r="X154" i="56"/>
  <c r="Y154" i="56"/>
  <c r="Z154" i="56"/>
  <c r="AA154" i="56"/>
  <c r="AB154" i="56"/>
  <c r="AC154" i="56"/>
  <c r="AD154" i="56"/>
  <c r="AE154" i="56"/>
  <c r="AF154" i="56"/>
  <c r="AG154" i="56"/>
  <c r="AH154" i="56"/>
  <c r="AI154" i="56"/>
  <c r="AJ154" i="56"/>
  <c r="AK154" i="56"/>
  <c r="AL154" i="56"/>
  <c r="AM154" i="56"/>
  <c r="AN154" i="56"/>
  <c r="AO154" i="56"/>
  <c r="AP154" i="56"/>
  <c r="AQ154" i="56"/>
  <c r="E155" i="56"/>
  <c r="F155" i="56"/>
  <c r="G155" i="56"/>
  <c r="H155" i="56"/>
  <c r="I155" i="56"/>
  <c r="J155" i="56"/>
  <c r="K155" i="56"/>
  <c r="L155" i="56"/>
  <c r="M155" i="56"/>
  <c r="N155" i="56"/>
  <c r="O155" i="56"/>
  <c r="P155" i="56"/>
  <c r="Q155" i="56"/>
  <c r="R155" i="56"/>
  <c r="S155" i="56"/>
  <c r="T155" i="56"/>
  <c r="U155" i="56"/>
  <c r="V155" i="56"/>
  <c r="W155" i="56"/>
  <c r="X155" i="56"/>
  <c r="Y155" i="56"/>
  <c r="Z155" i="56"/>
  <c r="AA155" i="56"/>
  <c r="AB155" i="56"/>
  <c r="AC155" i="56"/>
  <c r="AD155" i="56"/>
  <c r="AE155" i="56"/>
  <c r="AF155" i="56"/>
  <c r="AG155" i="56"/>
  <c r="AH155" i="56"/>
  <c r="AI155" i="56"/>
  <c r="AJ155" i="56"/>
  <c r="AK155" i="56"/>
  <c r="AL155" i="56"/>
  <c r="AM155" i="56"/>
  <c r="AN155" i="56"/>
  <c r="AO155" i="56"/>
  <c r="AP155" i="56"/>
  <c r="AQ155" i="56"/>
  <c r="E156" i="56"/>
  <c r="F156" i="56"/>
  <c r="G156" i="56"/>
  <c r="H156" i="56"/>
  <c r="I156" i="56"/>
  <c r="J156" i="56"/>
  <c r="K156" i="56"/>
  <c r="L156" i="56"/>
  <c r="M156" i="56"/>
  <c r="N156" i="56"/>
  <c r="O156" i="56"/>
  <c r="P156" i="56"/>
  <c r="Q156" i="56"/>
  <c r="R156" i="56"/>
  <c r="S156" i="56"/>
  <c r="T156" i="56"/>
  <c r="U156" i="56"/>
  <c r="V156" i="56"/>
  <c r="W156" i="56"/>
  <c r="X156" i="56"/>
  <c r="Y156" i="56"/>
  <c r="Z156" i="56"/>
  <c r="AA156" i="56"/>
  <c r="AB156" i="56"/>
  <c r="AC156" i="56"/>
  <c r="AD156" i="56"/>
  <c r="AE156" i="56"/>
  <c r="AF156" i="56"/>
  <c r="AG156" i="56"/>
  <c r="AH156" i="56"/>
  <c r="AI156" i="56"/>
  <c r="AJ156" i="56"/>
  <c r="AK156" i="56"/>
  <c r="AL156" i="56"/>
  <c r="AM156" i="56"/>
  <c r="AN156" i="56"/>
  <c r="AO156" i="56"/>
  <c r="AP156" i="56"/>
  <c r="AQ156" i="56"/>
  <c r="E157" i="56"/>
  <c r="F157" i="56"/>
  <c r="G157" i="56"/>
  <c r="H157" i="56"/>
  <c r="I157" i="56"/>
  <c r="J157" i="56"/>
  <c r="K157" i="56"/>
  <c r="L157" i="56"/>
  <c r="M157" i="56"/>
  <c r="N157" i="56"/>
  <c r="O157" i="56"/>
  <c r="P157" i="56"/>
  <c r="Q157" i="56"/>
  <c r="R157" i="56"/>
  <c r="S157" i="56"/>
  <c r="T157" i="56"/>
  <c r="U157" i="56"/>
  <c r="V157" i="56"/>
  <c r="W157" i="56"/>
  <c r="X157" i="56"/>
  <c r="Y157" i="56"/>
  <c r="Z157" i="56"/>
  <c r="AA157" i="56"/>
  <c r="AB157" i="56"/>
  <c r="AC157" i="56"/>
  <c r="AD157" i="56"/>
  <c r="AE157" i="56"/>
  <c r="AF157" i="56"/>
  <c r="AG157" i="56"/>
  <c r="AH157" i="56"/>
  <c r="AI157" i="56"/>
  <c r="AJ157" i="56"/>
  <c r="AK157" i="56"/>
  <c r="AL157" i="56"/>
  <c r="AM157" i="56"/>
  <c r="AN157" i="56"/>
  <c r="AO157" i="56"/>
  <c r="AP157" i="56"/>
  <c r="AQ157" i="56"/>
  <c r="E158" i="56"/>
  <c r="F158" i="56"/>
  <c r="G158" i="56"/>
  <c r="H158" i="56"/>
  <c r="I158" i="56"/>
  <c r="J158" i="56"/>
  <c r="K158" i="56"/>
  <c r="L158" i="56"/>
  <c r="M158" i="56"/>
  <c r="N158" i="56"/>
  <c r="O158" i="56"/>
  <c r="P158" i="56"/>
  <c r="Q158" i="56"/>
  <c r="R158" i="56"/>
  <c r="S158" i="56"/>
  <c r="T158" i="56"/>
  <c r="U158" i="56"/>
  <c r="V158" i="56"/>
  <c r="W158" i="56"/>
  <c r="X158" i="56"/>
  <c r="Y158" i="56"/>
  <c r="Z158" i="56"/>
  <c r="AA158" i="56"/>
  <c r="AB158" i="56"/>
  <c r="AC158" i="56"/>
  <c r="AD158" i="56"/>
  <c r="AE158" i="56"/>
  <c r="AF158" i="56"/>
  <c r="AG158" i="56"/>
  <c r="AH158" i="56"/>
  <c r="AI158" i="56"/>
  <c r="AJ158" i="56"/>
  <c r="AK158" i="56"/>
  <c r="AL158" i="56"/>
  <c r="AM158" i="56"/>
  <c r="AN158" i="56"/>
  <c r="AO158" i="56"/>
  <c r="AP158" i="56"/>
  <c r="AQ158" i="56"/>
  <c r="E159" i="56"/>
  <c r="F159" i="56"/>
  <c r="G159" i="56"/>
  <c r="H159" i="56"/>
  <c r="I159" i="56"/>
  <c r="J159" i="56"/>
  <c r="K159" i="56"/>
  <c r="L159" i="56"/>
  <c r="M159" i="56"/>
  <c r="N159" i="56"/>
  <c r="O159" i="56"/>
  <c r="P159" i="56"/>
  <c r="Q159" i="56"/>
  <c r="R159" i="56"/>
  <c r="S159" i="56"/>
  <c r="T159" i="56"/>
  <c r="U159" i="56"/>
  <c r="V159" i="56"/>
  <c r="W159" i="56"/>
  <c r="X159" i="56"/>
  <c r="Y159" i="56"/>
  <c r="Z159" i="56"/>
  <c r="AA159" i="56"/>
  <c r="AB159" i="56"/>
  <c r="AC159" i="56"/>
  <c r="AD159" i="56"/>
  <c r="AE159" i="56"/>
  <c r="AF159" i="56"/>
  <c r="AG159" i="56"/>
  <c r="AH159" i="56"/>
  <c r="AI159" i="56"/>
  <c r="AJ159" i="56"/>
  <c r="AK159" i="56"/>
  <c r="AL159" i="56"/>
  <c r="AM159" i="56"/>
  <c r="AN159" i="56"/>
  <c r="AO159" i="56"/>
  <c r="AP159" i="56"/>
  <c r="AQ159" i="56"/>
  <c r="E160" i="56"/>
  <c r="F160" i="56"/>
  <c r="G160" i="56"/>
  <c r="H160" i="56"/>
  <c r="I160" i="56"/>
  <c r="J160" i="56"/>
  <c r="K160" i="56"/>
  <c r="L160" i="56"/>
  <c r="M160" i="56"/>
  <c r="N160" i="56"/>
  <c r="O160" i="56"/>
  <c r="P160" i="56"/>
  <c r="Q160" i="56"/>
  <c r="R160" i="56"/>
  <c r="S160" i="56"/>
  <c r="T160" i="56"/>
  <c r="U160" i="56"/>
  <c r="V160" i="56"/>
  <c r="W160" i="56"/>
  <c r="X160" i="56"/>
  <c r="Y160" i="56"/>
  <c r="Z160" i="56"/>
  <c r="AA160" i="56"/>
  <c r="AB160" i="56"/>
  <c r="AC160" i="56"/>
  <c r="AD160" i="56"/>
  <c r="AE160" i="56"/>
  <c r="AF160" i="56"/>
  <c r="AG160" i="56"/>
  <c r="AH160" i="56"/>
  <c r="AI160" i="56"/>
  <c r="AJ160" i="56"/>
  <c r="AK160" i="56"/>
  <c r="AL160" i="56"/>
  <c r="AM160" i="56"/>
  <c r="AN160" i="56"/>
  <c r="AO160" i="56"/>
  <c r="AP160" i="56"/>
  <c r="AQ160" i="56"/>
  <c r="E161" i="56"/>
  <c r="F161" i="56"/>
  <c r="G161" i="56"/>
  <c r="H161" i="56"/>
  <c r="I161" i="56"/>
  <c r="J161" i="56"/>
  <c r="K161" i="56"/>
  <c r="L161" i="56"/>
  <c r="M161" i="56"/>
  <c r="N161" i="56"/>
  <c r="O161" i="56"/>
  <c r="P161" i="56"/>
  <c r="Q161" i="56"/>
  <c r="R161" i="56"/>
  <c r="S161" i="56"/>
  <c r="T161" i="56"/>
  <c r="U161" i="56"/>
  <c r="V161" i="56"/>
  <c r="W161" i="56"/>
  <c r="X161" i="56"/>
  <c r="Y161" i="56"/>
  <c r="Z161" i="56"/>
  <c r="AA161" i="56"/>
  <c r="AB161" i="56"/>
  <c r="AC161" i="56"/>
  <c r="AD161" i="56"/>
  <c r="AE161" i="56"/>
  <c r="AF161" i="56"/>
  <c r="AG161" i="56"/>
  <c r="AH161" i="56"/>
  <c r="AI161" i="56"/>
  <c r="AJ161" i="56"/>
  <c r="AK161" i="56"/>
  <c r="AL161" i="56"/>
  <c r="AM161" i="56"/>
  <c r="AN161" i="56"/>
  <c r="AO161" i="56"/>
  <c r="AP161" i="56"/>
  <c r="AQ161" i="56"/>
  <c r="E162" i="56"/>
  <c r="F162" i="56"/>
  <c r="G162" i="56"/>
  <c r="H162" i="56"/>
  <c r="I162" i="56"/>
  <c r="J162" i="56"/>
  <c r="K162" i="56"/>
  <c r="L162" i="56"/>
  <c r="M162" i="56"/>
  <c r="N162" i="56"/>
  <c r="O162" i="56"/>
  <c r="P162" i="56"/>
  <c r="Q162" i="56"/>
  <c r="R162" i="56"/>
  <c r="S162" i="56"/>
  <c r="T162" i="56"/>
  <c r="U162" i="56"/>
  <c r="V162" i="56"/>
  <c r="W162" i="56"/>
  <c r="X162" i="56"/>
  <c r="Y162" i="56"/>
  <c r="Z162" i="56"/>
  <c r="AA162" i="56"/>
  <c r="AB162" i="56"/>
  <c r="AC162" i="56"/>
  <c r="AD162" i="56"/>
  <c r="AE162" i="56"/>
  <c r="AF162" i="56"/>
  <c r="AG162" i="56"/>
  <c r="AH162" i="56"/>
  <c r="AI162" i="56"/>
  <c r="AJ162" i="56"/>
  <c r="AK162" i="56"/>
  <c r="AL162" i="56"/>
  <c r="AM162" i="56"/>
  <c r="AN162" i="56"/>
  <c r="AO162" i="56"/>
  <c r="AP162" i="56"/>
  <c r="AQ162" i="56"/>
  <c r="E163" i="56"/>
  <c r="F163" i="56"/>
  <c r="G163" i="56"/>
  <c r="H163" i="56"/>
  <c r="I163" i="56"/>
  <c r="J163" i="56"/>
  <c r="K163" i="56"/>
  <c r="L163" i="56"/>
  <c r="M163" i="56"/>
  <c r="N163" i="56"/>
  <c r="O163" i="56"/>
  <c r="P163" i="56"/>
  <c r="Q163" i="56"/>
  <c r="R163" i="56"/>
  <c r="S163" i="56"/>
  <c r="T163" i="56"/>
  <c r="U163" i="56"/>
  <c r="V163" i="56"/>
  <c r="W163" i="56"/>
  <c r="X163" i="56"/>
  <c r="Y163" i="56"/>
  <c r="Z163" i="56"/>
  <c r="AA163" i="56"/>
  <c r="AB163" i="56"/>
  <c r="AC163" i="56"/>
  <c r="AD163" i="56"/>
  <c r="AE163" i="56"/>
  <c r="AF163" i="56"/>
  <c r="AG163" i="56"/>
  <c r="AH163" i="56"/>
  <c r="AI163" i="56"/>
  <c r="AJ163" i="56"/>
  <c r="AK163" i="56"/>
  <c r="AL163" i="56"/>
  <c r="AM163" i="56"/>
  <c r="AN163" i="56"/>
  <c r="AO163" i="56"/>
  <c r="AP163" i="56"/>
  <c r="AQ163" i="56"/>
  <c r="E164" i="56"/>
  <c r="F164" i="56"/>
  <c r="G164" i="56"/>
  <c r="H164" i="56"/>
  <c r="I164" i="56"/>
  <c r="J164" i="56"/>
  <c r="K164" i="56"/>
  <c r="L164" i="56"/>
  <c r="M164" i="56"/>
  <c r="N164" i="56"/>
  <c r="O164" i="56"/>
  <c r="P164" i="56"/>
  <c r="Q164" i="56"/>
  <c r="R164" i="56"/>
  <c r="S164" i="56"/>
  <c r="T164" i="56"/>
  <c r="U164" i="56"/>
  <c r="V164" i="56"/>
  <c r="W164" i="56"/>
  <c r="X164" i="56"/>
  <c r="Y164" i="56"/>
  <c r="Z164" i="56"/>
  <c r="AA164" i="56"/>
  <c r="AB164" i="56"/>
  <c r="AC164" i="56"/>
  <c r="AD164" i="56"/>
  <c r="AE164" i="56"/>
  <c r="AF164" i="56"/>
  <c r="AG164" i="56"/>
  <c r="AH164" i="56"/>
  <c r="AI164" i="56"/>
  <c r="AJ164" i="56"/>
  <c r="AK164" i="56"/>
  <c r="AL164" i="56"/>
  <c r="AM164" i="56"/>
  <c r="AN164" i="56"/>
  <c r="AO164" i="56"/>
  <c r="AP164" i="56"/>
  <c r="AQ164" i="56"/>
  <c r="E165" i="56"/>
  <c r="F165" i="56"/>
  <c r="G165" i="56"/>
  <c r="H165" i="56"/>
  <c r="I165" i="56"/>
  <c r="J165" i="56"/>
  <c r="K165" i="56"/>
  <c r="L165" i="56"/>
  <c r="M165" i="56"/>
  <c r="N165" i="56"/>
  <c r="O165" i="56"/>
  <c r="P165" i="56"/>
  <c r="Q165" i="56"/>
  <c r="R165" i="56"/>
  <c r="S165" i="56"/>
  <c r="T165" i="56"/>
  <c r="U165" i="56"/>
  <c r="V165" i="56"/>
  <c r="W165" i="56"/>
  <c r="X165" i="56"/>
  <c r="Y165" i="56"/>
  <c r="Z165" i="56"/>
  <c r="AA165" i="56"/>
  <c r="AB165" i="56"/>
  <c r="AC165" i="56"/>
  <c r="AD165" i="56"/>
  <c r="AE165" i="56"/>
  <c r="AF165" i="56"/>
  <c r="AG165" i="56"/>
  <c r="AH165" i="56"/>
  <c r="AI165" i="56"/>
  <c r="AJ165" i="56"/>
  <c r="AK165" i="56"/>
  <c r="AL165" i="56"/>
  <c r="AM165" i="56"/>
  <c r="AN165" i="56"/>
  <c r="AO165" i="56"/>
  <c r="AP165" i="56"/>
  <c r="AQ165" i="56"/>
  <c r="E166" i="56"/>
  <c r="F166" i="56"/>
  <c r="G166" i="56"/>
  <c r="H166" i="56"/>
  <c r="I166" i="56"/>
  <c r="J166" i="56"/>
  <c r="K166" i="56"/>
  <c r="L166" i="56"/>
  <c r="M166" i="56"/>
  <c r="N166" i="56"/>
  <c r="O166" i="56"/>
  <c r="P166" i="56"/>
  <c r="Q166" i="56"/>
  <c r="R166" i="56"/>
  <c r="S166" i="56"/>
  <c r="T166" i="56"/>
  <c r="U166" i="56"/>
  <c r="V166" i="56"/>
  <c r="W166" i="56"/>
  <c r="X166" i="56"/>
  <c r="Y166" i="56"/>
  <c r="Z166" i="56"/>
  <c r="AA166" i="56"/>
  <c r="AB166" i="56"/>
  <c r="AC166" i="56"/>
  <c r="AD166" i="56"/>
  <c r="AE166" i="56"/>
  <c r="AF166" i="56"/>
  <c r="AG166" i="56"/>
  <c r="AH166" i="56"/>
  <c r="AI166" i="56"/>
  <c r="AJ166" i="56"/>
  <c r="AK166" i="56"/>
  <c r="AL166" i="56"/>
  <c r="AM166" i="56"/>
  <c r="AN166" i="56"/>
  <c r="AO166" i="56"/>
  <c r="AP166" i="56"/>
  <c r="AQ166" i="56"/>
  <c r="E167" i="56"/>
  <c r="F167" i="56"/>
  <c r="G167" i="56"/>
  <c r="H167" i="56"/>
  <c r="I167" i="56"/>
  <c r="J167" i="56"/>
  <c r="K167" i="56"/>
  <c r="L167" i="56"/>
  <c r="M167" i="56"/>
  <c r="N167" i="56"/>
  <c r="O167" i="56"/>
  <c r="P167" i="56"/>
  <c r="Q167" i="56"/>
  <c r="R167" i="56"/>
  <c r="S167" i="56"/>
  <c r="T167" i="56"/>
  <c r="U167" i="56"/>
  <c r="V167" i="56"/>
  <c r="W167" i="56"/>
  <c r="X167" i="56"/>
  <c r="Y167" i="56"/>
  <c r="Z167" i="56"/>
  <c r="AA167" i="56"/>
  <c r="AB167" i="56"/>
  <c r="AC167" i="56"/>
  <c r="AD167" i="56"/>
  <c r="AE167" i="56"/>
  <c r="AF167" i="56"/>
  <c r="AG167" i="56"/>
  <c r="AH167" i="56"/>
  <c r="AI167" i="56"/>
  <c r="AJ167" i="56"/>
  <c r="AK167" i="56"/>
  <c r="AL167" i="56"/>
  <c r="AM167" i="56"/>
  <c r="AN167" i="56"/>
  <c r="AO167" i="56"/>
  <c r="AP167" i="56"/>
  <c r="AQ167" i="56"/>
  <c r="E168" i="56"/>
  <c r="F168" i="56"/>
  <c r="G168" i="56"/>
  <c r="H168" i="56"/>
  <c r="I168" i="56"/>
  <c r="J168" i="56"/>
  <c r="K168" i="56"/>
  <c r="L168" i="56"/>
  <c r="M168" i="56"/>
  <c r="N168" i="56"/>
  <c r="O168" i="56"/>
  <c r="P168" i="56"/>
  <c r="Q168" i="56"/>
  <c r="R168" i="56"/>
  <c r="S168" i="56"/>
  <c r="T168" i="56"/>
  <c r="U168" i="56"/>
  <c r="V168" i="56"/>
  <c r="W168" i="56"/>
  <c r="X168" i="56"/>
  <c r="Y168" i="56"/>
  <c r="Z168" i="56"/>
  <c r="AA168" i="56"/>
  <c r="AB168" i="56"/>
  <c r="AC168" i="56"/>
  <c r="AD168" i="56"/>
  <c r="AE168" i="56"/>
  <c r="AF168" i="56"/>
  <c r="AG168" i="56"/>
  <c r="AH168" i="56"/>
  <c r="AI168" i="56"/>
  <c r="AJ168" i="56"/>
  <c r="AK168" i="56"/>
  <c r="AL168" i="56"/>
  <c r="AM168" i="56"/>
  <c r="AN168" i="56"/>
  <c r="AO168" i="56"/>
  <c r="AP168" i="56"/>
  <c r="AQ168" i="56"/>
  <c r="E169" i="56"/>
  <c r="F169" i="56"/>
  <c r="G169" i="56"/>
  <c r="H169" i="56"/>
  <c r="I169" i="56"/>
  <c r="J169" i="56"/>
  <c r="K169" i="56"/>
  <c r="L169" i="56"/>
  <c r="M169" i="56"/>
  <c r="N169" i="56"/>
  <c r="O169" i="56"/>
  <c r="P169" i="56"/>
  <c r="Q169" i="56"/>
  <c r="R169" i="56"/>
  <c r="S169" i="56"/>
  <c r="T169" i="56"/>
  <c r="U169" i="56"/>
  <c r="V169" i="56"/>
  <c r="W169" i="56"/>
  <c r="X169" i="56"/>
  <c r="Y169" i="56"/>
  <c r="Z169" i="56"/>
  <c r="AA169" i="56"/>
  <c r="AB169" i="56"/>
  <c r="AC169" i="56"/>
  <c r="AD169" i="56"/>
  <c r="AE169" i="56"/>
  <c r="AF169" i="56"/>
  <c r="AG169" i="56"/>
  <c r="AH169" i="56"/>
  <c r="AI169" i="56"/>
  <c r="AJ169" i="56"/>
  <c r="AK169" i="56"/>
  <c r="AL169" i="56"/>
  <c r="AM169" i="56"/>
  <c r="AN169" i="56"/>
  <c r="AO169" i="56"/>
  <c r="AP169" i="56"/>
  <c r="AQ169" i="56"/>
  <c r="E170" i="56"/>
  <c r="F170" i="56"/>
  <c r="G170" i="56"/>
  <c r="H170" i="56"/>
  <c r="I170" i="56"/>
  <c r="J170" i="56"/>
  <c r="K170" i="56"/>
  <c r="L170" i="56"/>
  <c r="M170" i="56"/>
  <c r="N170" i="56"/>
  <c r="O170" i="56"/>
  <c r="P170" i="56"/>
  <c r="Q170" i="56"/>
  <c r="R170" i="56"/>
  <c r="S170" i="56"/>
  <c r="T170" i="56"/>
  <c r="U170" i="56"/>
  <c r="V170" i="56"/>
  <c r="W170" i="56"/>
  <c r="X170" i="56"/>
  <c r="Y170" i="56"/>
  <c r="Z170" i="56"/>
  <c r="AA170" i="56"/>
  <c r="AB170" i="56"/>
  <c r="AC170" i="56"/>
  <c r="AD170" i="56"/>
  <c r="AE170" i="56"/>
  <c r="AF170" i="56"/>
  <c r="AG170" i="56"/>
  <c r="AH170" i="56"/>
  <c r="AI170" i="56"/>
  <c r="AJ170" i="56"/>
  <c r="AK170" i="56"/>
  <c r="AL170" i="56"/>
  <c r="AM170" i="56"/>
  <c r="AN170" i="56"/>
  <c r="AO170" i="56"/>
  <c r="AP170" i="56"/>
  <c r="AQ170" i="56"/>
  <c r="E171" i="56"/>
  <c r="F171" i="56"/>
  <c r="G171" i="56"/>
  <c r="H171" i="56"/>
  <c r="I171" i="56"/>
  <c r="J171" i="56"/>
  <c r="K171" i="56"/>
  <c r="L171" i="56"/>
  <c r="M171" i="56"/>
  <c r="N171" i="56"/>
  <c r="O171" i="56"/>
  <c r="P171" i="56"/>
  <c r="Q171" i="56"/>
  <c r="R171" i="56"/>
  <c r="S171" i="56"/>
  <c r="T171" i="56"/>
  <c r="U171" i="56"/>
  <c r="V171" i="56"/>
  <c r="W171" i="56"/>
  <c r="X171" i="56"/>
  <c r="Y171" i="56"/>
  <c r="Z171" i="56"/>
  <c r="AA171" i="56"/>
  <c r="AB171" i="56"/>
  <c r="AC171" i="56"/>
  <c r="AD171" i="56"/>
  <c r="AE171" i="56"/>
  <c r="AF171" i="56"/>
  <c r="AG171" i="56"/>
  <c r="AH171" i="56"/>
  <c r="AI171" i="56"/>
  <c r="AJ171" i="56"/>
  <c r="AK171" i="56"/>
  <c r="AL171" i="56"/>
  <c r="AM171" i="56"/>
  <c r="AN171" i="56"/>
  <c r="AO171" i="56"/>
  <c r="AP171" i="56"/>
  <c r="AQ171" i="56"/>
  <c r="E172" i="56"/>
  <c r="F172" i="56"/>
  <c r="G172" i="56"/>
  <c r="H172" i="56"/>
  <c r="I172" i="56"/>
  <c r="J172" i="56"/>
  <c r="K172" i="56"/>
  <c r="L172" i="56"/>
  <c r="M172" i="56"/>
  <c r="N172" i="56"/>
  <c r="O172" i="56"/>
  <c r="P172" i="56"/>
  <c r="Q172" i="56"/>
  <c r="R172" i="56"/>
  <c r="S172" i="56"/>
  <c r="T172" i="56"/>
  <c r="U172" i="56"/>
  <c r="V172" i="56"/>
  <c r="W172" i="56"/>
  <c r="X172" i="56"/>
  <c r="Y172" i="56"/>
  <c r="Z172" i="56"/>
  <c r="AA172" i="56"/>
  <c r="AB172" i="56"/>
  <c r="AC172" i="56"/>
  <c r="AD172" i="56"/>
  <c r="AE172" i="56"/>
  <c r="AF172" i="56"/>
  <c r="AG172" i="56"/>
  <c r="AH172" i="56"/>
  <c r="AI172" i="56"/>
  <c r="AJ172" i="56"/>
  <c r="AK172" i="56"/>
  <c r="AL172" i="56"/>
  <c r="AM172" i="56"/>
  <c r="AN172" i="56"/>
  <c r="AO172" i="56"/>
  <c r="AP172" i="56"/>
  <c r="AQ172" i="56"/>
  <c r="E173" i="56"/>
  <c r="F173" i="56"/>
  <c r="G173" i="56"/>
  <c r="H173" i="56"/>
  <c r="I173" i="56"/>
  <c r="J173" i="56"/>
  <c r="K173" i="56"/>
  <c r="L173" i="56"/>
  <c r="M173" i="56"/>
  <c r="N173" i="56"/>
  <c r="O173" i="56"/>
  <c r="P173" i="56"/>
  <c r="Q173" i="56"/>
  <c r="R173" i="56"/>
  <c r="S173" i="56"/>
  <c r="T173" i="56"/>
  <c r="U173" i="56"/>
  <c r="V173" i="56"/>
  <c r="W173" i="56"/>
  <c r="X173" i="56"/>
  <c r="Y173" i="56"/>
  <c r="Z173" i="56"/>
  <c r="AA173" i="56"/>
  <c r="AB173" i="56"/>
  <c r="AC173" i="56"/>
  <c r="AD173" i="56"/>
  <c r="AE173" i="56"/>
  <c r="AF173" i="56"/>
  <c r="AG173" i="56"/>
  <c r="AH173" i="56"/>
  <c r="AI173" i="56"/>
  <c r="AJ173" i="56"/>
  <c r="AK173" i="56"/>
  <c r="AL173" i="56"/>
  <c r="AM173" i="56"/>
  <c r="AN173" i="56"/>
  <c r="AO173" i="56"/>
  <c r="AP173" i="56"/>
  <c r="AQ173" i="56"/>
  <c r="E174" i="56"/>
  <c r="F174" i="56"/>
  <c r="G174" i="56"/>
  <c r="H174" i="56"/>
  <c r="I174" i="56"/>
  <c r="J174" i="56"/>
  <c r="K174" i="56"/>
  <c r="L174" i="56"/>
  <c r="M174" i="56"/>
  <c r="N174" i="56"/>
  <c r="O174" i="56"/>
  <c r="P174" i="56"/>
  <c r="Q174" i="56"/>
  <c r="R174" i="56"/>
  <c r="S174" i="56"/>
  <c r="T174" i="56"/>
  <c r="U174" i="56"/>
  <c r="V174" i="56"/>
  <c r="W174" i="56"/>
  <c r="X174" i="56"/>
  <c r="Y174" i="56"/>
  <c r="Z174" i="56"/>
  <c r="AA174" i="56"/>
  <c r="AB174" i="56"/>
  <c r="AC174" i="56"/>
  <c r="AD174" i="56"/>
  <c r="AE174" i="56"/>
  <c r="AF174" i="56"/>
  <c r="AG174" i="56"/>
  <c r="AH174" i="56"/>
  <c r="AI174" i="56"/>
  <c r="AJ174" i="56"/>
  <c r="AK174" i="56"/>
  <c r="AL174" i="56"/>
  <c r="AM174" i="56"/>
  <c r="AN174" i="56"/>
  <c r="AO174" i="56"/>
  <c r="AP174" i="56"/>
  <c r="AQ174" i="56"/>
  <c r="E175" i="56"/>
  <c r="F175" i="56"/>
  <c r="G175" i="56"/>
  <c r="H175" i="56"/>
  <c r="I175" i="56"/>
  <c r="J175" i="56"/>
  <c r="K175" i="56"/>
  <c r="L175" i="56"/>
  <c r="M175" i="56"/>
  <c r="N175" i="56"/>
  <c r="O175" i="56"/>
  <c r="P175" i="56"/>
  <c r="Q175" i="56"/>
  <c r="R175" i="56"/>
  <c r="S175" i="56"/>
  <c r="T175" i="56"/>
  <c r="U175" i="56"/>
  <c r="V175" i="56"/>
  <c r="W175" i="56"/>
  <c r="X175" i="56"/>
  <c r="Y175" i="56"/>
  <c r="Z175" i="56"/>
  <c r="AA175" i="56"/>
  <c r="AB175" i="56"/>
  <c r="AC175" i="56"/>
  <c r="AD175" i="56"/>
  <c r="AE175" i="56"/>
  <c r="AF175" i="56"/>
  <c r="AG175" i="56"/>
  <c r="AH175" i="56"/>
  <c r="AI175" i="56"/>
  <c r="AJ175" i="56"/>
  <c r="AK175" i="56"/>
  <c r="AL175" i="56"/>
  <c r="AM175" i="56"/>
  <c r="AN175" i="56"/>
  <c r="AO175" i="56"/>
  <c r="AP175" i="56"/>
  <c r="AQ175" i="56"/>
  <c r="E176" i="56"/>
  <c r="F176" i="56"/>
  <c r="G176" i="56"/>
  <c r="H176" i="56"/>
  <c r="I176" i="56"/>
  <c r="J176" i="56"/>
  <c r="K176" i="56"/>
  <c r="L176" i="56"/>
  <c r="M176" i="56"/>
  <c r="N176" i="56"/>
  <c r="O176" i="56"/>
  <c r="P176" i="56"/>
  <c r="Q176" i="56"/>
  <c r="R176" i="56"/>
  <c r="S176" i="56"/>
  <c r="T176" i="56"/>
  <c r="U176" i="56"/>
  <c r="V176" i="56"/>
  <c r="W176" i="56"/>
  <c r="X176" i="56"/>
  <c r="Y176" i="56"/>
  <c r="Z176" i="56"/>
  <c r="AA176" i="56"/>
  <c r="AB176" i="56"/>
  <c r="AC176" i="56"/>
  <c r="AD176" i="56"/>
  <c r="AE176" i="56"/>
  <c r="AF176" i="56"/>
  <c r="AG176" i="56"/>
  <c r="AH176" i="56"/>
  <c r="AI176" i="56"/>
  <c r="AJ176" i="56"/>
  <c r="AK176" i="56"/>
  <c r="AL176" i="56"/>
  <c r="AM176" i="56"/>
  <c r="AN176" i="56"/>
  <c r="AO176" i="56"/>
  <c r="AP176" i="56"/>
  <c r="AQ176" i="56"/>
  <c r="E177" i="56"/>
  <c r="F177" i="56"/>
  <c r="G177" i="56"/>
  <c r="H177" i="56"/>
  <c r="I177" i="56"/>
  <c r="J177" i="56"/>
  <c r="K177" i="56"/>
  <c r="L177" i="56"/>
  <c r="M177" i="56"/>
  <c r="N177" i="56"/>
  <c r="O177" i="56"/>
  <c r="P177" i="56"/>
  <c r="Q177" i="56"/>
  <c r="R177" i="56"/>
  <c r="S177" i="56"/>
  <c r="T177" i="56"/>
  <c r="U177" i="56"/>
  <c r="V177" i="56"/>
  <c r="W177" i="56"/>
  <c r="X177" i="56"/>
  <c r="Y177" i="56"/>
  <c r="Z177" i="56"/>
  <c r="AA177" i="56"/>
  <c r="AB177" i="56"/>
  <c r="AC177" i="56"/>
  <c r="AD177" i="56"/>
  <c r="AE177" i="56"/>
  <c r="AF177" i="56"/>
  <c r="AG177" i="56"/>
  <c r="AH177" i="56"/>
  <c r="AI177" i="56"/>
  <c r="AJ177" i="56"/>
  <c r="AK177" i="56"/>
  <c r="AL177" i="56"/>
  <c r="AM177" i="56"/>
  <c r="AN177" i="56"/>
  <c r="AO177" i="56"/>
  <c r="AP177" i="56"/>
  <c r="AQ177" i="56"/>
  <c r="E178" i="56"/>
  <c r="F178" i="56"/>
  <c r="G178" i="56"/>
  <c r="H178" i="56"/>
  <c r="I178" i="56"/>
  <c r="J178" i="56"/>
  <c r="K178" i="56"/>
  <c r="L178" i="56"/>
  <c r="M178" i="56"/>
  <c r="N178" i="56"/>
  <c r="O178" i="56"/>
  <c r="P178" i="56"/>
  <c r="Q178" i="56"/>
  <c r="R178" i="56"/>
  <c r="S178" i="56"/>
  <c r="T178" i="56"/>
  <c r="U178" i="56"/>
  <c r="V178" i="56"/>
  <c r="W178" i="56"/>
  <c r="X178" i="56"/>
  <c r="Y178" i="56"/>
  <c r="Z178" i="56"/>
  <c r="AA178" i="56"/>
  <c r="AB178" i="56"/>
  <c r="AC178" i="56"/>
  <c r="AD178" i="56"/>
  <c r="AE178" i="56"/>
  <c r="AF178" i="56"/>
  <c r="AG178" i="56"/>
  <c r="AH178" i="56"/>
  <c r="AI178" i="56"/>
  <c r="AJ178" i="56"/>
  <c r="AK178" i="56"/>
  <c r="AL178" i="56"/>
  <c r="AM178" i="56"/>
  <c r="AN178" i="56"/>
  <c r="AO178" i="56"/>
  <c r="AP178" i="56"/>
  <c r="AQ178" i="56"/>
  <c r="E179" i="56"/>
  <c r="F179" i="56"/>
  <c r="G179" i="56"/>
  <c r="H179" i="56"/>
  <c r="I179" i="56"/>
  <c r="J179" i="56"/>
  <c r="K179" i="56"/>
  <c r="L179" i="56"/>
  <c r="M179" i="56"/>
  <c r="N179" i="56"/>
  <c r="O179" i="56"/>
  <c r="P179" i="56"/>
  <c r="Q179" i="56"/>
  <c r="R179" i="56"/>
  <c r="S179" i="56"/>
  <c r="T179" i="56"/>
  <c r="U179" i="56"/>
  <c r="V179" i="56"/>
  <c r="W179" i="56"/>
  <c r="X179" i="56"/>
  <c r="Y179" i="56"/>
  <c r="Z179" i="56"/>
  <c r="AA179" i="56"/>
  <c r="AB179" i="56"/>
  <c r="AC179" i="56"/>
  <c r="AD179" i="56"/>
  <c r="AE179" i="56"/>
  <c r="AF179" i="56"/>
  <c r="AG179" i="56"/>
  <c r="AH179" i="56"/>
  <c r="AI179" i="56"/>
  <c r="AJ179" i="56"/>
  <c r="AK179" i="56"/>
  <c r="AL179" i="56"/>
  <c r="AM179" i="56"/>
  <c r="AN179" i="56"/>
  <c r="AO179" i="56"/>
  <c r="AP179" i="56"/>
  <c r="AQ179" i="56"/>
  <c r="E180" i="56"/>
  <c r="F180" i="56"/>
  <c r="G180" i="56"/>
  <c r="H180" i="56"/>
  <c r="I180" i="56"/>
  <c r="J180" i="56"/>
  <c r="K180" i="56"/>
  <c r="L180" i="56"/>
  <c r="M180" i="56"/>
  <c r="N180" i="56"/>
  <c r="O180" i="56"/>
  <c r="P180" i="56"/>
  <c r="Q180" i="56"/>
  <c r="R180" i="56"/>
  <c r="S180" i="56"/>
  <c r="T180" i="56"/>
  <c r="U180" i="56"/>
  <c r="V180" i="56"/>
  <c r="W180" i="56"/>
  <c r="X180" i="56"/>
  <c r="Y180" i="56"/>
  <c r="Z180" i="56"/>
  <c r="AA180" i="56"/>
  <c r="AB180" i="56"/>
  <c r="AC180" i="56"/>
  <c r="AD180" i="56"/>
  <c r="AE180" i="56"/>
  <c r="AF180" i="56"/>
  <c r="AG180" i="56"/>
  <c r="AH180" i="56"/>
  <c r="AI180" i="56"/>
  <c r="AJ180" i="56"/>
  <c r="AK180" i="56"/>
  <c r="AL180" i="56"/>
  <c r="AM180" i="56"/>
  <c r="AN180" i="56"/>
  <c r="AO180" i="56"/>
  <c r="AP180" i="56"/>
  <c r="AQ180" i="56"/>
  <c r="E181" i="56"/>
  <c r="F181" i="56"/>
  <c r="G181" i="56"/>
  <c r="H181" i="56"/>
  <c r="I181" i="56"/>
  <c r="J181" i="56"/>
  <c r="K181" i="56"/>
  <c r="L181" i="56"/>
  <c r="M181" i="56"/>
  <c r="N181" i="56"/>
  <c r="O181" i="56"/>
  <c r="P181" i="56"/>
  <c r="Q181" i="56"/>
  <c r="R181" i="56"/>
  <c r="S181" i="56"/>
  <c r="T181" i="56"/>
  <c r="U181" i="56"/>
  <c r="V181" i="56"/>
  <c r="W181" i="56"/>
  <c r="X181" i="56"/>
  <c r="Y181" i="56"/>
  <c r="Z181" i="56"/>
  <c r="AA181" i="56"/>
  <c r="AB181" i="56"/>
  <c r="AC181" i="56"/>
  <c r="AD181" i="56"/>
  <c r="AE181" i="56"/>
  <c r="AF181" i="56"/>
  <c r="AG181" i="56"/>
  <c r="AH181" i="56"/>
  <c r="AI181" i="56"/>
  <c r="AJ181" i="56"/>
  <c r="AK181" i="56"/>
  <c r="AL181" i="56"/>
  <c r="AM181" i="56"/>
  <c r="AN181" i="56"/>
  <c r="AO181" i="56"/>
  <c r="AP181" i="56"/>
  <c r="AQ181" i="56"/>
  <c r="E182" i="56"/>
  <c r="F182" i="56"/>
  <c r="G182" i="56"/>
  <c r="H182" i="56"/>
  <c r="I182" i="56"/>
  <c r="J182" i="56"/>
  <c r="K182" i="56"/>
  <c r="L182" i="56"/>
  <c r="M182" i="56"/>
  <c r="N182" i="56"/>
  <c r="O182" i="56"/>
  <c r="P182" i="56"/>
  <c r="Q182" i="56"/>
  <c r="R182" i="56"/>
  <c r="S182" i="56"/>
  <c r="T182" i="56"/>
  <c r="U182" i="56"/>
  <c r="V182" i="56"/>
  <c r="W182" i="56"/>
  <c r="X182" i="56"/>
  <c r="Y182" i="56"/>
  <c r="Z182" i="56"/>
  <c r="AA182" i="56"/>
  <c r="AB182" i="56"/>
  <c r="AC182" i="56"/>
  <c r="AD182" i="56"/>
  <c r="AE182" i="56"/>
  <c r="AF182" i="56"/>
  <c r="AG182" i="56"/>
  <c r="AH182" i="56"/>
  <c r="AI182" i="56"/>
  <c r="AJ182" i="56"/>
  <c r="AK182" i="56"/>
  <c r="AL182" i="56"/>
  <c r="AM182" i="56"/>
  <c r="AN182" i="56"/>
  <c r="AO182" i="56"/>
  <c r="AP182" i="56"/>
  <c r="AQ182" i="56"/>
  <c r="E183" i="56"/>
  <c r="F183" i="56"/>
  <c r="G183" i="56"/>
  <c r="H183" i="56"/>
  <c r="I183" i="56"/>
  <c r="J183" i="56"/>
  <c r="K183" i="56"/>
  <c r="L183" i="56"/>
  <c r="M183" i="56"/>
  <c r="N183" i="56"/>
  <c r="O183" i="56"/>
  <c r="P183" i="56"/>
  <c r="Q183" i="56"/>
  <c r="R183" i="56"/>
  <c r="S183" i="56"/>
  <c r="T183" i="56"/>
  <c r="U183" i="56"/>
  <c r="V183" i="56"/>
  <c r="W183" i="56"/>
  <c r="X183" i="56"/>
  <c r="Y183" i="56"/>
  <c r="Z183" i="56"/>
  <c r="AA183" i="56"/>
  <c r="AB183" i="56"/>
  <c r="AC183" i="56"/>
  <c r="AD183" i="56"/>
  <c r="AE183" i="56"/>
  <c r="AF183" i="56"/>
  <c r="AG183" i="56"/>
  <c r="AH183" i="56"/>
  <c r="AI183" i="56"/>
  <c r="AJ183" i="56"/>
  <c r="AK183" i="56"/>
  <c r="AL183" i="56"/>
  <c r="AM183" i="56"/>
  <c r="AN183" i="56"/>
  <c r="AO183" i="56"/>
  <c r="AP183" i="56"/>
  <c r="AQ183" i="56"/>
  <c r="E184" i="56"/>
  <c r="F184" i="56"/>
  <c r="G184" i="56"/>
  <c r="H184" i="56"/>
  <c r="I184" i="56"/>
  <c r="J184" i="56"/>
  <c r="K184" i="56"/>
  <c r="L184" i="56"/>
  <c r="M184" i="56"/>
  <c r="N184" i="56"/>
  <c r="O184" i="56"/>
  <c r="P184" i="56"/>
  <c r="Q184" i="56"/>
  <c r="R184" i="56"/>
  <c r="S184" i="56"/>
  <c r="T184" i="56"/>
  <c r="U184" i="56"/>
  <c r="V184" i="56"/>
  <c r="W184" i="56"/>
  <c r="X184" i="56"/>
  <c r="Y184" i="56"/>
  <c r="Z184" i="56"/>
  <c r="AA184" i="56"/>
  <c r="AB184" i="56"/>
  <c r="AC184" i="56"/>
  <c r="AD184" i="56"/>
  <c r="AE184" i="56"/>
  <c r="AF184" i="56"/>
  <c r="AG184" i="56"/>
  <c r="AH184" i="56"/>
  <c r="AI184" i="56"/>
  <c r="AJ184" i="56"/>
  <c r="AK184" i="56"/>
  <c r="AL184" i="56"/>
  <c r="AM184" i="56"/>
  <c r="AN184" i="56"/>
  <c r="AO184" i="56"/>
  <c r="AP184" i="56"/>
  <c r="AQ184" i="56"/>
  <c r="E185" i="56"/>
  <c r="F185" i="56"/>
  <c r="G185" i="56"/>
  <c r="H185" i="56"/>
  <c r="I185" i="56"/>
  <c r="J185" i="56"/>
  <c r="K185" i="56"/>
  <c r="L185" i="56"/>
  <c r="M185" i="56"/>
  <c r="N185" i="56"/>
  <c r="O185" i="56"/>
  <c r="P185" i="56"/>
  <c r="Q185" i="56"/>
  <c r="R185" i="56"/>
  <c r="S185" i="56"/>
  <c r="T185" i="56"/>
  <c r="U185" i="56"/>
  <c r="V185" i="56"/>
  <c r="W185" i="56"/>
  <c r="X185" i="56"/>
  <c r="Y185" i="56"/>
  <c r="Z185" i="56"/>
  <c r="AA185" i="56"/>
  <c r="AB185" i="56"/>
  <c r="AC185" i="56"/>
  <c r="AD185" i="56"/>
  <c r="AE185" i="56"/>
  <c r="AF185" i="56"/>
  <c r="AG185" i="56"/>
  <c r="AH185" i="56"/>
  <c r="AI185" i="56"/>
  <c r="AJ185" i="56"/>
  <c r="AK185" i="56"/>
  <c r="AL185" i="56"/>
  <c r="AM185" i="56"/>
  <c r="AN185" i="56"/>
  <c r="AO185" i="56"/>
  <c r="AP185" i="56"/>
  <c r="AQ185" i="56"/>
  <c r="E186" i="56"/>
  <c r="F186" i="56"/>
  <c r="G186" i="56"/>
  <c r="H186" i="56"/>
  <c r="I186" i="56"/>
  <c r="J186" i="56"/>
  <c r="K186" i="56"/>
  <c r="L186" i="56"/>
  <c r="M186" i="56"/>
  <c r="N186" i="56"/>
  <c r="O186" i="56"/>
  <c r="P186" i="56"/>
  <c r="Q186" i="56"/>
  <c r="R186" i="56"/>
  <c r="S186" i="56"/>
  <c r="T186" i="56"/>
  <c r="U186" i="56"/>
  <c r="V186" i="56"/>
  <c r="W186" i="56"/>
  <c r="X186" i="56"/>
  <c r="Y186" i="56"/>
  <c r="Z186" i="56"/>
  <c r="AA186" i="56"/>
  <c r="AB186" i="56"/>
  <c r="AC186" i="56"/>
  <c r="AD186" i="56"/>
  <c r="AE186" i="56"/>
  <c r="AF186" i="56"/>
  <c r="AG186" i="56"/>
  <c r="AH186" i="56"/>
  <c r="AI186" i="56"/>
  <c r="AJ186" i="56"/>
  <c r="AK186" i="56"/>
  <c r="AL186" i="56"/>
  <c r="AM186" i="56"/>
  <c r="AN186" i="56"/>
  <c r="AO186" i="56"/>
  <c r="AP186" i="56"/>
  <c r="AQ186" i="56"/>
  <c r="E187" i="56"/>
  <c r="F187" i="56"/>
  <c r="G187" i="56"/>
  <c r="H187" i="56"/>
  <c r="I187" i="56"/>
  <c r="J187" i="56"/>
  <c r="K187" i="56"/>
  <c r="L187" i="56"/>
  <c r="M187" i="56"/>
  <c r="N187" i="56"/>
  <c r="O187" i="56"/>
  <c r="P187" i="56"/>
  <c r="Q187" i="56"/>
  <c r="R187" i="56"/>
  <c r="S187" i="56"/>
  <c r="T187" i="56"/>
  <c r="U187" i="56"/>
  <c r="V187" i="56"/>
  <c r="W187" i="56"/>
  <c r="X187" i="56"/>
  <c r="Y187" i="56"/>
  <c r="Z187" i="56"/>
  <c r="AA187" i="56"/>
  <c r="AB187" i="56"/>
  <c r="AC187" i="56"/>
  <c r="AD187" i="56"/>
  <c r="AE187" i="56"/>
  <c r="AF187" i="56"/>
  <c r="AG187" i="56"/>
  <c r="AH187" i="56"/>
  <c r="AI187" i="56"/>
  <c r="AJ187" i="56"/>
  <c r="AK187" i="56"/>
  <c r="AL187" i="56"/>
  <c r="AM187" i="56"/>
  <c r="AN187" i="56"/>
  <c r="AO187" i="56"/>
  <c r="AP187" i="56"/>
  <c r="AQ187" i="56"/>
  <c r="E188" i="56"/>
  <c r="F188" i="56"/>
  <c r="G188" i="56"/>
  <c r="H188" i="56"/>
  <c r="I188" i="56"/>
  <c r="J188" i="56"/>
  <c r="K188" i="56"/>
  <c r="L188" i="56"/>
  <c r="M188" i="56"/>
  <c r="N188" i="56"/>
  <c r="O188" i="56"/>
  <c r="P188" i="56"/>
  <c r="Q188" i="56"/>
  <c r="R188" i="56"/>
  <c r="S188" i="56"/>
  <c r="T188" i="56"/>
  <c r="U188" i="56"/>
  <c r="V188" i="56"/>
  <c r="W188" i="56"/>
  <c r="X188" i="56"/>
  <c r="Y188" i="56"/>
  <c r="Z188" i="56"/>
  <c r="AA188" i="56"/>
  <c r="AB188" i="56"/>
  <c r="AC188" i="56"/>
  <c r="AD188" i="56"/>
  <c r="AE188" i="56"/>
  <c r="AF188" i="56"/>
  <c r="AG188" i="56"/>
  <c r="AH188" i="56"/>
  <c r="AI188" i="56"/>
  <c r="AJ188" i="56"/>
  <c r="AK188" i="56"/>
  <c r="AL188" i="56"/>
  <c r="AM188" i="56"/>
  <c r="AN188" i="56"/>
  <c r="AO188" i="56"/>
  <c r="AP188" i="56"/>
  <c r="AQ188" i="56"/>
  <c r="E189" i="56"/>
  <c r="F189" i="56"/>
  <c r="G189" i="56"/>
  <c r="H189" i="56"/>
  <c r="I189" i="56"/>
  <c r="J189" i="56"/>
  <c r="K189" i="56"/>
  <c r="L189" i="56"/>
  <c r="M189" i="56"/>
  <c r="N189" i="56"/>
  <c r="O189" i="56"/>
  <c r="P189" i="56"/>
  <c r="Q189" i="56"/>
  <c r="R189" i="56"/>
  <c r="S189" i="56"/>
  <c r="T189" i="56"/>
  <c r="U189" i="56"/>
  <c r="V189" i="56"/>
  <c r="W189" i="56"/>
  <c r="X189" i="56"/>
  <c r="Y189" i="56"/>
  <c r="Z189" i="56"/>
  <c r="AA189" i="56"/>
  <c r="AB189" i="56"/>
  <c r="AC189" i="56"/>
  <c r="AD189" i="56"/>
  <c r="AE189" i="56"/>
  <c r="AF189" i="56"/>
  <c r="AG189" i="56"/>
  <c r="AH189" i="56"/>
  <c r="AI189" i="56"/>
  <c r="AJ189" i="56"/>
  <c r="AK189" i="56"/>
  <c r="AL189" i="56"/>
  <c r="AM189" i="56"/>
  <c r="AN189" i="56"/>
  <c r="AO189" i="56"/>
  <c r="AP189" i="56"/>
  <c r="AQ189" i="56"/>
  <c r="E190" i="56"/>
  <c r="F190" i="56"/>
  <c r="G190" i="56"/>
  <c r="H190" i="56"/>
  <c r="I190" i="56"/>
  <c r="J190" i="56"/>
  <c r="K190" i="56"/>
  <c r="L190" i="56"/>
  <c r="M190" i="56"/>
  <c r="N190" i="56"/>
  <c r="O190" i="56"/>
  <c r="P190" i="56"/>
  <c r="Q190" i="56"/>
  <c r="R190" i="56"/>
  <c r="S190" i="56"/>
  <c r="T190" i="56"/>
  <c r="U190" i="56"/>
  <c r="V190" i="56"/>
  <c r="W190" i="56"/>
  <c r="X190" i="56"/>
  <c r="Y190" i="56"/>
  <c r="Z190" i="56"/>
  <c r="AA190" i="56"/>
  <c r="AB190" i="56"/>
  <c r="AC190" i="56"/>
  <c r="AD190" i="56"/>
  <c r="AE190" i="56"/>
  <c r="AF190" i="56"/>
  <c r="AG190" i="56"/>
  <c r="AH190" i="56"/>
  <c r="AI190" i="56"/>
  <c r="AJ190" i="56"/>
  <c r="AK190" i="56"/>
  <c r="AL190" i="56"/>
  <c r="AM190" i="56"/>
  <c r="AN190" i="56"/>
  <c r="AO190" i="56"/>
  <c r="AP190" i="56"/>
  <c r="AQ190" i="56"/>
  <c r="E191" i="56"/>
  <c r="F191" i="56"/>
  <c r="G191" i="56"/>
  <c r="H191" i="56"/>
  <c r="I191" i="56"/>
  <c r="J191" i="56"/>
  <c r="K191" i="56"/>
  <c r="L191" i="56"/>
  <c r="M191" i="56"/>
  <c r="N191" i="56"/>
  <c r="O191" i="56"/>
  <c r="P191" i="56"/>
  <c r="Q191" i="56"/>
  <c r="R191" i="56"/>
  <c r="S191" i="56"/>
  <c r="T191" i="56"/>
  <c r="U191" i="56"/>
  <c r="V191" i="56"/>
  <c r="W191" i="56"/>
  <c r="X191" i="56"/>
  <c r="Y191" i="56"/>
  <c r="Z191" i="56"/>
  <c r="AA191" i="56"/>
  <c r="AB191" i="56"/>
  <c r="AC191" i="56"/>
  <c r="AD191" i="56"/>
  <c r="AE191" i="56"/>
  <c r="AF191" i="56"/>
  <c r="AG191" i="56"/>
  <c r="AH191" i="56"/>
  <c r="AI191" i="56"/>
  <c r="AJ191" i="56"/>
  <c r="AK191" i="56"/>
  <c r="AL191" i="56"/>
  <c r="AM191" i="56"/>
  <c r="AN191" i="56"/>
  <c r="AO191" i="56"/>
  <c r="AP191" i="56"/>
  <c r="AQ191" i="56"/>
  <c r="E192" i="56"/>
  <c r="F192" i="56"/>
  <c r="G192" i="56"/>
  <c r="H192" i="56"/>
  <c r="I192" i="56"/>
  <c r="J192" i="56"/>
  <c r="K192" i="56"/>
  <c r="L192" i="56"/>
  <c r="M192" i="56"/>
  <c r="N192" i="56"/>
  <c r="O192" i="56"/>
  <c r="P192" i="56"/>
  <c r="Q192" i="56"/>
  <c r="R192" i="56"/>
  <c r="S192" i="56"/>
  <c r="T192" i="56"/>
  <c r="U192" i="56"/>
  <c r="V192" i="56"/>
  <c r="W192" i="56"/>
  <c r="X192" i="56"/>
  <c r="Y192" i="56"/>
  <c r="Z192" i="56"/>
  <c r="AA192" i="56"/>
  <c r="AB192" i="56"/>
  <c r="AC192" i="56"/>
  <c r="AD192" i="56"/>
  <c r="AE192" i="56"/>
  <c r="AF192" i="56"/>
  <c r="AG192" i="56"/>
  <c r="AH192" i="56"/>
  <c r="AI192" i="56"/>
  <c r="AJ192" i="56"/>
  <c r="AK192" i="56"/>
  <c r="AL192" i="56"/>
  <c r="AM192" i="56"/>
  <c r="AN192" i="56"/>
  <c r="AO192" i="56"/>
  <c r="AP192" i="56"/>
  <c r="AQ192" i="56"/>
  <c r="E193" i="56"/>
  <c r="F193" i="56"/>
  <c r="G193" i="56"/>
  <c r="H193" i="56"/>
  <c r="I193" i="56"/>
  <c r="J193" i="56"/>
  <c r="K193" i="56"/>
  <c r="L193" i="56"/>
  <c r="M193" i="56"/>
  <c r="N193" i="56"/>
  <c r="O193" i="56"/>
  <c r="P193" i="56"/>
  <c r="Q193" i="56"/>
  <c r="R193" i="56"/>
  <c r="S193" i="56"/>
  <c r="T193" i="56"/>
  <c r="U193" i="56"/>
  <c r="V193" i="56"/>
  <c r="W193" i="56"/>
  <c r="X193" i="56"/>
  <c r="Y193" i="56"/>
  <c r="Z193" i="56"/>
  <c r="AA193" i="56"/>
  <c r="AB193" i="56"/>
  <c r="AC193" i="56"/>
  <c r="AD193" i="56"/>
  <c r="AE193" i="56"/>
  <c r="AF193" i="56"/>
  <c r="AG193" i="56"/>
  <c r="AH193" i="56"/>
  <c r="AI193" i="56"/>
  <c r="AJ193" i="56"/>
  <c r="AK193" i="56"/>
  <c r="AL193" i="56"/>
  <c r="AM193" i="56"/>
  <c r="AN193" i="56"/>
  <c r="AO193" i="56"/>
  <c r="AP193" i="56"/>
  <c r="AQ193" i="56"/>
  <c r="E194" i="56"/>
  <c r="F194" i="56"/>
  <c r="G194" i="56"/>
  <c r="H194" i="56"/>
  <c r="I194" i="56"/>
  <c r="J194" i="56"/>
  <c r="K194" i="56"/>
  <c r="L194" i="56"/>
  <c r="M194" i="56"/>
  <c r="N194" i="56"/>
  <c r="O194" i="56"/>
  <c r="P194" i="56"/>
  <c r="Q194" i="56"/>
  <c r="R194" i="56"/>
  <c r="S194" i="56"/>
  <c r="T194" i="56"/>
  <c r="U194" i="56"/>
  <c r="V194" i="56"/>
  <c r="W194" i="56"/>
  <c r="X194" i="56"/>
  <c r="Y194" i="56"/>
  <c r="Z194" i="56"/>
  <c r="AA194" i="56"/>
  <c r="AB194" i="56"/>
  <c r="AC194" i="56"/>
  <c r="AD194" i="56"/>
  <c r="AE194" i="56"/>
  <c r="AF194" i="56"/>
  <c r="AG194" i="56"/>
  <c r="AH194" i="56"/>
  <c r="AI194" i="56"/>
  <c r="AJ194" i="56"/>
  <c r="AK194" i="56"/>
  <c r="AL194" i="56"/>
  <c r="AM194" i="56"/>
  <c r="AN194" i="56"/>
  <c r="AO194" i="56"/>
  <c r="AP194" i="56"/>
  <c r="AQ194" i="56"/>
  <c r="E195" i="56"/>
  <c r="F195" i="56"/>
  <c r="G195" i="56"/>
  <c r="H195" i="56"/>
  <c r="I195" i="56"/>
  <c r="J195" i="56"/>
  <c r="K195" i="56"/>
  <c r="L195" i="56"/>
  <c r="M195" i="56"/>
  <c r="N195" i="56"/>
  <c r="O195" i="56"/>
  <c r="P195" i="56"/>
  <c r="Q195" i="56"/>
  <c r="R195" i="56"/>
  <c r="S195" i="56"/>
  <c r="T195" i="56"/>
  <c r="U195" i="56"/>
  <c r="V195" i="56"/>
  <c r="W195" i="56"/>
  <c r="X195" i="56"/>
  <c r="Y195" i="56"/>
  <c r="Z195" i="56"/>
  <c r="AA195" i="56"/>
  <c r="AB195" i="56"/>
  <c r="AC195" i="56"/>
  <c r="AD195" i="56"/>
  <c r="AE195" i="56"/>
  <c r="AF195" i="56"/>
  <c r="AG195" i="56"/>
  <c r="AH195" i="56"/>
  <c r="AI195" i="56"/>
  <c r="AJ195" i="56"/>
  <c r="AK195" i="56"/>
  <c r="AL195" i="56"/>
  <c r="AM195" i="56"/>
  <c r="AN195" i="56"/>
  <c r="AO195" i="56"/>
  <c r="AP195" i="56"/>
  <c r="AQ195" i="56"/>
  <c r="E196" i="56"/>
  <c r="F196" i="56"/>
  <c r="G196" i="56"/>
  <c r="H196" i="56"/>
  <c r="I196" i="56"/>
  <c r="J196" i="56"/>
  <c r="K196" i="56"/>
  <c r="L196" i="56"/>
  <c r="M196" i="56"/>
  <c r="N196" i="56"/>
  <c r="O196" i="56"/>
  <c r="P196" i="56"/>
  <c r="Q196" i="56"/>
  <c r="R196" i="56"/>
  <c r="S196" i="56"/>
  <c r="T196" i="56"/>
  <c r="U196" i="56"/>
  <c r="V196" i="56"/>
  <c r="W196" i="56"/>
  <c r="X196" i="56"/>
  <c r="Y196" i="56"/>
  <c r="Z196" i="56"/>
  <c r="AA196" i="56"/>
  <c r="AB196" i="56"/>
  <c r="AC196" i="56"/>
  <c r="AD196" i="56"/>
  <c r="AE196" i="56"/>
  <c r="AF196" i="56"/>
  <c r="AG196" i="56"/>
  <c r="AH196" i="56"/>
  <c r="AI196" i="56"/>
  <c r="AJ196" i="56"/>
  <c r="AK196" i="56"/>
  <c r="AL196" i="56"/>
  <c r="AM196" i="56"/>
  <c r="AN196" i="56"/>
  <c r="AO196" i="56"/>
  <c r="AP196" i="56"/>
  <c r="AQ196" i="56"/>
  <c r="E197" i="56"/>
  <c r="F197" i="56"/>
  <c r="G197" i="56"/>
  <c r="H197" i="56"/>
  <c r="I197" i="56"/>
  <c r="J197" i="56"/>
  <c r="K197" i="56"/>
  <c r="L197" i="56"/>
  <c r="M197" i="56"/>
  <c r="N197" i="56"/>
  <c r="O197" i="56"/>
  <c r="P197" i="56"/>
  <c r="Q197" i="56"/>
  <c r="R197" i="56"/>
  <c r="S197" i="56"/>
  <c r="T197" i="56"/>
  <c r="U197" i="56"/>
  <c r="V197" i="56"/>
  <c r="W197" i="56"/>
  <c r="X197" i="56"/>
  <c r="Y197" i="56"/>
  <c r="Z197" i="56"/>
  <c r="AA197" i="56"/>
  <c r="AB197" i="56"/>
  <c r="AC197" i="56"/>
  <c r="AD197" i="56"/>
  <c r="AE197" i="56"/>
  <c r="AF197" i="56"/>
  <c r="AG197" i="56"/>
  <c r="AH197" i="56"/>
  <c r="AI197" i="56"/>
  <c r="AJ197" i="56"/>
  <c r="AK197" i="56"/>
  <c r="AL197" i="56"/>
  <c r="AM197" i="56"/>
  <c r="AN197" i="56"/>
  <c r="AO197" i="56"/>
  <c r="AP197" i="56"/>
  <c r="AQ197" i="56"/>
  <c r="E198" i="56"/>
  <c r="F198" i="56"/>
  <c r="G198" i="56"/>
  <c r="H198" i="56"/>
  <c r="I198" i="56"/>
  <c r="J198" i="56"/>
  <c r="K198" i="56"/>
  <c r="L198" i="56"/>
  <c r="M198" i="56"/>
  <c r="N198" i="56"/>
  <c r="O198" i="56"/>
  <c r="P198" i="56"/>
  <c r="Q198" i="56"/>
  <c r="R198" i="56"/>
  <c r="S198" i="56"/>
  <c r="T198" i="56"/>
  <c r="U198" i="56"/>
  <c r="V198" i="56"/>
  <c r="W198" i="56"/>
  <c r="X198" i="56"/>
  <c r="Y198" i="56"/>
  <c r="Z198" i="56"/>
  <c r="AA198" i="56"/>
  <c r="AB198" i="56"/>
  <c r="AC198" i="56"/>
  <c r="AD198" i="56"/>
  <c r="AE198" i="56"/>
  <c r="AF198" i="56"/>
  <c r="AG198" i="56"/>
  <c r="AH198" i="56"/>
  <c r="AI198" i="56"/>
  <c r="AJ198" i="56"/>
  <c r="AK198" i="56"/>
  <c r="AL198" i="56"/>
  <c r="AM198" i="56"/>
  <c r="AN198" i="56"/>
  <c r="AO198" i="56"/>
  <c r="AP198" i="56"/>
  <c r="AQ198" i="56"/>
  <c r="E199" i="56"/>
  <c r="F199" i="56"/>
  <c r="G199" i="56"/>
  <c r="H199" i="56"/>
  <c r="I199" i="56"/>
  <c r="J199" i="56"/>
  <c r="K199" i="56"/>
  <c r="L199" i="56"/>
  <c r="M199" i="56"/>
  <c r="N199" i="56"/>
  <c r="O199" i="56"/>
  <c r="P199" i="56"/>
  <c r="Q199" i="56"/>
  <c r="R199" i="56"/>
  <c r="S199" i="56"/>
  <c r="T199" i="56"/>
  <c r="U199" i="56"/>
  <c r="V199" i="56"/>
  <c r="W199" i="56"/>
  <c r="X199" i="56"/>
  <c r="Y199" i="56"/>
  <c r="Z199" i="56"/>
  <c r="AA199" i="56"/>
  <c r="AB199" i="56"/>
  <c r="AC199" i="56"/>
  <c r="AD199" i="56"/>
  <c r="AE199" i="56"/>
  <c r="AF199" i="56"/>
  <c r="AG199" i="56"/>
  <c r="AH199" i="56"/>
  <c r="AI199" i="56"/>
  <c r="AJ199" i="56"/>
  <c r="AK199" i="56"/>
  <c r="AL199" i="56"/>
  <c r="AM199" i="56"/>
  <c r="AN199" i="56"/>
  <c r="AO199" i="56"/>
  <c r="AP199" i="56"/>
  <c r="AQ199" i="56"/>
  <c r="E200" i="56"/>
  <c r="F200" i="56"/>
  <c r="G200" i="56"/>
  <c r="H200" i="56"/>
  <c r="I200" i="56"/>
  <c r="J200" i="56"/>
  <c r="K200" i="56"/>
  <c r="L200" i="56"/>
  <c r="M200" i="56"/>
  <c r="N200" i="56"/>
  <c r="O200" i="56"/>
  <c r="P200" i="56"/>
  <c r="Q200" i="56"/>
  <c r="R200" i="56"/>
  <c r="S200" i="56"/>
  <c r="T200" i="56"/>
  <c r="U200" i="56"/>
  <c r="V200" i="56"/>
  <c r="W200" i="56"/>
  <c r="X200" i="56"/>
  <c r="Y200" i="56"/>
  <c r="Z200" i="56"/>
  <c r="AA200" i="56"/>
  <c r="AB200" i="56"/>
  <c r="AC200" i="56"/>
  <c r="AD200" i="56"/>
  <c r="AE200" i="56"/>
  <c r="AF200" i="56"/>
  <c r="AG200" i="56"/>
  <c r="AH200" i="56"/>
  <c r="AI200" i="56"/>
  <c r="AJ200" i="56"/>
  <c r="AK200" i="56"/>
  <c r="AL200" i="56"/>
  <c r="AM200" i="56"/>
  <c r="AN200" i="56"/>
  <c r="AO200" i="56"/>
  <c r="AP200" i="56"/>
  <c r="AQ200" i="56"/>
  <c r="E201" i="56"/>
  <c r="F201" i="56"/>
  <c r="G201" i="56"/>
  <c r="H201" i="56"/>
  <c r="I201" i="56"/>
  <c r="J201" i="56"/>
  <c r="K201" i="56"/>
  <c r="L201" i="56"/>
  <c r="M201" i="56"/>
  <c r="N201" i="56"/>
  <c r="O201" i="56"/>
  <c r="P201" i="56"/>
  <c r="Q201" i="56"/>
  <c r="R201" i="56"/>
  <c r="S201" i="56"/>
  <c r="T201" i="56"/>
  <c r="U201" i="56"/>
  <c r="V201" i="56"/>
  <c r="W201" i="56"/>
  <c r="X201" i="56"/>
  <c r="Y201" i="56"/>
  <c r="Z201" i="56"/>
  <c r="AA201" i="56"/>
  <c r="AB201" i="56"/>
  <c r="AC201" i="56"/>
  <c r="AD201" i="56"/>
  <c r="AE201" i="56"/>
  <c r="AF201" i="56"/>
  <c r="AG201" i="56"/>
  <c r="AH201" i="56"/>
  <c r="AI201" i="56"/>
  <c r="AJ201" i="56"/>
  <c r="AK201" i="56"/>
  <c r="AL201" i="56"/>
  <c r="AM201" i="56"/>
  <c r="AN201" i="56"/>
  <c r="AO201" i="56"/>
  <c r="AP201" i="56"/>
  <c r="AQ201" i="56"/>
  <c r="E202" i="56"/>
  <c r="F202" i="56"/>
  <c r="G202" i="56"/>
  <c r="H202" i="56"/>
  <c r="I202" i="56"/>
  <c r="J202" i="56"/>
  <c r="K202" i="56"/>
  <c r="L202" i="56"/>
  <c r="M202" i="56"/>
  <c r="N202" i="56"/>
  <c r="O202" i="56"/>
  <c r="P202" i="56"/>
  <c r="Q202" i="56"/>
  <c r="R202" i="56"/>
  <c r="S202" i="56"/>
  <c r="T202" i="56"/>
  <c r="U202" i="56"/>
  <c r="V202" i="56"/>
  <c r="W202" i="56"/>
  <c r="X202" i="56"/>
  <c r="Y202" i="56"/>
  <c r="Z202" i="56"/>
  <c r="AA202" i="56"/>
  <c r="AB202" i="56"/>
  <c r="AC202" i="56"/>
  <c r="AD202" i="56"/>
  <c r="AE202" i="56"/>
  <c r="AF202" i="56"/>
  <c r="AG202" i="56"/>
  <c r="AH202" i="56"/>
  <c r="AI202" i="56"/>
  <c r="AJ202" i="56"/>
  <c r="AK202" i="56"/>
  <c r="AL202" i="56"/>
  <c r="AM202" i="56"/>
  <c r="AN202" i="56"/>
  <c r="AO202" i="56"/>
  <c r="AP202" i="56"/>
  <c r="AQ202" i="56"/>
  <c r="E203" i="56"/>
  <c r="F203" i="56"/>
  <c r="G203" i="56"/>
  <c r="H203" i="56"/>
  <c r="I203" i="56"/>
  <c r="J203" i="56"/>
  <c r="K203" i="56"/>
  <c r="L203" i="56"/>
  <c r="M203" i="56"/>
  <c r="N203" i="56"/>
  <c r="O203" i="56"/>
  <c r="P203" i="56"/>
  <c r="Q203" i="56"/>
  <c r="R203" i="56"/>
  <c r="S203" i="56"/>
  <c r="T203" i="56"/>
  <c r="U203" i="56"/>
  <c r="V203" i="56"/>
  <c r="W203" i="56"/>
  <c r="X203" i="56"/>
  <c r="Y203" i="56"/>
  <c r="Z203" i="56"/>
  <c r="AA203" i="56"/>
  <c r="AB203" i="56"/>
  <c r="AC203" i="56"/>
  <c r="AD203" i="56"/>
  <c r="AE203" i="56"/>
  <c r="AF203" i="56"/>
  <c r="AG203" i="56"/>
  <c r="AH203" i="56"/>
  <c r="AI203" i="56"/>
  <c r="AJ203" i="56"/>
  <c r="AK203" i="56"/>
  <c r="AL203" i="56"/>
  <c r="AM203" i="56"/>
  <c r="AN203" i="56"/>
  <c r="AO203" i="56"/>
  <c r="AP203" i="56"/>
  <c r="AQ203" i="56"/>
  <c r="E204" i="56"/>
  <c r="F204" i="56"/>
  <c r="G204" i="56"/>
  <c r="H204" i="56"/>
  <c r="I204" i="56"/>
  <c r="J204" i="56"/>
  <c r="K204" i="56"/>
  <c r="L204" i="56"/>
  <c r="M204" i="56"/>
  <c r="N204" i="56"/>
  <c r="O204" i="56"/>
  <c r="P204" i="56"/>
  <c r="Q204" i="56"/>
  <c r="R204" i="56"/>
  <c r="S204" i="56"/>
  <c r="T204" i="56"/>
  <c r="U204" i="56"/>
  <c r="V204" i="56"/>
  <c r="W204" i="56"/>
  <c r="X204" i="56"/>
  <c r="Y204" i="56"/>
  <c r="Z204" i="56"/>
  <c r="AA204" i="56"/>
  <c r="AB204" i="56"/>
  <c r="AC204" i="56"/>
  <c r="AD204" i="56"/>
  <c r="AE204" i="56"/>
  <c r="AF204" i="56"/>
  <c r="AG204" i="56"/>
  <c r="AH204" i="56"/>
  <c r="AI204" i="56"/>
  <c r="AJ204" i="56"/>
  <c r="AK204" i="56"/>
  <c r="AL204" i="56"/>
  <c r="AM204" i="56"/>
  <c r="AN204" i="56"/>
  <c r="AO204" i="56"/>
  <c r="AP204" i="56"/>
  <c r="AQ204" i="56"/>
  <c r="E205" i="56"/>
  <c r="F205" i="56"/>
  <c r="G205" i="56"/>
  <c r="H205" i="56"/>
  <c r="I205" i="56"/>
  <c r="J205" i="56"/>
  <c r="K205" i="56"/>
  <c r="L205" i="56"/>
  <c r="M205" i="56"/>
  <c r="N205" i="56"/>
  <c r="O205" i="56"/>
  <c r="P205" i="56"/>
  <c r="Q205" i="56"/>
  <c r="R205" i="56"/>
  <c r="S205" i="56"/>
  <c r="T205" i="56"/>
  <c r="U205" i="56"/>
  <c r="V205" i="56"/>
  <c r="W205" i="56"/>
  <c r="X205" i="56"/>
  <c r="Y205" i="56"/>
  <c r="Z205" i="56"/>
  <c r="AA205" i="56"/>
  <c r="AB205" i="56"/>
  <c r="AC205" i="56"/>
  <c r="AD205" i="56"/>
  <c r="AE205" i="56"/>
  <c r="AF205" i="56"/>
  <c r="AG205" i="56"/>
  <c r="AH205" i="56"/>
  <c r="AI205" i="56"/>
  <c r="AJ205" i="56"/>
  <c r="AK205" i="56"/>
  <c r="AL205" i="56"/>
  <c r="AM205" i="56"/>
  <c r="AN205" i="56"/>
  <c r="AO205" i="56"/>
  <c r="AP205" i="56"/>
  <c r="AQ205" i="56"/>
  <c r="E206" i="56"/>
  <c r="F206" i="56"/>
  <c r="G206" i="56"/>
  <c r="H206" i="56"/>
  <c r="I206" i="56"/>
  <c r="J206" i="56"/>
  <c r="K206" i="56"/>
  <c r="L206" i="56"/>
  <c r="M206" i="56"/>
  <c r="N206" i="56"/>
  <c r="O206" i="56"/>
  <c r="P206" i="56"/>
  <c r="Q206" i="56"/>
  <c r="R206" i="56"/>
  <c r="S206" i="56"/>
  <c r="T206" i="56"/>
  <c r="U206" i="56"/>
  <c r="V206" i="56"/>
  <c r="W206" i="56"/>
  <c r="X206" i="56"/>
  <c r="Y206" i="56"/>
  <c r="Z206" i="56"/>
  <c r="AA206" i="56"/>
  <c r="AB206" i="56"/>
  <c r="AC206" i="56"/>
  <c r="AD206" i="56"/>
  <c r="AE206" i="56"/>
  <c r="AF206" i="56"/>
  <c r="AG206" i="56"/>
  <c r="AH206" i="56"/>
  <c r="AI206" i="56"/>
  <c r="AJ206" i="56"/>
  <c r="AK206" i="56"/>
  <c r="AL206" i="56"/>
  <c r="AM206" i="56"/>
  <c r="AN206" i="56"/>
  <c r="AO206" i="56"/>
  <c r="AP206" i="56"/>
  <c r="AQ206" i="56"/>
  <c r="E207" i="56"/>
  <c r="F207" i="56"/>
  <c r="G207" i="56"/>
  <c r="H207" i="56"/>
  <c r="I207" i="56"/>
  <c r="J207" i="56"/>
  <c r="K207" i="56"/>
  <c r="L207" i="56"/>
  <c r="M207" i="56"/>
  <c r="N207" i="56"/>
  <c r="O207" i="56"/>
  <c r="P207" i="56"/>
  <c r="Q207" i="56"/>
  <c r="R207" i="56"/>
  <c r="S207" i="56"/>
  <c r="T207" i="56"/>
  <c r="U207" i="56"/>
  <c r="V207" i="56"/>
  <c r="W207" i="56"/>
  <c r="X207" i="56"/>
  <c r="Y207" i="56"/>
  <c r="Z207" i="56"/>
  <c r="AA207" i="56"/>
  <c r="AB207" i="56"/>
  <c r="AC207" i="56"/>
  <c r="AD207" i="56"/>
  <c r="AE207" i="56"/>
  <c r="AF207" i="56"/>
  <c r="AG207" i="56"/>
  <c r="AH207" i="56"/>
  <c r="AI207" i="56"/>
  <c r="AJ207" i="56"/>
  <c r="AK207" i="56"/>
  <c r="AL207" i="56"/>
  <c r="AM207" i="56"/>
  <c r="AN207" i="56"/>
  <c r="AO207" i="56"/>
  <c r="AP207" i="56"/>
  <c r="AQ207" i="56"/>
  <c r="E208" i="56"/>
  <c r="F208" i="56"/>
  <c r="G208" i="56"/>
  <c r="H208" i="56"/>
  <c r="I208" i="56"/>
  <c r="J208" i="56"/>
  <c r="K208" i="56"/>
  <c r="L208" i="56"/>
  <c r="M208" i="56"/>
  <c r="N208" i="56"/>
  <c r="O208" i="56"/>
  <c r="P208" i="56"/>
  <c r="Q208" i="56"/>
  <c r="R208" i="56"/>
  <c r="S208" i="56"/>
  <c r="T208" i="56"/>
  <c r="U208" i="56"/>
  <c r="V208" i="56"/>
  <c r="W208" i="56"/>
  <c r="X208" i="56"/>
  <c r="Y208" i="56"/>
  <c r="Z208" i="56"/>
  <c r="AA208" i="56"/>
  <c r="AB208" i="56"/>
  <c r="AC208" i="56"/>
  <c r="AD208" i="56"/>
  <c r="AE208" i="56"/>
  <c r="AF208" i="56"/>
  <c r="AG208" i="56"/>
  <c r="AH208" i="56"/>
  <c r="AI208" i="56"/>
  <c r="AJ208" i="56"/>
  <c r="AK208" i="56"/>
  <c r="AL208" i="56"/>
  <c r="AM208" i="56"/>
  <c r="AN208" i="56"/>
  <c r="AO208" i="56"/>
  <c r="AP208" i="56"/>
  <c r="AQ208" i="56"/>
  <c r="E209" i="56"/>
  <c r="F209" i="56"/>
  <c r="G209" i="56"/>
  <c r="H209" i="56"/>
  <c r="I209" i="56"/>
  <c r="J209" i="56"/>
  <c r="K209" i="56"/>
  <c r="L209" i="56"/>
  <c r="M209" i="56"/>
  <c r="N209" i="56"/>
  <c r="O209" i="56"/>
  <c r="P209" i="56"/>
  <c r="Q209" i="56"/>
  <c r="R209" i="56"/>
  <c r="S209" i="56"/>
  <c r="T209" i="56"/>
  <c r="U209" i="56"/>
  <c r="V209" i="56"/>
  <c r="W209" i="56"/>
  <c r="X209" i="56"/>
  <c r="Y209" i="56"/>
  <c r="Z209" i="56"/>
  <c r="AA209" i="56"/>
  <c r="AB209" i="56"/>
  <c r="AC209" i="56"/>
  <c r="AD209" i="56"/>
  <c r="AE209" i="56"/>
  <c r="AF209" i="56"/>
  <c r="AG209" i="56"/>
  <c r="AH209" i="56"/>
  <c r="AI209" i="56"/>
  <c r="AJ209" i="56"/>
  <c r="AK209" i="56"/>
  <c r="AL209" i="56"/>
  <c r="AM209" i="56"/>
  <c r="AN209" i="56"/>
  <c r="AO209" i="56"/>
  <c r="AP209" i="56"/>
  <c r="AQ209" i="56"/>
  <c r="E210" i="56"/>
  <c r="F210" i="56"/>
  <c r="G210" i="56"/>
  <c r="H210" i="56"/>
  <c r="I210" i="56"/>
  <c r="J210" i="56"/>
  <c r="K210" i="56"/>
  <c r="L210" i="56"/>
  <c r="M210" i="56"/>
  <c r="N210" i="56"/>
  <c r="O210" i="56"/>
  <c r="P210" i="56"/>
  <c r="Q210" i="56"/>
  <c r="R210" i="56"/>
  <c r="S210" i="56"/>
  <c r="T210" i="56"/>
  <c r="U210" i="56"/>
  <c r="V210" i="56"/>
  <c r="W210" i="56"/>
  <c r="X210" i="56"/>
  <c r="Y210" i="56"/>
  <c r="Z210" i="56"/>
  <c r="AA210" i="56"/>
  <c r="AB210" i="56"/>
  <c r="AC210" i="56"/>
  <c r="AD210" i="56"/>
  <c r="AE210" i="56"/>
  <c r="AF210" i="56"/>
  <c r="AG210" i="56"/>
  <c r="AH210" i="56"/>
  <c r="AI210" i="56"/>
  <c r="AJ210" i="56"/>
  <c r="AK210" i="56"/>
  <c r="AL210" i="56"/>
  <c r="AM210" i="56"/>
  <c r="AN210" i="56"/>
  <c r="AO210" i="56"/>
  <c r="AP210" i="56"/>
  <c r="AQ210" i="56"/>
  <c r="E211" i="56"/>
  <c r="F211" i="56"/>
  <c r="G211" i="56"/>
  <c r="H211" i="56"/>
  <c r="I211" i="56"/>
  <c r="J211" i="56"/>
  <c r="K211" i="56"/>
  <c r="L211" i="56"/>
  <c r="M211" i="56"/>
  <c r="N211" i="56"/>
  <c r="O211" i="56"/>
  <c r="P211" i="56"/>
  <c r="Q211" i="56"/>
  <c r="R211" i="56"/>
  <c r="S211" i="56"/>
  <c r="T211" i="56"/>
  <c r="U211" i="56"/>
  <c r="V211" i="56"/>
  <c r="W211" i="56"/>
  <c r="X211" i="56"/>
  <c r="Y211" i="56"/>
  <c r="Z211" i="56"/>
  <c r="AA211" i="56"/>
  <c r="AB211" i="56"/>
  <c r="AC211" i="56"/>
  <c r="AD211" i="56"/>
  <c r="AE211" i="56"/>
  <c r="AF211" i="56"/>
  <c r="AG211" i="56"/>
  <c r="AH211" i="56"/>
  <c r="AI211" i="56"/>
  <c r="AJ211" i="56"/>
  <c r="AK211" i="56"/>
  <c r="AL211" i="56"/>
  <c r="AM211" i="56"/>
  <c r="AN211" i="56"/>
  <c r="AO211" i="56"/>
  <c r="AP211" i="56"/>
  <c r="AQ211" i="56"/>
  <c r="E212" i="56"/>
  <c r="F212" i="56"/>
  <c r="G212" i="56"/>
  <c r="H212" i="56"/>
  <c r="I212" i="56"/>
  <c r="J212" i="56"/>
  <c r="K212" i="56"/>
  <c r="L212" i="56"/>
  <c r="M212" i="56"/>
  <c r="N212" i="56"/>
  <c r="O212" i="56"/>
  <c r="P212" i="56"/>
  <c r="Q212" i="56"/>
  <c r="R212" i="56"/>
  <c r="S212" i="56"/>
  <c r="T212" i="56"/>
  <c r="U212" i="56"/>
  <c r="V212" i="56"/>
  <c r="W212" i="56"/>
  <c r="X212" i="56"/>
  <c r="Y212" i="56"/>
  <c r="Z212" i="56"/>
  <c r="AA212" i="56"/>
  <c r="AB212" i="56"/>
  <c r="AC212" i="56"/>
  <c r="AD212" i="56"/>
  <c r="AE212" i="56"/>
  <c r="AF212" i="56"/>
  <c r="AG212" i="56"/>
  <c r="AH212" i="56"/>
  <c r="AI212" i="56"/>
  <c r="AJ212" i="56"/>
  <c r="AK212" i="56"/>
  <c r="AL212" i="56"/>
  <c r="AM212" i="56"/>
  <c r="AN212" i="56"/>
  <c r="AO212" i="56"/>
  <c r="AP212" i="56"/>
  <c r="AQ212" i="56"/>
  <c r="E213" i="56"/>
  <c r="F213" i="56"/>
  <c r="G213" i="56"/>
  <c r="H213" i="56"/>
  <c r="I213" i="56"/>
  <c r="J213" i="56"/>
  <c r="K213" i="56"/>
  <c r="L213" i="56"/>
  <c r="M213" i="56"/>
  <c r="N213" i="56"/>
  <c r="O213" i="56"/>
  <c r="P213" i="56"/>
  <c r="Q213" i="56"/>
  <c r="R213" i="56"/>
  <c r="S213" i="56"/>
  <c r="T213" i="56"/>
  <c r="U213" i="56"/>
  <c r="V213" i="56"/>
  <c r="W213" i="56"/>
  <c r="X213" i="56"/>
  <c r="Y213" i="56"/>
  <c r="Z213" i="56"/>
  <c r="AA213" i="56"/>
  <c r="AB213" i="56"/>
  <c r="AC213" i="56"/>
  <c r="AD213" i="56"/>
  <c r="AE213" i="56"/>
  <c r="AF213" i="56"/>
  <c r="AG213" i="56"/>
  <c r="AH213" i="56"/>
  <c r="AI213" i="56"/>
  <c r="AJ213" i="56"/>
  <c r="AK213" i="56"/>
  <c r="AL213" i="56"/>
  <c r="AM213" i="56"/>
  <c r="AN213" i="56"/>
  <c r="AO213" i="56"/>
  <c r="AP213" i="56"/>
  <c r="AQ213" i="56"/>
  <c r="E214" i="56"/>
  <c r="F214" i="56"/>
  <c r="G214" i="56"/>
  <c r="H214" i="56"/>
  <c r="I214" i="56"/>
  <c r="J214" i="56"/>
  <c r="K214" i="56"/>
  <c r="L214" i="56"/>
  <c r="M214" i="56"/>
  <c r="N214" i="56"/>
  <c r="O214" i="56"/>
  <c r="P214" i="56"/>
  <c r="Q214" i="56"/>
  <c r="R214" i="56"/>
  <c r="S214" i="56"/>
  <c r="T214" i="56"/>
  <c r="U214" i="56"/>
  <c r="V214" i="56"/>
  <c r="W214" i="56"/>
  <c r="X214" i="56"/>
  <c r="Y214" i="56"/>
  <c r="Z214" i="56"/>
  <c r="AA214" i="56"/>
  <c r="AB214" i="56"/>
  <c r="AC214" i="56"/>
  <c r="AD214" i="56"/>
  <c r="AE214" i="56"/>
  <c r="AF214" i="56"/>
  <c r="AG214" i="56"/>
  <c r="AH214" i="56"/>
  <c r="AI214" i="56"/>
  <c r="AJ214" i="56"/>
  <c r="AK214" i="56"/>
  <c r="AL214" i="56"/>
  <c r="AM214" i="56"/>
  <c r="AN214" i="56"/>
  <c r="AO214" i="56"/>
  <c r="AP214" i="56"/>
  <c r="AQ214" i="56"/>
  <c r="E215" i="56"/>
  <c r="F215" i="56"/>
  <c r="G215" i="56"/>
  <c r="H215" i="56"/>
  <c r="I215" i="56"/>
  <c r="J215" i="56"/>
  <c r="K215" i="56"/>
  <c r="L215" i="56"/>
  <c r="M215" i="56"/>
  <c r="N215" i="56"/>
  <c r="O215" i="56"/>
  <c r="P215" i="56"/>
  <c r="Q215" i="56"/>
  <c r="R215" i="56"/>
  <c r="S215" i="56"/>
  <c r="T215" i="56"/>
  <c r="U215" i="56"/>
  <c r="V215" i="56"/>
  <c r="W215" i="56"/>
  <c r="X215" i="56"/>
  <c r="Y215" i="56"/>
  <c r="Z215" i="56"/>
  <c r="AA215" i="56"/>
  <c r="AB215" i="56"/>
  <c r="AC215" i="56"/>
  <c r="AD215" i="56"/>
  <c r="AE215" i="56"/>
  <c r="AF215" i="56"/>
  <c r="AG215" i="56"/>
  <c r="AH215" i="56"/>
  <c r="AI215" i="56"/>
  <c r="AJ215" i="56"/>
  <c r="AK215" i="56"/>
  <c r="AL215" i="56"/>
  <c r="AM215" i="56"/>
  <c r="AN215" i="56"/>
  <c r="AO215" i="56"/>
  <c r="AP215" i="56"/>
  <c r="AQ215" i="56"/>
  <c r="E216" i="56"/>
  <c r="F216" i="56"/>
  <c r="G216" i="56"/>
  <c r="H216" i="56"/>
  <c r="I216" i="56"/>
  <c r="J216" i="56"/>
  <c r="K216" i="56"/>
  <c r="L216" i="56"/>
  <c r="M216" i="56"/>
  <c r="N216" i="56"/>
  <c r="O216" i="56"/>
  <c r="P216" i="56"/>
  <c r="Q216" i="56"/>
  <c r="R216" i="56"/>
  <c r="S216" i="56"/>
  <c r="T216" i="56"/>
  <c r="U216" i="56"/>
  <c r="V216" i="56"/>
  <c r="W216" i="56"/>
  <c r="X216" i="56"/>
  <c r="Y216" i="56"/>
  <c r="Z216" i="56"/>
  <c r="AA216" i="56"/>
  <c r="AB216" i="56"/>
  <c r="AC216" i="56"/>
  <c r="AD216" i="56"/>
  <c r="AE216" i="56"/>
  <c r="AF216" i="56"/>
  <c r="AG216" i="56"/>
  <c r="AH216" i="56"/>
  <c r="AI216" i="56"/>
  <c r="AJ216" i="56"/>
  <c r="AK216" i="56"/>
  <c r="AL216" i="56"/>
  <c r="AM216" i="56"/>
  <c r="AN216" i="56"/>
  <c r="AO216" i="56"/>
  <c r="AP216" i="56"/>
  <c r="AQ216" i="56"/>
  <c r="E217" i="56"/>
  <c r="F217" i="56"/>
  <c r="G217" i="56"/>
  <c r="H217" i="56"/>
  <c r="I217" i="56"/>
  <c r="J217" i="56"/>
  <c r="K217" i="56"/>
  <c r="L217" i="56"/>
  <c r="M217" i="56"/>
  <c r="N217" i="56"/>
  <c r="O217" i="56"/>
  <c r="P217" i="56"/>
  <c r="Q217" i="56"/>
  <c r="R217" i="56"/>
  <c r="S217" i="56"/>
  <c r="T217" i="56"/>
  <c r="U217" i="56"/>
  <c r="V217" i="56"/>
  <c r="W217" i="56"/>
  <c r="X217" i="56"/>
  <c r="Y217" i="56"/>
  <c r="Z217" i="56"/>
  <c r="AA217" i="56"/>
  <c r="AB217" i="56"/>
  <c r="AC217" i="56"/>
  <c r="AD217" i="56"/>
  <c r="AE217" i="56"/>
  <c r="AF217" i="56"/>
  <c r="AG217" i="56"/>
  <c r="AH217" i="56"/>
  <c r="AI217" i="56"/>
  <c r="AJ217" i="56"/>
  <c r="AK217" i="56"/>
  <c r="AL217" i="56"/>
  <c r="AM217" i="56"/>
  <c r="AN217" i="56"/>
  <c r="AO217" i="56"/>
  <c r="AP217" i="56"/>
  <c r="AQ217" i="56"/>
  <c r="E218" i="56"/>
  <c r="F218" i="56"/>
  <c r="G218" i="56"/>
  <c r="H218" i="56"/>
  <c r="I218" i="56"/>
  <c r="J218" i="56"/>
  <c r="K218" i="56"/>
  <c r="L218" i="56"/>
  <c r="M218" i="56"/>
  <c r="N218" i="56"/>
  <c r="O218" i="56"/>
  <c r="P218" i="56"/>
  <c r="Q218" i="56"/>
  <c r="R218" i="56"/>
  <c r="S218" i="56"/>
  <c r="T218" i="56"/>
  <c r="U218" i="56"/>
  <c r="V218" i="56"/>
  <c r="W218" i="56"/>
  <c r="X218" i="56"/>
  <c r="Y218" i="56"/>
  <c r="Z218" i="56"/>
  <c r="AA218" i="56"/>
  <c r="AB218" i="56"/>
  <c r="AC218" i="56"/>
  <c r="AD218" i="56"/>
  <c r="AE218" i="56"/>
  <c r="AF218" i="56"/>
  <c r="AG218" i="56"/>
  <c r="AH218" i="56"/>
  <c r="AI218" i="56"/>
  <c r="AJ218" i="56"/>
  <c r="AK218" i="56"/>
  <c r="AL218" i="56"/>
  <c r="AM218" i="56"/>
  <c r="AN218" i="56"/>
  <c r="AO218" i="56"/>
  <c r="AP218" i="56"/>
  <c r="AQ218" i="56"/>
  <c r="E219" i="56"/>
  <c r="F219" i="56"/>
  <c r="G219" i="56"/>
  <c r="H219" i="56"/>
  <c r="I219" i="56"/>
  <c r="J219" i="56"/>
  <c r="K219" i="56"/>
  <c r="L219" i="56"/>
  <c r="M219" i="56"/>
  <c r="N219" i="56"/>
  <c r="O219" i="56"/>
  <c r="P219" i="56"/>
  <c r="Q219" i="56"/>
  <c r="R219" i="56"/>
  <c r="S219" i="56"/>
  <c r="T219" i="56"/>
  <c r="U219" i="56"/>
  <c r="V219" i="56"/>
  <c r="W219" i="56"/>
  <c r="X219" i="56"/>
  <c r="Y219" i="56"/>
  <c r="Z219" i="56"/>
  <c r="AA219" i="56"/>
  <c r="AB219" i="56"/>
  <c r="AC219" i="56"/>
  <c r="AD219" i="56"/>
  <c r="AE219" i="56"/>
  <c r="AF219" i="56"/>
  <c r="AG219" i="56"/>
  <c r="AH219" i="56"/>
  <c r="AI219" i="56"/>
  <c r="AJ219" i="56"/>
  <c r="AK219" i="56"/>
  <c r="AL219" i="56"/>
  <c r="AM219" i="56"/>
  <c r="AN219" i="56"/>
  <c r="AO219" i="56"/>
  <c r="AP219" i="56"/>
  <c r="AQ219" i="56"/>
  <c r="E220" i="56"/>
  <c r="F220" i="56"/>
  <c r="G220" i="56"/>
  <c r="H220" i="56"/>
  <c r="I220" i="56"/>
  <c r="J220" i="56"/>
  <c r="K220" i="56"/>
  <c r="L220" i="56"/>
  <c r="M220" i="56"/>
  <c r="N220" i="56"/>
  <c r="O220" i="56"/>
  <c r="P220" i="56"/>
  <c r="Q220" i="56"/>
  <c r="R220" i="56"/>
  <c r="S220" i="56"/>
  <c r="T220" i="56"/>
  <c r="U220" i="56"/>
  <c r="V220" i="56"/>
  <c r="W220" i="56"/>
  <c r="X220" i="56"/>
  <c r="Y220" i="56"/>
  <c r="Z220" i="56"/>
  <c r="AA220" i="56"/>
  <c r="AB220" i="56"/>
  <c r="AC220" i="56"/>
  <c r="AD220" i="56"/>
  <c r="AE220" i="56"/>
  <c r="AF220" i="56"/>
  <c r="AG220" i="56"/>
  <c r="AH220" i="56"/>
  <c r="AI220" i="56"/>
  <c r="AJ220" i="56"/>
  <c r="AK220" i="56"/>
  <c r="AL220" i="56"/>
  <c r="AM220" i="56"/>
  <c r="AN220" i="56"/>
  <c r="AO220" i="56"/>
  <c r="AP220" i="56"/>
  <c r="AQ220" i="56"/>
  <c r="E221" i="56"/>
  <c r="F221" i="56"/>
  <c r="G221" i="56"/>
  <c r="H221" i="56"/>
  <c r="I221" i="56"/>
  <c r="J221" i="56"/>
  <c r="K221" i="56"/>
  <c r="L221" i="56"/>
  <c r="M221" i="56"/>
  <c r="N221" i="56"/>
  <c r="O221" i="56"/>
  <c r="P221" i="56"/>
  <c r="Q221" i="56"/>
  <c r="R221" i="56"/>
  <c r="S221" i="56"/>
  <c r="T221" i="56"/>
  <c r="U221" i="56"/>
  <c r="V221" i="56"/>
  <c r="W221" i="56"/>
  <c r="X221" i="56"/>
  <c r="Y221" i="56"/>
  <c r="Z221" i="56"/>
  <c r="AA221" i="56"/>
  <c r="AB221" i="56"/>
  <c r="AC221" i="56"/>
  <c r="AD221" i="56"/>
  <c r="AE221" i="56"/>
  <c r="AF221" i="56"/>
  <c r="AG221" i="56"/>
  <c r="AH221" i="56"/>
  <c r="AI221" i="56"/>
  <c r="AJ221" i="56"/>
  <c r="AK221" i="56"/>
  <c r="AL221" i="56"/>
  <c r="AM221" i="56"/>
  <c r="AN221" i="56"/>
  <c r="AO221" i="56"/>
  <c r="AP221" i="56"/>
  <c r="AQ221" i="56"/>
  <c r="E222" i="56"/>
  <c r="F222" i="56"/>
  <c r="G222" i="56"/>
  <c r="H222" i="56"/>
  <c r="I222" i="56"/>
  <c r="J222" i="56"/>
  <c r="K222" i="56"/>
  <c r="L222" i="56"/>
  <c r="M222" i="56"/>
  <c r="N222" i="56"/>
  <c r="O222" i="56"/>
  <c r="P222" i="56"/>
  <c r="Q222" i="56"/>
  <c r="R222" i="56"/>
  <c r="S222" i="56"/>
  <c r="T222" i="56"/>
  <c r="U222" i="56"/>
  <c r="V222" i="56"/>
  <c r="W222" i="56"/>
  <c r="X222" i="56"/>
  <c r="Y222" i="56"/>
  <c r="Z222" i="56"/>
  <c r="AA222" i="56"/>
  <c r="AB222" i="56"/>
  <c r="AC222" i="56"/>
  <c r="AD222" i="56"/>
  <c r="AE222" i="56"/>
  <c r="AF222" i="56"/>
  <c r="AG222" i="56"/>
  <c r="AH222" i="56"/>
  <c r="AI222" i="56"/>
  <c r="AJ222" i="56"/>
  <c r="AK222" i="56"/>
  <c r="AL222" i="56"/>
  <c r="AM222" i="56"/>
  <c r="AN222" i="56"/>
  <c r="AO222" i="56"/>
  <c r="AP222" i="56"/>
  <c r="AQ222" i="56"/>
  <c r="E223" i="56"/>
  <c r="F223" i="56"/>
  <c r="G223" i="56"/>
  <c r="H223" i="56"/>
  <c r="I223" i="56"/>
  <c r="J223" i="56"/>
  <c r="K223" i="56"/>
  <c r="L223" i="56"/>
  <c r="M223" i="56"/>
  <c r="N223" i="56"/>
  <c r="O223" i="56"/>
  <c r="P223" i="56"/>
  <c r="Q223" i="56"/>
  <c r="R223" i="56"/>
  <c r="S223" i="56"/>
  <c r="T223" i="56"/>
  <c r="U223" i="56"/>
  <c r="V223" i="56"/>
  <c r="W223" i="56"/>
  <c r="X223" i="56"/>
  <c r="Y223" i="56"/>
  <c r="Z223" i="56"/>
  <c r="AA223" i="56"/>
  <c r="AB223" i="56"/>
  <c r="AC223" i="56"/>
  <c r="AD223" i="56"/>
  <c r="AE223" i="56"/>
  <c r="AF223" i="56"/>
  <c r="AG223" i="56"/>
  <c r="AH223" i="56"/>
  <c r="AI223" i="56"/>
  <c r="AJ223" i="56"/>
  <c r="AK223" i="56"/>
  <c r="AL223" i="56"/>
  <c r="AM223" i="56"/>
  <c r="AN223" i="56"/>
  <c r="AO223" i="56"/>
  <c r="AP223" i="56"/>
  <c r="AQ223" i="56"/>
  <c r="E224" i="56"/>
  <c r="F224" i="56"/>
  <c r="G224" i="56"/>
  <c r="H224" i="56"/>
  <c r="I224" i="56"/>
  <c r="J224" i="56"/>
  <c r="K224" i="56"/>
  <c r="L224" i="56"/>
  <c r="M224" i="56"/>
  <c r="N224" i="56"/>
  <c r="O224" i="56"/>
  <c r="P224" i="56"/>
  <c r="Q224" i="56"/>
  <c r="R224" i="56"/>
  <c r="S224" i="56"/>
  <c r="T224" i="56"/>
  <c r="U224" i="56"/>
  <c r="V224" i="56"/>
  <c r="W224" i="56"/>
  <c r="X224" i="56"/>
  <c r="Y224" i="56"/>
  <c r="Z224" i="56"/>
  <c r="AA224" i="56"/>
  <c r="AB224" i="56"/>
  <c r="AC224" i="56"/>
  <c r="AD224" i="56"/>
  <c r="AE224" i="56"/>
  <c r="AF224" i="56"/>
  <c r="AG224" i="56"/>
  <c r="AH224" i="56"/>
  <c r="AI224" i="56"/>
  <c r="AJ224" i="56"/>
  <c r="AK224" i="56"/>
  <c r="AL224" i="56"/>
  <c r="AM224" i="56"/>
  <c r="AN224" i="56"/>
  <c r="AO224" i="56"/>
  <c r="AP224" i="56"/>
  <c r="AQ224" i="56"/>
  <c r="E225" i="56"/>
  <c r="F225" i="56"/>
  <c r="G225" i="56"/>
  <c r="H225" i="56"/>
  <c r="I225" i="56"/>
  <c r="J225" i="56"/>
  <c r="K225" i="56"/>
  <c r="L225" i="56"/>
  <c r="M225" i="56"/>
  <c r="N225" i="56"/>
  <c r="O225" i="56"/>
  <c r="P225" i="56"/>
  <c r="Q225" i="56"/>
  <c r="R225" i="56"/>
  <c r="S225" i="56"/>
  <c r="T225" i="56"/>
  <c r="U225" i="56"/>
  <c r="V225" i="56"/>
  <c r="W225" i="56"/>
  <c r="X225" i="56"/>
  <c r="Y225" i="56"/>
  <c r="Z225" i="56"/>
  <c r="AA225" i="56"/>
  <c r="AB225" i="56"/>
  <c r="AC225" i="56"/>
  <c r="AD225" i="56"/>
  <c r="AE225" i="56"/>
  <c r="AF225" i="56"/>
  <c r="AG225" i="56"/>
  <c r="AH225" i="56"/>
  <c r="AI225" i="56"/>
  <c r="AJ225" i="56"/>
  <c r="AK225" i="56"/>
  <c r="AL225" i="56"/>
  <c r="AM225" i="56"/>
  <c r="AN225" i="56"/>
  <c r="AO225" i="56"/>
  <c r="AP225" i="56"/>
  <c r="AQ225" i="56"/>
  <c r="E226" i="56"/>
  <c r="F226" i="56"/>
  <c r="G226" i="56"/>
  <c r="H226" i="56"/>
  <c r="I226" i="56"/>
  <c r="J226" i="56"/>
  <c r="K226" i="56"/>
  <c r="L226" i="56"/>
  <c r="M226" i="56"/>
  <c r="N226" i="56"/>
  <c r="O226" i="56"/>
  <c r="P226" i="56"/>
  <c r="Q226" i="56"/>
  <c r="R226" i="56"/>
  <c r="S226" i="56"/>
  <c r="T226" i="56"/>
  <c r="U226" i="56"/>
  <c r="V226" i="56"/>
  <c r="W226" i="56"/>
  <c r="X226" i="56"/>
  <c r="Y226" i="56"/>
  <c r="Z226" i="56"/>
  <c r="AA226" i="56"/>
  <c r="AB226" i="56"/>
  <c r="AC226" i="56"/>
  <c r="AD226" i="56"/>
  <c r="AE226" i="56"/>
  <c r="AF226" i="56"/>
  <c r="AG226" i="56"/>
  <c r="AH226" i="56"/>
  <c r="AI226" i="56"/>
  <c r="AJ226" i="56"/>
  <c r="AK226" i="56"/>
  <c r="AL226" i="56"/>
  <c r="AM226" i="56"/>
  <c r="AN226" i="56"/>
  <c r="AO226" i="56"/>
  <c r="AP226" i="56"/>
  <c r="AQ226" i="56"/>
  <c r="E227" i="56"/>
  <c r="F227" i="56"/>
  <c r="G227" i="56"/>
  <c r="H227" i="56"/>
  <c r="I227" i="56"/>
  <c r="J227" i="56"/>
  <c r="K227" i="56"/>
  <c r="L227" i="56"/>
  <c r="M227" i="56"/>
  <c r="N227" i="56"/>
  <c r="O227" i="56"/>
  <c r="P227" i="56"/>
  <c r="Q227" i="56"/>
  <c r="R227" i="56"/>
  <c r="S227" i="56"/>
  <c r="T227" i="56"/>
  <c r="U227" i="56"/>
  <c r="V227" i="56"/>
  <c r="W227" i="56"/>
  <c r="X227" i="56"/>
  <c r="Y227" i="56"/>
  <c r="Z227" i="56"/>
  <c r="AA227" i="56"/>
  <c r="AB227" i="56"/>
  <c r="AC227" i="56"/>
  <c r="AD227" i="56"/>
  <c r="AE227" i="56"/>
  <c r="AF227" i="56"/>
  <c r="AG227" i="56"/>
  <c r="AH227" i="56"/>
  <c r="AI227" i="56"/>
  <c r="AJ227" i="56"/>
  <c r="AK227" i="56"/>
  <c r="AL227" i="56"/>
  <c r="AM227" i="56"/>
  <c r="AN227" i="56"/>
  <c r="AO227" i="56"/>
  <c r="AP227" i="56"/>
  <c r="AQ227" i="56"/>
  <c r="E228" i="56"/>
  <c r="F228" i="56"/>
  <c r="G228" i="56"/>
  <c r="H228" i="56"/>
  <c r="I228" i="56"/>
  <c r="J228" i="56"/>
  <c r="K228" i="56"/>
  <c r="L228" i="56"/>
  <c r="M228" i="56"/>
  <c r="N228" i="56"/>
  <c r="O228" i="56"/>
  <c r="P228" i="56"/>
  <c r="Q228" i="56"/>
  <c r="R228" i="56"/>
  <c r="S228" i="56"/>
  <c r="T228" i="56"/>
  <c r="U228" i="56"/>
  <c r="V228" i="56"/>
  <c r="W228" i="56"/>
  <c r="X228" i="56"/>
  <c r="Y228" i="56"/>
  <c r="Z228" i="56"/>
  <c r="AA228" i="56"/>
  <c r="AB228" i="56"/>
  <c r="AC228" i="56"/>
  <c r="AD228" i="56"/>
  <c r="AE228" i="56"/>
  <c r="AF228" i="56"/>
  <c r="AG228" i="56"/>
  <c r="AH228" i="56"/>
  <c r="AI228" i="56"/>
  <c r="AJ228" i="56"/>
  <c r="AK228" i="56"/>
  <c r="AL228" i="56"/>
  <c r="AM228" i="56"/>
  <c r="AN228" i="56"/>
  <c r="AO228" i="56"/>
  <c r="AP228" i="56"/>
  <c r="AQ228" i="56"/>
  <c r="E229" i="56"/>
  <c r="F229" i="56"/>
  <c r="G229" i="56"/>
  <c r="H229" i="56"/>
  <c r="I229" i="56"/>
  <c r="J229" i="56"/>
  <c r="K229" i="56"/>
  <c r="L229" i="56"/>
  <c r="M229" i="56"/>
  <c r="N229" i="56"/>
  <c r="O229" i="56"/>
  <c r="P229" i="56"/>
  <c r="Q229" i="56"/>
  <c r="R229" i="56"/>
  <c r="S229" i="56"/>
  <c r="T229" i="56"/>
  <c r="U229" i="56"/>
  <c r="V229" i="56"/>
  <c r="W229" i="56"/>
  <c r="X229" i="56"/>
  <c r="Y229" i="56"/>
  <c r="Z229" i="56"/>
  <c r="AA229" i="56"/>
  <c r="AB229" i="56"/>
  <c r="AC229" i="56"/>
  <c r="AD229" i="56"/>
  <c r="AE229" i="56"/>
  <c r="AF229" i="56"/>
  <c r="AG229" i="56"/>
  <c r="AH229" i="56"/>
  <c r="AI229" i="56"/>
  <c r="AJ229" i="56"/>
  <c r="AK229" i="56"/>
  <c r="AL229" i="56"/>
  <c r="AM229" i="56"/>
  <c r="AN229" i="56"/>
  <c r="AO229" i="56"/>
  <c r="AP229" i="56"/>
  <c r="AQ229" i="56"/>
  <c r="E230" i="56"/>
  <c r="F230" i="56"/>
  <c r="G230" i="56"/>
  <c r="H230" i="56"/>
  <c r="I230" i="56"/>
  <c r="J230" i="56"/>
  <c r="K230" i="56"/>
  <c r="L230" i="56"/>
  <c r="M230" i="56"/>
  <c r="N230" i="56"/>
  <c r="O230" i="56"/>
  <c r="P230" i="56"/>
  <c r="Q230" i="56"/>
  <c r="R230" i="56"/>
  <c r="S230" i="56"/>
  <c r="T230" i="56"/>
  <c r="U230" i="56"/>
  <c r="V230" i="56"/>
  <c r="W230" i="56"/>
  <c r="X230" i="56"/>
  <c r="Y230" i="56"/>
  <c r="Z230" i="56"/>
  <c r="AA230" i="56"/>
  <c r="AB230" i="56"/>
  <c r="AC230" i="56"/>
  <c r="AD230" i="56"/>
  <c r="AE230" i="56"/>
  <c r="AF230" i="56"/>
  <c r="AG230" i="56"/>
  <c r="AH230" i="56"/>
  <c r="AI230" i="56"/>
  <c r="AJ230" i="56"/>
  <c r="AK230" i="56"/>
  <c r="AL230" i="56"/>
  <c r="AM230" i="56"/>
  <c r="AN230" i="56"/>
  <c r="AO230" i="56"/>
  <c r="AP230" i="56"/>
  <c r="AQ230" i="56"/>
  <c r="E231" i="56"/>
  <c r="F231" i="56"/>
  <c r="G231" i="56"/>
  <c r="H231" i="56"/>
  <c r="I231" i="56"/>
  <c r="J231" i="56"/>
  <c r="K231" i="56"/>
  <c r="L231" i="56"/>
  <c r="M231" i="56"/>
  <c r="N231" i="56"/>
  <c r="O231" i="56"/>
  <c r="P231" i="56"/>
  <c r="Q231" i="56"/>
  <c r="R231" i="56"/>
  <c r="S231" i="56"/>
  <c r="T231" i="56"/>
  <c r="U231" i="56"/>
  <c r="V231" i="56"/>
  <c r="W231" i="56"/>
  <c r="X231" i="56"/>
  <c r="Y231" i="56"/>
  <c r="Z231" i="56"/>
  <c r="AA231" i="56"/>
  <c r="AB231" i="56"/>
  <c r="AC231" i="56"/>
  <c r="AD231" i="56"/>
  <c r="AE231" i="56"/>
  <c r="AF231" i="56"/>
  <c r="AG231" i="56"/>
  <c r="AH231" i="56"/>
  <c r="AI231" i="56"/>
  <c r="AJ231" i="56"/>
  <c r="AK231" i="56"/>
  <c r="AL231" i="56"/>
  <c r="AM231" i="56"/>
  <c r="AN231" i="56"/>
  <c r="AO231" i="56"/>
  <c r="AP231" i="56"/>
  <c r="AQ231" i="56"/>
  <c r="E232" i="56"/>
  <c r="F232" i="56"/>
  <c r="G232" i="56"/>
  <c r="H232" i="56"/>
  <c r="I232" i="56"/>
  <c r="J232" i="56"/>
  <c r="K232" i="56"/>
  <c r="L232" i="56"/>
  <c r="M232" i="56"/>
  <c r="N232" i="56"/>
  <c r="O232" i="56"/>
  <c r="P232" i="56"/>
  <c r="Q232" i="56"/>
  <c r="R232" i="56"/>
  <c r="S232" i="56"/>
  <c r="T232" i="56"/>
  <c r="U232" i="56"/>
  <c r="V232" i="56"/>
  <c r="W232" i="56"/>
  <c r="X232" i="56"/>
  <c r="Y232" i="56"/>
  <c r="Z232" i="56"/>
  <c r="AA232" i="56"/>
  <c r="AB232" i="56"/>
  <c r="AC232" i="56"/>
  <c r="AD232" i="56"/>
  <c r="AE232" i="56"/>
  <c r="AF232" i="56"/>
  <c r="AG232" i="56"/>
  <c r="AH232" i="56"/>
  <c r="AI232" i="56"/>
  <c r="AJ232" i="56"/>
  <c r="AK232" i="56"/>
  <c r="AL232" i="56"/>
  <c r="AM232" i="56"/>
  <c r="AN232" i="56"/>
  <c r="AO232" i="56"/>
  <c r="AP232" i="56"/>
  <c r="AQ232" i="56"/>
  <c r="E233" i="56"/>
  <c r="F233" i="56"/>
  <c r="G233" i="56"/>
  <c r="H233" i="56"/>
  <c r="I233" i="56"/>
  <c r="J233" i="56"/>
  <c r="K233" i="56"/>
  <c r="L233" i="56"/>
  <c r="M233" i="56"/>
  <c r="N233" i="56"/>
  <c r="O233" i="56"/>
  <c r="P233" i="56"/>
  <c r="Q233" i="56"/>
  <c r="R233" i="56"/>
  <c r="S233" i="56"/>
  <c r="T233" i="56"/>
  <c r="U233" i="56"/>
  <c r="V233" i="56"/>
  <c r="W233" i="56"/>
  <c r="X233" i="56"/>
  <c r="Y233" i="56"/>
  <c r="Z233" i="56"/>
  <c r="AA233" i="56"/>
  <c r="AB233" i="56"/>
  <c r="AC233" i="56"/>
  <c r="AD233" i="56"/>
  <c r="AE233" i="56"/>
  <c r="AF233" i="56"/>
  <c r="AG233" i="56"/>
  <c r="AH233" i="56"/>
  <c r="AI233" i="56"/>
  <c r="AJ233" i="56"/>
  <c r="AK233" i="56"/>
  <c r="AL233" i="56"/>
  <c r="AM233" i="56"/>
  <c r="AN233" i="56"/>
  <c r="AO233" i="56"/>
  <c r="AP233" i="56"/>
  <c r="AQ233" i="56"/>
  <c r="E234" i="56"/>
  <c r="F234" i="56"/>
  <c r="G234" i="56"/>
  <c r="H234" i="56"/>
  <c r="I234" i="56"/>
  <c r="J234" i="56"/>
  <c r="K234" i="56"/>
  <c r="L234" i="56"/>
  <c r="M234" i="56"/>
  <c r="N234" i="56"/>
  <c r="O234" i="56"/>
  <c r="P234" i="56"/>
  <c r="Q234" i="56"/>
  <c r="R234" i="56"/>
  <c r="S234" i="56"/>
  <c r="T234" i="56"/>
  <c r="U234" i="56"/>
  <c r="V234" i="56"/>
  <c r="W234" i="56"/>
  <c r="X234" i="56"/>
  <c r="Y234" i="56"/>
  <c r="Z234" i="56"/>
  <c r="AA234" i="56"/>
  <c r="AB234" i="56"/>
  <c r="AC234" i="56"/>
  <c r="AD234" i="56"/>
  <c r="AE234" i="56"/>
  <c r="AF234" i="56"/>
  <c r="AG234" i="56"/>
  <c r="AH234" i="56"/>
  <c r="AI234" i="56"/>
  <c r="AJ234" i="56"/>
  <c r="AK234" i="56"/>
  <c r="AL234" i="56"/>
  <c r="AM234" i="56"/>
  <c r="AN234" i="56"/>
  <c r="AO234" i="56"/>
  <c r="AP234" i="56"/>
  <c r="AQ234" i="56"/>
  <c r="E235" i="56"/>
  <c r="F235" i="56"/>
  <c r="G235" i="56"/>
  <c r="H235" i="56"/>
  <c r="I235" i="56"/>
  <c r="J235" i="56"/>
  <c r="K235" i="56"/>
  <c r="L235" i="56"/>
  <c r="M235" i="56"/>
  <c r="N235" i="56"/>
  <c r="O235" i="56"/>
  <c r="P235" i="56"/>
  <c r="Q235" i="56"/>
  <c r="R235" i="56"/>
  <c r="S235" i="56"/>
  <c r="T235" i="56"/>
  <c r="U235" i="56"/>
  <c r="V235" i="56"/>
  <c r="W235" i="56"/>
  <c r="X235" i="56"/>
  <c r="Y235" i="56"/>
  <c r="Z235" i="56"/>
  <c r="AA235" i="56"/>
  <c r="AB235" i="56"/>
  <c r="AC235" i="56"/>
  <c r="AD235" i="56"/>
  <c r="AE235" i="56"/>
  <c r="AF235" i="56"/>
  <c r="AG235" i="56"/>
  <c r="AH235" i="56"/>
  <c r="AI235" i="56"/>
  <c r="AJ235" i="56"/>
  <c r="AK235" i="56"/>
  <c r="AL235" i="56"/>
  <c r="AM235" i="56"/>
  <c r="AN235" i="56"/>
  <c r="AO235" i="56"/>
  <c r="AP235" i="56"/>
  <c r="AQ235" i="56"/>
  <c r="E236" i="56"/>
  <c r="F236" i="56"/>
  <c r="G236" i="56"/>
  <c r="H236" i="56"/>
  <c r="I236" i="56"/>
  <c r="J236" i="56"/>
  <c r="K236" i="56"/>
  <c r="L236" i="56"/>
  <c r="M236" i="56"/>
  <c r="N236" i="56"/>
  <c r="O236" i="56"/>
  <c r="P236" i="56"/>
  <c r="Q236" i="56"/>
  <c r="R236" i="56"/>
  <c r="S236" i="56"/>
  <c r="T236" i="56"/>
  <c r="U236" i="56"/>
  <c r="V236" i="56"/>
  <c r="W236" i="56"/>
  <c r="X236" i="56"/>
  <c r="Y236" i="56"/>
  <c r="Z236" i="56"/>
  <c r="AA236" i="56"/>
  <c r="AB236" i="56"/>
  <c r="AC236" i="56"/>
  <c r="AD236" i="56"/>
  <c r="AE236" i="56"/>
  <c r="AF236" i="56"/>
  <c r="AG236" i="56"/>
  <c r="AH236" i="56"/>
  <c r="AI236" i="56"/>
  <c r="AJ236" i="56"/>
  <c r="AK236" i="56"/>
  <c r="AL236" i="56"/>
  <c r="AM236" i="56"/>
  <c r="AN236" i="56"/>
  <c r="AO236" i="56"/>
  <c r="AP236" i="56"/>
  <c r="AQ236" i="56"/>
  <c r="E237" i="56"/>
  <c r="F237" i="56"/>
  <c r="G237" i="56"/>
  <c r="H237" i="56"/>
  <c r="I237" i="56"/>
  <c r="J237" i="56"/>
  <c r="K237" i="56"/>
  <c r="L237" i="56"/>
  <c r="M237" i="56"/>
  <c r="N237" i="56"/>
  <c r="O237" i="56"/>
  <c r="P237" i="56"/>
  <c r="Q237" i="56"/>
  <c r="R237" i="56"/>
  <c r="S237" i="56"/>
  <c r="T237" i="56"/>
  <c r="U237" i="56"/>
  <c r="V237" i="56"/>
  <c r="W237" i="56"/>
  <c r="X237" i="56"/>
  <c r="Y237" i="56"/>
  <c r="Z237" i="56"/>
  <c r="AA237" i="56"/>
  <c r="AB237" i="56"/>
  <c r="AC237" i="56"/>
  <c r="AD237" i="56"/>
  <c r="AE237" i="56"/>
  <c r="AF237" i="56"/>
  <c r="AG237" i="56"/>
  <c r="AH237" i="56"/>
  <c r="AI237" i="56"/>
  <c r="AJ237" i="56"/>
  <c r="AK237" i="56"/>
  <c r="AL237" i="56"/>
  <c r="AM237" i="56"/>
  <c r="AN237" i="56"/>
  <c r="AO237" i="56"/>
  <c r="AP237" i="56"/>
  <c r="AQ237" i="56"/>
  <c r="E238" i="56"/>
  <c r="F238" i="56"/>
  <c r="G238" i="56"/>
  <c r="H238" i="56"/>
  <c r="I238" i="56"/>
  <c r="J238" i="56"/>
  <c r="K238" i="56"/>
  <c r="L238" i="56"/>
  <c r="M238" i="56"/>
  <c r="N238" i="56"/>
  <c r="O238" i="56"/>
  <c r="P238" i="56"/>
  <c r="Q238" i="56"/>
  <c r="R238" i="56"/>
  <c r="S238" i="56"/>
  <c r="T238" i="56"/>
  <c r="U238" i="56"/>
  <c r="V238" i="56"/>
  <c r="W238" i="56"/>
  <c r="X238" i="56"/>
  <c r="Y238" i="56"/>
  <c r="Z238" i="56"/>
  <c r="AA238" i="56"/>
  <c r="AB238" i="56"/>
  <c r="AC238" i="56"/>
  <c r="AD238" i="56"/>
  <c r="AE238" i="56"/>
  <c r="AF238" i="56"/>
  <c r="AG238" i="56"/>
  <c r="AH238" i="56"/>
  <c r="AI238" i="56"/>
  <c r="AJ238" i="56"/>
  <c r="AK238" i="56"/>
  <c r="AL238" i="56"/>
  <c r="AM238" i="56"/>
  <c r="AN238" i="56"/>
  <c r="AO238" i="56"/>
  <c r="AP238" i="56"/>
  <c r="AQ238" i="56"/>
  <c r="E239" i="56"/>
  <c r="F239" i="56"/>
  <c r="G239" i="56"/>
  <c r="H239" i="56"/>
  <c r="I239" i="56"/>
  <c r="J239" i="56"/>
  <c r="K239" i="56"/>
  <c r="L239" i="56"/>
  <c r="M239" i="56"/>
  <c r="N239" i="56"/>
  <c r="O239" i="56"/>
  <c r="P239" i="56"/>
  <c r="Q239" i="56"/>
  <c r="R239" i="56"/>
  <c r="S239" i="56"/>
  <c r="T239" i="56"/>
  <c r="U239" i="56"/>
  <c r="V239" i="56"/>
  <c r="W239" i="56"/>
  <c r="X239" i="56"/>
  <c r="Y239" i="56"/>
  <c r="Z239" i="56"/>
  <c r="AA239" i="56"/>
  <c r="AB239" i="56"/>
  <c r="AC239" i="56"/>
  <c r="AD239" i="56"/>
  <c r="AE239" i="56"/>
  <c r="AF239" i="56"/>
  <c r="AG239" i="56"/>
  <c r="AH239" i="56"/>
  <c r="AI239" i="56"/>
  <c r="AJ239" i="56"/>
  <c r="AK239" i="56"/>
  <c r="AL239" i="56"/>
  <c r="AM239" i="56"/>
  <c r="AN239" i="56"/>
  <c r="AO239" i="56"/>
  <c r="AP239" i="56"/>
  <c r="AQ239" i="56"/>
  <c r="E240" i="56"/>
  <c r="F240" i="56"/>
  <c r="G240" i="56"/>
  <c r="H240" i="56"/>
  <c r="I240" i="56"/>
  <c r="J240" i="56"/>
  <c r="K240" i="56"/>
  <c r="L240" i="56"/>
  <c r="M240" i="56"/>
  <c r="N240" i="56"/>
  <c r="O240" i="56"/>
  <c r="P240" i="56"/>
  <c r="Q240" i="56"/>
  <c r="R240" i="56"/>
  <c r="S240" i="56"/>
  <c r="T240" i="56"/>
  <c r="U240" i="56"/>
  <c r="V240" i="56"/>
  <c r="W240" i="56"/>
  <c r="X240" i="56"/>
  <c r="Y240" i="56"/>
  <c r="Z240" i="56"/>
  <c r="AA240" i="56"/>
  <c r="AB240" i="56"/>
  <c r="AC240" i="56"/>
  <c r="AD240" i="56"/>
  <c r="AE240" i="56"/>
  <c r="AF240" i="56"/>
  <c r="AG240" i="56"/>
  <c r="AH240" i="56"/>
  <c r="AI240" i="56"/>
  <c r="AJ240" i="56"/>
  <c r="AK240" i="56"/>
  <c r="AL240" i="56"/>
  <c r="AM240" i="56"/>
  <c r="AN240" i="56"/>
  <c r="AO240" i="56"/>
  <c r="AP240" i="56"/>
  <c r="AQ240" i="56"/>
  <c r="E241" i="56"/>
  <c r="F241" i="56"/>
  <c r="G241" i="56"/>
  <c r="H241" i="56"/>
  <c r="I241" i="56"/>
  <c r="J241" i="56"/>
  <c r="K241" i="56"/>
  <c r="L241" i="56"/>
  <c r="M241" i="56"/>
  <c r="N241" i="56"/>
  <c r="O241" i="56"/>
  <c r="P241" i="56"/>
  <c r="Q241" i="56"/>
  <c r="R241" i="56"/>
  <c r="S241" i="56"/>
  <c r="T241" i="56"/>
  <c r="U241" i="56"/>
  <c r="V241" i="56"/>
  <c r="W241" i="56"/>
  <c r="X241" i="56"/>
  <c r="Y241" i="56"/>
  <c r="Z241" i="56"/>
  <c r="AA241" i="56"/>
  <c r="AB241" i="56"/>
  <c r="AC241" i="56"/>
  <c r="AD241" i="56"/>
  <c r="AE241" i="56"/>
  <c r="AF241" i="56"/>
  <c r="AG241" i="56"/>
  <c r="AH241" i="56"/>
  <c r="AI241" i="56"/>
  <c r="AJ241" i="56"/>
  <c r="AK241" i="56"/>
  <c r="AL241" i="56"/>
  <c r="AM241" i="56"/>
  <c r="AN241" i="56"/>
  <c r="AO241" i="56"/>
  <c r="AP241" i="56"/>
  <c r="AQ241" i="56"/>
  <c r="E242" i="56"/>
  <c r="F242" i="56"/>
  <c r="G242" i="56"/>
  <c r="H242" i="56"/>
  <c r="I242" i="56"/>
  <c r="J242" i="56"/>
  <c r="K242" i="56"/>
  <c r="L242" i="56"/>
  <c r="M242" i="56"/>
  <c r="N242" i="56"/>
  <c r="O242" i="56"/>
  <c r="P242" i="56"/>
  <c r="Q242" i="56"/>
  <c r="R242" i="56"/>
  <c r="S242" i="56"/>
  <c r="T242" i="56"/>
  <c r="U242" i="56"/>
  <c r="V242" i="56"/>
  <c r="W242" i="56"/>
  <c r="X242" i="56"/>
  <c r="Y242" i="56"/>
  <c r="Z242" i="56"/>
  <c r="AA242" i="56"/>
  <c r="AB242" i="56"/>
  <c r="AC242" i="56"/>
  <c r="AD242" i="56"/>
  <c r="AE242" i="56"/>
  <c r="AF242" i="56"/>
  <c r="AG242" i="56"/>
  <c r="AH242" i="56"/>
  <c r="AI242" i="56"/>
  <c r="AJ242" i="56"/>
  <c r="AK242" i="56"/>
  <c r="AL242" i="56"/>
  <c r="AM242" i="56"/>
  <c r="AN242" i="56"/>
  <c r="AO242" i="56"/>
  <c r="AP242" i="56"/>
  <c r="AQ242" i="56"/>
  <c r="E243" i="56"/>
  <c r="F243" i="56"/>
  <c r="G243" i="56"/>
  <c r="H243" i="56"/>
  <c r="I243" i="56"/>
  <c r="J243" i="56"/>
  <c r="K243" i="56"/>
  <c r="L243" i="56"/>
  <c r="M243" i="56"/>
  <c r="N243" i="56"/>
  <c r="O243" i="56"/>
  <c r="P243" i="56"/>
  <c r="Q243" i="56"/>
  <c r="R243" i="56"/>
  <c r="S243" i="56"/>
  <c r="T243" i="56"/>
  <c r="U243" i="56"/>
  <c r="V243" i="56"/>
  <c r="W243" i="56"/>
  <c r="X243" i="56"/>
  <c r="Y243" i="56"/>
  <c r="Z243" i="56"/>
  <c r="AA243" i="56"/>
  <c r="AB243" i="56"/>
  <c r="AC243" i="56"/>
  <c r="AD243" i="56"/>
  <c r="AE243" i="56"/>
  <c r="AF243" i="56"/>
  <c r="AG243" i="56"/>
  <c r="AH243" i="56"/>
  <c r="AI243" i="56"/>
  <c r="AJ243" i="56"/>
  <c r="AK243" i="56"/>
  <c r="AL243" i="56"/>
  <c r="AM243" i="56"/>
  <c r="AN243" i="56"/>
  <c r="AO243" i="56"/>
  <c r="AP243" i="56"/>
  <c r="AQ243" i="56"/>
  <c r="E244" i="56"/>
  <c r="F244" i="56"/>
  <c r="G244" i="56"/>
  <c r="H244" i="56"/>
  <c r="I244" i="56"/>
  <c r="J244" i="56"/>
  <c r="K244" i="56"/>
  <c r="L244" i="56"/>
  <c r="M244" i="56"/>
  <c r="N244" i="56"/>
  <c r="O244" i="56"/>
  <c r="P244" i="56"/>
  <c r="Q244" i="56"/>
  <c r="R244" i="56"/>
  <c r="S244" i="56"/>
  <c r="T244" i="56"/>
  <c r="U244" i="56"/>
  <c r="V244" i="56"/>
  <c r="W244" i="56"/>
  <c r="X244" i="56"/>
  <c r="Y244" i="56"/>
  <c r="Z244" i="56"/>
  <c r="AA244" i="56"/>
  <c r="AB244" i="56"/>
  <c r="AC244" i="56"/>
  <c r="AD244" i="56"/>
  <c r="AE244" i="56"/>
  <c r="AF244" i="56"/>
  <c r="AG244" i="56"/>
  <c r="AH244" i="56"/>
  <c r="AI244" i="56"/>
  <c r="AJ244" i="56"/>
  <c r="AK244" i="56"/>
  <c r="AL244" i="56"/>
  <c r="AM244" i="56"/>
  <c r="AN244" i="56"/>
  <c r="AO244" i="56"/>
  <c r="AP244" i="56"/>
  <c r="AQ244" i="56"/>
  <c r="E245" i="56"/>
  <c r="F245" i="56"/>
  <c r="G245" i="56"/>
  <c r="H245" i="56"/>
  <c r="I245" i="56"/>
  <c r="J245" i="56"/>
  <c r="K245" i="56"/>
  <c r="L245" i="56"/>
  <c r="M245" i="56"/>
  <c r="N245" i="56"/>
  <c r="O245" i="56"/>
  <c r="P245" i="56"/>
  <c r="Q245" i="56"/>
  <c r="R245" i="56"/>
  <c r="S245" i="56"/>
  <c r="T245" i="56"/>
  <c r="U245" i="56"/>
  <c r="V245" i="56"/>
  <c r="W245" i="56"/>
  <c r="X245" i="56"/>
  <c r="Y245" i="56"/>
  <c r="Z245" i="56"/>
  <c r="AA245" i="56"/>
  <c r="AB245" i="56"/>
  <c r="AC245" i="56"/>
  <c r="AD245" i="56"/>
  <c r="AE245" i="56"/>
  <c r="AF245" i="56"/>
  <c r="AG245" i="56"/>
  <c r="AH245" i="56"/>
  <c r="AI245" i="56"/>
  <c r="AJ245" i="56"/>
  <c r="AK245" i="56"/>
  <c r="AL245" i="56"/>
  <c r="AM245" i="56"/>
  <c r="AN245" i="56"/>
  <c r="AO245" i="56"/>
  <c r="AP245" i="56"/>
  <c r="AQ245" i="56"/>
  <c r="E246" i="56"/>
  <c r="F246" i="56"/>
  <c r="G246" i="56"/>
  <c r="H246" i="56"/>
  <c r="I246" i="56"/>
  <c r="J246" i="56"/>
  <c r="K246" i="56"/>
  <c r="L246" i="56"/>
  <c r="M246" i="56"/>
  <c r="N246" i="56"/>
  <c r="O246" i="56"/>
  <c r="P246" i="56"/>
  <c r="Q246" i="56"/>
  <c r="R246" i="56"/>
  <c r="S246" i="56"/>
  <c r="T246" i="56"/>
  <c r="U246" i="56"/>
  <c r="V246" i="56"/>
  <c r="W246" i="56"/>
  <c r="X246" i="56"/>
  <c r="Y246" i="56"/>
  <c r="Z246" i="56"/>
  <c r="AA246" i="56"/>
  <c r="AB246" i="56"/>
  <c r="AC246" i="56"/>
  <c r="AD246" i="56"/>
  <c r="AE246" i="56"/>
  <c r="AF246" i="56"/>
  <c r="AG246" i="56"/>
  <c r="AH246" i="56"/>
  <c r="AI246" i="56"/>
  <c r="AJ246" i="56"/>
  <c r="AK246" i="56"/>
  <c r="AL246" i="56"/>
  <c r="AM246" i="56"/>
  <c r="AN246" i="56"/>
  <c r="AO246" i="56"/>
  <c r="AP246" i="56"/>
  <c r="AQ246" i="56"/>
  <c r="E247" i="56"/>
  <c r="F247" i="56"/>
  <c r="G247" i="56"/>
  <c r="H247" i="56"/>
  <c r="I247" i="56"/>
  <c r="J247" i="56"/>
  <c r="K247" i="56"/>
  <c r="L247" i="56"/>
  <c r="M247" i="56"/>
  <c r="N247" i="56"/>
  <c r="O247" i="56"/>
  <c r="P247" i="56"/>
  <c r="Q247" i="56"/>
  <c r="R247" i="56"/>
  <c r="S247" i="56"/>
  <c r="T247" i="56"/>
  <c r="U247" i="56"/>
  <c r="V247" i="56"/>
  <c r="W247" i="56"/>
  <c r="X247" i="56"/>
  <c r="Y247" i="56"/>
  <c r="Z247" i="56"/>
  <c r="AA247" i="56"/>
  <c r="AB247" i="56"/>
  <c r="AC247" i="56"/>
  <c r="AD247" i="56"/>
  <c r="AE247" i="56"/>
  <c r="AF247" i="56"/>
  <c r="AG247" i="56"/>
  <c r="AH247" i="56"/>
  <c r="AI247" i="56"/>
  <c r="AJ247" i="56"/>
  <c r="AK247" i="56"/>
  <c r="AL247" i="56"/>
  <c r="AM247" i="56"/>
  <c r="AN247" i="56"/>
  <c r="AO247" i="56"/>
  <c r="AP247" i="56"/>
  <c r="AQ247" i="56"/>
  <c r="E248" i="56"/>
  <c r="F248" i="56"/>
  <c r="G248" i="56"/>
  <c r="H248" i="56"/>
  <c r="I248" i="56"/>
  <c r="J248" i="56"/>
  <c r="K248" i="56"/>
  <c r="L248" i="56"/>
  <c r="M248" i="56"/>
  <c r="N248" i="56"/>
  <c r="O248" i="56"/>
  <c r="P248" i="56"/>
  <c r="Q248" i="56"/>
  <c r="R248" i="56"/>
  <c r="S248" i="56"/>
  <c r="T248" i="56"/>
  <c r="U248" i="56"/>
  <c r="V248" i="56"/>
  <c r="W248" i="56"/>
  <c r="X248" i="56"/>
  <c r="Y248" i="56"/>
  <c r="Z248" i="56"/>
  <c r="AA248" i="56"/>
  <c r="AB248" i="56"/>
  <c r="AC248" i="56"/>
  <c r="AD248" i="56"/>
  <c r="AE248" i="56"/>
  <c r="AF248" i="56"/>
  <c r="AG248" i="56"/>
  <c r="AH248" i="56"/>
  <c r="AI248" i="56"/>
  <c r="AJ248" i="56"/>
  <c r="AK248" i="56"/>
  <c r="AL248" i="56"/>
  <c r="AM248" i="56"/>
  <c r="AN248" i="56"/>
  <c r="AO248" i="56"/>
  <c r="AP248" i="56"/>
  <c r="AQ248" i="56"/>
  <c r="E249" i="56"/>
  <c r="F249" i="56"/>
  <c r="G249" i="56"/>
  <c r="H249" i="56"/>
  <c r="I249" i="56"/>
  <c r="J249" i="56"/>
  <c r="K249" i="56"/>
  <c r="L249" i="56"/>
  <c r="M249" i="56"/>
  <c r="N249" i="56"/>
  <c r="O249" i="56"/>
  <c r="P249" i="56"/>
  <c r="Q249" i="56"/>
  <c r="R249" i="56"/>
  <c r="S249" i="56"/>
  <c r="T249" i="56"/>
  <c r="U249" i="56"/>
  <c r="V249" i="56"/>
  <c r="W249" i="56"/>
  <c r="X249" i="56"/>
  <c r="Y249" i="56"/>
  <c r="Z249" i="56"/>
  <c r="AA249" i="56"/>
  <c r="AB249" i="56"/>
  <c r="AC249" i="56"/>
  <c r="AD249" i="56"/>
  <c r="AE249" i="56"/>
  <c r="AF249" i="56"/>
  <c r="AG249" i="56"/>
  <c r="AH249" i="56"/>
  <c r="AI249" i="56"/>
  <c r="AJ249" i="56"/>
  <c r="AK249" i="56"/>
  <c r="AL249" i="56"/>
  <c r="AM249" i="56"/>
  <c r="AN249" i="56"/>
  <c r="AO249" i="56"/>
  <c r="AP249" i="56"/>
  <c r="AQ249" i="56"/>
  <c r="E250" i="56"/>
  <c r="F250" i="56"/>
  <c r="G250" i="56"/>
  <c r="H250" i="56"/>
  <c r="I250" i="56"/>
  <c r="J250" i="56"/>
  <c r="K250" i="56"/>
  <c r="L250" i="56"/>
  <c r="M250" i="56"/>
  <c r="N250" i="56"/>
  <c r="O250" i="56"/>
  <c r="P250" i="56"/>
  <c r="Q250" i="56"/>
  <c r="R250" i="56"/>
  <c r="S250" i="56"/>
  <c r="T250" i="56"/>
  <c r="U250" i="56"/>
  <c r="V250" i="56"/>
  <c r="W250" i="56"/>
  <c r="X250" i="56"/>
  <c r="Y250" i="56"/>
  <c r="Z250" i="56"/>
  <c r="AA250" i="56"/>
  <c r="AB250" i="56"/>
  <c r="AC250" i="56"/>
  <c r="AD250" i="56"/>
  <c r="AE250" i="56"/>
  <c r="AF250" i="56"/>
  <c r="AG250" i="56"/>
  <c r="AH250" i="56"/>
  <c r="AI250" i="56"/>
  <c r="AJ250" i="56"/>
  <c r="AK250" i="56"/>
  <c r="AL250" i="56"/>
  <c r="AM250" i="56"/>
  <c r="AN250" i="56"/>
  <c r="AO250" i="56"/>
  <c r="AP250" i="56"/>
  <c r="AQ250" i="56"/>
  <c r="E251" i="56"/>
  <c r="F251" i="56"/>
  <c r="G251" i="56"/>
  <c r="H251" i="56"/>
  <c r="I251" i="56"/>
  <c r="J251" i="56"/>
  <c r="K251" i="56"/>
  <c r="L251" i="56"/>
  <c r="M251" i="56"/>
  <c r="N251" i="56"/>
  <c r="O251" i="56"/>
  <c r="P251" i="56"/>
  <c r="Q251" i="56"/>
  <c r="R251" i="56"/>
  <c r="S251" i="56"/>
  <c r="T251" i="56"/>
  <c r="U251" i="56"/>
  <c r="V251" i="56"/>
  <c r="W251" i="56"/>
  <c r="X251" i="56"/>
  <c r="Y251" i="56"/>
  <c r="Z251" i="56"/>
  <c r="AA251" i="56"/>
  <c r="AB251" i="56"/>
  <c r="AC251" i="56"/>
  <c r="AD251" i="56"/>
  <c r="AE251" i="56"/>
  <c r="AF251" i="56"/>
  <c r="AG251" i="56"/>
  <c r="AH251" i="56"/>
  <c r="AI251" i="56"/>
  <c r="AJ251" i="56"/>
  <c r="AK251" i="56"/>
  <c r="AL251" i="56"/>
  <c r="AM251" i="56"/>
  <c r="AN251" i="56"/>
  <c r="AO251" i="56"/>
  <c r="AP251" i="56"/>
  <c r="AQ251" i="56"/>
  <c r="E252" i="56"/>
  <c r="F252" i="56"/>
  <c r="G252" i="56"/>
  <c r="H252" i="56"/>
  <c r="I252" i="56"/>
  <c r="J252" i="56"/>
  <c r="K252" i="56"/>
  <c r="L252" i="56"/>
  <c r="M252" i="56"/>
  <c r="N252" i="56"/>
  <c r="O252" i="56"/>
  <c r="P252" i="56"/>
  <c r="Q252" i="56"/>
  <c r="R252" i="56"/>
  <c r="S252" i="56"/>
  <c r="T252" i="56"/>
  <c r="U252" i="56"/>
  <c r="V252" i="56"/>
  <c r="W252" i="56"/>
  <c r="X252" i="56"/>
  <c r="Y252" i="56"/>
  <c r="Z252" i="56"/>
  <c r="AA252" i="56"/>
  <c r="AB252" i="56"/>
  <c r="AC252" i="56"/>
  <c r="AD252" i="56"/>
  <c r="AE252" i="56"/>
  <c r="AF252" i="56"/>
  <c r="AG252" i="56"/>
  <c r="AH252" i="56"/>
  <c r="AI252" i="56"/>
  <c r="AJ252" i="56"/>
  <c r="AK252" i="56"/>
  <c r="AL252" i="56"/>
  <c r="AM252" i="56"/>
  <c r="AN252" i="56"/>
  <c r="AO252" i="56"/>
  <c r="AP252" i="56"/>
  <c r="AQ252" i="56"/>
  <c r="E253" i="56"/>
  <c r="F253" i="56"/>
  <c r="G253" i="56"/>
  <c r="H253" i="56"/>
  <c r="I253" i="56"/>
  <c r="J253" i="56"/>
  <c r="K253" i="56"/>
  <c r="L253" i="56"/>
  <c r="M253" i="56"/>
  <c r="N253" i="56"/>
  <c r="O253" i="56"/>
  <c r="P253" i="56"/>
  <c r="Q253" i="56"/>
  <c r="R253" i="56"/>
  <c r="S253" i="56"/>
  <c r="T253" i="56"/>
  <c r="U253" i="56"/>
  <c r="V253" i="56"/>
  <c r="W253" i="56"/>
  <c r="X253" i="56"/>
  <c r="Y253" i="56"/>
  <c r="Z253" i="56"/>
  <c r="AA253" i="56"/>
  <c r="AB253" i="56"/>
  <c r="AC253" i="56"/>
  <c r="AD253" i="56"/>
  <c r="AE253" i="56"/>
  <c r="AF253" i="56"/>
  <c r="AG253" i="56"/>
  <c r="AH253" i="56"/>
  <c r="AI253" i="56"/>
  <c r="AJ253" i="56"/>
  <c r="AK253" i="56"/>
  <c r="AL253" i="56"/>
  <c r="AM253" i="56"/>
  <c r="AN253" i="56"/>
  <c r="AO253" i="56"/>
  <c r="AP253" i="56"/>
  <c r="AQ253" i="56"/>
  <c r="E254" i="56"/>
  <c r="F254" i="56"/>
  <c r="G254" i="56"/>
  <c r="H254" i="56"/>
  <c r="I254" i="56"/>
  <c r="J254" i="56"/>
  <c r="K254" i="56"/>
  <c r="L254" i="56"/>
  <c r="M254" i="56"/>
  <c r="N254" i="56"/>
  <c r="O254" i="56"/>
  <c r="P254" i="56"/>
  <c r="Q254" i="56"/>
  <c r="R254" i="56"/>
  <c r="S254" i="56"/>
  <c r="T254" i="56"/>
  <c r="U254" i="56"/>
  <c r="V254" i="56"/>
  <c r="W254" i="56"/>
  <c r="X254" i="56"/>
  <c r="Y254" i="56"/>
  <c r="Z254" i="56"/>
  <c r="AA254" i="56"/>
  <c r="AB254" i="56"/>
  <c r="AC254" i="56"/>
  <c r="AD254" i="56"/>
  <c r="AE254" i="56"/>
  <c r="AF254" i="56"/>
  <c r="AG254" i="56"/>
  <c r="AH254" i="56"/>
  <c r="AI254" i="56"/>
  <c r="AJ254" i="56"/>
  <c r="AK254" i="56"/>
  <c r="AL254" i="56"/>
  <c r="AM254" i="56"/>
  <c r="AN254" i="56"/>
  <c r="AO254" i="56"/>
  <c r="AP254" i="56"/>
  <c r="AQ254" i="56"/>
  <c r="E255" i="56"/>
  <c r="F255" i="56"/>
  <c r="G255" i="56"/>
  <c r="H255" i="56"/>
  <c r="I255" i="56"/>
  <c r="J255" i="56"/>
  <c r="K255" i="56"/>
  <c r="L255" i="56"/>
  <c r="M255" i="56"/>
  <c r="N255" i="56"/>
  <c r="O255" i="56"/>
  <c r="P255" i="56"/>
  <c r="Q255" i="56"/>
  <c r="R255" i="56"/>
  <c r="S255" i="56"/>
  <c r="T255" i="56"/>
  <c r="U255" i="56"/>
  <c r="V255" i="56"/>
  <c r="W255" i="56"/>
  <c r="X255" i="56"/>
  <c r="Y255" i="56"/>
  <c r="Z255" i="56"/>
  <c r="AA255" i="56"/>
  <c r="AB255" i="56"/>
  <c r="AC255" i="56"/>
  <c r="AD255" i="56"/>
  <c r="AE255" i="56"/>
  <c r="AF255" i="56"/>
  <c r="AG255" i="56"/>
  <c r="AH255" i="56"/>
  <c r="AI255" i="56"/>
  <c r="AJ255" i="56"/>
  <c r="AK255" i="56"/>
  <c r="AL255" i="56"/>
  <c r="AM255" i="56"/>
  <c r="AN255" i="56"/>
  <c r="AO255" i="56"/>
  <c r="AP255" i="56"/>
  <c r="AQ255" i="56"/>
  <c r="E256" i="56"/>
  <c r="F256" i="56"/>
  <c r="G256" i="56"/>
  <c r="H256" i="56"/>
  <c r="I256" i="56"/>
  <c r="J256" i="56"/>
  <c r="K256" i="56"/>
  <c r="L256" i="56"/>
  <c r="M256" i="56"/>
  <c r="N256" i="56"/>
  <c r="O256" i="56"/>
  <c r="P256" i="56"/>
  <c r="Q256" i="56"/>
  <c r="R256" i="56"/>
  <c r="S256" i="56"/>
  <c r="T256" i="56"/>
  <c r="U256" i="56"/>
  <c r="V256" i="56"/>
  <c r="W256" i="56"/>
  <c r="X256" i="56"/>
  <c r="Y256" i="56"/>
  <c r="Z256" i="56"/>
  <c r="AA256" i="56"/>
  <c r="AB256" i="56"/>
  <c r="AC256" i="56"/>
  <c r="AD256" i="56"/>
  <c r="AE256" i="56"/>
  <c r="AF256" i="56"/>
  <c r="AG256" i="56"/>
  <c r="AH256" i="56"/>
  <c r="AI256" i="56"/>
  <c r="AJ256" i="56"/>
  <c r="AK256" i="56"/>
  <c r="AL256" i="56"/>
  <c r="AM256" i="56"/>
  <c r="AN256" i="56"/>
  <c r="AO256" i="56"/>
  <c r="AP256" i="56"/>
  <c r="AQ256" i="56"/>
  <c r="E257" i="56"/>
  <c r="F257" i="56"/>
  <c r="G257" i="56"/>
  <c r="H257" i="56"/>
  <c r="I257" i="56"/>
  <c r="J257" i="56"/>
  <c r="K257" i="56"/>
  <c r="L257" i="56"/>
  <c r="M257" i="56"/>
  <c r="N257" i="56"/>
  <c r="O257" i="56"/>
  <c r="P257" i="56"/>
  <c r="Q257" i="56"/>
  <c r="R257" i="56"/>
  <c r="S257" i="56"/>
  <c r="T257" i="56"/>
  <c r="U257" i="56"/>
  <c r="V257" i="56"/>
  <c r="W257" i="56"/>
  <c r="X257" i="56"/>
  <c r="Y257" i="56"/>
  <c r="Z257" i="56"/>
  <c r="AA257" i="56"/>
  <c r="AB257" i="56"/>
  <c r="AC257" i="56"/>
  <c r="AD257" i="56"/>
  <c r="AE257" i="56"/>
  <c r="AF257" i="56"/>
  <c r="AG257" i="56"/>
  <c r="AH257" i="56"/>
  <c r="AI257" i="56"/>
  <c r="AJ257" i="56"/>
  <c r="AK257" i="56"/>
  <c r="AL257" i="56"/>
  <c r="AM257" i="56"/>
  <c r="AN257" i="56"/>
  <c r="AO257" i="56"/>
  <c r="AP257" i="56"/>
  <c r="AQ257" i="56"/>
  <c r="E258" i="56"/>
  <c r="F258" i="56"/>
  <c r="G258" i="56"/>
  <c r="H258" i="56"/>
  <c r="I258" i="56"/>
  <c r="J258" i="56"/>
  <c r="K258" i="56"/>
  <c r="L258" i="56"/>
  <c r="M258" i="56"/>
  <c r="N258" i="56"/>
  <c r="O258" i="56"/>
  <c r="P258" i="56"/>
  <c r="Q258" i="56"/>
  <c r="R258" i="56"/>
  <c r="S258" i="56"/>
  <c r="T258" i="56"/>
  <c r="U258" i="56"/>
  <c r="V258" i="56"/>
  <c r="W258" i="56"/>
  <c r="X258" i="56"/>
  <c r="Y258" i="56"/>
  <c r="Z258" i="56"/>
  <c r="AA258" i="56"/>
  <c r="AB258" i="56"/>
  <c r="AC258" i="56"/>
  <c r="AD258" i="56"/>
  <c r="AE258" i="56"/>
  <c r="AF258" i="56"/>
  <c r="AG258" i="56"/>
  <c r="AH258" i="56"/>
  <c r="AI258" i="56"/>
  <c r="AJ258" i="56"/>
  <c r="AK258" i="56"/>
  <c r="AL258" i="56"/>
  <c r="AM258" i="56"/>
  <c r="AN258" i="56"/>
  <c r="AO258" i="56"/>
  <c r="AP258" i="56"/>
  <c r="AQ258" i="56"/>
  <c r="E259" i="56"/>
  <c r="F259" i="56"/>
  <c r="G259" i="56"/>
  <c r="H259" i="56"/>
  <c r="I259" i="56"/>
  <c r="J259" i="56"/>
  <c r="K259" i="56"/>
  <c r="L259" i="56"/>
  <c r="M259" i="56"/>
  <c r="N259" i="56"/>
  <c r="O259" i="56"/>
  <c r="P259" i="56"/>
  <c r="Q259" i="56"/>
  <c r="R259" i="56"/>
  <c r="S259" i="56"/>
  <c r="T259" i="56"/>
  <c r="U259" i="56"/>
  <c r="V259" i="56"/>
  <c r="W259" i="56"/>
  <c r="X259" i="56"/>
  <c r="Y259" i="56"/>
  <c r="Z259" i="56"/>
  <c r="AA259" i="56"/>
  <c r="AB259" i="56"/>
  <c r="AC259" i="56"/>
  <c r="AD259" i="56"/>
  <c r="AE259" i="56"/>
  <c r="AF259" i="56"/>
  <c r="AG259" i="56"/>
  <c r="AH259" i="56"/>
  <c r="AI259" i="56"/>
  <c r="AJ259" i="56"/>
  <c r="AK259" i="56"/>
  <c r="AL259" i="56"/>
  <c r="AM259" i="56"/>
  <c r="AN259" i="56"/>
  <c r="AO259" i="56"/>
  <c r="AP259" i="56"/>
  <c r="AQ259" i="56"/>
  <c r="E260" i="56"/>
  <c r="F260" i="56"/>
  <c r="G260" i="56"/>
  <c r="H260" i="56"/>
  <c r="I260" i="56"/>
  <c r="J260" i="56"/>
  <c r="K260" i="56"/>
  <c r="L260" i="56"/>
  <c r="M260" i="56"/>
  <c r="N260" i="56"/>
  <c r="O260" i="56"/>
  <c r="P260" i="56"/>
  <c r="Q260" i="56"/>
  <c r="R260" i="56"/>
  <c r="S260" i="56"/>
  <c r="T260" i="56"/>
  <c r="U260" i="56"/>
  <c r="V260" i="56"/>
  <c r="W260" i="56"/>
  <c r="X260" i="56"/>
  <c r="Y260" i="56"/>
  <c r="Z260" i="56"/>
  <c r="AA260" i="56"/>
  <c r="AB260" i="56"/>
  <c r="AC260" i="56"/>
  <c r="AD260" i="56"/>
  <c r="AE260" i="56"/>
  <c r="AF260" i="56"/>
  <c r="AG260" i="56"/>
  <c r="AH260" i="56"/>
  <c r="AI260" i="56"/>
  <c r="AJ260" i="56"/>
  <c r="AK260" i="56"/>
  <c r="AL260" i="56"/>
  <c r="AM260" i="56"/>
  <c r="AN260" i="56"/>
  <c r="AO260" i="56"/>
  <c r="AP260" i="56"/>
  <c r="AQ260" i="56"/>
  <c r="E261" i="56"/>
  <c r="F261" i="56"/>
  <c r="G261" i="56"/>
  <c r="H261" i="56"/>
  <c r="I261" i="56"/>
  <c r="J261" i="56"/>
  <c r="K261" i="56"/>
  <c r="L261" i="56"/>
  <c r="M261" i="56"/>
  <c r="N261" i="56"/>
  <c r="O261" i="56"/>
  <c r="P261" i="56"/>
  <c r="Q261" i="56"/>
  <c r="R261" i="56"/>
  <c r="S261" i="56"/>
  <c r="T261" i="56"/>
  <c r="U261" i="56"/>
  <c r="V261" i="56"/>
  <c r="W261" i="56"/>
  <c r="X261" i="56"/>
  <c r="Y261" i="56"/>
  <c r="Z261" i="56"/>
  <c r="AA261" i="56"/>
  <c r="AB261" i="56"/>
  <c r="AC261" i="56"/>
  <c r="AD261" i="56"/>
  <c r="AE261" i="56"/>
  <c r="AF261" i="56"/>
  <c r="AG261" i="56"/>
  <c r="AH261" i="56"/>
  <c r="AI261" i="56"/>
  <c r="AJ261" i="56"/>
  <c r="AK261" i="56"/>
  <c r="AL261" i="56"/>
  <c r="AM261" i="56"/>
  <c r="AN261" i="56"/>
  <c r="AO261" i="56"/>
  <c r="AP261" i="56"/>
  <c r="AQ261" i="56"/>
  <c r="E262" i="56"/>
  <c r="F262" i="56"/>
  <c r="G262" i="56"/>
  <c r="H262" i="56"/>
  <c r="I262" i="56"/>
  <c r="J262" i="56"/>
  <c r="K262" i="56"/>
  <c r="L262" i="56"/>
  <c r="M262" i="56"/>
  <c r="N262" i="56"/>
  <c r="O262" i="56"/>
  <c r="P262" i="56"/>
  <c r="Q262" i="56"/>
  <c r="R262" i="56"/>
  <c r="S262" i="56"/>
  <c r="T262" i="56"/>
  <c r="U262" i="56"/>
  <c r="V262" i="56"/>
  <c r="W262" i="56"/>
  <c r="X262" i="56"/>
  <c r="Y262" i="56"/>
  <c r="Z262" i="56"/>
  <c r="AA262" i="56"/>
  <c r="AB262" i="56"/>
  <c r="AC262" i="56"/>
  <c r="AD262" i="56"/>
  <c r="AE262" i="56"/>
  <c r="AF262" i="56"/>
  <c r="AG262" i="56"/>
  <c r="AH262" i="56"/>
  <c r="AI262" i="56"/>
  <c r="AJ262" i="56"/>
  <c r="AK262" i="56"/>
  <c r="AL262" i="56"/>
  <c r="AM262" i="56"/>
  <c r="AN262" i="56"/>
  <c r="AO262" i="56"/>
  <c r="AP262" i="56"/>
  <c r="AQ262" i="56"/>
  <c r="E263" i="56"/>
  <c r="F263" i="56"/>
  <c r="G263" i="56"/>
  <c r="H263" i="56"/>
  <c r="I263" i="56"/>
  <c r="J263" i="56"/>
  <c r="K263" i="56"/>
  <c r="L263" i="56"/>
  <c r="M263" i="56"/>
  <c r="N263" i="56"/>
  <c r="O263" i="56"/>
  <c r="P263" i="56"/>
  <c r="Q263" i="56"/>
  <c r="R263" i="56"/>
  <c r="S263" i="56"/>
  <c r="T263" i="56"/>
  <c r="U263" i="56"/>
  <c r="V263" i="56"/>
  <c r="W263" i="56"/>
  <c r="X263" i="56"/>
  <c r="Y263" i="56"/>
  <c r="Z263" i="56"/>
  <c r="AA263" i="56"/>
  <c r="AB263" i="56"/>
  <c r="AC263" i="56"/>
  <c r="AD263" i="56"/>
  <c r="AE263" i="56"/>
  <c r="AF263" i="56"/>
  <c r="AG263" i="56"/>
  <c r="AH263" i="56"/>
  <c r="AI263" i="56"/>
  <c r="AJ263" i="56"/>
  <c r="AK263" i="56"/>
  <c r="AL263" i="56"/>
  <c r="AM263" i="56"/>
  <c r="AN263" i="56"/>
  <c r="AO263" i="56"/>
  <c r="AP263" i="56"/>
  <c r="AQ263" i="56"/>
  <c r="E264" i="56"/>
  <c r="F264" i="56"/>
  <c r="G264" i="56"/>
  <c r="H264" i="56"/>
  <c r="I264" i="56"/>
  <c r="J264" i="56"/>
  <c r="K264" i="56"/>
  <c r="L264" i="56"/>
  <c r="M264" i="56"/>
  <c r="N264" i="56"/>
  <c r="O264" i="56"/>
  <c r="P264" i="56"/>
  <c r="Q264" i="56"/>
  <c r="R264" i="56"/>
  <c r="S264" i="56"/>
  <c r="T264" i="56"/>
  <c r="U264" i="56"/>
  <c r="V264" i="56"/>
  <c r="W264" i="56"/>
  <c r="X264" i="56"/>
  <c r="Y264" i="56"/>
  <c r="Z264" i="56"/>
  <c r="AA264" i="56"/>
  <c r="AB264" i="56"/>
  <c r="AC264" i="56"/>
  <c r="AD264" i="56"/>
  <c r="AE264" i="56"/>
  <c r="AF264" i="56"/>
  <c r="AG264" i="56"/>
  <c r="AH264" i="56"/>
  <c r="AI264" i="56"/>
  <c r="AJ264" i="56"/>
  <c r="AK264" i="56"/>
  <c r="AL264" i="56"/>
  <c r="AM264" i="56"/>
  <c r="AN264" i="56"/>
  <c r="AO264" i="56"/>
  <c r="AP264" i="56"/>
  <c r="AQ264" i="56"/>
  <c r="E265" i="56"/>
  <c r="F265" i="56"/>
  <c r="G265" i="56"/>
  <c r="H265" i="56"/>
  <c r="I265" i="56"/>
  <c r="J265" i="56"/>
  <c r="K265" i="56"/>
  <c r="L265" i="56"/>
  <c r="M265" i="56"/>
  <c r="N265" i="56"/>
  <c r="O265" i="56"/>
  <c r="P265" i="56"/>
  <c r="Q265" i="56"/>
  <c r="R265" i="56"/>
  <c r="S265" i="56"/>
  <c r="T265" i="56"/>
  <c r="U265" i="56"/>
  <c r="V265" i="56"/>
  <c r="W265" i="56"/>
  <c r="X265" i="56"/>
  <c r="Y265" i="56"/>
  <c r="Z265" i="56"/>
  <c r="AA265" i="56"/>
  <c r="AB265" i="56"/>
  <c r="AC265" i="56"/>
  <c r="AD265" i="56"/>
  <c r="AE265" i="56"/>
  <c r="AF265" i="56"/>
  <c r="AG265" i="56"/>
  <c r="AH265" i="56"/>
  <c r="AI265" i="56"/>
  <c r="AJ265" i="56"/>
  <c r="AK265" i="56"/>
  <c r="AL265" i="56"/>
  <c r="AM265" i="56"/>
  <c r="AN265" i="56"/>
  <c r="AO265" i="56"/>
  <c r="AP265" i="56"/>
  <c r="AQ265" i="56"/>
  <c r="E266" i="56"/>
  <c r="F266" i="56"/>
  <c r="G266" i="56"/>
  <c r="H266" i="56"/>
  <c r="I266" i="56"/>
  <c r="J266" i="56"/>
  <c r="K266" i="56"/>
  <c r="L266" i="56"/>
  <c r="M266" i="56"/>
  <c r="N266" i="56"/>
  <c r="O266" i="56"/>
  <c r="P266" i="56"/>
  <c r="Q266" i="56"/>
  <c r="R266" i="56"/>
  <c r="S266" i="56"/>
  <c r="T266" i="56"/>
  <c r="U266" i="56"/>
  <c r="V266" i="56"/>
  <c r="W266" i="56"/>
  <c r="X266" i="56"/>
  <c r="Y266" i="56"/>
  <c r="Z266" i="56"/>
  <c r="AA266" i="56"/>
  <c r="AB266" i="56"/>
  <c r="AC266" i="56"/>
  <c r="AD266" i="56"/>
  <c r="AE266" i="56"/>
  <c r="AF266" i="56"/>
  <c r="AG266" i="56"/>
  <c r="AH266" i="56"/>
  <c r="AI266" i="56"/>
  <c r="AJ266" i="56"/>
  <c r="AK266" i="56"/>
  <c r="AL266" i="56"/>
  <c r="AM266" i="56"/>
  <c r="AN266" i="56"/>
  <c r="AO266" i="56"/>
  <c r="AP266" i="56"/>
  <c r="AQ266" i="56"/>
  <c r="E267" i="56"/>
  <c r="F267" i="56"/>
  <c r="G267" i="56"/>
  <c r="H267" i="56"/>
  <c r="I267" i="56"/>
  <c r="J267" i="56"/>
  <c r="K267" i="56"/>
  <c r="L267" i="56"/>
  <c r="M267" i="56"/>
  <c r="N267" i="56"/>
  <c r="O267" i="56"/>
  <c r="P267" i="56"/>
  <c r="Q267" i="56"/>
  <c r="R267" i="56"/>
  <c r="S267" i="56"/>
  <c r="T267" i="56"/>
  <c r="U267" i="56"/>
  <c r="V267" i="56"/>
  <c r="W267" i="56"/>
  <c r="X267" i="56"/>
  <c r="Y267" i="56"/>
  <c r="Z267" i="56"/>
  <c r="AA267" i="56"/>
  <c r="AB267" i="56"/>
  <c r="AC267" i="56"/>
  <c r="AD267" i="56"/>
  <c r="AE267" i="56"/>
  <c r="AF267" i="56"/>
  <c r="AG267" i="56"/>
  <c r="AH267" i="56"/>
  <c r="AI267" i="56"/>
  <c r="AJ267" i="56"/>
  <c r="AK267" i="56"/>
  <c r="AL267" i="56"/>
  <c r="AM267" i="56"/>
  <c r="AN267" i="56"/>
  <c r="AO267" i="56"/>
  <c r="AP267" i="56"/>
  <c r="AQ267" i="56"/>
  <c r="E268" i="56"/>
  <c r="F268" i="56"/>
  <c r="G268" i="56"/>
  <c r="H268" i="56"/>
  <c r="I268" i="56"/>
  <c r="J268" i="56"/>
  <c r="K268" i="56"/>
  <c r="L268" i="56"/>
  <c r="M268" i="56"/>
  <c r="N268" i="56"/>
  <c r="O268" i="56"/>
  <c r="P268" i="56"/>
  <c r="Q268" i="56"/>
  <c r="R268" i="56"/>
  <c r="S268" i="56"/>
  <c r="T268" i="56"/>
  <c r="U268" i="56"/>
  <c r="V268" i="56"/>
  <c r="W268" i="56"/>
  <c r="X268" i="56"/>
  <c r="Y268" i="56"/>
  <c r="Z268" i="56"/>
  <c r="AA268" i="56"/>
  <c r="AB268" i="56"/>
  <c r="AC268" i="56"/>
  <c r="AD268" i="56"/>
  <c r="AE268" i="56"/>
  <c r="AF268" i="56"/>
  <c r="AG268" i="56"/>
  <c r="AH268" i="56"/>
  <c r="AI268" i="56"/>
  <c r="AJ268" i="56"/>
  <c r="AK268" i="56"/>
  <c r="AL268" i="56"/>
  <c r="AM268" i="56"/>
  <c r="AN268" i="56"/>
  <c r="AO268" i="56"/>
  <c r="AP268" i="56"/>
  <c r="AQ268" i="56"/>
  <c r="E269" i="56"/>
  <c r="F269" i="56"/>
  <c r="G269" i="56"/>
  <c r="H269" i="56"/>
  <c r="I269" i="56"/>
  <c r="J269" i="56"/>
  <c r="K269" i="56"/>
  <c r="L269" i="56"/>
  <c r="M269" i="56"/>
  <c r="N269" i="56"/>
  <c r="O269" i="56"/>
  <c r="P269" i="56"/>
  <c r="Q269" i="56"/>
  <c r="R269" i="56"/>
  <c r="S269" i="56"/>
  <c r="T269" i="56"/>
  <c r="U269" i="56"/>
  <c r="V269" i="56"/>
  <c r="W269" i="56"/>
  <c r="X269" i="56"/>
  <c r="Y269" i="56"/>
  <c r="Z269" i="56"/>
  <c r="AA269" i="56"/>
  <c r="AB269" i="56"/>
  <c r="AC269" i="56"/>
  <c r="AD269" i="56"/>
  <c r="AE269" i="56"/>
  <c r="AF269" i="56"/>
  <c r="AG269" i="56"/>
  <c r="AH269" i="56"/>
  <c r="AI269" i="56"/>
  <c r="AJ269" i="56"/>
  <c r="AK269" i="56"/>
  <c r="AL269" i="56"/>
  <c r="AM269" i="56"/>
  <c r="AN269" i="56"/>
  <c r="AO269" i="56"/>
  <c r="AP269" i="56"/>
  <c r="AQ269" i="56"/>
  <c r="E270" i="56"/>
  <c r="F270" i="56"/>
  <c r="G270" i="56"/>
  <c r="H270" i="56"/>
  <c r="I270" i="56"/>
  <c r="J270" i="56"/>
  <c r="K270" i="56"/>
  <c r="L270" i="56"/>
  <c r="M270" i="56"/>
  <c r="N270" i="56"/>
  <c r="O270" i="56"/>
  <c r="P270" i="56"/>
  <c r="Q270" i="56"/>
  <c r="R270" i="56"/>
  <c r="S270" i="56"/>
  <c r="T270" i="56"/>
  <c r="U270" i="56"/>
  <c r="V270" i="56"/>
  <c r="W270" i="56"/>
  <c r="X270" i="56"/>
  <c r="Y270" i="56"/>
  <c r="Z270" i="56"/>
  <c r="AA270" i="56"/>
  <c r="AB270" i="56"/>
  <c r="AC270" i="56"/>
  <c r="AD270" i="56"/>
  <c r="AE270" i="56"/>
  <c r="AF270" i="56"/>
  <c r="AG270" i="56"/>
  <c r="AH270" i="56"/>
  <c r="AI270" i="56"/>
  <c r="AJ270" i="56"/>
  <c r="AK270" i="56"/>
  <c r="AL270" i="56"/>
  <c r="AM270" i="56"/>
  <c r="AN270" i="56"/>
  <c r="AO270" i="56"/>
  <c r="AP270" i="56"/>
  <c r="AQ270" i="56"/>
  <c r="E271" i="56"/>
  <c r="F271" i="56"/>
  <c r="G271" i="56"/>
  <c r="H271" i="56"/>
  <c r="I271" i="56"/>
  <c r="J271" i="56"/>
  <c r="K271" i="56"/>
  <c r="L271" i="56"/>
  <c r="M271" i="56"/>
  <c r="N271" i="56"/>
  <c r="O271" i="56"/>
  <c r="P271" i="56"/>
  <c r="Q271" i="56"/>
  <c r="R271" i="56"/>
  <c r="S271" i="56"/>
  <c r="T271" i="56"/>
  <c r="U271" i="56"/>
  <c r="V271" i="56"/>
  <c r="W271" i="56"/>
  <c r="X271" i="56"/>
  <c r="Y271" i="56"/>
  <c r="Z271" i="56"/>
  <c r="AA271" i="56"/>
  <c r="AB271" i="56"/>
  <c r="AC271" i="56"/>
  <c r="AD271" i="56"/>
  <c r="AE271" i="56"/>
  <c r="AF271" i="56"/>
  <c r="AG271" i="56"/>
  <c r="AH271" i="56"/>
  <c r="AI271" i="56"/>
  <c r="AJ271" i="56"/>
  <c r="AK271" i="56"/>
  <c r="AL271" i="56"/>
  <c r="AM271" i="56"/>
  <c r="AN271" i="56"/>
  <c r="AO271" i="56"/>
  <c r="AP271" i="56"/>
  <c r="AQ271" i="56"/>
  <c r="E272" i="56"/>
  <c r="F272" i="56"/>
  <c r="G272" i="56"/>
  <c r="H272" i="56"/>
  <c r="I272" i="56"/>
  <c r="J272" i="56"/>
  <c r="K272" i="56"/>
  <c r="L272" i="56"/>
  <c r="M272" i="56"/>
  <c r="N272" i="56"/>
  <c r="O272" i="56"/>
  <c r="P272" i="56"/>
  <c r="Q272" i="56"/>
  <c r="R272" i="56"/>
  <c r="S272" i="56"/>
  <c r="T272" i="56"/>
  <c r="U272" i="56"/>
  <c r="V272" i="56"/>
  <c r="W272" i="56"/>
  <c r="X272" i="56"/>
  <c r="Y272" i="56"/>
  <c r="Z272" i="56"/>
  <c r="AA272" i="56"/>
  <c r="AB272" i="56"/>
  <c r="AC272" i="56"/>
  <c r="AD272" i="56"/>
  <c r="AE272" i="56"/>
  <c r="AF272" i="56"/>
  <c r="AG272" i="56"/>
  <c r="AH272" i="56"/>
  <c r="AI272" i="56"/>
  <c r="AJ272" i="56"/>
  <c r="AK272" i="56"/>
  <c r="AL272" i="56"/>
  <c r="AM272" i="56"/>
  <c r="AN272" i="56"/>
  <c r="AO272" i="56"/>
  <c r="AP272" i="56"/>
  <c r="AQ272" i="56"/>
  <c r="E273" i="56"/>
  <c r="F273" i="56"/>
  <c r="G273" i="56"/>
  <c r="H273" i="56"/>
  <c r="I273" i="56"/>
  <c r="J273" i="56"/>
  <c r="K273" i="56"/>
  <c r="L273" i="56"/>
  <c r="M273" i="56"/>
  <c r="N273" i="56"/>
  <c r="O273" i="56"/>
  <c r="P273" i="56"/>
  <c r="Q273" i="56"/>
  <c r="R273" i="56"/>
  <c r="S273" i="56"/>
  <c r="T273" i="56"/>
  <c r="U273" i="56"/>
  <c r="V273" i="56"/>
  <c r="W273" i="56"/>
  <c r="X273" i="56"/>
  <c r="Y273" i="56"/>
  <c r="Z273" i="56"/>
  <c r="AA273" i="56"/>
  <c r="AB273" i="56"/>
  <c r="AC273" i="56"/>
  <c r="AD273" i="56"/>
  <c r="AE273" i="56"/>
  <c r="AF273" i="56"/>
  <c r="AG273" i="56"/>
  <c r="AH273" i="56"/>
  <c r="AI273" i="56"/>
  <c r="AJ273" i="56"/>
  <c r="AK273" i="56"/>
  <c r="AL273" i="56"/>
  <c r="AM273" i="56"/>
  <c r="AN273" i="56"/>
  <c r="AO273" i="56"/>
  <c r="AP273" i="56"/>
  <c r="AQ273" i="56"/>
  <c r="E274" i="56"/>
  <c r="F274" i="56"/>
  <c r="G274" i="56"/>
  <c r="H274" i="56"/>
  <c r="I274" i="56"/>
  <c r="J274" i="56"/>
  <c r="K274" i="56"/>
  <c r="L274" i="56"/>
  <c r="M274" i="56"/>
  <c r="N274" i="56"/>
  <c r="O274" i="56"/>
  <c r="P274" i="56"/>
  <c r="Q274" i="56"/>
  <c r="R274" i="56"/>
  <c r="S274" i="56"/>
  <c r="T274" i="56"/>
  <c r="U274" i="56"/>
  <c r="V274" i="56"/>
  <c r="W274" i="56"/>
  <c r="X274" i="56"/>
  <c r="Y274" i="56"/>
  <c r="Z274" i="56"/>
  <c r="AA274" i="56"/>
  <c r="AB274" i="56"/>
  <c r="AC274" i="56"/>
  <c r="AD274" i="56"/>
  <c r="AE274" i="56"/>
  <c r="AF274" i="56"/>
  <c r="AG274" i="56"/>
  <c r="AH274" i="56"/>
  <c r="AI274" i="56"/>
  <c r="AJ274" i="56"/>
  <c r="AK274" i="56"/>
  <c r="AL274" i="56"/>
  <c r="AM274" i="56"/>
  <c r="AN274" i="56"/>
  <c r="AO274" i="56"/>
  <c r="AP274" i="56"/>
  <c r="AQ274" i="56"/>
  <c r="E275" i="56"/>
  <c r="F275" i="56"/>
  <c r="G275" i="56"/>
  <c r="H275" i="56"/>
  <c r="I275" i="56"/>
  <c r="J275" i="56"/>
  <c r="K275" i="56"/>
  <c r="L275" i="56"/>
  <c r="M275" i="56"/>
  <c r="N275" i="56"/>
  <c r="O275" i="56"/>
  <c r="P275" i="56"/>
  <c r="Q275" i="56"/>
  <c r="R275" i="56"/>
  <c r="S275" i="56"/>
  <c r="T275" i="56"/>
  <c r="U275" i="56"/>
  <c r="V275" i="56"/>
  <c r="W275" i="56"/>
  <c r="X275" i="56"/>
  <c r="Y275" i="56"/>
  <c r="Z275" i="56"/>
  <c r="AA275" i="56"/>
  <c r="AB275" i="56"/>
  <c r="AC275" i="56"/>
  <c r="AD275" i="56"/>
  <c r="AE275" i="56"/>
  <c r="AF275" i="56"/>
  <c r="AG275" i="56"/>
  <c r="AH275" i="56"/>
  <c r="AI275" i="56"/>
  <c r="AJ275" i="56"/>
  <c r="AK275" i="56"/>
  <c r="AL275" i="56"/>
  <c r="AM275" i="56"/>
  <c r="AN275" i="56"/>
  <c r="AO275" i="56"/>
  <c r="AP275" i="56"/>
  <c r="AQ275" i="56"/>
  <c r="E276" i="56"/>
  <c r="F276" i="56"/>
  <c r="G276" i="56"/>
  <c r="H276" i="56"/>
  <c r="I276" i="56"/>
  <c r="J276" i="56"/>
  <c r="K276" i="56"/>
  <c r="L276" i="56"/>
  <c r="M276" i="56"/>
  <c r="N276" i="56"/>
  <c r="O276" i="56"/>
  <c r="P276" i="56"/>
  <c r="Q276" i="56"/>
  <c r="R276" i="56"/>
  <c r="S276" i="56"/>
  <c r="T276" i="56"/>
  <c r="U276" i="56"/>
  <c r="V276" i="56"/>
  <c r="W276" i="56"/>
  <c r="X276" i="56"/>
  <c r="Y276" i="56"/>
  <c r="Z276" i="56"/>
  <c r="AA276" i="56"/>
  <c r="AB276" i="56"/>
  <c r="AC276" i="56"/>
  <c r="AD276" i="56"/>
  <c r="AE276" i="56"/>
  <c r="AF276" i="56"/>
  <c r="AG276" i="56"/>
  <c r="AH276" i="56"/>
  <c r="AI276" i="56"/>
  <c r="AJ276" i="56"/>
  <c r="AK276" i="56"/>
  <c r="AL276" i="56"/>
  <c r="AM276" i="56"/>
  <c r="AN276" i="56"/>
  <c r="AO276" i="56"/>
  <c r="AP276" i="56"/>
  <c r="AQ276" i="56"/>
  <c r="E277" i="56"/>
  <c r="F277" i="56"/>
  <c r="G277" i="56"/>
  <c r="H277" i="56"/>
  <c r="I277" i="56"/>
  <c r="J277" i="56"/>
  <c r="K277" i="56"/>
  <c r="L277" i="56"/>
  <c r="M277" i="56"/>
  <c r="N277" i="56"/>
  <c r="O277" i="56"/>
  <c r="P277" i="56"/>
  <c r="Q277" i="56"/>
  <c r="R277" i="56"/>
  <c r="S277" i="56"/>
  <c r="T277" i="56"/>
  <c r="U277" i="56"/>
  <c r="V277" i="56"/>
  <c r="W277" i="56"/>
  <c r="X277" i="56"/>
  <c r="Y277" i="56"/>
  <c r="Z277" i="56"/>
  <c r="AA277" i="56"/>
  <c r="AB277" i="56"/>
  <c r="AC277" i="56"/>
  <c r="AD277" i="56"/>
  <c r="AE277" i="56"/>
  <c r="AF277" i="56"/>
  <c r="AG277" i="56"/>
  <c r="AH277" i="56"/>
  <c r="AI277" i="56"/>
  <c r="AJ277" i="56"/>
  <c r="AK277" i="56"/>
  <c r="AL277" i="56"/>
  <c r="AM277" i="56"/>
  <c r="AN277" i="56"/>
  <c r="AO277" i="56"/>
  <c r="AP277" i="56"/>
  <c r="AQ277" i="56"/>
  <c r="E278" i="56"/>
  <c r="F278" i="56"/>
  <c r="G278" i="56"/>
  <c r="H278" i="56"/>
  <c r="I278" i="56"/>
  <c r="J278" i="56"/>
  <c r="K278" i="56"/>
  <c r="L278" i="56"/>
  <c r="M278" i="56"/>
  <c r="N278" i="56"/>
  <c r="O278" i="56"/>
  <c r="P278" i="56"/>
  <c r="Q278" i="56"/>
  <c r="R278" i="56"/>
  <c r="S278" i="56"/>
  <c r="T278" i="56"/>
  <c r="U278" i="56"/>
  <c r="V278" i="56"/>
  <c r="W278" i="56"/>
  <c r="X278" i="56"/>
  <c r="Y278" i="56"/>
  <c r="Z278" i="56"/>
  <c r="AA278" i="56"/>
  <c r="AB278" i="56"/>
  <c r="AC278" i="56"/>
  <c r="AD278" i="56"/>
  <c r="AE278" i="56"/>
  <c r="AF278" i="56"/>
  <c r="AG278" i="56"/>
  <c r="AH278" i="56"/>
  <c r="AI278" i="56"/>
  <c r="AJ278" i="56"/>
  <c r="AK278" i="56"/>
  <c r="AL278" i="56"/>
  <c r="AM278" i="56"/>
  <c r="AN278" i="56"/>
  <c r="AO278" i="56"/>
  <c r="AP278" i="56"/>
  <c r="AQ278" i="56"/>
  <c r="E279" i="56"/>
  <c r="F279" i="56"/>
  <c r="G279" i="56"/>
  <c r="H279" i="56"/>
  <c r="I279" i="56"/>
  <c r="J279" i="56"/>
  <c r="K279" i="56"/>
  <c r="L279" i="56"/>
  <c r="M279" i="56"/>
  <c r="N279" i="56"/>
  <c r="O279" i="56"/>
  <c r="P279" i="56"/>
  <c r="Q279" i="56"/>
  <c r="R279" i="56"/>
  <c r="S279" i="56"/>
  <c r="T279" i="56"/>
  <c r="U279" i="56"/>
  <c r="V279" i="56"/>
  <c r="W279" i="56"/>
  <c r="X279" i="56"/>
  <c r="Y279" i="56"/>
  <c r="Z279" i="56"/>
  <c r="AA279" i="56"/>
  <c r="AB279" i="56"/>
  <c r="AC279" i="56"/>
  <c r="AD279" i="56"/>
  <c r="AE279" i="56"/>
  <c r="AF279" i="56"/>
  <c r="AG279" i="56"/>
  <c r="AH279" i="56"/>
  <c r="AI279" i="56"/>
  <c r="AJ279" i="56"/>
  <c r="AK279" i="56"/>
  <c r="AL279" i="56"/>
  <c r="AM279" i="56"/>
  <c r="AN279" i="56"/>
  <c r="AO279" i="56"/>
  <c r="AP279" i="56"/>
  <c r="AQ279" i="56"/>
  <c r="E280" i="56"/>
  <c r="F280" i="56"/>
  <c r="G280" i="56"/>
  <c r="H280" i="56"/>
  <c r="I280" i="56"/>
  <c r="J280" i="56"/>
  <c r="K280" i="56"/>
  <c r="L280" i="56"/>
  <c r="M280" i="56"/>
  <c r="N280" i="56"/>
  <c r="O280" i="56"/>
  <c r="P280" i="56"/>
  <c r="Q280" i="56"/>
  <c r="R280" i="56"/>
  <c r="S280" i="56"/>
  <c r="T280" i="56"/>
  <c r="U280" i="56"/>
  <c r="V280" i="56"/>
  <c r="W280" i="56"/>
  <c r="X280" i="56"/>
  <c r="Y280" i="56"/>
  <c r="Z280" i="56"/>
  <c r="AA280" i="56"/>
  <c r="AB280" i="56"/>
  <c r="AC280" i="56"/>
  <c r="AD280" i="56"/>
  <c r="AE280" i="56"/>
  <c r="AF280" i="56"/>
  <c r="AG280" i="56"/>
  <c r="AH280" i="56"/>
  <c r="AI280" i="56"/>
  <c r="AJ280" i="56"/>
  <c r="AK280" i="56"/>
  <c r="AL280" i="56"/>
  <c r="AM280" i="56"/>
  <c r="AN280" i="56"/>
  <c r="AO280" i="56"/>
  <c r="AP280" i="56"/>
  <c r="AQ280" i="56"/>
  <c r="E281" i="56"/>
  <c r="F281" i="56"/>
  <c r="G281" i="56"/>
  <c r="H281" i="56"/>
  <c r="I281" i="56"/>
  <c r="J281" i="56"/>
  <c r="K281" i="56"/>
  <c r="L281" i="56"/>
  <c r="M281" i="56"/>
  <c r="N281" i="56"/>
  <c r="O281" i="56"/>
  <c r="P281" i="56"/>
  <c r="Q281" i="56"/>
  <c r="R281" i="56"/>
  <c r="S281" i="56"/>
  <c r="T281" i="56"/>
  <c r="U281" i="56"/>
  <c r="V281" i="56"/>
  <c r="W281" i="56"/>
  <c r="X281" i="56"/>
  <c r="Y281" i="56"/>
  <c r="Z281" i="56"/>
  <c r="AA281" i="56"/>
  <c r="AB281" i="56"/>
  <c r="AC281" i="56"/>
  <c r="AD281" i="56"/>
  <c r="AE281" i="56"/>
  <c r="AF281" i="56"/>
  <c r="AG281" i="56"/>
  <c r="AH281" i="56"/>
  <c r="AI281" i="56"/>
  <c r="AJ281" i="56"/>
  <c r="AK281" i="56"/>
  <c r="AL281" i="56"/>
  <c r="AM281" i="56"/>
  <c r="AN281" i="56"/>
  <c r="AO281" i="56"/>
  <c r="AP281" i="56"/>
  <c r="AQ281" i="56"/>
  <c r="E282" i="56"/>
  <c r="F282" i="56"/>
  <c r="G282" i="56"/>
  <c r="H282" i="56"/>
  <c r="I282" i="56"/>
  <c r="J282" i="56"/>
  <c r="K282" i="56"/>
  <c r="L282" i="56"/>
  <c r="M282" i="56"/>
  <c r="N282" i="56"/>
  <c r="O282" i="56"/>
  <c r="P282" i="56"/>
  <c r="Q282" i="56"/>
  <c r="R282" i="56"/>
  <c r="S282" i="56"/>
  <c r="T282" i="56"/>
  <c r="U282" i="56"/>
  <c r="V282" i="56"/>
  <c r="W282" i="56"/>
  <c r="X282" i="56"/>
  <c r="Y282" i="56"/>
  <c r="Z282" i="56"/>
  <c r="AA282" i="56"/>
  <c r="AB282" i="56"/>
  <c r="AC282" i="56"/>
  <c r="AD282" i="56"/>
  <c r="AE282" i="56"/>
  <c r="AF282" i="56"/>
  <c r="AG282" i="56"/>
  <c r="AH282" i="56"/>
  <c r="AI282" i="56"/>
  <c r="AJ282" i="56"/>
  <c r="AK282" i="56"/>
  <c r="AL282" i="56"/>
  <c r="AM282" i="56"/>
  <c r="AN282" i="56"/>
  <c r="AO282" i="56"/>
  <c r="AP282" i="56"/>
  <c r="AQ282" i="56"/>
  <c r="E283" i="56"/>
  <c r="F283" i="56"/>
  <c r="G283" i="56"/>
  <c r="H283" i="56"/>
  <c r="I283" i="56"/>
  <c r="J283" i="56"/>
  <c r="K283" i="56"/>
  <c r="L283" i="56"/>
  <c r="M283" i="56"/>
  <c r="N283" i="56"/>
  <c r="O283" i="56"/>
  <c r="P283" i="56"/>
  <c r="Q283" i="56"/>
  <c r="R283" i="56"/>
  <c r="S283" i="56"/>
  <c r="T283" i="56"/>
  <c r="U283" i="56"/>
  <c r="V283" i="56"/>
  <c r="W283" i="56"/>
  <c r="X283" i="56"/>
  <c r="Y283" i="56"/>
  <c r="Z283" i="56"/>
  <c r="AA283" i="56"/>
  <c r="AB283" i="56"/>
  <c r="AC283" i="56"/>
  <c r="AD283" i="56"/>
  <c r="AE283" i="56"/>
  <c r="AF283" i="56"/>
  <c r="AG283" i="56"/>
  <c r="AH283" i="56"/>
  <c r="AI283" i="56"/>
  <c r="AJ283" i="56"/>
  <c r="AK283" i="56"/>
  <c r="AL283" i="56"/>
  <c r="AM283" i="56"/>
  <c r="AN283" i="56"/>
  <c r="AO283" i="56"/>
  <c r="AP283" i="56"/>
  <c r="AQ283" i="56"/>
  <c r="E284" i="56"/>
  <c r="F284" i="56"/>
  <c r="G284" i="56"/>
  <c r="H284" i="56"/>
  <c r="I284" i="56"/>
  <c r="J284" i="56"/>
  <c r="K284" i="56"/>
  <c r="L284" i="56"/>
  <c r="M284" i="56"/>
  <c r="N284" i="56"/>
  <c r="O284" i="56"/>
  <c r="P284" i="56"/>
  <c r="Q284" i="56"/>
  <c r="R284" i="56"/>
  <c r="S284" i="56"/>
  <c r="T284" i="56"/>
  <c r="U284" i="56"/>
  <c r="V284" i="56"/>
  <c r="W284" i="56"/>
  <c r="X284" i="56"/>
  <c r="Y284" i="56"/>
  <c r="Z284" i="56"/>
  <c r="AA284" i="56"/>
  <c r="AB284" i="56"/>
  <c r="AC284" i="56"/>
  <c r="AD284" i="56"/>
  <c r="AE284" i="56"/>
  <c r="AF284" i="56"/>
  <c r="AG284" i="56"/>
  <c r="AH284" i="56"/>
  <c r="AI284" i="56"/>
  <c r="AJ284" i="56"/>
  <c r="AK284" i="56"/>
  <c r="AL284" i="56"/>
  <c r="AM284" i="56"/>
  <c r="AN284" i="56"/>
  <c r="AO284" i="56"/>
  <c r="AP284" i="56"/>
  <c r="AQ284" i="56"/>
  <c r="E285" i="56"/>
  <c r="F285" i="56"/>
  <c r="G285" i="56"/>
  <c r="H285" i="56"/>
  <c r="I285" i="56"/>
  <c r="J285" i="56"/>
  <c r="K285" i="56"/>
  <c r="L285" i="56"/>
  <c r="M285" i="56"/>
  <c r="N285" i="56"/>
  <c r="O285" i="56"/>
  <c r="P285" i="56"/>
  <c r="Q285" i="56"/>
  <c r="R285" i="56"/>
  <c r="S285" i="56"/>
  <c r="T285" i="56"/>
  <c r="U285" i="56"/>
  <c r="V285" i="56"/>
  <c r="W285" i="56"/>
  <c r="X285" i="56"/>
  <c r="Y285" i="56"/>
  <c r="Z285" i="56"/>
  <c r="AA285" i="56"/>
  <c r="AB285" i="56"/>
  <c r="AC285" i="56"/>
  <c r="AD285" i="56"/>
  <c r="AE285" i="56"/>
  <c r="AF285" i="56"/>
  <c r="AG285" i="56"/>
  <c r="AH285" i="56"/>
  <c r="AI285" i="56"/>
  <c r="AJ285" i="56"/>
  <c r="AK285" i="56"/>
  <c r="AL285" i="56"/>
  <c r="AM285" i="56"/>
  <c r="AN285" i="56"/>
  <c r="AO285" i="56"/>
  <c r="AP285" i="56"/>
  <c r="AQ285" i="56"/>
  <c r="E286" i="56"/>
  <c r="F286" i="56"/>
  <c r="G286" i="56"/>
  <c r="H286" i="56"/>
  <c r="I286" i="56"/>
  <c r="J286" i="56"/>
  <c r="K286" i="56"/>
  <c r="L286" i="56"/>
  <c r="M286" i="56"/>
  <c r="N286" i="56"/>
  <c r="O286" i="56"/>
  <c r="P286" i="56"/>
  <c r="Q286" i="56"/>
  <c r="R286" i="56"/>
  <c r="S286" i="56"/>
  <c r="T286" i="56"/>
  <c r="U286" i="56"/>
  <c r="V286" i="56"/>
  <c r="W286" i="56"/>
  <c r="X286" i="56"/>
  <c r="Y286" i="56"/>
  <c r="Z286" i="56"/>
  <c r="AA286" i="56"/>
  <c r="AB286" i="56"/>
  <c r="AC286" i="56"/>
  <c r="AD286" i="56"/>
  <c r="AE286" i="56"/>
  <c r="AF286" i="56"/>
  <c r="AG286" i="56"/>
  <c r="AH286" i="56"/>
  <c r="AI286" i="56"/>
  <c r="AJ286" i="56"/>
  <c r="AK286" i="56"/>
  <c r="AL286" i="56"/>
  <c r="AM286" i="56"/>
  <c r="AN286" i="56"/>
  <c r="AO286" i="56"/>
  <c r="AP286" i="56"/>
  <c r="AQ286" i="56"/>
  <c r="E287" i="56"/>
  <c r="F287" i="56"/>
  <c r="G287" i="56"/>
  <c r="H287" i="56"/>
  <c r="I287" i="56"/>
  <c r="J287" i="56"/>
  <c r="K287" i="56"/>
  <c r="L287" i="56"/>
  <c r="M287" i="56"/>
  <c r="N287" i="56"/>
  <c r="O287" i="56"/>
  <c r="P287" i="56"/>
  <c r="Q287" i="56"/>
  <c r="R287" i="56"/>
  <c r="S287" i="56"/>
  <c r="T287" i="56"/>
  <c r="U287" i="56"/>
  <c r="V287" i="56"/>
  <c r="W287" i="56"/>
  <c r="X287" i="56"/>
  <c r="Y287" i="56"/>
  <c r="Z287" i="56"/>
  <c r="AA287" i="56"/>
  <c r="AB287" i="56"/>
  <c r="AC287" i="56"/>
  <c r="AD287" i="56"/>
  <c r="AE287" i="56"/>
  <c r="AF287" i="56"/>
  <c r="AG287" i="56"/>
  <c r="AH287" i="56"/>
  <c r="AI287" i="56"/>
  <c r="AJ287" i="56"/>
  <c r="AK287" i="56"/>
  <c r="AL287" i="56"/>
  <c r="AM287" i="56"/>
  <c r="AN287" i="56"/>
  <c r="AO287" i="56"/>
  <c r="AP287" i="56"/>
  <c r="AQ287" i="56"/>
  <c r="E288" i="56"/>
  <c r="F288" i="56"/>
  <c r="G288" i="56"/>
  <c r="H288" i="56"/>
  <c r="I288" i="56"/>
  <c r="J288" i="56"/>
  <c r="K288" i="56"/>
  <c r="L288" i="56"/>
  <c r="M288" i="56"/>
  <c r="N288" i="56"/>
  <c r="O288" i="56"/>
  <c r="P288" i="56"/>
  <c r="Q288" i="56"/>
  <c r="R288" i="56"/>
  <c r="S288" i="56"/>
  <c r="T288" i="56"/>
  <c r="U288" i="56"/>
  <c r="V288" i="56"/>
  <c r="W288" i="56"/>
  <c r="X288" i="56"/>
  <c r="Y288" i="56"/>
  <c r="Z288" i="56"/>
  <c r="AA288" i="56"/>
  <c r="AB288" i="56"/>
  <c r="AC288" i="56"/>
  <c r="AD288" i="56"/>
  <c r="AE288" i="56"/>
  <c r="AF288" i="56"/>
  <c r="AG288" i="56"/>
  <c r="AH288" i="56"/>
  <c r="AI288" i="56"/>
  <c r="AJ288" i="56"/>
  <c r="AK288" i="56"/>
  <c r="AL288" i="56"/>
  <c r="AM288" i="56"/>
  <c r="AN288" i="56"/>
  <c r="AO288" i="56"/>
  <c r="AP288" i="56"/>
  <c r="AQ288" i="56"/>
  <c r="E289" i="56"/>
  <c r="F289" i="56"/>
  <c r="G289" i="56"/>
  <c r="H289" i="56"/>
  <c r="I289" i="56"/>
  <c r="J289" i="56"/>
  <c r="K289" i="56"/>
  <c r="L289" i="56"/>
  <c r="M289" i="56"/>
  <c r="N289" i="56"/>
  <c r="O289" i="56"/>
  <c r="P289" i="56"/>
  <c r="Q289" i="56"/>
  <c r="R289" i="56"/>
  <c r="S289" i="56"/>
  <c r="T289" i="56"/>
  <c r="U289" i="56"/>
  <c r="V289" i="56"/>
  <c r="W289" i="56"/>
  <c r="X289" i="56"/>
  <c r="Y289" i="56"/>
  <c r="Z289" i="56"/>
  <c r="AA289" i="56"/>
  <c r="AB289" i="56"/>
  <c r="AC289" i="56"/>
  <c r="AD289" i="56"/>
  <c r="AE289" i="56"/>
  <c r="AF289" i="56"/>
  <c r="AG289" i="56"/>
  <c r="AH289" i="56"/>
  <c r="AI289" i="56"/>
  <c r="AJ289" i="56"/>
  <c r="AK289" i="56"/>
  <c r="AL289" i="56"/>
  <c r="AM289" i="56"/>
  <c r="AN289" i="56"/>
  <c r="AO289" i="56"/>
  <c r="AP289" i="56"/>
  <c r="AQ289" i="56"/>
  <c r="E290" i="56"/>
  <c r="F290" i="56"/>
  <c r="G290" i="56"/>
  <c r="H290" i="56"/>
  <c r="I290" i="56"/>
  <c r="J290" i="56"/>
  <c r="K290" i="56"/>
  <c r="L290" i="56"/>
  <c r="M290" i="56"/>
  <c r="N290" i="56"/>
  <c r="O290" i="56"/>
  <c r="P290" i="56"/>
  <c r="Q290" i="56"/>
  <c r="R290" i="56"/>
  <c r="S290" i="56"/>
  <c r="T290" i="56"/>
  <c r="U290" i="56"/>
  <c r="V290" i="56"/>
  <c r="W290" i="56"/>
  <c r="X290" i="56"/>
  <c r="Y290" i="56"/>
  <c r="Z290" i="56"/>
  <c r="AA290" i="56"/>
  <c r="AB290" i="56"/>
  <c r="AC290" i="56"/>
  <c r="AD290" i="56"/>
  <c r="AE290" i="56"/>
  <c r="AF290" i="56"/>
  <c r="AG290" i="56"/>
  <c r="AH290" i="56"/>
  <c r="AI290" i="56"/>
  <c r="AJ290" i="56"/>
  <c r="AK290" i="56"/>
  <c r="AL290" i="56"/>
  <c r="AM290" i="56"/>
  <c r="AN290" i="56"/>
  <c r="AO290" i="56"/>
  <c r="AP290" i="56"/>
  <c r="AQ290" i="56"/>
  <c r="E291" i="56"/>
  <c r="F291" i="56"/>
  <c r="G291" i="56"/>
  <c r="H291" i="56"/>
  <c r="I291" i="56"/>
  <c r="J291" i="56"/>
  <c r="K291" i="56"/>
  <c r="L291" i="56"/>
  <c r="M291" i="56"/>
  <c r="N291" i="56"/>
  <c r="O291" i="56"/>
  <c r="P291" i="56"/>
  <c r="Q291" i="56"/>
  <c r="R291" i="56"/>
  <c r="S291" i="56"/>
  <c r="T291" i="56"/>
  <c r="U291" i="56"/>
  <c r="V291" i="56"/>
  <c r="W291" i="56"/>
  <c r="X291" i="56"/>
  <c r="Y291" i="56"/>
  <c r="Z291" i="56"/>
  <c r="AA291" i="56"/>
  <c r="AB291" i="56"/>
  <c r="AC291" i="56"/>
  <c r="AD291" i="56"/>
  <c r="AE291" i="56"/>
  <c r="AF291" i="56"/>
  <c r="AG291" i="56"/>
  <c r="AH291" i="56"/>
  <c r="AI291" i="56"/>
  <c r="AJ291" i="56"/>
  <c r="AK291" i="56"/>
  <c r="AL291" i="56"/>
  <c r="AM291" i="56"/>
  <c r="AN291" i="56"/>
  <c r="AO291" i="56"/>
  <c r="AP291" i="56"/>
  <c r="AQ291" i="56"/>
  <c r="E292" i="56"/>
  <c r="F292" i="56"/>
  <c r="G292" i="56"/>
  <c r="H292" i="56"/>
  <c r="I292" i="56"/>
  <c r="J292" i="56"/>
  <c r="K292" i="56"/>
  <c r="L292" i="56"/>
  <c r="M292" i="56"/>
  <c r="N292" i="56"/>
  <c r="O292" i="56"/>
  <c r="P292" i="56"/>
  <c r="Q292" i="56"/>
  <c r="R292" i="56"/>
  <c r="S292" i="56"/>
  <c r="T292" i="56"/>
  <c r="U292" i="56"/>
  <c r="V292" i="56"/>
  <c r="W292" i="56"/>
  <c r="X292" i="56"/>
  <c r="Y292" i="56"/>
  <c r="Z292" i="56"/>
  <c r="AA292" i="56"/>
  <c r="AB292" i="56"/>
  <c r="AC292" i="56"/>
  <c r="AD292" i="56"/>
  <c r="AE292" i="56"/>
  <c r="AF292" i="56"/>
  <c r="AG292" i="56"/>
  <c r="AH292" i="56"/>
  <c r="AI292" i="56"/>
  <c r="AJ292" i="56"/>
  <c r="AK292" i="56"/>
  <c r="AL292" i="56"/>
  <c r="AM292" i="56"/>
  <c r="AN292" i="56"/>
  <c r="AO292" i="56"/>
  <c r="AP292" i="56"/>
  <c r="AQ292" i="56"/>
  <c r="E293" i="56"/>
  <c r="F293" i="56"/>
  <c r="G293" i="56"/>
  <c r="H293" i="56"/>
  <c r="I293" i="56"/>
  <c r="J293" i="56"/>
  <c r="K293" i="56"/>
  <c r="L293" i="56"/>
  <c r="M293" i="56"/>
  <c r="N293" i="56"/>
  <c r="O293" i="56"/>
  <c r="P293" i="56"/>
  <c r="Q293" i="56"/>
  <c r="R293" i="56"/>
  <c r="S293" i="56"/>
  <c r="T293" i="56"/>
  <c r="U293" i="56"/>
  <c r="V293" i="56"/>
  <c r="W293" i="56"/>
  <c r="X293" i="56"/>
  <c r="Y293" i="56"/>
  <c r="Z293" i="56"/>
  <c r="AA293" i="56"/>
  <c r="AB293" i="56"/>
  <c r="AC293" i="56"/>
  <c r="AD293" i="56"/>
  <c r="AE293" i="56"/>
  <c r="AF293" i="56"/>
  <c r="AG293" i="56"/>
  <c r="AH293" i="56"/>
  <c r="AI293" i="56"/>
  <c r="AJ293" i="56"/>
  <c r="AK293" i="56"/>
  <c r="AL293" i="56"/>
  <c r="AM293" i="56"/>
  <c r="AN293" i="56"/>
  <c r="AO293" i="56"/>
  <c r="AP293" i="56"/>
  <c r="AQ293" i="56"/>
  <c r="E294" i="56"/>
  <c r="F294" i="56"/>
  <c r="G294" i="56"/>
  <c r="H294" i="56"/>
  <c r="I294" i="56"/>
  <c r="J294" i="56"/>
  <c r="K294" i="56"/>
  <c r="L294" i="56"/>
  <c r="M294" i="56"/>
  <c r="N294" i="56"/>
  <c r="O294" i="56"/>
  <c r="P294" i="56"/>
  <c r="Q294" i="56"/>
  <c r="R294" i="56"/>
  <c r="S294" i="56"/>
  <c r="T294" i="56"/>
  <c r="U294" i="56"/>
  <c r="V294" i="56"/>
  <c r="W294" i="56"/>
  <c r="X294" i="56"/>
  <c r="Y294" i="56"/>
  <c r="Z294" i="56"/>
  <c r="AA294" i="56"/>
  <c r="AB294" i="56"/>
  <c r="AC294" i="56"/>
  <c r="AD294" i="56"/>
  <c r="AE294" i="56"/>
  <c r="AF294" i="56"/>
  <c r="AG294" i="56"/>
  <c r="AH294" i="56"/>
  <c r="AI294" i="56"/>
  <c r="AJ294" i="56"/>
  <c r="AK294" i="56"/>
  <c r="AL294" i="56"/>
  <c r="AM294" i="56"/>
  <c r="AN294" i="56"/>
  <c r="AO294" i="56"/>
  <c r="AP294" i="56"/>
  <c r="AQ294" i="56"/>
  <c r="E295" i="56"/>
  <c r="F295" i="56"/>
  <c r="G295" i="56"/>
  <c r="H295" i="56"/>
  <c r="I295" i="56"/>
  <c r="J295" i="56"/>
  <c r="K295" i="56"/>
  <c r="L295" i="56"/>
  <c r="M295" i="56"/>
  <c r="N295" i="56"/>
  <c r="O295" i="56"/>
  <c r="P295" i="56"/>
  <c r="Q295" i="56"/>
  <c r="R295" i="56"/>
  <c r="S295" i="56"/>
  <c r="T295" i="56"/>
  <c r="U295" i="56"/>
  <c r="V295" i="56"/>
  <c r="W295" i="56"/>
  <c r="X295" i="56"/>
  <c r="Y295" i="56"/>
  <c r="Z295" i="56"/>
  <c r="AA295" i="56"/>
  <c r="AB295" i="56"/>
  <c r="AC295" i="56"/>
  <c r="AD295" i="56"/>
  <c r="AE295" i="56"/>
  <c r="AF295" i="56"/>
  <c r="AG295" i="56"/>
  <c r="AH295" i="56"/>
  <c r="AI295" i="56"/>
  <c r="AJ295" i="56"/>
  <c r="AK295" i="56"/>
  <c r="AL295" i="56"/>
  <c r="AM295" i="56"/>
  <c r="AN295" i="56"/>
  <c r="AO295" i="56"/>
  <c r="AP295" i="56"/>
  <c r="AQ295" i="56"/>
  <c r="E296" i="56"/>
  <c r="F296" i="56"/>
  <c r="G296" i="56"/>
  <c r="H296" i="56"/>
  <c r="I296" i="56"/>
  <c r="J296" i="56"/>
  <c r="K296" i="56"/>
  <c r="L296" i="56"/>
  <c r="M296" i="56"/>
  <c r="N296" i="56"/>
  <c r="O296" i="56"/>
  <c r="P296" i="56"/>
  <c r="Q296" i="56"/>
  <c r="R296" i="56"/>
  <c r="S296" i="56"/>
  <c r="T296" i="56"/>
  <c r="U296" i="56"/>
  <c r="V296" i="56"/>
  <c r="W296" i="56"/>
  <c r="X296" i="56"/>
  <c r="Y296" i="56"/>
  <c r="Z296" i="56"/>
  <c r="AA296" i="56"/>
  <c r="AB296" i="56"/>
  <c r="AC296" i="56"/>
  <c r="AD296" i="56"/>
  <c r="AE296" i="56"/>
  <c r="AF296" i="56"/>
  <c r="AG296" i="56"/>
  <c r="AH296" i="56"/>
  <c r="AI296" i="56"/>
  <c r="AJ296" i="56"/>
  <c r="AK296" i="56"/>
  <c r="AL296" i="56"/>
  <c r="AM296" i="56"/>
  <c r="AN296" i="56"/>
  <c r="AO296" i="56"/>
  <c r="AP296" i="56"/>
  <c r="AQ296" i="56"/>
  <c r="E297" i="56"/>
  <c r="F297" i="56"/>
  <c r="G297" i="56"/>
  <c r="H297" i="56"/>
  <c r="I297" i="56"/>
  <c r="J297" i="56"/>
  <c r="K297" i="56"/>
  <c r="L297" i="56"/>
  <c r="M297" i="56"/>
  <c r="N297" i="56"/>
  <c r="O297" i="56"/>
  <c r="P297" i="56"/>
  <c r="Q297" i="56"/>
  <c r="R297" i="56"/>
  <c r="S297" i="56"/>
  <c r="T297" i="56"/>
  <c r="U297" i="56"/>
  <c r="V297" i="56"/>
  <c r="W297" i="56"/>
  <c r="X297" i="56"/>
  <c r="Y297" i="56"/>
  <c r="Z297" i="56"/>
  <c r="AA297" i="56"/>
  <c r="AB297" i="56"/>
  <c r="AC297" i="56"/>
  <c r="AD297" i="56"/>
  <c r="AE297" i="56"/>
  <c r="AF297" i="56"/>
  <c r="AG297" i="56"/>
  <c r="AH297" i="56"/>
  <c r="AI297" i="56"/>
  <c r="AJ297" i="56"/>
  <c r="AK297" i="56"/>
  <c r="AL297" i="56"/>
  <c r="AM297" i="56"/>
  <c r="AN297" i="56"/>
  <c r="AO297" i="56"/>
  <c r="AP297" i="56"/>
  <c r="AQ297" i="56"/>
  <c r="E298" i="56"/>
  <c r="F298" i="56"/>
  <c r="G298" i="56"/>
  <c r="H298" i="56"/>
  <c r="I298" i="56"/>
  <c r="J298" i="56"/>
  <c r="K298" i="56"/>
  <c r="L298" i="56"/>
  <c r="M298" i="56"/>
  <c r="N298" i="56"/>
  <c r="O298" i="56"/>
  <c r="P298" i="56"/>
  <c r="Q298" i="56"/>
  <c r="R298" i="56"/>
  <c r="S298" i="56"/>
  <c r="T298" i="56"/>
  <c r="U298" i="56"/>
  <c r="V298" i="56"/>
  <c r="W298" i="56"/>
  <c r="X298" i="56"/>
  <c r="Y298" i="56"/>
  <c r="Z298" i="56"/>
  <c r="AA298" i="56"/>
  <c r="AB298" i="56"/>
  <c r="AC298" i="56"/>
  <c r="AD298" i="56"/>
  <c r="AE298" i="56"/>
  <c r="AF298" i="56"/>
  <c r="AG298" i="56"/>
  <c r="AH298" i="56"/>
  <c r="AI298" i="56"/>
  <c r="AJ298" i="56"/>
  <c r="AK298" i="56"/>
  <c r="AL298" i="56"/>
  <c r="AM298" i="56"/>
  <c r="AN298" i="56"/>
  <c r="AO298" i="56"/>
  <c r="AP298" i="56"/>
  <c r="AQ298" i="56"/>
  <c r="E299" i="56"/>
  <c r="F299" i="56"/>
  <c r="G299" i="56"/>
  <c r="H299" i="56"/>
  <c r="I299" i="56"/>
  <c r="J299" i="56"/>
  <c r="K299" i="56"/>
  <c r="L299" i="56"/>
  <c r="M299" i="56"/>
  <c r="N299" i="56"/>
  <c r="O299" i="56"/>
  <c r="P299" i="56"/>
  <c r="Q299" i="56"/>
  <c r="R299" i="56"/>
  <c r="S299" i="56"/>
  <c r="T299" i="56"/>
  <c r="U299" i="56"/>
  <c r="V299" i="56"/>
  <c r="W299" i="56"/>
  <c r="X299" i="56"/>
  <c r="Y299" i="56"/>
  <c r="Z299" i="56"/>
  <c r="AA299" i="56"/>
  <c r="AB299" i="56"/>
  <c r="AC299" i="56"/>
  <c r="AD299" i="56"/>
  <c r="AE299" i="56"/>
  <c r="AF299" i="56"/>
  <c r="AG299" i="56"/>
  <c r="AH299" i="56"/>
  <c r="AI299" i="56"/>
  <c r="AJ299" i="56"/>
  <c r="AK299" i="56"/>
  <c r="AL299" i="56"/>
  <c r="AM299" i="56"/>
  <c r="AN299" i="56"/>
  <c r="AO299" i="56"/>
  <c r="AP299" i="56"/>
  <c r="AQ299" i="56"/>
  <c r="E300" i="56"/>
  <c r="F300" i="56"/>
  <c r="G300" i="56"/>
  <c r="H300" i="56"/>
  <c r="I300" i="56"/>
  <c r="J300" i="56"/>
  <c r="K300" i="56"/>
  <c r="L300" i="56"/>
  <c r="M300" i="56"/>
  <c r="N300" i="56"/>
  <c r="O300" i="56"/>
  <c r="P300" i="56"/>
  <c r="Q300" i="56"/>
  <c r="R300" i="56"/>
  <c r="S300" i="56"/>
  <c r="T300" i="56"/>
  <c r="U300" i="56"/>
  <c r="V300" i="56"/>
  <c r="W300" i="56"/>
  <c r="X300" i="56"/>
  <c r="Y300" i="56"/>
  <c r="Z300" i="56"/>
  <c r="AA300" i="56"/>
  <c r="AB300" i="56"/>
  <c r="AC300" i="56"/>
  <c r="AD300" i="56"/>
  <c r="AE300" i="56"/>
  <c r="AF300" i="56"/>
  <c r="AG300" i="56"/>
  <c r="AH300" i="56"/>
  <c r="AI300" i="56"/>
  <c r="AJ300" i="56"/>
  <c r="AK300" i="56"/>
  <c r="AL300" i="56"/>
  <c r="AM300" i="56"/>
  <c r="AN300" i="56"/>
  <c r="AO300" i="56"/>
  <c r="AP300" i="56"/>
  <c r="AQ300" i="56"/>
  <c r="E301" i="56"/>
  <c r="F301" i="56"/>
  <c r="G301" i="56"/>
  <c r="H301" i="56"/>
  <c r="I301" i="56"/>
  <c r="J301" i="56"/>
  <c r="K301" i="56"/>
  <c r="L301" i="56"/>
  <c r="M301" i="56"/>
  <c r="N301" i="56"/>
  <c r="O301" i="56"/>
  <c r="P301" i="56"/>
  <c r="Q301" i="56"/>
  <c r="R301" i="56"/>
  <c r="S301" i="56"/>
  <c r="T301" i="56"/>
  <c r="U301" i="56"/>
  <c r="V301" i="56"/>
  <c r="W301" i="56"/>
  <c r="X301" i="56"/>
  <c r="Y301" i="56"/>
  <c r="Z301" i="56"/>
  <c r="AA301" i="56"/>
  <c r="AB301" i="56"/>
  <c r="AC301" i="56"/>
  <c r="AD301" i="56"/>
  <c r="AE301" i="56"/>
  <c r="AF301" i="56"/>
  <c r="AG301" i="56"/>
  <c r="AH301" i="56"/>
  <c r="AI301" i="56"/>
  <c r="AJ301" i="56"/>
  <c r="AK301" i="56"/>
  <c r="AL301" i="56"/>
  <c r="AM301" i="56"/>
  <c r="AN301" i="56"/>
  <c r="AO301" i="56"/>
  <c r="AP301" i="56"/>
  <c r="AQ301" i="56"/>
  <c r="E302" i="56"/>
  <c r="F302" i="56"/>
  <c r="G302" i="56"/>
  <c r="H302" i="56"/>
  <c r="I302" i="56"/>
  <c r="J302" i="56"/>
  <c r="K302" i="56"/>
  <c r="L302" i="56"/>
  <c r="M302" i="56"/>
  <c r="N302" i="56"/>
  <c r="O302" i="56"/>
  <c r="P302" i="56"/>
  <c r="Q302" i="56"/>
  <c r="R302" i="56"/>
  <c r="S302" i="56"/>
  <c r="T302" i="56"/>
  <c r="U302" i="56"/>
  <c r="V302" i="56"/>
  <c r="W302" i="56"/>
  <c r="X302" i="56"/>
  <c r="Y302" i="56"/>
  <c r="Z302" i="56"/>
  <c r="AA302" i="56"/>
  <c r="AB302" i="56"/>
  <c r="AC302" i="56"/>
  <c r="AD302" i="56"/>
  <c r="AE302" i="56"/>
  <c r="AF302" i="56"/>
  <c r="AG302" i="56"/>
  <c r="AH302" i="56"/>
  <c r="AI302" i="56"/>
  <c r="AJ302" i="56"/>
  <c r="AK302" i="56"/>
  <c r="AL302" i="56"/>
  <c r="AM302" i="56"/>
  <c r="AN302" i="56"/>
  <c r="AO302" i="56"/>
  <c r="AP302" i="56"/>
  <c r="AQ302" i="56"/>
  <c r="E303" i="56"/>
  <c r="F303" i="56"/>
  <c r="G303" i="56"/>
  <c r="H303" i="56"/>
  <c r="I303" i="56"/>
  <c r="J303" i="56"/>
  <c r="K303" i="56"/>
  <c r="L303" i="56"/>
  <c r="M303" i="56"/>
  <c r="N303" i="56"/>
  <c r="O303" i="56"/>
  <c r="P303" i="56"/>
  <c r="Q303" i="56"/>
  <c r="R303" i="56"/>
  <c r="S303" i="56"/>
  <c r="T303" i="56"/>
  <c r="U303" i="56"/>
  <c r="V303" i="56"/>
  <c r="W303" i="56"/>
  <c r="X303" i="56"/>
  <c r="Y303" i="56"/>
  <c r="Z303" i="56"/>
  <c r="AA303" i="56"/>
  <c r="AB303" i="56"/>
  <c r="AC303" i="56"/>
  <c r="AD303" i="56"/>
  <c r="AE303" i="56"/>
  <c r="AF303" i="56"/>
  <c r="AG303" i="56"/>
  <c r="AH303" i="56"/>
  <c r="AI303" i="56"/>
  <c r="AJ303" i="56"/>
  <c r="AK303" i="56"/>
  <c r="AL303" i="56"/>
  <c r="AM303" i="56"/>
  <c r="AN303" i="56"/>
  <c r="AO303" i="56"/>
  <c r="AP303" i="56"/>
  <c r="AQ303" i="56"/>
  <c r="E304" i="56"/>
  <c r="F304" i="56"/>
  <c r="G304" i="56"/>
  <c r="H304" i="56"/>
  <c r="I304" i="56"/>
  <c r="J304" i="56"/>
  <c r="K304" i="56"/>
  <c r="L304" i="56"/>
  <c r="M304" i="56"/>
  <c r="N304" i="56"/>
  <c r="O304" i="56"/>
  <c r="P304" i="56"/>
  <c r="Q304" i="56"/>
  <c r="R304" i="56"/>
  <c r="S304" i="56"/>
  <c r="T304" i="56"/>
  <c r="U304" i="56"/>
  <c r="V304" i="56"/>
  <c r="W304" i="56"/>
  <c r="X304" i="56"/>
  <c r="Y304" i="56"/>
  <c r="Z304" i="56"/>
  <c r="AA304" i="56"/>
  <c r="AB304" i="56"/>
  <c r="AC304" i="56"/>
  <c r="AD304" i="56"/>
  <c r="AE304" i="56"/>
  <c r="AF304" i="56"/>
  <c r="AG304" i="56"/>
  <c r="AH304" i="56"/>
  <c r="AI304" i="56"/>
  <c r="AJ304" i="56"/>
  <c r="AK304" i="56"/>
  <c r="AL304" i="56"/>
  <c r="AM304" i="56"/>
  <c r="AN304" i="56"/>
  <c r="AO304" i="56"/>
  <c r="AP304" i="56"/>
  <c r="AQ304" i="56"/>
  <c r="E305" i="56"/>
  <c r="F305" i="56"/>
  <c r="G305" i="56"/>
  <c r="H305" i="56"/>
  <c r="I305" i="56"/>
  <c r="J305" i="56"/>
  <c r="K305" i="56"/>
  <c r="L305" i="56"/>
  <c r="M305" i="56"/>
  <c r="N305" i="56"/>
  <c r="O305" i="56"/>
  <c r="P305" i="56"/>
  <c r="Q305" i="56"/>
  <c r="R305" i="56"/>
  <c r="S305" i="56"/>
  <c r="T305" i="56"/>
  <c r="U305" i="56"/>
  <c r="V305" i="56"/>
  <c r="W305" i="56"/>
  <c r="X305" i="56"/>
  <c r="Y305" i="56"/>
  <c r="Z305" i="56"/>
  <c r="AA305" i="56"/>
  <c r="AB305" i="56"/>
  <c r="AC305" i="56"/>
  <c r="AD305" i="56"/>
  <c r="AE305" i="56"/>
  <c r="AF305" i="56"/>
  <c r="AG305" i="56"/>
  <c r="AH305" i="56"/>
  <c r="AI305" i="56"/>
  <c r="AJ305" i="56"/>
  <c r="AK305" i="56"/>
  <c r="AL305" i="56"/>
  <c r="AM305" i="56"/>
  <c r="AN305" i="56"/>
  <c r="AO305" i="56"/>
  <c r="AP305" i="56"/>
  <c r="AQ305" i="56"/>
  <c r="E306" i="56"/>
  <c r="F306" i="56"/>
  <c r="G306" i="56"/>
  <c r="H306" i="56"/>
  <c r="I306" i="56"/>
  <c r="J306" i="56"/>
  <c r="K306" i="56"/>
  <c r="L306" i="56"/>
  <c r="M306" i="56"/>
  <c r="N306" i="56"/>
  <c r="O306" i="56"/>
  <c r="P306" i="56"/>
  <c r="Q306" i="56"/>
  <c r="R306" i="56"/>
  <c r="S306" i="56"/>
  <c r="T306" i="56"/>
  <c r="U306" i="56"/>
  <c r="V306" i="56"/>
  <c r="W306" i="56"/>
  <c r="X306" i="56"/>
  <c r="Y306" i="56"/>
  <c r="Z306" i="56"/>
  <c r="AA306" i="56"/>
  <c r="AB306" i="56"/>
  <c r="AC306" i="56"/>
  <c r="AD306" i="56"/>
  <c r="AE306" i="56"/>
  <c r="AF306" i="56"/>
  <c r="AG306" i="56"/>
  <c r="AH306" i="56"/>
  <c r="AI306" i="56"/>
  <c r="AJ306" i="56"/>
  <c r="AK306" i="56"/>
  <c r="AL306" i="56"/>
  <c r="AM306" i="56"/>
  <c r="AN306" i="56"/>
  <c r="AO306" i="56"/>
  <c r="AP306" i="56"/>
  <c r="AQ306" i="56"/>
  <c r="E307" i="56"/>
  <c r="F307" i="56"/>
  <c r="G307" i="56"/>
  <c r="H307" i="56"/>
  <c r="I307" i="56"/>
  <c r="J307" i="56"/>
  <c r="K307" i="56"/>
  <c r="L307" i="56"/>
  <c r="M307" i="56"/>
  <c r="N307" i="56"/>
  <c r="O307" i="56"/>
  <c r="P307" i="56"/>
  <c r="Q307" i="56"/>
  <c r="R307" i="56"/>
  <c r="S307" i="56"/>
  <c r="T307" i="56"/>
  <c r="U307" i="56"/>
  <c r="V307" i="56"/>
  <c r="W307" i="56"/>
  <c r="X307" i="56"/>
  <c r="Y307" i="56"/>
  <c r="Z307" i="56"/>
  <c r="AA307" i="56"/>
  <c r="AB307" i="56"/>
  <c r="AC307" i="56"/>
  <c r="AD307" i="56"/>
  <c r="AE307" i="56"/>
  <c r="AF307" i="56"/>
  <c r="AG307" i="56"/>
  <c r="AH307" i="56"/>
  <c r="AI307" i="56"/>
  <c r="AJ307" i="56"/>
  <c r="AK307" i="56"/>
  <c r="AL307" i="56"/>
  <c r="AM307" i="56"/>
  <c r="AN307" i="56"/>
  <c r="AO307" i="56"/>
  <c r="AP307" i="56"/>
  <c r="AQ307" i="56"/>
  <c r="E308" i="56"/>
  <c r="F308" i="56"/>
  <c r="G308" i="56"/>
  <c r="H308" i="56"/>
  <c r="I308" i="56"/>
  <c r="J308" i="56"/>
  <c r="K308" i="56"/>
  <c r="L308" i="56"/>
  <c r="M308" i="56"/>
  <c r="N308" i="56"/>
  <c r="O308" i="56"/>
  <c r="P308" i="56"/>
  <c r="Q308" i="56"/>
  <c r="R308" i="56"/>
  <c r="S308" i="56"/>
  <c r="T308" i="56"/>
  <c r="U308" i="56"/>
  <c r="V308" i="56"/>
  <c r="W308" i="56"/>
  <c r="X308" i="56"/>
  <c r="Y308" i="56"/>
  <c r="Z308" i="56"/>
  <c r="AA308" i="56"/>
  <c r="AB308" i="56"/>
  <c r="AC308" i="56"/>
  <c r="AD308" i="56"/>
  <c r="AE308" i="56"/>
  <c r="AF308" i="56"/>
  <c r="AG308" i="56"/>
  <c r="AH308" i="56"/>
  <c r="AI308" i="56"/>
  <c r="AJ308" i="56"/>
  <c r="AK308" i="56"/>
  <c r="AL308" i="56"/>
  <c r="AM308" i="56"/>
  <c r="AN308" i="56"/>
  <c r="AO308" i="56"/>
  <c r="AP308" i="56"/>
  <c r="AQ308" i="56"/>
  <c r="E309" i="56"/>
  <c r="F309" i="56"/>
  <c r="G309" i="56"/>
  <c r="H309" i="56"/>
  <c r="I309" i="56"/>
  <c r="J309" i="56"/>
  <c r="K309" i="56"/>
  <c r="L309" i="56"/>
  <c r="M309" i="56"/>
  <c r="N309" i="56"/>
  <c r="O309" i="56"/>
  <c r="P309" i="56"/>
  <c r="Q309" i="56"/>
  <c r="R309" i="56"/>
  <c r="S309" i="56"/>
  <c r="T309" i="56"/>
  <c r="U309" i="56"/>
  <c r="V309" i="56"/>
  <c r="W309" i="56"/>
  <c r="X309" i="56"/>
  <c r="Y309" i="56"/>
  <c r="Z309" i="56"/>
  <c r="AA309" i="56"/>
  <c r="AB309" i="56"/>
  <c r="AC309" i="56"/>
  <c r="AD309" i="56"/>
  <c r="AE309" i="56"/>
  <c r="AF309" i="56"/>
  <c r="AG309" i="56"/>
  <c r="AH309" i="56"/>
  <c r="AI309" i="56"/>
  <c r="AJ309" i="56"/>
  <c r="AK309" i="56"/>
  <c r="AL309" i="56"/>
  <c r="AM309" i="56"/>
  <c r="AN309" i="56"/>
  <c r="AO309" i="56"/>
  <c r="AP309" i="56"/>
  <c r="AQ309" i="56"/>
  <c r="E310" i="56"/>
  <c r="F310" i="56"/>
  <c r="G310" i="56"/>
  <c r="H310" i="56"/>
  <c r="I310" i="56"/>
  <c r="J310" i="56"/>
  <c r="K310" i="56"/>
  <c r="L310" i="56"/>
  <c r="M310" i="56"/>
  <c r="N310" i="56"/>
  <c r="O310" i="56"/>
  <c r="P310" i="56"/>
  <c r="Q310" i="56"/>
  <c r="R310" i="56"/>
  <c r="S310" i="56"/>
  <c r="T310" i="56"/>
  <c r="U310" i="56"/>
  <c r="V310" i="56"/>
  <c r="W310" i="56"/>
  <c r="X310" i="56"/>
  <c r="Y310" i="56"/>
  <c r="Z310" i="56"/>
  <c r="AA310" i="56"/>
  <c r="AB310" i="56"/>
  <c r="AC310" i="56"/>
  <c r="AD310" i="56"/>
  <c r="AE310" i="56"/>
  <c r="AF310" i="56"/>
  <c r="AG310" i="56"/>
  <c r="AH310" i="56"/>
  <c r="AI310" i="56"/>
  <c r="AJ310" i="56"/>
  <c r="AK310" i="56"/>
  <c r="AL310" i="56"/>
  <c r="AM310" i="56"/>
  <c r="AN310" i="56"/>
  <c r="AO310" i="56"/>
  <c r="AP310" i="56"/>
  <c r="AQ310" i="56"/>
  <c r="E311" i="56"/>
  <c r="F311" i="56"/>
  <c r="G311" i="56"/>
  <c r="H311" i="56"/>
  <c r="I311" i="56"/>
  <c r="J311" i="56"/>
  <c r="K311" i="56"/>
  <c r="L311" i="56"/>
  <c r="M311" i="56"/>
  <c r="N311" i="56"/>
  <c r="O311" i="56"/>
  <c r="P311" i="56"/>
  <c r="Q311" i="56"/>
  <c r="R311" i="56"/>
  <c r="S311" i="56"/>
  <c r="T311" i="56"/>
  <c r="U311" i="56"/>
  <c r="V311" i="56"/>
  <c r="W311" i="56"/>
  <c r="X311" i="56"/>
  <c r="Y311" i="56"/>
  <c r="Z311" i="56"/>
  <c r="AA311" i="56"/>
  <c r="AB311" i="56"/>
  <c r="AC311" i="56"/>
  <c r="AD311" i="56"/>
  <c r="AE311" i="56"/>
  <c r="AF311" i="56"/>
  <c r="AG311" i="56"/>
  <c r="AH311" i="56"/>
  <c r="AI311" i="56"/>
  <c r="AJ311" i="56"/>
  <c r="AK311" i="56"/>
  <c r="AL311" i="56"/>
  <c r="AM311" i="56"/>
  <c r="AN311" i="56"/>
  <c r="AO311" i="56"/>
  <c r="AP311" i="56"/>
  <c r="AQ311" i="56"/>
  <c r="E312" i="56"/>
  <c r="F312" i="56"/>
  <c r="G312" i="56"/>
  <c r="H312" i="56"/>
  <c r="I312" i="56"/>
  <c r="J312" i="56"/>
  <c r="K312" i="56"/>
  <c r="L312" i="56"/>
  <c r="M312" i="56"/>
  <c r="N312" i="56"/>
  <c r="O312" i="56"/>
  <c r="P312" i="56"/>
  <c r="Q312" i="56"/>
  <c r="R312" i="56"/>
  <c r="S312" i="56"/>
  <c r="T312" i="56"/>
  <c r="U312" i="56"/>
  <c r="V312" i="56"/>
  <c r="W312" i="56"/>
  <c r="X312" i="56"/>
  <c r="Y312" i="56"/>
  <c r="Z312" i="56"/>
  <c r="AA312" i="56"/>
  <c r="AB312" i="56"/>
  <c r="AC312" i="56"/>
  <c r="AD312" i="56"/>
  <c r="AE312" i="56"/>
  <c r="AF312" i="56"/>
  <c r="AG312" i="56"/>
  <c r="AH312" i="56"/>
  <c r="AI312" i="56"/>
  <c r="AJ312" i="56"/>
  <c r="AK312" i="56"/>
  <c r="AL312" i="56"/>
  <c r="AM312" i="56"/>
  <c r="AN312" i="56"/>
  <c r="AO312" i="56"/>
  <c r="AP312" i="56"/>
  <c r="AQ312" i="56"/>
  <c r="E313" i="56"/>
  <c r="F313" i="56"/>
  <c r="G313" i="56"/>
  <c r="H313" i="56"/>
  <c r="I313" i="56"/>
  <c r="J313" i="56"/>
  <c r="K313" i="56"/>
  <c r="L313" i="56"/>
  <c r="M313" i="56"/>
  <c r="N313" i="56"/>
  <c r="O313" i="56"/>
  <c r="P313" i="56"/>
  <c r="Q313" i="56"/>
  <c r="R313" i="56"/>
  <c r="S313" i="56"/>
  <c r="T313" i="56"/>
  <c r="U313" i="56"/>
  <c r="V313" i="56"/>
  <c r="W313" i="56"/>
  <c r="X313" i="56"/>
  <c r="Y313" i="56"/>
  <c r="Z313" i="56"/>
  <c r="AA313" i="56"/>
  <c r="AB313" i="56"/>
  <c r="AC313" i="56"/>
  <c r="AD313" i="56"/>
  <c r="AE313" i="56"/>
  <c r="AF313" i="56"/>
  <c r="AG313" i="56"/>
  <c r="AH313" i="56"/>
  <c r="AI313" i="56"/>
  <c r="AJ313" i="56"/>
  <c r="AK313" i="56"/>
  <c r="AL313" i="56"/>
  <c r="AM313" i="56"/>
  <c r="AN313" i="56"/>
  <c r="AO313" i="56"/>
  <c r="AP313" i="56"/>
  <c r="AQ313" i="56"/>
  <c r="E314" i="56"/>
  <c r="F314" i="56"/>
  <c r="G314" i="56"/>
  <c r="H314" i="56"/>
  <c r="I314" i="56"/>
  <c r="J314" i="56"/>
  <c r="K314" i="56"/>
  <c r="L314" i="56"/>
  <c r="M314" i="56"/>
  <c r="N314" i="56"/>
  <c r="O314" i="56"/>
  <c r="P314" i="56"/>
  <c r="Q314" i="56"/>
  <c r="R314" i="56"/>
  <c r="S314" i="56"/>
  <c r="T314" i="56"/>
  <c r="U314" i="56"/>
  <c r="V314" i="56"/>
  <c r="W314" i="56"/>
  <c r="X314" i="56"/>
  <c r="Y314" i="56"/>
  <c r="Z314" i="56"/>
  <c r="AA314" i="56"/>
  <c r="AB314" i="56"/>
  <c r="AC314" i="56"/>
  <c r="AD314" i="56"/>
  <c r="AE314" i="56"/>
  <c r="AF314" i="56"/>
  <c r="AG314" i="56"/>
  <c r="AH314" i="56"/>
  <c r="AI314" i="56"/>
  <c r="AJ314" i="56"/>
  <c r="AK314" i="56"/>
  <c r="AL314" i="56"/>
  <c r="AM314" i="56"/>
  <c r="AN314" i="56"/>
  <c r="AO314" i="56"/>
  <c r="AP314" i="56"/>
  <c r="AQ314" i="56"/>
  <c r="E315" i="56"/>
  <c r="F315" i="56"/>
  <c r="G315" i="56"/>
  <c r="H315" i="56"/>
  <c r="I315" i="56"/>
  <c r="J315" i="56"/>
  <c r="K315" i="56"/>
  <c r="L315" i="56"/>
  <c r="M315" i="56"/>
  <c r="N315" i="56"/>
  <c r="O315" i="56"/>
  <c r="P315" i="56"/>
  <c r="Q315" i="56"/>
  <c r="R315" i="56"/>
  <c r="S315" i="56"/>
  <c r="T315" i="56"/>
  <c r="U315" i="56"/>
  <c r="V315" i="56"/>
  <c r="W315" i="56"/>
  <c r="X315" i="56"/>
  <c r="Y315" i="56"/>
  <c r="Z315" i="56"/>
  <c r="AA315" i="56"/>
  <c r="AB315" i="56"/>
  <c r="AC315" i="56"/>
  <c r="AD315" i="56"/>
  <c r="AE315" i="56"/>
  <c r="AF315" i="56"/>
  <c r="AG315" i="56"/>
  <c r="AH315" i="56"/>
  <c r="AI315" i="56"/>
  <c r="AJ315" i="56"/>
  <c r="AK315" i="56"/>
  <c r="AL315" i="56"/>
  <c r="AM315" i="56"/>
  <c r="AN315" i="56"/>
  <c r="AO315" i="56"/>
  <c r="AP315" i="56"/>
  <c r="AQ315" i="56"/>
  <c r="E316" i="56"/>
  <c r="F316" i="56"/>
  <c r="G316" i="56"/>
  <c r="H316" i="56"/>
  <c r="I316" i="56"/>
  <c r="J316" i="56"/>
  <c r="K316" i="56"/>
  <c r="L316" i="56"/>
  <c r="M316" i="56"/>
  <c r="N316" i="56"/>
  <c r="O316" i="56"/>
  <c r="P316" i="56"/>
  <c r="Q316" i="56"/>
  <c r="R316" i="56"/>
  <c r="S316" i="56"/>
  <c r="T316" i="56"/>
  <c r="U316" i="56"/>
  <c r="V316" i="56"/>
  <c r="W316" i="56"/>
  <c r="X316" i="56"/>
  <c r="Y316" i="56"/>
  <c r="Z316" i="56"/>
  <c r="AA316" i="56"/>
  <c r="AB316" i="56"/>
  <c r="AC316" i="56"/>
  <c r="AD316" i="56"/>
  <c r="AE316" i="56"/>
  <c r="AF316" i="56"/>
  <c r="AG316" i="56"/>
  <c r="AH316" i="56"/>
  <c r="AI316" i="56"/>
  <c r="AJ316" i="56"/>
  <c r="AK316" i="56"/>
  <c r="AL316" i="56"/>
  <c r="AM316" i="56"/>
  <c r="AN316" i="56"/>
  <c r="AO316" i="56"/>
  <c r="AP316" i="56"/>
  <c r="AQ316" i="56"/>
  <c r="E317" i="56"/>
  <c r="F317" i="56"/>
  <c r="G317" i="56"/>
  <c r="H317" i="56"/>
  <c r="I317" i="56"/>
  <c r="J317" i="56"/>
  <c r="K317" i="56"/>
  <c r="L317" i="56"/>
  <c r="M317" i="56"/>
  <c r="N317" i="56"/>
  <c r="O317" i="56"/>
  <c r="P317" i="56"/>
  <c r="Q317" i="56"/>
  <c r="R317" i="56"/>
  <c r="S317" i="56"/>
  <c r="T317" i="56"/>
  <c r="U317" i="56"/>
  <c r="V317" i="56"/>
  <c r="W317" i="56"/>
  <c r="X317" i="56"/>
  <c r="Y317" i="56"/>
  <c r="Z317" i="56"/>
  <c r="AA317" i="56"/>
  <c r="AB317" i="56"/>
  <c r="AC317" i="56"/>
  <c r="AD317" i="56"/>
  <c r="AE317" i="56"/>
  <c r="AF317" i="56"/>
  <c r="AG317" i="56"/>
  <c r="AH317" i="56"/>
  <c r="AI317" i="56"/>
  <c r="AJ317" i="56"/>
  <c r="AK317" i="56"/>
  <c r="AL317" i="56"/>
  <c r="AM317" i="56"/>
  <c r="AN317" i="56"/>
  <c r="AO317" i="56"/>
  <c r="AP317" i="56"/>
  <c r="AQ317" i="56"/>
  <c r="E318" i="56"/>
  <c r="F318" i="56"/>
  <c r="G318" i="56"/>
  <c r="H318" i="56"/>
  <c r="I318" i="56"/>
  <c r="J318" i="56"/>
  <c r="K318" i="56"/>
  <c r="L318" i="56"/>
  <c r="M318" i="56"/>
  <c r="N318" i="56"/>
  <c r="O318" i="56"/>
  <c r="P318" i="56"/>
  <c r="Q318" i="56"/>
  <c r="R318" i="56"/>
  <c r="S318" i="56"/>
  <c r="T318" i="56"/>
  <c r="U318" i="56"/>
  <c r="V318" i="56"/>
  <c r="W318" i="56"/>
  <c r="X318" i="56"/>
  <c r="Y318" i="56"/>
  <c r="Z318" i="56"/>
  <c r="AA318" i="56"/>
  <c r="AB318" i="56"/>
  <c r="AC318" i="56"/>
  <c r="AD318" i="56"/>
  <c r="AE318" i="56"/>
  <c r="AF318" i="56"/>
  <c r="AG318" i="56"/>
  <c r="AH318" i="56"/>
  <c r="AI318" i="56"/>
  <c r="AJ318" i="56"/>
  <c r="AK318" i="56"/>
  <c r="AL318" i="56"/>
  <c r="AM318" i="56"/>
  <c r="AN318" i="56"/>
  <c r="AO318" i="56"/>
  <c r="AP318" i="56"/>
  <c r="AQ318" i="56"/>
  <c r="E319" i="56"/>
  <c r="F319" i="56"/>
  <c r="G319" i="56"/>
  <c r="H319" i="56"/>
  <c r="I319" i="56"/>
  <c r="J319" i="56"/>
  <c r="K319" i="56"/>
  <c r="L319" i="56"/>
  <c r="M319" i="56"/>
  <c r="N319" i="56"/>
  <c r="O319" i="56"/>
  <c r="P319" i="56"/>
  <c r="Q319" i="56"/>
  <c r="R319" i="56"/>
  <c r="S319" i="56"/>
  <c r="T319" i="56"/>
  <c r="U319" i="56"/>
  <c r="V319" i="56"/>
  <c r="W319" i="56"/>
  <c r="X319" i="56"/>
  <c r="Y319" i="56"/>
  <c r="Z319" i="56"/>
  <c r="AA319" i="56"/>
  <c r="AB319" i="56"/>
  <c r="AC319" i="56"/>
  <c r="AD319" i="56"/>
  <c r="AE319" i="56"/>
  <c r="AF319" i="56"/>
  <c r="AG319" i="56"/>
  <c r="AH319" i="56"/>
  <c r="AI319" i="56"/>
  <c r="AJ319" i="56"/>
  <c r="AK319" i="56"/>
  <c r="AL319" i="56"/>
  <c r="AM319" i="56"/>
  <c r="AN319" i="56"/>
  <c r="AO319" i="56"/>
  <c r="AP319" i="56"/>
  <c r="AQ319" i="56"/>
  <c r="E320" i="56"/>
  <c r="F320" i="56"/>
  <c r="G320" i="56"/>
  <c r="H320" i="56"/>
  <c r="I320" i="56"/>
  <c r="J320" i="56"/>
  <c r="K320" i="56"/>
  <c r="L320" i="56"/>
  <c r="M320" i="56"/>
  <c r="N320" i="56"/>
  <c r="O320" i="56"/>
  <c r="P320" i="56"/>
  <c r="Q320" i="56"/>
  <c r="R320" i="56"/>
  <c r="S320" i="56"/>
  <c r="T320" i="56"/>
  <c r="U320" i="56"/>
  <c r="V320" i="56"/>
  <c r="W320" i="56"/>
  <c r="X320" i="56"/>
  <c r="Y320" i="56"/>
  <c r="Z320" i="56"/>
  <c r="AA320" i="56"/>
  <c r="AB320" i="56"/>
  <c r="AC320" i="56"/>
  <c r="AD320" i="56"/>
  <c r="AE320" i="56"/>
  <c r="AF320" i="56"/>
  <c r="AG320" i="56"/>
  <c r="AH320" i="56"/>
  <c r="AI320" i="56"/>
  <c r="AJ320" i="56"/>
  <c r="AK320" i="56"/>
  <c r="AL320" i="56"/>
  <c r="AM320" i="56"/>
  <c r="AN320" i="56"/>
  <c r="AO320" i="56"/>
  <c r="AP320" i="56"/>
  <c r="AQ320" i="56"/>
  <c r="E321" i="56"/>
  <c r="F321" i="56"/>
  <c r="G321" i="56"/>
  <c r="H321" i="56"/>
  <c r="I321" i="56"/>
  <c r="J321" i="56"/>
  <c r="K321" i="56"/>
  <c r="L321" i="56"/>
  <c r="M321" i="56"/>
  <c r="N321" i="56"/>
  <c r="O321" i="56"/>
  <c r="P321" i="56"/>
  <c r="Q321" i="56"/>
  <c r="R321" i="56"/>
  <c r="S321" i="56"/>
  <c r="T321" i="56"/>
  <c r="U321" i="56"/>
  <c r="V321" i="56"/>
  <c r="W321" i="56"/>
  <c r="X321" i="56"/>
  <c r="Y321" i="56"/>
  <c r="Z321" i="56"/>
  <c r="AA321" i="56"/>
  <c r="AB321" i="56"/>
  <c r="AC321" i="56"/>
  <c r="AD321" i="56"/>
  <c r="AE321" i="56"/>
  <c r="AF321" i="56"/>
  <c r="AG321" i="56"/>
  <c r="AH321" i="56"/>
  <c r="AI321" i="56"/>
  <c r="AJ321" i="56"/>
  <c r="AK321" i="56"/>
  <c r="AL321" i="56"/>
  <c r="AM321" i="56"/>
  <c r="AN321" i="56"/>
  <c r="AO321" i="56"/>
  <c r="AP321" i="56"/>
  <c r="AQ321" i="56"/>
  <c r="E322" i="56"/>
  <c r="F322" i="56"/>
  <c r="G322" i="56"/>
  <c r="H322" i="56"/>
  <c r="I322" i="56"/>
  <c r="J322" i="56"/>
  <c r="K322" i="56"/>
  <c r="L322" i="56"/>
  <c r="M322" i="56"/>
  <c r="N322" i="56"/>
  <c r="O322" i="56"/>
  <c r="P322" i="56"/>
  <c r="Q322" i="56"/>
  <c r="R322" i="56"/>
  <c r="S322" i="56"/>
  <c r="T322" i="56"/>
  <c r="U322" i="56"/>
  <c r="V322" i="56"/>
  <c r="W322" i="56"/>
  <c r="X322" i="56"/>
  <c r="Y322" i="56"/>
  <c r="Z322" i="56"/>
  <c r="AA322" i="56"/>
  <c r="AB322" i="56"/>
  <c r="AC322" i="56"/>
  <c r="AD322" i="56"/>
  <c r="AE322" i="56"/>
  <c r="AF322" i="56"/>
  <c r="AG322" i="56"/>
  <c r="AH322" i="56"/>
  <c r="AI322" i="56"/>
  <c r="AJ322" i="56"/>
  <c r="AK322" i="56"/>
  <c r="AL322" i="56"/>
  <c r="AM322" i="56"/>
  <c r="AN322" i="56"/>
  <c r="AO322" i="56"/>
  <c r="AP322" i="56"/>
  <c r="AQ322" i="56"/>
  <c r="E323" i="56"/>
  <c r="F323" i="56"/>
  <c r="G323" i="56"/>
  <c r="H323" i="56"/>
  <c r="I323" i="56"/>
  <c r="J323" i="56"/>
  <c r="K323" i="56"/>
  <c r="L323" i="56"/>
  <c r="M323" i="56"/>
  <c r="N323" i="56"/>
  <c r="O323" i="56"/>
  <c r="P323" i="56"/>
  <c r="Q323" i="56"/>
  <c r="R323" i="56"/>
  <c r="S323" i="56"/>
  <c r="T323" i="56"/>
  <c r="U323" i="56"/>
  <c r="V323" i="56"/>
  <c r="W323" i="56"/>
  <c r="X323" i="56"/>
  <c r="Y323" i="56"/>
  <c r="Z323" i="56"/>
  <c r="AA323" i="56"/>
  <c r="AB323" i="56"/>
  <c r="AC323" i="56"/>
  <c r="AD323" i="56"/>
  <c r="AE323" i="56"/>
  <c r="AF323" i="56"/>
  <c r="AG323" i="56"/>
  <c r="AH323" i="56"/>
  <c r="AI323" i="56"/>
  <c r="AJ323" i="56"/>
  <c r="AK323" i="56"/>
  <c r="AL323" i="56"/>
  <c r="AM323" i="56"/>
  <c r="AN323" i="56"/>
  <c r="AO323" i="56"/>
  <c r="AP323" i="56"/>
  <c r="AQ323" i="56"/>
  <c r="E324" i="56"/>
  <c r="F324" i="56"/>
  <c r="G324" i="56"/>
  <c r="H324" i="56"/>
  <c r="I324" i="56"/>
  <c r="J324" i="56"/>
  <c r="K324" i="56"/>
  <c r="L324" i="56"/>
  <c r="M324" i="56"/>
  <c r="N324" i="56"/>
  <c r="O324" i="56"/>
  <c r="P324" i="56"/>
  <c r="Q324" i="56"/>
  <c r="R324" i="56"/>
  <c r="S324" i="56"/>
  <c r="T324" i="56"/>
  <c r="U324" i="56"/>
  <c r="V324" i="56"/>
  <c r="W324" i="56"/>
  <c r="X324" i="56"/>
  <c r="Y324" i="56"/>
  <c r="Z324" i="56"/>
  <c r="AA324" i="56"/>
  <c r="AB324" i="56"/>
  <c r="AC324" i="56"/>
  <c r="AD324" i="56"/>
  <c r="AE324" i="56"/>
  <c r="AF324" i="56"/>
  <c r="AG324" i="56"/>
  <c r="AH324" i="56"/>
  <c r="AI324" i="56"/>
  <c r="AJ324" i="56"/>
  <c r="AK324" i="56"/>
  <c r="AL324" i="56"/>
  <c r="AM324" i="56"/>
  <c r="AN324" i="56"/>
  <c r="AO324" i="56"/>
  <c r="AP324" i="56"/>
  <c r="AQ324" i="56"/>
  <c r="E325" i="56"/>
  <c r="F325" i="56"/>
  <c r="G325" i="56"/>
  <c r="H325" i="56"/>
  <c r="I325" i="56"/>
  <c r="J325" i="56"/>
  <c r="K325" i="56"/>
  <c r="L325" i="56"/>
  <c r="M325" i="56"/>
  <c r="N325" i="56"/>
  <c r="O325" i="56"/>
  <c r="P325" i="56"/>
  <c r="Q325" i="56"/>
  <c r="R325" i="56"/>
  <c r="S325" i="56"/>
  <c r="T325" i="56"/>
  <c r="U325" i="56"/>
  <c r="V325" i="56"/>
  <c r="W325" i="56"/>
  <c r="X325" i="56"/>
  <c r="Y325" i="56"/>
  <c r="Z325" i="56"/>
  <c r="AA325" i="56"/>
  <c r="AB325" i="56"/>
  <c r="AC325" i="56"/>
  <c r="AD325" i="56"/>
  <c r="AE325" i="56"/>
  <c r="AF325" i="56"/>
  <c r="AG325" i="56"/>
  <c r="AH325" i="56"/>
  <c r="AI325" i="56"/>
  <c r="AJ325" i="56"/>
  <c r="AK325" i="56"/>
  <c r="AL325" i="56"/>
  <c r="AM325" i="56"/>
  <c r="AN325" i="56"/>
  <c r="AO325" i="56"/>
  <c r="AP325" i="56"/>
  <c r="AQ325" i="56"/>
  <c r="E326" i="56"/>
  <c r="F326" i="56"/>
  <c r="G326" i="56"/>
  <c r="H326" i="56"/>
  <c r="I326" i="56"/>
  <c r="J326" i="56"/>
  <c r="K326" i="56"/>
  <c r="L326" i="56"/>
  <c r="M326" i="56"/>
  <c r="N326" i="56"/>
  <c r="O326" i="56"/>
  <c r="P326" i="56"/>
  <c r="Q326" i="56"/>
  <c r="R326" i="56"/>
  <c r="S326" i="56"/>
  <c r="T326" i="56"/>
  <c r="U326" i="56"/>
  <c r="V326" i="56"/>
  <c r="W326" i="56"/>
  <c r="X326" i="56"/>
  <c r="Y326" i="56"/>
  <c r="Z326" i="56"/>
  <c r="AA326" i="56"/>
  <c r="AB326" i="56"/>
  <c r="AC326" i="56"/>
  <c r="AD326" i="56"/>
  <c r="AE326" i="56"/>
  <c r="AF326" i="56"/>
  <c r="AG326" i="56"/>
  <c r="AH326" i="56"/>
  <c r="AI326" i="56"/>
  <c r="AJ326" i="56"/>
  <c r="AK326" i="56"/>
  <c r="AL326" i="56"/>
  <c r="AM326" i="56"/>
  <c r="AN326" i="56"/>
  <c r="AO326" i="56"/>
  <c r="AP326" i="56"/>
  <c r="AQ326" i="56"/>
  <c r="E327" i="56"/>
  <c r="F327" i="56"/>
  <c r="G327" i="56"/>
  <c r="H327" i="56"/>
  <c r="I327" i="56"/>
  <c r="J327" i="56"/>
  <c r="K327" i="56"/>
  <c r="L327" i="56"/>
  <c r="M327" i="56"/>
  <c r="N327" i="56"/>
  <c r="O327" i="56"/>
  <c r="P327" i="56"/>
  <c r="Q327" i="56"/>
  <c r="R327" i="56"/>
  <c r="S327" i="56"/>
  <c r="T327" i="56"/>
  <c r="U327" i="56"/>
  <c r="V327" i="56"/>
  <c r="W327" i="56"/>
  <c r="X327" i="56"/>
  <c r="Y327" i="56"/>
  <c r="Z327" i="56"/>
  <c r="AA327" i="56"/>
  <c r="AB327" i="56"/>
  <c r="AC327" i="56"/>
  <c r="AD327" i="56"/>
  <c r="AE327" i="56"/>
  <c r="AF327" i="56"/>
  <c r="AG327" i="56"/>
  <c r="AH327" i="56"/>
  <c r="AI327" i="56"/>
  <c r="AJ327" i="56"/>
  <c r="AK327" i="56"/>
  <c r="AL327" i="56"/>
  <c r="AM327" i="56"/>
  <c r="AN327" i="56"/>
  <c r="AO327" i="56"/>
  <c r="AP327" i="56"/>
  <c r="AQ327" i="56"/>
  <c r="E328" i="56"/>
  <c r="F328" i="56"/>
  <c r="G328" i="56"/>
  <c r="H328" i="56"/>
  <c r="I328" i="56"/>
  <c r="J328" i="56"/>
  <c r="K328" i="56"/>
  <c r="L328" i="56"/>
  <c r="M328" i="56"/>
  <c r="N328" i="56"/>
  <c r="O328" i="56"/>
  <c r="P328" i="56"/>
  <c r="Q328" i="56"/>
  <c r="R328" i="56"/>
  <c r="S328" i="56"/>
  <c r="T328" i="56"/>
  <c r="U328" i="56"/>
  <c r="V328" i="56"/>
  <c r="W328" i="56"/>
  <c r="X328" i="56"/>
  <c r="Y328" i="56"/>
  <c r="Z328" i="56"/>
  <c r="AA328" i="56"/>
  <c r="AB328" i="56"/>
  <c r="AC328" i="56"/>
  <c r="AD328" i="56"/>
  <c r="AE328" i="56"/>
  <c r="AF328" i="56"/>
  <c r="AG328" i="56"/>
  <c r="AH328" i="56"/>
  <c r="AI328" i="56"/>
  <c r="AJ328" i="56"/>
  <c r="AK328" i="56"/>
  <c r="AL328" i="56"/>
  <c r="AM328" i="56"/>
  <c r="AN328" i="56"/>
  <c r="AO328" i="56"/>
  <c r="AP328" i="56"/>
  <c r="AQ328" i="56"/>
  <c r="E329" i="56"/>
  <c r="F329" i="56"/>
  <c r="G329" i="56"/>
  <c r="H329" i="56"/>
  <c r="I329" i="56"/>
  <c r="J329" i="56"/>
  <c r="K329" i="56"/>
  <c r="L329" i="56"/>
  <c r="M329" i="56"/>
  <c r="N329" i="56"/>
  <c r="O329" i="56"/>
  <c r="P329" i="56"/>
  <c r="Q329" i="56"/>
  <c r="R329" i="56"/>
  <c r="S329" i="56"/>
  <c r="T329" i="56"/>
  <c r="U329" i="56"/>
  <c r="V329" i="56"/>
  <c r="W329" i="56"/>
  <c r="X329" i="56"/>
  <c r="Y329" i="56"/>
  <c r="Z329" i="56"/>
  <c r="AA329" i="56"/>
  <c r="AB329" i="56"/>
  <c r="AC329" i="56"/>
  <c r="AD329" i="56"/>
  <c r="AE329" i="56"/>
  <c r="AF329" i="56"/>
  <c r="AG329" i="56"/>
  <c r="AH329" i="56"/>
  <c r="AI329" i="56"/>
  <c r="AJ329" i="56"/>
  <c r="AK329" i="56"/>
  <c r="AL329" i="56"/>
  <c r="AM329" i="56"/>
  <c r="AN329" i="56"/>
  <c r="AO329" i="56"/>
  <c r="AP329" i="56"/>
  <c r="AQ329" i="56"/>
  <c r="E330" i="56"/>
  <c r="F330" i="56"/>
  <c r="G330" i="56"/>
  <c r="H330" i="56"/>
  <c r="I330" i="56"/>
  <c r="J330" i="56"/>
  <c r="K330" i="56"/>
  <c r="L330" i="56"/>
  <c r="M330" i="56"/>
  <c r="N330" i="56"/>
  <c r="O330" i="56"/>
  <c r="P330" i="56"/>
  <c r="Q330" i="56"/>
  <c r="R330" i="56"/>
  <c r="S330" i="56"/>
  <c r="T330" i="56"/>
  <c r="U330" i="56"/>
  <c r="V330" i="56"/>
  <c r="W330" i="56"/>
  <c r="X330" i="56"/>
  <c r="Y330" i="56"/>
  <c r="Z330" i="56"/>
  <c r="AA330" i="56"/>
  <c r="AB330" i="56"/>
  <c r="AC330" i="56"/>
  <c r="AD330" i="56"/>
  <c r="AE330" i="56"/>
  <c r="AF330" i="56"/>
  <c r="AG330" i="56"/>
  <c r="AH330" i="56"/>
  <c r="AI330" i="56"/>
  <c r="AJ330" i="56"/>
  <c r="AK330" i="56"/>
  <c r="AL330" i="56"/>
  <c r="AM330" i="56"/>
  <c r="AN330" i="56"/>
  <c r="AO330" i="56"/>
  <c r="AP330" i="56"/>
  <c r="AQ330" i="56"/>
  <c r="E331" i="56"/>
  <c r="F331" i="56"/>
  <c r="G331" i="56"/>
  <c r="H331" i="56"/>
  <c r="I331" i="56"/>
  <c r="J331" i="56"/>
  <c r="K331" i="56"/>
  <c r="L331" i="56"/>
  <c r="M331" i="56"/>
  <c r="N331" i="56"/>
  <c r="O331" i="56"/>
  <c r="P331" i="56"/>
  <c r="Q331" i="56"/>
  <c r="R331" i="56"/>
  <c r="S331" i="56"/>
  <c r="T331" i="56"/>
  <c r="U331" i="56"/>
  <c r="V331" i="56"/>
  <c r="W331" i="56"/>
  <c r="X331" i="56"/>
  <c r="Y331" i="56"/>
  <c r="Z331" i="56"/>
  <c r="AA331" i="56"/>
  <c r="AB331" i="56"/>
  <c r="AC331" i="56"/>
  <c r="AD331" i="56"/>
  <c r="AE331" i="56"/>
  <c r="AF331" i="56"/>
  <c r="AG331" i="56"/>
  <c r="AH331" i="56"/>
  <c r="AI331" i="56"/>
  <c r="AJ331" i="56"/>
  <c r="AK331" i="56"/>
  <c r="AL331" i="56"/>
  <c r="AM331" i="56"/>
  <c r="AN331" i="56"/>
  <c r="AO331" i="56"/>
  <c r="AP331" i="56"/>
  <c r="AQ331" i="56"/>
  <c r="E332" i="56"/>
  <c r="F332" i="56"/>
  <c r="G332" i="56"/>
  <c r="H332" i="56"/>
  <c r="I332" i="56"/>
  <c r="J332" i="56"/>
  <c r="K332" i="56"/>
  <c r="L332" i="56"/>
  <c r="M332" i="56"/>
  <c r="N332" i="56"/>
  <c r="O332" i="56"/>
  <c r="P332" i="56"/>
  <c r="Q332" i="56"/>
  <c r="R332" i="56"/>
  <c r="S332" i="56"/>
  <c r="T332" i="56"/>
  <c r="U332" i="56"/>
  <c r="V332" i="56"/>
  <c r="W332" i="56"/>
  <c r="X332" i="56"/>
  <c r="Y332" i="56"/>
  <c r="Z332" i="56"/>
  <c r="AA332" i="56"/>
  <c r="AB332" i="56"/>
  <c r="AC332" i="56"/>
  <c r="AD332" i="56"/>
  <c r="AE332" i="56"/>
  <c r="AF332" i="56"/>
  <c r="AG332" i="56"/>
  <c r="AH332" i="56"/>
  <c r="AI332" i="56"/>
  <c r="AJ332" i="56"/>
  <c r="AK332" i="56"/>
  <c r="AL332" i="56"/>
  <c r="AM332" i="56"/>
  <c r="AN332" i="56"/>
  <c r="AO332" i="56"/>
  <c r="AP332" i="56"/>
  <c r="AQ332" i="56"/>
  <c r="E333" i="56"/>
  <c r="F333" i="56"/>
  <c r="G333" i="56"/>
  <c r="H333" i="56"/>
  <c r="I333" i="56"/>
  <c r="J333" i="56"/>
  <c r="K333" i="56"/>
  <c r="L333" i="56"/>
  <c r="M333" i="56"/>
  <c r="N333" i="56"/>
  <c r="O333" i="56"/>
  <c r="P333" i="56"/>
  <c r="Q333" i="56"/>
  <c r="R333" i="56"/>
  <c r="S333" i="56"/>
  <c r="T333" i="56"/>
  <c r="U333" i="56"/>
  <c r="V333" i="56"/>
  <c r="W333" i="56"/>
  <c r="X333" i="56"/>
  <c r="Y333" i="56"/>
  <c r="Z333" i="56"/>
  <c r="AA333" i="56"/>
  <c r="AB333" i="56"/>
  <c r="AC333" i="56"/>
  <c r="AD333" i="56"/>
  <c r="AE333" i="56"/>
  <c r="AF333" i="56"/>
  <c r="AG333" i="56"/>
  <c r="AH333" i="56"/>
  <c r="AI333" i="56"/>
  <c r="AJ333" i="56"/>
  <c r="AK333" i="56"/>
  <c r="AL333" i="56"/>
  <c r="AM333" i="56"/>
  <c r="AN333" i="56"/>
  <c r="AO333" i="56"/>
  <c r="AP333" i="56"/>
  <c r="AQ333" i="56"/>
  <c r="E334" i="56"/>
  <c r="F334" i="56"/>
  <c r="G334" i="56"/>
  <c r="H334" i="56"/>
  <c r="I334" i="56"/>
  <c r="J334" i="56"/>
  <c r="K334" i="56"/>
  <c r="L334" i="56"/>
  <c r="M334" i="56"/>
  <c r="N334" i="56"/>
  <c r="O334" i="56"/>
  <c r="P334" i="56"/>
  <c r="Q334" i="56"/>
  <c r="R334" i="56"/>
  <c r="S334" i="56"/>
  <c r="T334" i="56"/>
  <c r="U334" i="56"/>
  <c r="V334" i="56"/>
  <c r="W334" i="56"/>
  <c r="X334" i="56"/>
  <c r="Y334" i="56"/>
  <c r="Z334" i="56"/>
  <c r="AA334" i="56"/>
  <c r="AB334" i="56"/>
  <c r="AC334" i="56"/>
  <c r="AD334" i="56"/>
  <c r="AE334" i="56"/>
  <c r="AF334" i="56"/>
  <c r="AG334" i="56"/>
  <c r="AH334" i="56"/>
  <c r="AI334" i="56"/>
  <c r="AJ334" i="56"/>
  <c r="AK334" i="56"/>
  <c r="AL334" i="56"/>
  <c r="AM334" i="56"/>
  <c r="AN334" i="56"/>
  <c r="AO334" i="56"/>
  <c r="AP334" i="56"/>
  <c r="AQ334" i="56"/>
  <c r="E335" i="56"/>
  <c r="F335" i="56"/>
  <c r="G335" i="56"/>
  <c r="H335" i="56"/>
  <c r="I335" i="56"/>
  <c r="J335" i="56"/>
  <c r="K335" i="56"/>
  <c r="L335" i="56"/>
  <c r="M335" i="56"/>
  <c r="N335" i="56"/>
  <c r="O335" i="56"/>
  <c r="P335" i="56"/>
  <c r="Q335" i="56"/>
  <c r="R335" i="56"/>
  <c r="S335" i="56"/>
  <c r="T335" i="56"/>
  <c r="U335" i="56"/>
  <c r="V335" i="56"/>
  <c r="W335" i="56"/>
  <c r="X335" i="56"/>
  <c r="Y335" i="56"/>
  <c r="Z335" i="56"/>
  <c r="AA335" i="56"/>
  <c r="AB335" i="56"/>
  <c r="AC335" i="56"/>
  <c r="AD335" i="56"/>
  <c r="AE335" i="56"/>
  <c r="AF335" i="56"/>
  <c r="AG335" i="56"/>
  <c r="AH335" i="56"/>
  <c r="AI335" i="56"/>
  <c r="AJ335" i="56"/>
  <c r="AK335" i="56"/>
  <c r="AL335" i="56"/>
  <c r="AM335" i="56"/>
  <c r="AN335" i="56"/>
  <c r="AO335" i="56"/>
  <c r="AP335" i="56"/>
  <c r="AQ335" i="56"/>
  <c r="E336" i="56"/>
  <c r="F336" i="56"/>
  <c r="G336" i="56"/>
  <c r="H336" i="56"/>
  <c r="I336" i="56"/>
  <c r="J336" i="56"/>
  <c r="K336" i="56"/>
  <c r="L336" i="56"/>
  <c r="M336" i="56"/>
  <c r="N336" i="56"/>
  <c r="O336" i="56"/>
  <c r="P336" i="56"/>
  <c r="Q336" i="56"/>
  <c r="R336" i="56"/>
  <c r="S336" i="56"/>
  <c r="T336" i="56"/>
  <c r="U336" i="56"/>
  <c r="V336" i="56"/>
  <c r="W336" i="56"/>
  <c r="X336" i="56"/>
  <c r="Y336" i="56"/>
  <c r="Z336" i="56"/>
  <c r="AA336" i="56"/>
  <c r="AB336" i="56"/>
  <c r="AC336" i="56"/>
  <c r="AD336" i="56"/>
  <c r="AE336" i="56"/>
  <c r="AF336" i="56"/>
  <c r="AG336" i="56"/>
  <c r="AH336" i="56"/>
  <c r="AI336" i="56"/>
  <c r="AJ336" i="56"/>
  <c r="AK336" i="56"/>
  <c r="AL336" i="56"/>
  <c r="AM336" i="56"/>
  <c r="AN336" i="56"/>
  <c r="AO336" i="56"/>
  <c r="AP336" i="56"/>
  <c r="AQ336" i="56"/>
  <c r="E337" i="56"/>
  <c r="F337" i="56"/>
  <c r="G337" i="56"/>
  <c r="H337" i="56"/>
  <c r="I337" i="56"/>
  <c r="J337" i="56"/>
  <c r="K337" i="56"/>
  <c r="L337" i="56"/>
  <c r="M337" i="56"/>
  <c r="N337" i="56"/>
  <c r="O337" i="56"/>
  <c r="P337" i="56"/>
  <c r="Q337" i="56"/>
  <c r="R337" i="56"/>
  <c r="S337" i="56"/>
  <c r="T337" i="56"/>
  <c r="U337" i="56"/>
  <c r="V337" i="56"/>
  <c r="W337" i="56"/>
  <c r="X337" i="56"/>
  <c r="Y337" i="56"/>
  <c r="Z337" i="56"/>
  <c r="AA337" i="56"/>
  <c r="AB337" i="56"/>
  <c r="AC337" i="56"/>
  <c r="AD337" i="56"/>
  <c r="AE337" i="56"/>
  <c r="AF337" i="56"/>
  <c r="AG337" i="56"/>
  <c r="AH337" i="56"/>
  <c r="AI337" i="56"/>
  <c r="AJ337" i="56"/>
  <c r="AK337" i="56"/>
  <c r="AL337" i="56"/>
  <c r="AM337" i="56"/>
  <c r="AN337" i="56"/>
  <c r="AO337" i="56"/>
  <c r="AP337" i="56"/>
  <c r="AQ337" i="56"/>
  <c r="E338" i="56"/>
  <c r="F338" i="56"/>
  <c r="G338" i="56"/>
  <c r="H338" i="56"/>
  <c r="I338" i="56"/>
  <c r="J338" i="56"/>
  <c r="K338" i="56"/>
  <c r="L338" i="56"/>
  <c r="M338" i="56"/>
  <c r="N338" i="56"/>
  <c r="O338" i="56"/>
  <c r="P338" i="56"/>
  <c r="Q338" i="56"/>
  <c r="R338" i="56"/>
  <c r="S338" i="56"/>
  <c r="T338" i="56"/>
  <c r="U338" i="56"/>
  <c r="V338" i="56"/>
  <c r="W338" i="56"/>
  <c r="X338" i="56"/>
  <c r="Y338" i="56"/>
  <c r="Z338" i="56"/>
  <c r="AA338" i="56"/>
  <c r="AB338" i="56"/>
  <c r="AC338" i="56"/>
  <c r="AD338" i="56"/>
  <c r="AE338" i="56"/>
  <c r="AF338" i="56"/>
  <c r="AG338" i="56"/>
  <c r="AH338" i="56"/>
  <c r="AI338" i="56"/>
  <c r="AJ338" i="56"/>
  <c r="AK338" i="56"/>
  <c r="AL338" i="56"/>
  <c r="AM338" i="56"/>
  <c r="AN338" i="56"/>
  <c r="AO338" i="56"/>
  <c r="AP338" i="56"/>
  <c r="AQ338" i="56"/>
  <c r="E339" i="56"/>
  <c r="F339" i="56"/>
  <c r="G339" i="56"/>
  <c r="H339" i="56"/>
  <c r="I339" i="56"/>
  <c r="J339" i="56"/>
  <c r="K339" i="56"/>
  <c r="L339" i="56"/>
  <c r="M339" i="56"/>
  <c r="N339" i="56"/>
  <c r="O339" i="56"/>
  <c r="P339" i="56"/>
  <c r="Q339" i="56"/>
  <c r="R339" i="56"/>
  <c r="S339" i="56"/>
  <c r="T339" i="56"/>
  <c r="U339" i="56"/>
  <c r="V339" i="56"/>
  <c r="W339" i="56"/>
  <c r="X339" i="56"/>
  <c r="Y339" i="56"/>
  <c r="Z339" i="56"/>
  <c r="AA339" i="56"/>
  <c r="AB339" i="56"/>
  <c r="AC339" i="56"/>
  <c r="AD339" i="56"/>
  <c r="AE339" i="56"/>
  <c r="AF339" i="56"/>
  <c r="AG339" i="56"/>
  <c r="AH339" i="56"/>
  <c r="AI339" i="56"/>
  <c r="AJ339" i="56"/>
  <c r="AK339" i="56"/>
  <c r="AL339" i="56"/>
  <c r="AM339" i="56"/>
  <c r="AN339" i="56"/>
  <c r="AO339" i="56"/>
  <c r="AP339" i="56"/>
  <c r="AQ339" i="56"/>
  <c r="E340" i="56"/>
  <c r="F340" i="56"/>
  <c r="G340" i="56"/>
  <c r="H340" i="56"/>
  <c r="I340" i="56"/>
  <c r="J340" i="56"/>
  <c r="K340" i="56"/>
  <c r="L340" i="56"/>
  <c r="M340" i="56"/>
  <c r="N340" i="56"/>
  <c r="O340" i="56"/>
  <c r="P340" i="56"/>
  <c r="Q340" i="56"/>
  <c r="R340" i="56"/>
  <c r="S340" i="56"/>
  <c r="T340" i="56"/>
  <c r="U340" i="56"/>
  <c r="V340" i="56"/>
  <c r="W340" i="56"/>
  <c r="X340" i="56"/>
  <c r="Y340" i="56"/>
  <c r="Z340" i="56"/>
  <c r="AA340" i="56"/>
  <c r="AB340" i="56"/>
  <c r="AC340" i="56"/>
  <c r="AD340" i="56"/>
  <c r="AE340" i="56"/>
  <c r="AF340" i="56"/>
  <c r="AG340" i="56"/>
  <c r="AH340" i="56"/>
  <c r="AI340" i="56"/>
  <c r="AJ340" i="56"/>
  <c r="AK340" i="56"/>
  <c r="AL340" i="56"/>
  <c r="AM340" i="56"/>
  <c r="AN340" i="56"/>
  <c r="AO340" i="56"/>
  <c r="AP340" i="56"/>
  <c r="AQ340" i="56"/>
  <c r="E341" i="56"/>
  <c r="F341" i="56"/>
  <c r="G341" i="56"/>
  <c r="H341" i="56"/>
  <c r="I341" i="56"/>
  <c r="J341" i="56"/>
  <c r="K341" i="56"/>
  <c r="L341" i="56"/>
  <c r="M341" i="56"/>
  <c r="N341" i="56"/>
  <c r="O341" i="56"/>
  <c r="P341" i="56"/>
  <c r="Q341" i="56"/>
  <c r="R341" i="56"/>
  <c r="S341" i="56"/>
  <c r="T341" i="56"/>
  <c r="U341" i="56"/>
  <c r="V341" i="56"/>
  <c r="W341" i="56"/>
  <c r="X341" i="56"/>
  <c r="Y341" i="56"/>
  <c r="Z341" i="56"/>
  <c r="AA341" i="56"/>
  <c r="AB341" i="56"/>
  <c r="AC341" i="56"/>
  <c r="AD341" i="56"/>
  <c r="AE341" i="56"/>
  <c r="AF341" i="56"/>
  <c r="AG341" i="56"/>
  <c r="AH341" i="56"/>
  <c r="AI341" i="56"/>
  <c r="AJ341" i="56"/>
  <c r="AK341" i="56"/>
  <c r="AL341" i="56"/>
  <c r="AM341" i="56"/>
  <c r="AN341" i="56"/>
  <c r="AO341" i="56"/>
  <c r="AP341" i="56"/>
  <c r="AQ341" i="56"/>
  <c r="E342" i="56"/>
  <c r="F342" i="56"/>
  <c r="G342" i="56"/>
  <c r="H342" i="56"/>
  <c r="I342" i="56"/>
  <c r="J342" i="56"/>
  <c r="K342" i="56"/>
  <c r="L342" i="56"/>
  <c r="M342" i="56"/>
  <c r="N342" i="56"/>
  <c r="O342" i="56"/>
  <c r="P342" i="56"/>
  <c r="Q342" i="56"/>
  <c r="R342" i="56"/>
  <c r="S342" i="56"/>
  <c r="T342" i="56"/>
  <c r="U342" i="56"/>
  <c r="V342" i="56"/>
  <c r="W342" i="56"/>
  <c r="X342" i="56"/>
  <c r="Y342" i="56"/>
  <c r="Z342" i="56"/>
  <c r="AA342" i="56"/>
  <c r="AB342" i="56"/>
  <c r="AC342" i="56"/>
  <c r="AD342" i="56"/>
  <c r="AE342" i="56"/>
  <c r="AF342" i="56"/>
  <c r="AG342" i="56"/>
  <c r="AH342" i="56"/>
  <c r="AI342" i="56"/>
  <c r="AJ342" i="56"/>
  <c r="AK342" i="56"/>
  <c r="AL342" i="56"/>
  <c r="AM342" i="56"/>
  <c r="AN342" i="56"/>
  <c r="AO342" i="56"/>
  <c r="AP342" i="56"/>
  <c r="AQ342" i="56"/>
  <c r="E343" i="56"/>
  <c r="F343" i="56"/>
  <c r="G343" i="56"/>
  <c r="H343" i="56"/>
  <c r="I343" i="56"/>
  <c r="J343" i="56"/>
  <c r="K343" i="56"/>
  <c r="L343" i="56"/>
  <c r="M343" i="56"/>
  <c r="N343" i="56"/>
  <c r="O343" i="56"/>
  <c r="P343" i="56"/>
  <c r="Q343" i="56"/>
  <c r="R343" i="56"/>
  <c r="S343" i="56"/>
  <c r="T343" i="56"/>
  <c r="U343" i="56"/>
  <c r="V343" i="56"/>
  <c r="W343" i="56"/>
  <c r="X343" i="56"/>
  <c r="Y343" i="56"/>
  <c r="Z343" i="56"/>
  <c r="AA343" i="56"/>
  <c r="AB343" i="56"/>
  <c r="AC343" i="56"/>
  <c r="AD343" i="56"/>
  <c r="AE343" i="56"/>
  <c r="AF343" i="56"/>
  <c r="AG343" i="56"/>
  <c r="AH343" i="56"/>
  <c r="AI343" i="56"/>
  <c r="AJ343" i="56"/>
  <c r="AK343" i="56"/>
  <c r="AL343" i="56"/>
  <c r="AM343" i="56"/>
  <c r="AN343" i="56"/>
  <c r="AO343" i="56"/>
  <c r="AP343" i="56"/>
  <c r="AQ343" i="56"/>
  <c r="E344" i="56"/>
  <c r="F344" i="56"/>
  <c r="G344" i="56"/>
  <c r="H344" i="56"/>
  <c r="I344" i="56"/>
  <c r="J344" i="56"/>
  <c r="K344" i="56"/>
  <c r="L344" i="56"/>
  <c r="M344" i="56"/>
  <c r="N344" i="56"/>
  <c r="O344" i="56"/>
  <c r="P344" i="56"/>
  <c r="Q344" i="56"/>
  <c r="R344" i="56"/>
  <c r="S344" i="56"/>
  <c r="T344" i="56"/>
  <c r="U344" i="56"/>
  <c r="V344" i="56"/>
  <c r="W344" i="56"/>
  <c r="X344" i="56"/>
  <c r="Y344" i="56"/>
  <c r="Z344" i="56"/>
  <c r="AA344" i="56"/>
  <c r="AB344" i="56"/>
  <c r="AC344" i="56"/>
  <c r="AD344" i="56"/>
  <c r="AE344" i="56"/>
  <c r="AF344" i="56"/>
  <c r="AG344" i="56"/>
  <c r="AH344" i="56"/>
  <c r="AI344" i="56"/>
  <c r="AJ344" i="56"/>
  <c r="AK344" i="56"/>
  <c r="AL344" i="56"/>
  <c r="AM344" i="56"/>
  <c r="AN344" i="56"/>
  <c r="AO344" i="56"/>
  <c r="AP344" i="56"/>
  <c r="AQ344" i="56"/>
  <c r="E345" i="56"/>
  <c r="F345" i="56"/>
  <c r="G345" i="56"/>
  <c r="H345" i="56"/>
  <c r="I345" i="56"/>
  <c r="J345" i="56"/>
  <c r="K345" i="56"/>
  <c r="L345" i="56"/>
  <c r="M345" i="56"/>
  <c r="N345" i="56"/>
  <c r="O345" i="56"/>
  <c r="P345" i="56"/>
  <c r="Q345" i="56"/>
  <c r="R345" i="56"/>
  <c r="S345" i="56"/>
  <c r="T345" i="56"/>
  <c r="U345" i="56"/>
  <c r="V345" i="56"/>
  <c r="W345" i="56"/>
  <c r="X345" i="56"/>
  <c r="Y345" i="56"/>
  <c r="Z345" i="56"/>
  <c r="AA345" i="56"/>
  <c r="AB345" i="56"/>
  <c r="AC345" i="56"/>
  <c r="AD345" i="56"/>
  <c r="AE345" i="56"/>
  <c r="AF345" i="56"/>
  <c r="AG345" i="56"/>
  <c r="AH345" i="56"/>
  <c r="AI345" i="56"/>
  <c r="AJ345" i="56"/>
  <c r="AK345" i="56"/>
  <c r="AL345" i="56"/>
  <c r="AM345" i="56"/>
  <c r="AN345" i="56"/>
  <c r="AO345" i="56"/>
  <c r="AP345" i="56"/>
  <c r="AQ345" i="56"/>
  <c r="E346" i="56"/>
  <c r="F346" i="56"/>
  <c r="G346" i="56"/>
  <c r="H346" i="56"/>
  <c r="I346" i="56"/>
  <c r="J346" i="56"/>
  <c r="K346" i="56"/>
  <c r="L346" i="56"/>
  <c r="M346" i="56"/>
  <c r="N346" i="56"/>
  <c r="O346" i="56"/>
  <c r="P346" i="56"/>
  <c r="Q346" i="56"/>
  <c r="R346" i="56"/>
  <c r="S346" i="56"/>
  <c r="T346" i="56"/>
  <c r="U346" i="56"/>
  <c r="V346" i="56"/>
  <c r="W346" i="56"/>
  <c r="X346" i="56"/>
  <c r="Y346" i="56"/>
  <c r="Z346" i="56"/>
  <c r="AA346" i="56"/>
  <c r="AB346" i="56"/>
  <c r="AC346" i="56"/>
  <c r="AD346" i="56"/>
  <c r="AE346" i="56"/>
  <c r="AF346" i="56"/>
  <c r="AG346" i="56"/>
  <c r="AH346" i="56"/>
  <c r="AI346" i="56"/>
  <c r="AJ346" i="56"/>
  <c r="AK346" i="56"/>
  <c r="AL346" i="56"/>
  <c r="AM346" i="56"/>
  <c r="AN346" i="56"/>
  <c r="AO346" i="56"/>
  <c r="AP346" i="56"/>
  <c r="AQ346" i="56"/>
  <c r="E347" i="56"/>
  <c r="F347" i="56"/>
  <c r="G347" i="56"/>
  <c r="H347" i="56"/>
  <c r="I347" i="56"/>
  <c r="J347" i="56"/>
  <c r="K347" i="56"/>
  <c r="L347" i="56"/>
  <c r="M347" i="56"/>
  <c r="N347" i="56"/>
  <c r="O347" i="56"/>
  <c r="P347" i="56"/>
  <c r="Q347" i="56"/>
  <c r="R347" i="56"/>
  <c r="S347" i="56"/>
  <c r="T347" i="56"/>
  <c r="U347" i="56"/>
  <c r="V347" i="56"/>
  <c r="W347" i="56"/>
  <c r="X347" i="56"/>
  <c r="Y347" i="56"/>
  <c r="Z347" i="56"/>
  <c r="AA347" i="56"/>
  <c r="AB347" i="56"/>
  <c r="AC347" i="56"/>
  <c r="AD347" i="56"/>
  <c r="AE347" i="56"/>
  <c r="AF347" i="56"/>
  <c r="AG347" i="56"/>
  <c r="AH347" i="56"/>
  <c r="AI347" i="56"/>
  <c r="AJ347" i="56"/>
  <c r="AK347" i="56"/>
  <c r="AL347" i="56"/>
  <c r="AM347" i="56"/>
  <c r="AN347" i="56"/>
  <c r="AO347" i="56"/>
  <c r="AP347" i="56"/>
  <c r="AQ347" i="56"/>
  <c r="E348" i="56"/>
  <c r="F348" i="56"/>
  <c r="G348" i="56"/>
  <c r="H348" i="56"/>
  <c r="I348" i="56"/>
  <c r="J348" i="56"/>
  <c r="K348" i="56"/>
  <c r="L348" i="56"/>
  <c r="M348" i="56"/>
  <c r="N348" i="56"/>
  <c r="O348" i="56"/>
  <c r="P348" i="56"/>
  <c r="Q348" i="56"/>
  <c r="R348" i="56"/>
  <c r="S348" i="56"/>
  <c r="T348" i="56"/>
  <c r="U348" i="56"/>
  <c r="V348" i="56"/>
  <c r="W348" i="56"/>
  <c r="X348" i="56"/>
  <c r="Y348" i="56"/>
  <c r="Z348" i="56"/>
  <c r="AA348" i="56"/>
  <c r="AB348" i="56"/>
  <c r="AC348" i="56"/>
  <c r="AD348" i="56"/>
  <c r="AE348" i="56"/>
  <c r="AF348" i="56"/>
  <c r="AG348" i="56"/>
  <c r="AH348" i="56"/>
  <c r="AI348" i="56"/>
  <c r="AJ348" i="56"/>
  <c r="AK348" i="56"/>
  <c r="AL348" i="56"/>
  <c r="AM348" i="56"/>
  <c r="AN348" i="56"/>
  <c r="AO348" i="56"/>
  <c r="AP348" i="56"/>
  <c r="AQ348" i="56"/>
  <c r="E349" i="56"/>
  <c r="F349" i="56"/>
  <c r="G349" i="56"/>
  <c r="H349" i="56"/>
  <c r="I349" i="56"/>
  <c r="J349" i="56"/>
  <c r="K349" i="56"/>
  <c r="L349" i="56"/>
  <c r="M349" i="56"/>
  <c r="N349" i="56"/>
  <c r="O349" i="56"/>
  <c r="P349" i="56"/>
  <c r="Q349" i="56"/>
  <c r="R349" i="56"/>
  <c r="S349" i="56"/>
  <c r="T349" i="56"/>
  <c r="U349" i="56"/>
  <c r="V349" i="56"/>
  <c r="W349" i="56"/>
  <c r="X349" i="56"/>
  <c r="Y349" i="56"/>
  <c r="Z349" i="56"/>
  <c r="AA349" i="56"/>
  <c r="AB349" i="56"/>
  <c r="AC349" i="56"/>
  <c r="AD349" i="56"/>
  <c r="AE349" i="56"/>
  <c r="AF349" i="56"/>
  <c r="AG349" i="56"/>
  <c r="AH349" i="56"/>
  <c r="AI349" i="56"/>
  <c r="AJ349" i="56"/>
  <c r="AK349" i="56"/>
  <c r="AL349" i="56"/>
  <c r="AM349" i="56"/>
  <c r="AN349" i="56"/>
  <c r="AO349" i="56"/>
  <c r="AP349" i="56"/>
  <c r="AQ349" i="56"/>
  <c r="E350" i="56"/>
  <c r="F350" i="56"/>
  <c r="G350" i="56"/>
  <c r="H350" i="56"/>
  <c r="I350" i="56"/>
  <c r="J350" i="56"/>
  <c r="K350" i="56"/>
  <c r="L350" i="56"/>
  <c r="M350" i="56"/>
  <c r="N350" i="56"/>
  <c r="O350" i="56"/>
  <c r="P350" i="56"/>
  <c r="Q350" i="56"/>
  <c r="R350" i="56"/>
  <c r="S350" i="56"/>
  <c r="T350" i="56"/>
  <c r="U350" i="56"/>
  <c r="V350" i="56"/>
  <c r="W350" i="56"/>
  <c r="X350" i="56"/>
  <c r="Y350" i="56"/>
  <c r="Z350" i="56"/>
  <c r="AA350" i="56"/>
  <c r="AB350" i="56"/>
  <c r="AC350" i="56"/>
  <c r="AD350" i="56"/>
  <c r="AE350" i="56"/>
  <c r="AF350" i="56"/>
  <c r="AG350" i="56"/>
  <c r="AH350" i="56"/>
  <c r="AI350" i="56"/>
  <c r="AJ350" i="56"/>
  <c r="AK350" i="56"/>
  <c r="AL350" i="56"/>
  <c r="AM350" i="56"/>
  <c r="AN350" i="56"/>
  <c r="AO350" i="56"/>
  <c r="AP350" i="56"/>
  <c r="AQ350" i="56"/>
  <c r="E351" i="56"/>
  <c r="F351" i="56"/>
  <c r="G351" i="56"/>
  <c r="H351" i="56"/>
  <c r="I351" i="56"/>
  <c r="J351" i="56"/>
  <c r="K351" i="56"/>
  <c r="L351" i="56"/>
  <c r="M351" i="56"/>
  <c r="N351" i="56"/>
  <c r="O351" i="56"/>
  <c r="P351" i="56"/>
  <c r="Q351" i="56"/>
  <c r="R351" i="56"/>
  <c r="S351" i="56"/>
  <c r="T351" i="56"/>
  <c r="U351" i="56"/>
  <c r="V351" i="56"/>
  <c r="W351" i="56"/>
  <c r="X351" i="56"/>
  <c r="Y351" i="56"/>
  <c r="Z351" i="56"/>
  <c r="AA351" i="56"/>
  <c r="AB351" i="56"/>
  <c r="AC351" i="56"/>
  <c r="AD351" i="56"/>
  <c r="AE351" i="56"/>
  <c r="AF351" i="56"/>
  <c r="AG351" i="56"/>
  <c r="AH351" i="56"/>
  <c r="AI351" i="56"/>
  <c r="AJ351" i="56"/>
  <c r="AK351" i="56"/>
  <c r="AL351" i="56"/>
  <c r="AM351" i="56"/>
  <c r="AN351" i="56"/>
  <c r="AO351" i="56"/>
  <c r="AP351" i="56"/>
  <c r="AQ351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66" i="56"/>
  <c r="D67" i="56"/>
  <c r="D68" i="56"/>
  <c r="D69" i="56"/>
  <c r="D70" i="56"/>
  <c r="D71" i="56"/>
  <c r="D72" i="56"/>
  <c r="D73" i="56"/>
  <c r="D74" i="56"/>
  <c r="D75" i="56"/>
  <c r="D76" i="56"/>
  <c r="D77" i="56"/>
  <c r="D78" i="56"/>
  <c r="D79" i="56"/>
  <c r="D80" i="56"/>
  <c r="D81" i="56"/>
  <c r="D82" i="56"/>
  <c r="D83" i="56"/>
  <c r="D84" i="56"/>
  <c r="D85" i="56"/>
  <c r="D86" i="56"/>
  <c r="D87" i="56"/>
  <c r="D88" i="56"/>
  <c r="D89" i="56"/>
  <c r="D90" i="56"/>
  <c r="D91" i="56"/>
  <c r="D92" i="56"/>
  <c r="D93" i="56"/>
  <c r="D94" i="56"/>
  <c r="D95" i="56"/>
  <c r="D96" i="56"/>
  <c r="D97" i="56"/>
  <c r="D98" i="56"/>
  <c r="D99" i="56"/>
  <c r="D100" i="56"/>
  <c r="D101" i="56"/>
  <c r="D102" i="56"/>
  <c r="D103" i="56"/>
  <c r="D104" i="56"/>
  <c r="D105" i="56"/>
  <c r="D106" i="56"/>
  <c r="D107" i="56"/>
  <c r="D108" i="56"/>
  <c r="D109" i="56"/>
  <c r="D110" i="56"/>
  <c r="D111" i="56"/>
  <c r="D112" i="56"/>
  <c r="D113" i="56"/>
  <c r="D114" i="56"/>
  <c r="D115" i="56"/>
  <c r="D116" i="56"/>
  <c r="D117" i="56"/>
  <c r="D118" i="56"/>
  <c r="D119" i="56"/>
  <c r="D120" i="56"/>
  <c r="D121" i="56"/>
  <c r="D122" i="56"/>
  <c r="D123" i="56"/>
  <c r="D124" i="56"/>
  <c r="D125" i="56"/>
  <c r="D126" i="56"/>
  <c r="D127" i="56"/>
  <c r="D128" i="56"/>
  <c r="D129" i="56"/>
  <c r="D130" i="56"/>
  <c r="D131" i="56"/>
  <c r="D132" i="56"/>
  <c r="D133" i="56"/>
  <c r="D134" i="56"/>
  <c r="D135" i="56"/>
  <c r="D136" i="56"/>
  <c r="D137" i="56"/>
  <c r="D138" i="56"/>
  <c r="D139" i="56"/>
  <c r="D140" i="56"/>
  <c r="D141" i="56"/>
  <c r="D142" i="56"/>
  <c r="D143" i="56"/>
  <c r="D144" i="56"/>
  <c r="D145" i="56"/>
  <c r="D146" i="56"/>
  <c r="D147" i="56"/>
  <c r="D148" i="56"/>
  <c r="D149" i="56"/>
  <c r="D150" i="56"/>
  <c r="D151" i="56"/>
  <c r="D152" i="56"/>
  <c r="D153" i="56"/>
  <c r="D154" i="56"/>
  <c r="D155" i="56"/>
  <c r="D156" i="56"/>
  <c r="D157" i="56"/>
  <c r="D158" i="56"/>
  <c r="D159" i="56"/>
  <c r="D160" i="56"/>
  <c r="D161" i="56"/>
  <c r="D162" i="56"/>
  <c r="D163" i="56"/>
  <c r="D164" i="56"/>
  <c r="D165" i="56"/>
  <c r="D166" i="56"/>
  <c r="D167" i="56"/>
  <c r="D168" i="56"/>
  <c r="D169" i="56"/>
  <c r="D170" i="56"/>
  <c r="D171" i="56"/>
  <c r="D172" i="56"/>
  <c r="D173" i="56"/>
  <c r="D174" i="56"/>
  <c r="D175" i="56"/>
  <c r="D176" i="56"/>
  <c r="D177" i="56"/>
  <c r="D178" i="56"/>
  <c r="D179" i="56"/>
  <c r="D180" i="56"/>
  <c r="D181" i="56"/>
  <c r="D182" i="56"/>
  <c r="D183" i="56"/>
  <c r="D184" i="56"/>
  <c r="D185" i="56"/>
  <c r="D186" i="56"/>
  <c r="D187" i="56"/>
  <c r="D188" i="56"/>
  <c r="D189" i="56"/>
  <c r="D190" i="56"/>
  <c r="D191" i="56"/>
  <c r="D192" i="56"/>
  <c r="D193" i="56"/>
  <c r="D194" i="56"/>
  <c r="D195" i="56"/>
  <c r="D196" i="56"/>
  <c r="D197" i="56"/>
  <c r="D198" i="56"/>
  <c r="D199" i="56"/>
  <c r="D200" i="56"/>
  <c r="D201" i="56"/>
  <c r="D202" i="56"/>
  <c r="D203" i="56"/>
  <c r="D204" i="56"/>
  <c r="D205" i="56"/>
  <c r="D206" i="56"/>
  <c r="D207" i="56"/>
  <c r="D208" i="56"/>
  <c r="D209" i="56"/>
  <c r="D210" i="56"/>
  <c r="D211" i="56"/>
  <c r="D212" i="56"/>
  <c r="D213" i="56"/>
  <c r="D214" i="56"/>
  <c r="D215" i="56"/>
  <c r="D216" i="56"/>
  <c r="D217" i="56"/>
  <c r="D218" i="56"/>
  <c r="D219" i="56"/>
  <c r="D220" i="56"/>
  <c r="D221" i="56"/>
  <c r="D222" i="56"/>
  <c r="D223" i="56"/>
  <c r="D224" i="56"/>
  <c r="D225" i="56"/>
  <c r="D226" i="56"/>
  <c r="D227" i="56"/>
  <c r="D228" i="56"/>
  <c r="D229" i="56"/>
  <c r="D230" i="56"/>
  <c r="D231" i="56"/>
  <c r="D232" i="56"/>
  <c r="D233" i="56"/>
  <c r="D234" i="56"/>
  <c r="D235" i="56"/>
  <c r="D236" i="56"/>
  <c r="D237" i="56"/>
  <c r="D238" i="56"/>
  <c r="D239" i="56"/>
  <c r="D240" i="56"/>
  <c r="D241" i="56"/>
  <c r="D242" i="56"/>
  <c r="D243" i="56"/>
  <c r="D244" i="56"/>
  <c r="D245" i="56"/>
  <c r="D246" i="56"/>
  <c r="D247" i="56"/>
  <c r="D248" i="56"/>
  <c r="D249" i="56"/>
  <c r="D250" i="56"/>
  <c r="D251" i="56"/>
  <c r="D252" i="56"/>
  <c r="D253" i="56"/>
  <c r="D254" i="56"/>
  <c r="D255" i="56"/>
  <c r="D256" i="56"/>
  <c r="D257" i="56"/>
  <c r="D258" i="56"/>
  <c r="D259" i="56"/>
  <c r="D260" i="56"/>
  <c r="D261" i="56"/>
  <c r="D262" i="56"/>
  <c r="D263" i="56"/>
  <c r="D264" i="56"/>
  <c r="D265" i="56"/>
  <c r="D266" i="56"/>
  <c r="D267" i="56"/>
  <c r="D268" i="56"/>
  <c r="D269" i="56"/>
  <c r="D270" i="56"/>
  <c r="D271" i="56"/>
  <c r="D272" i="56"/>
  <c r="D273" i="56"/>
  <c r="D274" i="56"/>
  <c r="D275" i="56"/>
  <c r="D276" i="56"/>
  <c r="D277" i="56"/>
  <c r="D278" i="56"/>
  <c r="D279" i="56"/>
  <c r="D280" i="56"/>
  <c r="D281" i="56"/>
  <c r="D282" i="56"/>
  <c r="D283" i="56"/>
  <c r="D284" i="56"/>
  <c r="D285" i="56"/>
  <c r="D286" i="56"/>
  <c r="D287" i="56"/>
  <c r="D288" i="56"/>
  <c r="D289" i="56"/>
  <c r="D290" i="56"/>
  <c r="D291" i="56"/>
  <c r="D292" i="56"/>
  <c r="D293" i="56"/>
  <c r="D294" i="56"/>
  <c r="D295" i="56"/>
  <c r="D296" i="56"/>
  <c r="D297" i="56"/>
  <c r="D298" i="56"/>
  <c r="D299" i="56"/>
  <c r="D300" i="56"/>
  <c r="D301" i="56"/>
  <c r="D302" i="56"/>
  <c r="D303" i="56"/>
  <c r="D304" i="56"/>
  <c r="D305" i="56"/>
  <c r="D306" i="56"/>
  <c r="D307" i="56"/>
  <c r="D308" i="56"/>
  <c r="D309" i="56"/>
  <c r="D310" i="56"/>
  <c r="D311" i="56"/>
  <c r="D312" i="56"/>
  <c r="D313" i="56"/>
  <c r="D314" i="56"/>
  <c r="D315" i="56"/>
  <c r="D316" i="56"/>
  <c r="D317" i="56"/>
  <c r="D318" i="56"/>
  <c r="D319" i="56"/>
  <c r="D320" i="56"/>
  <c r="D321" i="56"/>
  <c r="D322" i="56"/>
  <c r="D323" i="56"/>
  <c r="D324" i="56"/>
  <c r="D325" i="56"/>
  <c r="D326" i="56"/>
  <c r="D327" i="56"/>
  <c r="D328" i="56"/>
  <c r="D329" i="56"/>
  <c r="D330" i="56"/>
  <c r="D331" i="56"/>
  <c r="D332" i="56"/>
  <c r="D333" i="56"/>
  <c r="D334" i="56"/>
  <c r="D335" i="56"/>
  <c r="D336" i="56"/>
  <c r="D337" i="56"/>
  <c r="D338" i="56"/>
  <c r="D339" i="56"/>
  <c r="D340" i="56"/>
  <c r="D341" i="56"/>
  <c r="D342" i="56"/>
  <c r="D343" i="56"/>
  <c r="D344" i="56"/>
  <c r="D345" i="56"/>
  <c r="D346" i="56"/>
  <c r="D347" i="56"/>
  <c r="D348" i="56"/>
  <c r="D349" i="56"/>
  <c r="D350" i="56"/>
  <c r="D351" i="56"/>
  <c r="D5" i="56"/>
  <c r="K20" i="16" l="1"/>
  <c r="K22" i="16" s="1"/>
  <c r="C22" i="16" s="1"/>
  <c r="K80" i="16"/>
  <c r="K82" i="16" s="1"/>
  <c r="L493" i="16"/>
  <c r="C493" i="16" s="1"/>
  <c r="C492" i="16"/>
  <c r="L429" i="16"/>
  <c r="C429" i="16" s="1"/>
  <c r="C428" i="16"/>
  <c r="K214" i="16"/>
  <c r="K216" i="16" s="1"/>
  <c r="L301" i="16"/>
  <c r="C301" i="16" s="1"/>
  <c r="C300" i="16"/>
  <c r="K124" i="16"/>
  <c r="K126" i="16" s="1"/>
  <c r="K211" i="16"/>
  <c r="I261" i="16"/>
  <c r="I325" i="16" s="1"/>
  <c r="I389" i="16" s="1"/>
  <c r="I453" i="16" s="1"/>
  <c r="I517" i="16" s="1"/>
  <c r="I323" i="16"/>
  <c r="I387" i="16" s="1"/>
  <c r="I451" i="16" s="1"/>
  <c r="I515" i="16" s="1"/>
  <c r="H237" i="16"/>
  <c r="H301" i="16" s="1"/>
  <c r="H365" i="16" s="1"/>
  <c r="H429" i="16" s="1"/>
  <c r="H493" i="16" s="1"/>
  <c r="H300" i="16"/>
  <c r="H364" i="16" s="1"/>
  <c r="H428" i="16" s="1"/>
  <c r="H492" i="16" s="1"/>
  <c r="E236" i="16"/>
  <c r="E299" i="16"/>
  <c r="E363" i="16" s="1"/>
  <c r="E427" i="16" s="1"/>
  <c r="E491" i="16" s="1"/>
  <c r="K19" i="16"/>
  <c r="C19" i="16" s="1"/>
  <c r="C18" i="16"/>
  <c r="K236" i="16"/>
  <c r="C235" i="16"/>
  <c r="F235" i="16"/>
  <c r="F299" i="16" s="1"/>
  <c r="F363" i="16" s="1"/>
  <c r="F427" i="16" s="1"/>
  <c r="F491" i="16" s="1"/>
  <c r="N8" i="16"/>
  <c r="K81" i="16"/>
  <c r="F277" i="16"/>
  <c r="F341" i="16" s="1"/>
  <c r="F405" i="16" s="1"/>
  <c r="F469" i="16" s="1"/>
  <c r="F317" i="16"/>
  <c r="F381" i="16" s="1"/>
  <c r="F445" i="16" s="1"/>
  <c r="F509" i="16" s="1"/>
  <c r="H313" i="16"/>
  <c r="H377" i="16" s="1"/>
  <c r="H441" i="16" s="1"/>
  <c r="H505" i="16" s="1"/>
  <c r="H250" i="16"/>
  <c r="P377" i="16"/>
  <c r="D400" i="16"/>
  <c r="D528" i="16"/>
  <c r="P505" i="16"/>
  <c r="E250" i="16"/>
  <c r="E313" i="16"/>
  <c r="E377" i="16" s="1"/>
  <c r="E441" i="16" s="1"/>
  <c r="E505" i="16" s="1"/>
  <c r="D311" i="16"/>
  <c r="O312" i="16"/>
  <c r="B249" i="16"/>
  <c r="M250" i="16"/>
  <c r="O250" i="16"/>
  <c r="D249" i="16"/>
  <c r="G336" i="16"/>
  <c r="G400" i="16" s="1"/>
  <c r="G464" i="16" s="1"/>
  <c r="G528" i="16" s="1"/>
  <c r="G273" i="16"/>
  <c r="A248" i="16"/>
  <c r="A311" i="16"/>
  <c r="A375" i="16" s="1"/>
  <c r="A439" i="16" s="1"/>
  <c r="A503" i="16" s="1"/>
  <c r="P314" i="16"/>
  <c r="D337" i="16"/>
  <c r="I329" i="16"/>
  <c r="I393" i="16" s="1"/>
  <c r="I457" i="16" s="1"/>
  <c r="I521" i="16" s="1"/>
  <c r="I267" i="16"/>
  <c r="G311" i="16"/>
  <c r="G375" i="16" s="1"/>
  <c r="G439" i="16" s="1"/>
  <c r="G503" i="16" s="1"/>
  <c r="G248" i="16"/>
  <c r="E273" i="16"/>
  <c r="E336" i="16"/>
  <c r="E400" i="16" s="1"/>
  <c r="E464" i="16" s="1"/>
  <c r="E528" i="16" s="1"/>
  <c r="O441" i="16"/>
  <c r="D440" i="16"/>
  <c r="D271" i="16"/>
  <c r="P248" i="16"/>
  <c r="O377" i="16"/>
  <c r="D376" i="16"/>
  <c r="P441" i="16"/>
  <c r="D464" i="16"/>
  <c r="I332" i="16"/>
  <c r="I396" i="16" s="1"/>
  <c r="I460" i="16" s="1"/>
  <c r="I524" i="16" s="1"/>
  <c r="I270" i="16"/>
  <c r="D504" i="16"/>
  <c r="O505" i="16"/>
  <c r="F20" i="16"/>
  <c r="F36" i="16" s="1"/>
  <c r="K21" i="16"/>
  <c r="C21" i="16" s="1"/>
  <c r="F22" i="16"/>
  <c r="F38" i="16" s="1"/>
  <c r="F59" i="16"/>
  <c r="F103" i="16" s="1"/>
  <c r="F147" i="16" s="1"/>
  <c r="F191" i="16" s="1"/>
  <c r="A60" i="16"/>
  <c r="A104" i="16" s="1"/>
  <c r="A148" i="16" s="1"/>
  <c r="A192" i="16" s="1"/>
  <c r="O200" i="16"/>
  <c r="D199" i="16"/>
  <c r="P200" i="16"/>
  <c r="D215" i="16"/>
  <c r="K198" i="16"/>
  <c r="K197" i="16"/>
  <c r="D191" i="16"/>
  <c r="D207" i="16"/>
  <c r="K107" i="16"/>
  <c r="K108" i="16"/>
  <c r="K168" i="16"/>
  <c r="K167" i="16"/>
  <c r="K154" i="16"/>
  <c r="K153" i="16"/>
  <c r="O150" i="16"/>
  <c r="D149" i="16"/>
  <c r="P150" i="16"/>
  <c r="D165" i="16"/>
  <c r="F17" i="16"/>
  <c r="F33" i="16" s="1"/>
  <c r="F60" i="16"/>
  <c r="F104" i="16" s="1"/>
  <c r="F148" i="16" s="1"/>
  <c r="F192" i="16" s="1"/>
  <c r="F75" i="16"/>
  <c r="F119" i="16" s="1"/>
  <c r="F163" i="16" s="1"/>
  <c r="F207" i="16" s="1"/>
  <c r="I20" i="16"/>
  <c r="I62" i="16"/>
  <c r="I106" i="16" s="1"/>
  <c r="I150" i="16" s="1"/>
  <c r="I194" i="16" s="1"/>
  <c r="E33" i="16"/>
  <c r="E76" i="16"/>
  <c r="E120" i="16" s="1"/>
  <c r="E164" i="16" s="1"/>
  <c r="E208" i="16" s="1"/>
  <c r="D120" i="16"/>
  <c r="D105" i="16"/>
  <c r="P17" i="16"/>
  <c r="D32" i="16"/>
  <c r="O17" i="16"/>
  <c r="D16" i="16"/>
  <c r="M18" i="16"/>
  <c r="B17" i="16"/>
  <c r="P61" i="16"/>
  <c r="D76" i="16"/>
  <c r="E17" i="16"/>
  <c r="E61" i="16" s="1"/>
  <c r="E105" i="16" s="1"/>
  <c r="E149" i="16" s="1"/>
  <c r="E193" i="16" s="1"/>
  <c r="A18" i="16"/>
  <c r="A61" i="16"/>
  <c r="A105" i="16" s="1"/>
  <c r="A149" i="16" s="1"/>
  <c r="A193" i="16" s="1"/>
  <c r="H18" i="16"/>
  <c r="H62" i="16" s="1"/>
  <c r="H106" i="16" s="1"/>
  <c r="H150" i="16" s="1"/>
  <c r="H194" i="16" s="1"/>
  <c r="K84" i="16"/>
  <c r="K83" i="16"/>
  <c r="K66" i="16"/>
  <c r="K65" i="16"/>
  <c r="K24" i="16"/>
  <c r="K23" i="16"/>
  <c r="C23" i="16" s="1"/>
  <c r="G94" i="16"/>
  <c r="G95" i="16" s="1"/>
  <c r="G96" i="16" s="1"/>
  <c r="G97" i="16" s="1"/>
  <c r="G98" i="16" s="1"/>
  <c r="G99" i="16" s="1"/>
  <c r="G100" i="16" s="1"/>
  <c r="G101" i="16" s="1"/>
  <c r="E7" i="16"/>
  <c r="E50" i="16" s="1"/>
  <c r="C6" i="16"/>
  <c r="D6" i="16"/>
  <c r="B6" i="16"/>
  <c r="C20" i="16" l="1"/>
  <c r="F542" i="16"/>
  <c r="F533" i="16"/>
  <c r="K125" i="16"/>
  <c r="N9" i="16"/>
  <c r="K215" i="16"/>
  <c r="E237" i="16"/>
  <c r="E301" i="16" s="1"/>
  <c r="E365" i="16" s="1"/>
  <c r="E429" i="16" s="1"/>
  <c r="E493" i="16" s="1"/>
  <c r="E300" i="16"/>
  <c r="E364" i="16" s="1"/>
  <c r="E428" i="16" s="1"/>
  <c r="E492" i="16" s="1"/>
  <c r="K237" i="16"/>
  <c r="C236" i="16"/>
  <c r="F236" i="16"/>
  <c r="F300" i="16" s="1"/>
  <c r="F364" i="16" s="1"/>
  <c r="F428" i="16" s="1"/>
  <c r="F492" i="16" s="1"/>
  <c r="H251" i="16"/>
  <c r="H314" i="16"/>
  <c r="H378" i="16" s="1"/>
  <c r="H442" i="16" s="1"/>
  <c r="H506" i="16" s="1"/>
  <c r="H252" i="16"/>
  <c r="H254" i="16" s="1"/>
  <c r="P249" i="16"/>
  <c r="D272" i="16"/>
  <c r="I269" i="16"/>
  <c r="I331" i="16"/>
  <c r="I395" i="16" s="1"/>
  <c r="I459" i="16" s="1"/>
  <c r="I523" i="16" s="1"/>
  <c r="P315" i="16"/>
  <c r="D338" i="16"/>
  <c r="A312" i="16"/>
  <c r="A376" i="16" s="1"/>
  <c r="A440" i="16" s="1"/>
  <c r="A504" i="16" s="1"/>
  <c r="A249" i="16"/>
  <c r="D441" i="16"/>
  <c r="O442" i="16"/>
  <c r="G249" i="16"/>
  <c r="G312" i="16"/>
  <c r="G376" i="16" s="1"/>
  <c r="G440" i="16" s="1"/>
  <c r="G504" i="16" s="1"/>
  <c r="G337" i="16"/>
  <c r="G401" i="16" s="1"/>
  <c r="G465" i="16" s="1"/>
  <c r="G529" i="16" s="1"/>
  <c r="G274" i="16"/>
  <c r="D505" i="16"/>
  <c r="O506" i="16"/>
  <c r="D312" i="16"/>
  <c r="O313" i="16"/>
  <c r="D250" i="16"/>
  <c r="O251" i="16"/>
  <c r="B250" i="16"/>
  <c r="M251" i="16"/>
  <c r="E337" i="16"/>
  <c r="E401" i="16" s="1"/>
  <c r="E465" i="16" s="1"/>
  <c r="E529" i="16" s="1"/>
  <c r="E274" i="16"/>
  <c r="I272" i="16"/>
  <c r="I334" i="16"/>
  <c r="I398" i="16" s="1"/>
  <c r="I462" i="16" s="1"/>
  <c r="I526" i="16" s="1"/>
  <c r="E314" i="16"/>
  <c r="E378" i="16" s="1"/>
  <c r="E442" i="16" s="1"/>
  <c r="E506" i="16" s="1"/>
  <c r="E251" i="16"/>
  <c r="P506" i="16"/>
  <c r="D529" i="16"/>
  <c r="P442" i="16"/>
  <c r="D465" i="16"/>
  <c r="D377" i="16"/>
  <c r="O378" i="16"/>
  <c r="D401" i="16"/>
  <c r="P378" i="16"/>
  <c r="C24" i="16"/>
  <c r="F24" i="16"/>
  <c r="F40" i="16" s="1"/>
  <c r="O201" i="16"/>
  <c r="D200" i="16"/>
  <c r="K200" i="16"/>
  <c r="K199" i="16"/>
  <c r="D216" i="16"/>
  <c r="P201" i="16"/>
  <c r="K217" i="16"/>
  <c r="K218" i="16"/>
  <c r="D208" i="16"/>
  <c r="D192" i="16"/>
  <c r="K109" i="16"/>
  <c r="K110" i="16"/>
  <c r="K128" i="16"/>
  <c r="K127" i="16"/>
  <c r="D166" i="16"/>
  <c r="P151" i="16"/>
  <c r="K156" i="16"/>
  <c r="K155" i="16"/>
  <c r="O151" i="16"/>
  <c r="D150" i="16"/>
  <c r="K169" i="16"/>
  <c r="K170" i="16"/>
  <c r="I22" i="16"/>
  <c r="I64" i="16"/>
  <c r="I108" i="16" s="1"/>
  <c r="I152" i="16" s="1"/>
  <c r="I196" i="16" s="1"/>
  <c r="F76" i="16"/>
  <c r="F120" i="16" s="1"/>
  <c r="F164" i="16" s="1"/>
  <c r="F208" i="16" s="1"/>
  <c r="E34" i="16"/>
  <c r="E77" i="16"/>
  <c r="E121" i="16" s="1"/>
  <c r="E165" i="16" s="1"/>
  <c r="E209" i="16" s="1"/>
  <c r="F61" i="16"/>
  <c r="F105" i="16" s="1"/>
  <c r="F149" i="16" s="1"/>
  <c r="F193" i="16" s="1"/>
  <c r="D106" i="16"/>
  <c r="D121" i="16"/>
  <c r="H19" i="16"/>
  <c r="H63" i="16" s="1"/>
  <c r="H107" i="16" s="1"/>
  <c r="H151" i="16" s="1"/>
  <c r="H195" i="16" s="1"/>
  <c r="E18" i="16"/>
  <c r="E62" i="16" s="1"/>
  <c r="E106" i="16" s="1"/>
  <c r="E150" i="16" s="1"/>
  <c r="E194" i="16" s="1"/>
  <c r="P18" i="16"/>
  <c r="D33" i="16"/>
  <c r="M19" i="16"/>
  <c r="B18" i="16"/>
  <c r="A19" i="16"/>
  <c r="A62" i="16"/>
  <c r="A106" i="16" s="1"/>
  <c r="A150" i="16" s="1"/>
  <c r="A194" i="16" s="1"/>
  <c r="P62" i="16"/>
  <c r="D77" i="16"/>
  <c r="O18" i="16"/>
  <c r="D17" i="16"/>
  <c r="K68" i="16"/>
  <c r="K67" i="16"/>
  <c r="K85" i="16"/>
  <c r="K86" i="16"/>
  <c r="K26" i="16"/>
  <c r="K25" i="16"/>
  <c r="C25" i="16" s="1"/>
  <c r="D189" i="16"/>
  <c r="B189" i="16"/>
  <c r="D188" i="16"/>
  <c r="B188" i="16"/>
  <c r="D187" i="16"/>
  <c r="B187" i="16"/>
  <c r="D186" i="16"/>
  <c r="B186" i="16"/>
  <c r="D185" i="16"/>
  <c r="B185" i="16"/>
  <c r="D184" i="16"/>
  <c r="B184" i="16"/>
  <c r="D183" i="16"/>
  <c r="B183" i="16"/>
  <c r="D182" i="16"/>
  <c r="C182" i="16"/>
  <c r="B182" i="16"/>
  <c r="D145" i="16"/>
  <c r="B145" i="16"/>
  <c r="D144" i="16"/>
  <c r="B144" i="16"/>
  <c r="D143" i="16"/>
  <c r="B143" i="16"/>
  <c r="D142" i="16"/>
  <c r="B142" i="16"/>
  <c r="D141" i="16"/>
  <c r="B141" i="16"/>
  <c r="D140" i="16"/>
  <c r="B140" i="16"/>
  <c r="D139" i="16"/>
  <c r="B139" i="16"/>
  <c r="D138" i="16"/>
  <c r="C138" i="16"/>
  <c r="B138" i="16"/>
  <c r="B101" i="16"/>
  <c r="B100" i="16"/>
  <c r="B99" i="16"/>
  <c r="B98" i="16"/>
  <c r="B97" i="16"/>
  <c r="B96" i="16"/>
  <c r="B95" i="16"/>
  <c r="C94" i="16"/>
  <c r="B94" i="16"/>
  <c r="A94" i="16"/>
  <c r="D57" i="16"/>
  <c r="D56" i="16"/>
  <c r="D55" i="16"/>
  <c r="D54" i="16"/>
  <c r="D53" i="16"/>
  <c r="D52" i="16"/>
  <c r="D51" i="16"/>
  <c r="B57" i="16"/>
  <c r="B56" i="16"/>
  <c r="B55" i="16"/>
  <c r="B54" i="16"/>
  <c r="B53" i="16"/>
  <c r="B52" i="16"/>
  <c r="B51" i="16"/>
  <c r="D7" i="16"/>
  <c r="D8" i="16"/>
  <c r="D9" i="16"/>
  <c r="D10" i="16"/>
  <c r="D11" i="16"/>
  <c r="D12" i="16"/>
  <c r="D13" i="16"/>
  <c r="B7" i="16"/>
  <c r="B8" i="16"/>
  <c r="B9" i="16"/>
  <c r="B10" i="16"/>
  <c r="B11" i="16"/>
  <c r="B12" i="16"/>
  <c r="B13" i="16"/>
  <c r="I7" i="16"/>
  <c r="K7" i="16"/>
  <c r="N10" i="16" l="1"/>
  <c r="H256" i="16"/>
  <c r="H318" i="16"/>
  <c r="H382" i="16" s="1"/>
  <c r="H446" i="16" s="1"/>
  <c r="H510" i="16" s="1"/>
  <c r="F237" i="16"/>
  <c r="F301" i="16" s="1"/>
  <c r="F365" i="16" s="1"/>
  <c r="F429" i="16" s="1"/>
  <c r="F493" i="16" s="1"/>
  <c r="C237" i="16"/>
  <c r="H316" i="16"/>
  <c r="H380" i="16" s="1"/>
  <c r="H444" i="16" s="1"/>
  <c r="H508" i="16" s="1"/>
  <c r="H262" i="16"/>
  <c r="K8" i="16"/>
  <c r="H315" i="16"/>
  <c r="H379" i="16" s="1"/>
  <c r="H443" i="16" s="1"/>
  <c r="H507" i="16" s="1"/>
  <c r="H253" i="16"/>
  <c r="H255" i="16" s="1"/>
  <c r="O507" i="16"/>
  <c r="D506" i="16"/>
  <c r="G338" i="16"/>
  <c r="G402" i="16" s="1"/>
  <c r="G466" i="16" s="1"/>
  <c r="G530" i="16" s="1"/>
  <c r="G275" i="16"/>
  <c r="I336" i="16"/>
  <c r="I400" i="16" s="1"/>
  <c r="I464" i="16" s="1"/>
  <c r="I528" i="16" s="1"/>
  <c r="I274" i="16"/>
  <c r="E275" i="16"/>
  <c r="E338" i="16"/>
  <c r="E402" i="16" s="1"/>
  <c r="E466" i="16" s="1"/>
  <c r="E530" i="16" s="1"/>
  <c r="G313" i="16"/>
  <c r="G377" i="16" s="1"/>
  <c r="G441" i="16" s="1"/>
  <c r="G505" i="16" s="1"/>
  <c r="G250" i="16"/>
  <c r="D442" i="16"/>
  <c r="O443" i="16"/>
  <c r="O252" i="16"/>
  <c r="D251" i="16"/>
  <c r="P379" i="16"/>
  <c r="D402" i="16"/>
  <c r="A250" i="16"/>
  <c r="A313" i="16"/>
  <c r="A377" i="16" s="1"/>
  <c r="A441" i="16" s="1"/>
  <c r="A505" i="16" s="1"/>
  <c r="D378" i="16"/>
  <c r="O379" i="16"/>
  <c r="M252" i="16"/>
  <c r="B251" i="16"/>
  <c r="P316" i="16"/>
  <c r="D339" i="16"/>
  <c r="P443" i="16"/>
  <c r="D466" i="16"/>
  <c r="I333" i="16"/>
  <c r="I397" i="16" s="1"/>
  <c r="I461" i="16" s="1"/>
  <c r="I525" i="16" s="1"/>
  <c r="I271" i="16"/>
  <c r="E252" i="16"/>
  <c r="E315" i="16"/>
  <c r="E379" i="16" s="1"/>
  <c r="E443" i="16" s="1"/>
  <c r="E507" i="16" s="1"/>
  <c r="O314" i="16"/>
  <c r="D313" i="16"/>
  <c r="P507" i="16"/>
  <c r="D530" i="16"/>
  <c r="D273" i="16"/>
  <c r="P250" i="16"/>
  <c r="C26" i="16"/>
  <c r="F26" i="16"/>
  <c r="F42" i="16" s="1"/>
  <c r="K202" i="16"/>
  <c r="K201" i="16"/>
  <c r="D217" i="16"/>
  <c r="P202" i="16"/>
  <c r="K220" i="16"/>
  <c r="K221" i="16" s="1"/>
  <c r="K219" i="16"/>
  <c r="O202" i="16"/>
  <c r="D201" i="16"/>
  <c r="D193" i="16"/>
  <c r="D209" i="16"/>
  <c r="K129" i="16"/>
  <c r="K130" i="16"/>
  <c r="K111" i="16"/>
  <c r="K112" i="16"/>
  <c r="K158" i="16"/>
  <c r="K157" i="16"/>
  <c r="K172" i="16"/>
  <c r="K171" i="16"/>
  <c r="D167" i="16"/>
  <c r="P152" i="16"/>
  <c r="O152" i="16"/>
  <c r="D151" i="16"/>
  <c r="F19" i="16"/>
  <c r="F35" i="16" s="1"/>
  <c r="F62" i="16"/>
  <c r="F106" i="16" s="1"/>
  <c r="F150" i="16" s="1"/>
  <c r="F194" i="16" s="1"/>
  <c r="F77" i="16"/>
  <c r="F121" i="16" s="1"/>
  <c r="F165" i="16" s="1"/>
  <c r="F209" i="16" s="1"/>
  <c r="E35" i="16"/>
  <c r="E78" i="16"/>
  <c r="E122" i="16" s="1"/>
  <c r="E166" i="16" s="1"/>
  <c r="E210" i="16" s="1"/>
  <c r="I24" i="16"/>
  <c r="I66" i="16"/>
  <c r="I110" i="16" s="1"/>
  <c r="I154" i="16" s="1"/>
  <c r="I198" i="16" s="1"/>
  <c r="D107" i="16"/>
  <c r="D122" i="16"/>
  <c r="M20" i="16"/>
  <c r="B19" i="16"/>
  <c r="F94" i="16"/>
  <c r="F138" i="16" s="1"/>
  <c r="F182" i="16" s="1"/>
  <c r="A20" i="16"/>
  <c r="A63" i="16"/>
  <c r="A107" i="16" s="1"/>
  <c r="A151" i="16" s="1"/>
  <c r="A195" i="16" s="1"/>
  <c r="P19" i="16"/>
  <c r="D34" i="16"/>
  <c r="O19" i="16"/>
  <c r="D18" i="16"/>
  <c r="E19" i="16"/>
  <c r="E63" i="16" s="1"/>
  <c r="E107" i="16" s="1"/>
  <c r="E151" i="16" s="1"/>
  <c r="E195" i="16" s="1"/>
  <c r="P63" i="16"/>
  <c r="D78" i="16"/>
  <c r="H20" i="16"/>
  <c r="H64" i="16" s="1"/>
  <c r="H108" i="16" s="1"/>
  <c r="H152" i="16" s="1"/>
  <c r="H196" i="16" s="1"/>
  <c r="K88" i="16"/>
  <c r="K87" i="16"/>
  <c r="K70" i="16"/>
  <c r="K69" i="16"/>
  <c r="K28" i="16"/>
  <c r="F28" i="16" s="1"/>
  <c r="F44" i="16" s="1"/>
  <c r="K27" i="16"/>
  <c r="C27" i="16" s="1"/>
  <c r="C139" i="16"/>
  <c r="F7" i="16"/>
  <c r="F51" i="16" s="1"/>
  <c r="C95" i="16"/>
  <c r="C183" i="16"/>
  <c r="A95" i="16"/>
  <c r="A96" i="16" s="1"/>
  <c r="A97" i="16" s="1"/>
  <c r="A98" i="16" s="1"/>
  <c r="A99" i="16" s="1"/>
  <c r="A100" i="16" s="1"/>
  <c r="A101" i="16" s="1"/>
  <c r="A138" i="16"/>
  <c r="G138" i="16"/>
  <c r="C7" i="16"/>
  <c r="C51" i="16"/>
  <c r="D20" i="54"/>
  <c r="D24" i="54" s="1"/>
  <c r="D28" i="54" s="1"/>
  <c r="D32" i="54" s="1"/>
  <c r="D36" i="54" s="1"/>
  <c r="D40" i="54" s="1"/>
  <c r="D44" i="54" s="1"/>
  <c r="D48" i="54" s="1"/>
  <c r="D52" i="54" s="1"/>
  <c r="D56" i="54" s="1"/>
  <c r="D19" i="54"/>
  <c r="D23" i="54" s="1"/>
  <c r="D27" i="54" s="1"/>
  <c r="D31" i="54" s="1"/>
  <c r="D35" i="54" s="1"/>
  <c r="D39" i="54" s="1"/>
  <c r="D43" i="54" s="1"/>
  <c r="D47" i="54" s="1"/>
  <c r="D51" i="54" s="1"/>
  <c r="D55" i="54" s="1"/>
  <c r="C20" i="54"/>
  <c r="C24" i="54" s="1"/>
  <c r="C28" i="54" s="1"/>
  <c r="C32" i="54" s="1"/>
  <c r="C36" i="54" s="1"/>
  <c r="C40" i="54" s="1"/>
  <c r="C44" i="54" s="1"/>
  <c r="C48" i="54" s="1"/>
  <c r="C52" i="54" s="1"/>
  <c r="C56" i="54" s="1"/>
  <c r="C19" i="54"/>
  <c r="C23" i="54" s="1"/>
  <c r="C27" i="54" s="1"/>
  <c r="C31" i="54" s="1"/>
  <c r="C35" i="54" s="1"/>
  <c r="C39" i="54" s="1"/>
  <c r="C43" i="54" s="1"/>
  <c r="C47" i="54" s="1"/>
  <c r="C51" i="54" s="1"/>
  <c r="C55" i="54" s="1"/>
  <c r="B38" i="54"/>
  <c r="B39" i="54" s="1"/>
  <c r="B40" i="54" s="1"/>
  <c r="B34" i="54"/>
  <c r="B35" i="54" s="1"/>
  <c r="B36" i="54" s="1"/>
  <c r="B30" i="54"/>
  <c r="B31" i="54" s="1"/>
  <c r="B32" i="54" s="1"/>
  <c r="B26" i="54"/>
  <c r="B27" i="54" s="1"/>
  <c r="B28" i="54" s="1"/>
  <c r="B22" i="54"/>
  <c r="B23" i="54" s="1"/>
  <c r="B24" i="54" s="1"/>
  <c r="B18" i="54"/>
  <c r="B19" i="54" s="1"/>
  <c r="B20" i="54" s="1"/>
  <c r="C18" i="54"/>
  <c r="C22" i="54" s="1"/>
  <c r="C26" i="54" s="1"/>
  <c r="C30" i="54" s="1"/>
  <c r="C34" i="54" s="1"/>
  <c r="C38" i="54" s="1"/>
  <c r="C42" i="54" s="1"/>
  <c r="C46" i="54" s="1"/>
  <c r="C50" i="54" s="1"/>
  <c r="C54" i="54" s="1"/>
  <c r="B14" i="54"/>
  <c r="B15" i="54" s="1"/>
  <c r="B16" i="54" s="1"/>
  <c r="C17" i="54"/>
  <c r="C21" i="54" s="1"/>
  <c r="C25" i="54" s="1"/>
  <c r="C29" i="54" s="1"/>
  <c r="C33" i="54" s="1"/>
  <c r="C37" i="54" s="1"/>
  <c r="C41" i="54" s="1"/>
  <c r="C45" i="54" s="1"/>
  <c r="C49" i="54" s="1"/>
  <c r="C53" i="54" s="1"/>
  <c r="B10" i="54"/>
  <c r="B11" i="54" s="1"/>
  <c r="B12" i="54" s="1"/>
  <c r="F8" i="16" l="1"/>
  <c r="F52" i="16" s="1"/>
  <c r="C96" i="16"/>
  <c r="C52" i="16"/>
  <c r="H257" i="16"/>
  <c r="H319" i="16"/>
  <c r="H383" i="16" s="1"/>
  <c r="H447" i="16" s="1"/>
  <c r="H511" i="16" s="1"/>
  <c r="H258" i="16"/>
  <c r="H320" i="16"/>
  <c r="H384" i="16" s="1"/>
  <c r="H448" i="16" s="1"/>
  <c r="H512" i="16" s="1"/>
  <c r="C8" i="16"/>
  <c r="C184" i="16"/>
  <c r="K9" i="16"/>
  <c r="C140" i="16"/>
  <c r="H263" i="16"/>
  <c r="H317" i="16"/>
  <c r="H381" i="16" s="1"/>
  <c r="H445" i="16" s="1"/>
  <c r="H509" i="16" s="1"/>
  <c r="H326" i="16"/>
  <c r="H390" i="16" s="1"/>
  <c r="H454" i="16" s="1"/>
  <c r="H518" i="16" s="1"/>
  <c r="H264" i="16"/>
  <c r="E316" i="16"/>
  <c r="E380" i="16" s="1"/>
  <c r="E444" i="16" s="1"/>
  <c r="E508" i="16" s="1"/>
  <c r="E253" i="16"/>
  <c r="I273" i="16"/>
  <c r="I335" i="16"/>
  <c r="I399" i="16" s="1"/>
  <c r="I463" i="16" s="1"/>
  <c r="I527" i="16" s="1"/>
  <c r="O444" i="16"/>
  <c r="D443" i="16"/>
  <c r="G314" i="16"/>
  <c r="G378" i="16" s="1"/>
  <c r="G442" i="16" s="1"/>
  <c r="G506" i="16" s="1"/>
  <c r="G251" i="16"/>
  <c r="P317" i="16"/>
  <c r="D340" i="16"/>
  <c r="A314" i="16"/>
  <c r="A378" i="16" s="1"/>
  <c r="A442" i="16" s="1"/>
  <c r="A506" i="16" s="1"/>
  <c r="A251" i="16"/>
  <c r="B252" i="16"/>
  <c r="M253" i="16"/>
  <c r="P380" i="16"/>
  <c r="D403" i="16"/>
  <c r="E276" i="16"/>
  <c r="E339" i="16"/>
  <c r="E403" i="16" s="1"/>
  <c r="E467" i="16" s="1"/>
  <c r="E531" i="16" s="1"/>
  <c r="D252" i="16"/>
  <c r="O253" i="16"/>
  <c r="I276" i="16"/>
  <c r="I338" i="16"/>
  <c r="I402" i="16" s="1"/>
  <c r="I466" i="16" s="1"/>
  <c r="I530" i="16" s="1"/>
  <c r="D531" i="16"/>
  <c r="P508" i="16"/>
  <c r="G276" i="16"/>
  <c r="G339" i="16"/>
  <c r="G403" i="16" s="1"/>
  <c r="G467" i="16" s="1"/>
  <c r="G531" i="16" s="1"/>
  <c r="O380" i="16"/>
  <c r="D379" i="16"/>
  <c r="P444" i="16"/>
  <c r="D467" i="16"/>
  <c r="P251" i="16"/>
  <c r="D274" i="16"/>
  <c r="D314" i="16"/>
  <c r="O315" i="16"/>
  <c r="D507" i="16"/>
  <c r="O508" i="16"/>
  <c r="D218" i="16"/>
  <c r="P203" i="16"/>
  <c r="O203" i="16"/>
  <c r="D202" i="16"/>
  <c r="K204" i="16"/>
  <c r="K205" i="16" s="1"/>
  <c r="K203" i="16"/>
  <c r="D194" i="16"/>
  <c r="D210" i="16"/>
  <c r="K114" i="16"/>
  <c r="K113" i="16"/>
  <c r="K131" i="16"/>
  <c r="K132" i="16"/>
  <c r="K133" i="16" s="1"/>
  <c r="O153" i="16"/>
  <c r="D152" i="16"/>
  <c r="K173" i="16"/>
  <c r="K174" i="16"/>
  <c r="D168" i="16"/>
  <c r="P153" i="16"/>
  <c r="K160" i="16"/>
  <c r="K161" i="16" s="1"/>
  <c r="K159" i="16"/>
  <c r="I26" i="16"/>
  <c r="I68" i="16"/>
  <c r="I112" i="16" s="1"/>
  <c r="I156" i="16" s="1"/>
  <c r="I200" i="16" s="1"/>
  <c r="F78" i="16"/>
  <c r="F122" i="16" s="1"/>
  <c r="F166" i="16" s="1"/>
  <c r="F210" i="16" s="1"/>
  <c r="E36" i="16"/>
  <c r="E79" i="16"/>
  <c r="E123" i="16" s="1"/>
  <c r="E167" i="16" s="1"/>
  <c r="E211" i="16" s="1"/>
  <c r="F63" i="16"/>
  <c r="F107" i="16" s="1"/>
  <c r="F151" i="16" s="1"/>
  <c r="F195" i="16" s="1"/>
  <c r="D123" i="16"/>
  <c r="D108" i="16"/>
  <c r="F95" i="16"/>
  <c r="F139" i="16" s="1"/>
  <c r="F183" i="16" s="1"/>
  <c r="O20" i="16"/>
  <c r="D19" i="16"/>
  <c r="F96" i="16"/>
  <c r="F140" i="16" s="1"/>
  <c r="F184" i="16" s="1"/>
  <c r="K89" i="16"/>
  <c r="P64" i="16"/>
  <c r="D79" i="16"/>
  <c r="A21" i="16"/>
  <c r="A64" i="16"/>
  <c r="A108" i="16" s="1"/>
  <c r="A152" i="16" s="1"/>
  <c r="A196" i="16" s="1"/>
  <c r="K29" i="16"/>
  <c r="C29" i="16" s="1"/>
  <c r="C28" i="16"/>
  <c r="H21" i="16"/>
  <c r="H65" i="16" s="1"/>
  <c r="H109" i="16" s="1"/>
  <c r="H153" i="16" s="1"/>
  <c r="H197" i="16" s="1"/>
  <c r="E20" i="16"/>
  <c r="E64" i="16" s="1"/>
  <c r="E108" i="16" s="1"/>
  <c r="E152" i="16" s="1"/>
  <c r="E196" i="16" s="1"/>
  <c r="P20" i="16"/>
  <c r="D35" i="16"/>
  <c r="M21" i="16"/>
  <c r="B20" i="16"/>
  <c r="K72" i="16"/>
  <c r="K71" i="16"/>
  <c r="G139" i="16"/>
  <c r="G140" i="16" s="1"/>
  <c r="G141" i="16" s="1"/>
  <c r="G142" i="16" s="1"/>
  <c r="G143" i="16" s="1"/>
  <c r="G144" i="16" s="1"/>
  <c r="G145" i="16" s="1"/>
  <c r="G182" i="16"/>
  <c r="G183" i="16" s="1"/>
  <c r="G184" i="16" s="1"/>
  <c r="G185" i="16" s="1"/>
  <c r="G186" i="16" s="1"/>
  <c r="G187" i="16" s="1"/>
  <c r="G188" i="16" s="1"/>
  <c r="G189" i="16" s="1"/>
  <c r="A139" i="16"/>
  <c r="A140" i="16" s="1"/>
  <c r="A141" i="16" s="1"/>
  <c r="A142" i="16" s="1"/>
  <c r="A143" i="16" s="1"/>
  <c r="A144" i="16" s="1"/>
  <c r="A145" i="16" s="1"/>
  <c r="A182" i="16"/>
  <c r="A183" i="16" s="1"/>
  <c r="A184" i="16" s="1"/>
  <c r="A185" i="16" s="1"/>
  <c r="A186" i="16" s="1"/>
  <c r="A187" i="16" s="1"/>
  <c r="A188" i="16" s="1"/>
  <c r="A189" i="16" s="1"/>
  <c r="G53" i="48"/>
  <c r="G28" i="48"/>
  <c r="J28" i="48"/>
  <c r="C185" i="16" l="1"/>
  <c r="C53" i="16"/>
  <c r="C97" i="16"/>
  <c r="K10" i="16"/>
  <c r="H260" i="16"/>
  <c r="H324" i="16" s="1"/>
  <c r="H388" i="16" s="1"/>
  <c r="H452" i="16" s="1"/>
  <c r="H516" i="16" s="1"/>
  <c r="H322" i="16"/>
  <c r="H386" i="16" s="1"/>
  <c r="H450" i="16" s="1"/>
  <c r="H514" i="16" s="1"/>
  <c r="D341" i="16"/>
  <c r="P318" i="16"/>
  <c r="H259" i="16"/>
  <c r="H321" i="16"/>
  <c r="H385" i="16" s="1"/>
  <c r="H449" i="16" s="1"/>
  <c r="H513" i="16" s="1"/>
  <c r="E317" i="16"/>
  <c r="E381" i="16" s="1"/>
  <c r="E445" i="16" s="1"/>
  <c r="E509" i="16" s="1"/>
  <c r="E254" i="16"/>
  <c r="I340" i="16"/>
  <c r="I404" i="16" s="1"/>
  <c r="I468" i="16" s="1"/>
  <c r="I532" i="16" s="1"/>
  <c r="I278" i="16"/>
  <c r="D253" i="16"/>
  <c r="O254" i="16"/>
  <c r="B253" i="16"/>
  <c r="M254" i="16"/>
  <c r="C9" i="16"/>
  <c r="C141" i="16"/>
  <c r="F9" i="16"/>
  <c r="F53" i="16" s="1"/>
  <c r="F97" i="16" s="1"/>
  <c r="F141" i="16" s="1"/>
  <c r="F185" i="16" s="1"/>
  <c r="H328" i="16"/>
  <c r="H392" i="16" s="1"/>
  <c r="H456" i="16" s="1"/>
  <c r="H520" i="16" s="1"/>
  <c r="H266" i="16"/>
  <c r="H327" i="16"/>
  <c r="H391" i="16" s="1"/>
  <c r="H455" i="16" s="1"/>
  <c r="H519" i="16" s="1"/>
  <c r="H265" i="16"/>
  <c r="A315" i="16"/>
  <c r="A379" i="16" s="1"/>
  <c r="A443" i="16" s="1"/>
  <c r="A507" i="16" s="1"/>
  <c r="A252" i="16"/>
  <c r="E277" i="16"/>
  <c r="E340" i="16"/>
  <c r="E404" i="16" s="1"/>
  <c r="E468" i="16" s="1"/>
  <c r="E532" i="16" s="1"/>
  <c r="G277" i="16"/>
  <c r="G340" i="16"/>
  <c r="G404" i="16" s="1"/>
  <c r="G468" i="16" s="1"/>
  <c r="G532" i="16" s="1"/>
  <c r="D508" i="16"/>
  <c r="O509" i="16"/>
  <c r="G252" i="16"/>
  <c r="G315" i="16"/>
  <c r="G379" i="16" s="1"/>
  <c r="G443" i="16" s="1"/>
  <c r="G507" i="16" s="1"/>
  <c r="D380" i="16"/>
  <c r="O381" i="16"/>
  <c r="D532" i="16"/>
  <c r="P509" i="16"/>
  <c r="O316" i="16"/>
  <c r="D315" i="16"/>
  <c r="D444" i="16"/>
  <c r="O445" i="16"/>
  <c r="D404" i="16"/>
  <c r="P381" i="16"/>
  <c r="P252" i="16"/>
  <c r="D275" i="16"/>
  <c r="I337" i="16"/>
  <c r="I401" i="16" s="1"/>
  <c r="I465" i="16" s="1"/>
  <c r="I529" i="16" s="1"/>
  <c r="I275" i="16"/>
  <c r="D468" i="16"/>
  <c r="P445" i="16"/>
  <c r="O204" i="16"/>
  <c r="D203" i="16"/>
  <c r="P204" i="16"/>
  <c r="D219" i="16"/>
  <c r="D195" i="16"/>
  <c r="D211" i="16"/>
  <c r="K115" i="16"/>
  <c r="K116" i="16"/>
  <c r="K117" i="16" s="1"/>
  <c r="P154" i="16"/>
  <c r="D169" i="16"/>
  <c r="K176" i="16"/>
  <c r="K177" i="16" s="1"/>
  <c r="K175" i="16"/>
  <c r="O154" i="16"/>
  <c r="D153" i="16"/>
  <c r="F21" i="16"/>
  <c r="F37" i="16" s="1"/>
  <c r="F64" i="16"/>
  <c r="F108" i="16" s="1"/>
  <c r="F152" i="16" s="1"/>
  <c r="F196" i="16" s="1"/>
  <c r="F79" i="16"/>
  <c r="F123" i="16" s="1"/>
  <c r="F167" i="16" s="1"/>
  <c r="F211" i="16" s="1"/>
  <c r="E37" i="16"/>
  <c r="E80" i="16"/>
  <c r="E124" i="16" s="1"/>
  <c r="E168" i="16" s="1"/>
  <c r="E212" i="16" s="1"/>
  <c r="I28" i="16"/>
  <c r="I70" i="16"/>
  <c r="I114" i="16" s="1"/>
  <c r="I158" i="16" s="1"/>
  <c r="I202" i="16" s="1"/>
  <c r="D124" i="16"/>
  <c r="D109" i="16"/>
  <c r="O21" i="16"/>
  <c r="D20" i="16"/>
  <c r="M22" i="16"/>
  <c r="B21" i="16"/>
  <c r="E21" i="16"/>
  <c r="E65" i="16" s="1"/>
  <c r="E109" i="16" s="1"/>
  <c r="E153" i="16" s="1"/>
  <c r="E197" i="16" s="1"/>
  <c r="K73" i="16"/>
  <c r="P21" i="16"/>
  <c r="D36" i="16"/>
  <c r="H22" i="16"/>
  <c r="H66" i="16" s="1"/>
  <c r="H110" i="16" s="1"/>
  <c r="H154" i="16" s="1"/>
  <c r="H198" i="16" s="1"/>
  <c r="A22" i="16"/>
  <c r="A65" i="16"/>
  <c r="A109" i="16" s="1"/>
  <c r="A153" i="16" s="1"/>
  <c r="A197" i="16" s="1"/>
  <c r="P65" i="16"/>
  <c r="D80" i="16"/>
  <c r="C142" i="16"/>
  <c r="I15" i="53"/>
  <c r="G18" i="53"/>
  <c r="G19" i="53" s="1"/>
  <c r="G20" i="53" s="1"/>
  <c r="G22" i="53" s="1"/>
  <c r="G23" i="53" s="1"/>
  <c r="G24" i="53" s="1"/>
  <c r="G15" i="53"/>
  <c r="O22" i="53"/>
  <c r="O20" i="53"/>
  <c r="N14" i="53"/>
  <c r="D10" i="54" s="1"/>
  <c r="M14" i="53"/>
  <c r="C4" i="53"/>
  <c r="C2" i="53"/>
  <c r="O19" i="53" s="1"/>
  <c r="N15" i="53" l="1"/>
  <c r="D14" i="54" s="1"/>
  <c r="I16" i="53"/>
  <c r="D542" i="16"/>
  <c r="D533" i="16"/>
  <c r="P510" i="16"/>
  <c r="D509" i="16"/>
  <c r="O510" i="16"/>
  <c r="D469" i="16"/>
  <c r="P446" i="16"/>
  <c r="D445" i="16"/>
  <c r="O446" i="16"/>
  <c r="K11" i="16"/>
  <c r="C99" i="16" s="1"/>
  <c r="D381" i="16"/>
  <c r="O382" i="16"/>
  <c r="P319" i="16"/>
  <c r="D342" i="16"/>
  <c r="D405" i="16"/>
  <c r="P382" i="16"/>
  <c r="I280" i="16"/>
  <c r="I342" i="16"/>
  <c r="I406" i="16" s="1"/>
  <c r="I470" i="16" s="1"/>
  <c r="I534" i="16" s="1"/>
  <c r="C10" i="16"/>
  <c r="C98" i="16"/>
  <c r="C54" i="16"/>
  <c r="F10" i="16"/>
  <c r="F54" i="16" s="1"/>
  <c r="F98" i="16" s="1"/>
  <c r="F142" i="16" s="1"/>
  <c r="F186" i="16" s="1"/>
  <c r="C186" i="16"/>
  <c r="E255" i="16"/>
  <c r="E318" i="16"/>
  <c r="E382" i="16" s="1"/>
  <c r="E446" i="16" s="1"/>
  <c r="E510" i="16" s="1"/>
  <c r="H261" i="16"/>
  <c r="H325" i="16" s="1"/>
  <c r="H389" i="16" s="1"/>
  <c r="H453" i="16" s="1"/>
  <c r="H517" i="16" s="1"/>
  <c r="H323" i="16"/>
  <c r="H387" i="16" s="1"/>
  <c r="H451" i="16" s="1"/>
  <c r="H515" i="16" s="1"/>
  <c r="G341" i="16"/>
  <c r="G405" i="16" s="1"/>
  <c r="G469" i="16" s="1"/>
  <c r="G278" i="16"/>
  <c r="O255" i="16"/>
  <c r="D254" i="16"/>
  <c r="E341" i="16"/>
  <c r="E405" i="16" s="1"/>
  <c r="E469" i="16" s="1"/>
  <c r="E278" i="16"/>
  <c r="M255" i="16"/>
  <c r="B254" i="16"/>
  <c r="H267" i="16"/>
  <c r="H329" i="16"/>
  <c r="H393" i="16" s="1"/>
  <c r="H457" i="16" s="1"/>
  <c r="H521" i="16" s="1"/>
  <c r="H268" i="16"/>
  <c r="H330" i="16"/>
  <c r="H394" i="16" s="1"/>
  <c r="H458" i="16" s="1"/>
  <c r="H522" i="16" s="1"/>
  <c r="D9" i="54"/>
  <c r="K14" i="53"/>
  <c r="I277" i="16"/>
  <c r="I339" i="16"/>
  <c r="I403" i="16" s="1"/>
  <c r="I467" i="16" s="1"/>
  <c r="I531" i="16" s="1"/>
  <c r="D276" i="16"/>
  <c r="P253" i="16"/>
  <c r="O317" i="16"/>
  <c r="D316" i="16"/>
  <c r="G316" i="16"/>
  <c r="G380" i="16" s="1"/>
  <c r="G444" i="16" s="1"/>
  <c r="G508" i="16" s="1"/>
  <c r="G253" i="16"/>
  <c r="A253" i="16"/>
  <c r="A254" i="16" s="1"/>
  <c r="A316" i="16"/>
  <c r="A380" i="16" s="1"/>
  <c r="A444" i="16" s="1"/>
  <c r="A508" i="16" s="1"/>
  <c r="P205" i="16"/>
  <c r="D221" i="16" s="1"/>
  <c r="D220" i="16"/>
  <c r="O205" i="16"/>
  <c r="D205" i="16" s="1"/>
  <c r="D204" i="16"/>
  <c r="D213" i="16"/>
  <c r="D212" i="16"/>
  <c r="D197" i="16"/>
  <c r="D196" i="16"/>
  <c r="O155" i="16"/>
  <c r="D154" i="16"/>
  <c r="D170" i="16"/>
  <c r="P155" i="16"/>
  <c r="I30" i="16"/>
  <c r="I72" i="16"/>
  <c r="I116" i="16" s="1"/>
  <c r="I160" i="16" s="1"/>
  <c r="I204" i="16" s="1"/>
  <c r="F80" i="16"/>
  <c r="F124" i="16" s="1"/>
  <c r="F168" i="16" s="1"/>
  <c r="F212" i="16" s="1"/>
  <c r="E38" i="16"/>
  <c r="E81" i="16"/>
  <c r="E125" i="16" s="1"/>
  <c r="E169" i="16" s="1"/>
  <c r="E213" i="16" s="1"/>
  <c r="F65" i="16"/>
  <c r="F109" i="16" s="1"/>
  <c r="F153" i="16" s="1"/>
  <c r="F197" i="16" s="1"/>
  <c r="D110" i="16"/>
  <c r="D125" i="16"/>
  <c r="P66" i="16"/>
  <c r="D81" i="16"/>
  <c r="A23" i="16"/>
  <c r="A66" i="16"/>
  <c r="A110" i="16" s="1"/>
  <c r="A154" i="16" s="1"/>
  <c r="A198" i="16" s="1"/>
  <c r="P22" i="16"/>
  <c r="D37" i="16"/>
  <c r="E22" i="16"/>
  <c r="E66" i="16" s="1"/>
  <c r="E110" i="16" s="1"/>
  <c r="E154" i="16" s="1"/>
  <c r="E198" i="16" s="1"/>
  <c r="H23" i="16"/>
  <c r="H67" i="16" s="1"/>
  <c r="H111" i="16" s="1"/>
  <c r="H155" i="16" s="1"/>
  <c r="H199" i="16" s="1"/>
  <c r="M23" i="16"/>
  <c r="B22" i="16"/>
  <c r="O22" i="16"/>
  <c r="D21" i="16"/>
  <c r="K12" i="16"/>
  <c r="C11" i="16"/>
  <c r="I18" i="53"/>
  <c r="I19" i="53" s="1"/>
  <c r="I20" i="53" s="1"/>
  <c r="I21" i="53" s="1"/>
  <c r="M15" i="53"/>
  <c r="D13" i="54" s="1"/>
  <c r="O15" i="53"/>
  <c r="O18" i="53"/>
  <c r="O14" i="53"/>
  <c r="C187" i="16" l="1"/>
  <c r="A255" i="16"/>
  <c r="A318" i="16"/>
  <c r="A382" i="16" s="1"/>
  <c r="A446" i="16" s="1"/>
  <c r="A510" i="16" s="1"/>
  <c r="G542" i="16"/>
  <c r="G533" i="16"/>
  <c r="E542" i="16"/>
  <c r="E533" i="16"/>
  <c r="M21" i="53"/>
  <c r="N21" i="53"/>
  <c r="D38" i="54" s="1"/>
  <c r="I17" i="53"/>
  <c r="N16" i="53"/>
  <c r="D18" i="54" s="1"/>
  <c r="M16" i="53"/>
  <c r="D534" i="16"/>
  <c r="P511" i="16"/>
  <c r="O511" i="16"/>
  <c r="D510" i="16"/>
  <c r="O447" i="16"/>
  <c r="D446" i="16"/>
  <c r="P447" i="16"/>
  <c r="D470" i="16"/>
  <c r="C55" i="16"/>
  <c r="C143" i="16"/>
  <c r="F11" i="16"/>
  <c r="F55" i="16" s="1"/>
  <c r="F99" i="16" s="1"/>
  <c r="F143" i="16" s="1"/>
  <c r="F187" i="16" s="1"/>
  <c r="P320" i="16"/>
  <c r="D343" i="16"/>
  <c r="D406" i="16"/>
  <c r="P383" i="16"/>
  <c r="O383" i="16"/>
  <c r="D382" i="16"/>
  <c r="I282" i="16"/>
  <c r="I344" i="16"/>
  <c r="I408" i="16" s="1"/>
  <c r="I472" i="16" s="1"/>
  <c r="I536" i="16" s="1"/>
  <c r="E279" i="16"/>
  <c r="E342" i="16"/>
  <c r="E406" i="16" s="1"/>
  <c r="E470" i="16" s="1"/>
  <c r="E534" i="16" s="1"/>
  <c r="G279" i="16"/>
  <c r="G342" i="16"/>
  <c r="G406" i="16" s="1"/>
  <c r="G470" i="16" s="1"/>
  <c r="G534" i="16" s="1"/>
  <c r="D317" i="16"/>
  <c r="O318" i="16"/>
  <c r="E256" i="16"/>
  <c r="E319" i="16"/>
  <c r="E383" i="16" s="1"/>
  <c r="E447" i="16" s="1"/>
  <c r="E511" i="16" s="1"/>
  <c r="G317" i="16"/>
  <c r="G381" i="16" s="1"/>
  <c r="G445" i="16" s="1"/>
  <c r="G509" i="16" s="1"/>
  <c r="G254" i="16"/>
  <c r="D277" i="16"/>
  <c r="P254" i="16"/>
  <c r="O256" i="16"/>
  <c r="D255" i="16"/>
  <c r="I341" i="16"/>
  <c r="I405" i="16" s="1"/>
  <c r="I469" i="16" s="1"/>
  <c r="I279" i="16"/>
  <c r="M256" i="16"/>
  <c r="B255" i="16"/>
  <c r="H332" i="16"/>
  <c r="H396" i="16" s="1"/>
  <c r="H460" i="16" s="1"/>
  <c r="H524" i="16" s="1"/>
  <c r="H270" i="16"/>
  <c r="H331" i="16"/>
  <c r="H395" i="16" s="1"/>
  <c r="H459" i="16" s="1"/>
  <c r="H523" i="16" s="1"/>
  <c r="H269" i="16"/>
  <c r="A262" i="16"/>
  <c r="A317" i="16"/>
  <c r="A381" i="16" s="1"/>
  <c r="A445" i="16" s="1"/>
  <c r="A509" i="16" s="1"/>
  <c r="M18" i="53"/>
  <c r="N18" i="53"/>
  <c r="D26" i="54" s="1"/>
  <c r="M19" i="53"/>
  <c r="K15" i="53"/>
  <c r="N19" i="53"/>
  <c r="D30" i="54" s="1"/>
  <c r="D171" i="16"/>
  <c r="P156" i="16"/>
  <c r="O156" i="16"/>
  <c r="D155" i="16"/>
  <c r="F23" i="16"/>
  <c r="F39" i="16" s="1"/>
  <c r="F66" i="16"/>
  <c r="F110" i="16" s="1"/>
  <c r="F154" i="16" s="1"/>
  <c r="F198" i="16" s="1"/>
  <c r="F81" i="16"/>
  <c r="F125" i="16" s="1"/>
  <c r="F169" i="16" s="1"/>
  <c r="F213" i="16" s="1"/>
  <c r="E39" i="16"/>
  <c r="E82" i="16"/>
  <c r="E126" i="16" s="1"/>
  <c r="E170" i="16" s="1"/>
  <c r="E214" i="16" s="1"/>
  <c r="I32" i="16"/>
  <c r="I74" i="16"/>
  <c r="I118" i="16" s="1"/>
  <c r="I162" i="16" s="1"/>
  <c r="I206" i="16" s="1"/>
  <c r="D126" i="16"/>
  <c r="D111" i="16"/>
  <c r="P23" i="16"/>
  <c r="D38" i="16"/>
  <c r="M24" i="16"/>
  <c r="B23" i="16"/>
  <c r="O23" i="16"/>
  <c r="D22" i="16"/>
  <c r="H24" i="16"/>
  <c r="H68" i="16" s="1"/>
  <c r="H112" i="16" s="1"/>
  <c r="H156" i="16" s="1"/>
  <c r="H200" i="16" s="1"/>
  <c r="E23" i="16"/>
  <c r="E67" i="16" s="1"/>
  <c r="E111" i="16" s="1"/>
  <c r="E155" i="16" s="1"/>
  <c r="E199" i="16" s="1"/>
  <c r="A24" i="16"/>
  <c r="A67" i="16"/>
  <c r="A111" i="16" s="1"/>
  <c r="A155" i="16" s="1"/>
  <c r="A199" i="16" s="1"/>
  <c r="P67" i="16"/>
  <c r="D82" i="16"/>
  <c r="C100" i="16"/>
  <c r="C144" i="16"/>
  <c r="C188" i="16"/>
  <c r="F12" i="16"/>
  <c r="F56" i="16" s="1"/>
  <c r="K13" i="16"/>
  <c r="C56" i="16"/>
  <c r="C12" i="16"/>
  <c r="I22" i="53"/>
  <c r="N20" i="53"/>
  <c r="D34" i="54" s="1"/>
  <c r="M20" i="53"/>
  <c r="I17" i="50"/>
  <c r="H17" i="50"/>
  <c r="I16" i="50"/>
  <c r="H16" i="50"/>
  <c r="I15" i="50"/>
  <c r="H15" i="50"/>
  <c r="I14" i="50"/>
  <c r="H14" i="50"/>
  <c r="I13" i="50"/>
  <c r="H13" i="50"/>
  <c r="F17" i="50"/>
  <c r="E17" i="50"/>
  <c r="F16" i="50"/>
  <c r="E16" i="50"/>
  <c r="F15" i="50"/>
  <c r="E15" i="50"/>
  <c r="F14" i="50"/>
  <c r="E14" i="50"/>
  <c r="F13" i="50"/>
  <c r="E13" i="50"/>
  <c r="C16" i="50"/>
  <c r="B16" i="50"/>
  <c r="C15" i="50"/>
  <c r="B15" i="50"/>
  <c r="C14" i="50"/>
  <c r="B14" i="50"/>
  <c r="C13" i="50"/>
  <c r="B13" i="50"/>
  <c r="B17" i="50"/>
  <c r="C17" i="50"/>
  <c r="C9" i="50"/>
  <c r="L39" i="51"/>
  <c r="D39" i="51" s="1"/>
  <c r="K39" i="51"/>
  <c r="I39" i="51"/>
  <c r="F39" i="51"/>
  <c r="E39" i="51"/>
  <c r="L38" i="51"/>
  <c r="K38" i="51"/>
  <c r="I38" i="51"/>
  <c r="F38" i="51"/>
  <c r="E38" i="51"/>
  <c r="D38" i="51"/>
  <c r="L37" i="51"/>
  <c r="K37" i="51"/>
  <c r="I37" i="51"/>
  <c r="F37" i="51"/>
  <c r="E37" i="51"/>
  <c r="D37" i="51"/>
  <c r="L36" i="51"/>
  <c r="K36" i="51"/>
  <c r="I36" i="51"/>
  <c r="F36" i="51"/>
  <c r="E36" i="51"/>
  <c r="D36" i="51"/>
  <c r="L35" i="51"/>
  <c r="D35" i="51" s="1"/>
  <c r="K35" i="51"/>
  <c r="I35" i="51"/>
  <c r="F35" i="51"/>
  <c r="E35" i="51"/>
  <c r="L34" i="51"/>
  <c r="K34" i="51"/>
  <c r="I34" i="51"/>
  <c r="F34" i="51"/>
  <c r="E34" i="51"/>
  <c r="D34" i="51"/>
  <c r="L32" i="51"/>
  <c r="D32" i="51" s="1"/>
  <c r="K32" i="51"/>
  <c r="I32" i="51"/>
  <c r="F32" i="51"/>
  <c r="E32" i="51"/>
  <c r="L31" i="51"/>
  <c r="K31" i="51"/>
  <c r="I31" i="51"/>
  <c r="F31" i="51"/>
  <c r="E31" i="51"/>
  <c r="D31" i="51"/>
  <c r="L30" i="51"/>
  <c r="K30" i="51"/>
  <c r="I30" i="51"/>
  <c r="F30" i="51"/>
  <c r="E30" i="51"/>
  <c r="D30" i="51"/>
  <c r="L29" i="51"/>
  <c r="K29" i="51"/>
  <c r="I29" i="51"/>
  <c r="F29" i="51"/>
  <c r="E29" i="51"/>
  <c r="D29" i="51"/>
  <c r="L28" i="51"/>
  <c r="D28" i="51" s="1"/>
  <c r="K28" i="51"/>
  <c r="I28" i="51"/>
  <c r="F28" i="51"/>
  <c r="E28" i="51"/>
  <c r="L27" i="51"/>
  <c r="K27" i="51"/>
  <c r="I27" i="51"/>
  <c r="F27" i="51"/>
  <c r="E27" i="51"/>
  <c r="D27" i="51"/>
  <c r="L25" i="51"/>
  <c r="K25" i="51"/>
  <c r="D25" i="51" s="1"/>
  <c r="I25" i="51"/>
  <c r="F25" i="51"/>
  <c r="E25" i="51"/>
  <c r="L24" i="51"/>
  <c r="K24" i="51"/>
  <c r="I24" i="51"/>
  <c r="F24" i="51"/>
  <c r="E24" i="51"/>
  <c r="D24" i="51"/>
  <c r="L23" i="51"/>
  <c r="K23" i="51"/>
  <c r="I23" i="51"/>
  <c r="F23" i="51"/>
  <c r="E23" i="51"/>
  <c r="D23" i="51"/>
  <c r="L22" i="51"/>
  <c r="K22" i="51"/>
  <c r="I22" i="51"/>
  <c r="F22" i="51"/>
  <c r="E22" i="51"/>
  <c r="D22" i="51"/>
  <c r="L21" i="51"/>
  <c r="K21" i="51"/>
  <c r="D21" i="51" s="1"/>
  <c r="I21" i="51"/>
  <c r="F21" i="51"/>
  <c r="E21" i="51"/>
  <c r="L20" i="51"/>
  <c r="K20" i="51"/>
  <c r="I20" i="51"/>
  <c r="F20" i="51"/>
  <c r="E20" i="51"/>
  <c r="D20" i="51"/>
  <c r="L18" i="51"/>
  <c r="K18" i="51"/>
  <c r="I18" i="51"/>
  <c r="F18" i="51"/>
  <c r="E18" i="51"/>
  <c r="D18" i="51"/>
  <c r="L17" i="51"/>
  <c r="K17" i="51"/>
  <c r="I17" i="51"/>
  <c r="F17" i="51"/>
  <c r="E17" i="51"/>
  <c r="D17" i="51"/>
  <c r="K16" i="51"/>
  <c r="I16" i="51"/>
  <c r="K15" i="51"/>
  <c r="I15" i="51"/>
  <c r="L14" i="51"/>
  <c r="K14" i="51"/>
  <c r="I14" i="51"/>
  <c r="L7" i="51"/>
  <c r="D7" i="51" s="1"/>
  <c r="L13" i="51"/>
  <c r="K13" i="51"/>
  <c r="D6" i="51"/>
  <c r="D16" i="50" l="1"/>
  <c r="I542" i="16"/>
  <c r="I533" i="16"/>
  <c r="A256" i="16"/>
  <c r="A319" i="16"/>
  <c r="A383" i="16" s="1"/>
  <c r="A447" i="16" s="1"/>
  <c r="A511" i="16" s="1"/>
  <c r="D17" i="54"/>
  <c r="K16" i="53"/>
  <c r="M17" i="53"/>
  <c r="N17" i="53"/>
  <c r="D22" i="54" s="1"/>
  <c r="D37" i="54"/>
  <c r="K21" i="53"/>
  <c r="J17" i="50"/>
  <c r="J15" i="50"/>
  <c r="G16" i="50"/>
  <c r="O512" i="16"/>
  <c r="D511" i="16"/>
  <c r="P512" i="16"/>
  <c r="D535" i="16"/>
  <c r="P448" i="16"/>
  <c r="D471" i="16"/>
  <c r="O448" i="16"/>
  <c r="D447" i="16"/>
  <c r="I281" i="16"/>
  <c r="I343" i="16"/>
  <c r="I407" i="16" s="1"/>
  <c r="I471" i="16" s="1"/>
  <c r="I535" i="16" s="1"/>
  <c r="P384" i="16"/>
  <c r="D407" i="16"/>
  <c r="I284" i="16"/>
  <c r="I348" i="16" s="1"/>
  <c r="I412" i="16" s="1"/>
  <c r="I476" i="16" s="1"/>
  <c r="I540" i="16" s="1"/>
  <c r="I346" i="16"/>
  <c r="I410" i="16" s="1"/>
  <c r="I474" i="16" s="1"/>
  <c r="I538" i="16" s="1"/>
  <c r="O384" i="16"/>
  <c r="D383" i="16"/>
  <c r="P321" i="16"/>
  <c r="D344" i="16"/>
  <c r="G280" i="16"/>
  <c r="G343" i="16"/>
  <c r="G407" i="16" s="1"/>
  <c r="G471" i="16" s="1"/>
  <c r="G535" i="16" s="1"/>
  <c r="E280" i="16"/>
  <c r="E343" i="16"/>
  <c r="E407" i="16" s="1"/>
  <c r="E471" i="16" s="1"/>
  <c r="E535" i="16" s="1"/>
  <c r="E257" i="16"/>
  <c r="E320" i="16"/>
  <c r="E384" i="16" s="1"/>
  <c r="E448" i="16" s="1"/>
  <c r="E512" i="16" s="1"/>
  <c r="G255" i="16"/>
  <c r="G318" i="16"/>
  <c r="G382" i="16" s="1"/>
  <c r="G446" i="16" s="1"/>
  <c r="G510" i="16" s="1"/>
  <c r="O319" i="16"/>
  <c r="D318" i="16"/>
  <c r="P255" i="16"/>
  <c r="D278" i="16"/>
  <c r="O257" i="16"/>
  <c r="D256" i="16"/>
  <c r="M257" i="16"/>
  <c r="B256" i="16"/>
  <c r="H333" i="16"/>
  <c r="H397" i="16" s="1"/>
  <c r="H461" i="16" s="1"/>
  <c r="H525" i="16" s="1"/>
  <c r="H271" i="16"/>
  <c r="H272" i="16"/>
  <c r="H334" i="16"/>
  <c r="H398" i="16" s="1"/>
  <c r="H462" i="16" s="1"/>
  <c r="H526" i="16" s="1"/>
  <c r="D33" i="54"/>
  <c r="K20" i="53"/>
  <c r="D25" i="54"/>
  <c r="K18" i="53"/>
  <c r="D29" i="54"/>
  <c r="K19" i="53"/>
  <c r="A263" i="16"/>
  <c r="A326" i="16"/>
  <c r="A390" i="16" s="1"/>
  <c r="A454" i="16" s="1"/>
  <c r="A518" i="16" s="1"/>
  <c r="G13" i="50"/>
  <c r="J14" i="50"/>
  <c r="G14" i="50"/>
  <c r="G15" i="50"/>
  <c r="J13" i="50"/>
  <c r="J16" i="50"/>
  <c r="D14" i="50"/>
  <c r="D15" i="50"/>
  <c r="D17" i="50"/>
  <c r="M20" i="52" s="1"/>
  <c r="D13" i="50"/>
  <c r="G17" i="50"/>
  <c r="O157" i="16"/>
  <c r="D156" i="16"/>
  <c r="D172" i="16"/>
  <c r="P157" i="16"/>
  <c r="I34" i="16"/>
  <c r="I76" i="16"/>
  <c r="I120" i="16" s="1"/>
  <c r="I164" i="16" s="1"/>
  <c r="I208" i="16" s="1"/>
  <c r="F82" i="16"/>
  <c r="F126" i="16" s="1"/>
  <c r="F170" i="16" s="1"/>
  <c r="F214" i="16" s="1"/>
  <c r="E40" i="16"/>
  <c r="E83" i="16"/>
  <c r="E127" i="16" s="1"/>
  <c r="E171" i="16" s="1"/>
  <c r="E215" i="16" s="1"/>
  <c r="F67" i="16"/>
  <c r="F111" i="16" s="1"/>
  <c r="F155" i="16" s="1"/>
  <c r="F199" i="16" s="1"/>
  <c r="D112" i="16"/>
  <c r="D127" i="16"/>
  <c r="P68" i="16"/>
  <c r="D83" i="16"/>
  <c r="O24" i="16"/>
  <c r="D23" i="16"/>
  <c r="F100" i="16"/>
  <c r="F144" i="16" s="1"/>
  <c r="F188" i="16" s="1"/>
  <c r="E24" i="16"/>
  <c r="E68" i="16" s="1"/>
  <c r="E112" i="16" s="1"/>
  <c r="E156" i="16" s="1"/>
  <c r="E200" i="16" s="1"/>
  <c r="A25" i="16"/>
  <c r="A68" i="16"/>
  <c r="A112" i="16" s="1"/>
  <c r="A156" i="16" s="1"/>
  <c r="A200" i="16" s="1"/>
  <c r="H25" i="16"/>
  <c r="H69" i="16" s="1"/>
  <c r="H113" i="16" s="1"/>
  <c r="H157" i="16" s="1"/>
  <c r="H201" i="16" s="1"/>
  <c r="M25" i="16"/>
  <c r="B24" i="16"/>
  <c r="P24" i="16"/>
  <c r="D39" i="16"/>
  <c r="C101" i="16"/>
  <c r="C145" i="16"/>
  <c r="C189" i="16"/>
  <c r="F13" i="16"/>
  <c r="F57" i="16" s="1"/>
  <c r="C57" i="16"/>
  <c r="C13" i="16"/>
  <c r="I23" i="53"/>
  <c r="M22" i="53"/>
  <c r="N22" i="53"/>
  <c r="D42" i="54" s="1"/>
  <c r="D13" i="51"/>
  <c r="L8" i="51"/>
  <c r="D14" i="51"/>
  <c r="A257" i="16" l="1"/>
  <c r="A320" i="16"/>
  <c r="A384" i="16" s="1"/>
  <c r="A448" i="16" s="1"/>
  <c r="A512" i="16" s="1"/>
  <c r="D21" i="54"/>
  <c r="K17" i="53"/>
  <c r="P513" i="16"/>
  <c r="D536" i="16"/>
  <c r="O513" i="16"/>
  <c r="D512" i="16"/>
  <c r="O449" i="16"/>
  <c r="D448" i="16"/>
  <c r="P449" i="16"/>
  <c r="D472" i="16"/>
  <c r="O385" i="16"/>
  <c r="D384" i="16"/>
  <c r="P385" i="16"/>
  <c r="D408" i="16"/>
  <c r="P322" i="16"/>
  <c r="D345" i="16"/>
  <c r="I283" i="16"/>
  <c r="I345" i="16"/>
  <c r="I409" i="16" s="1"/>
  <c r="I473" i="16" s="1"/>
  <c r="I537" i="16" s="1"/>
  <c r="E281" i="16"/>
  <c r="E344" i="16"/>
  <c r="E408" i="16" s="1"/>
  <c r="E472" i="16" s="1"/>
  <c r="E536" i="16" s="1"/>
  <c r="G281" i="16"/>
  <c r="G344" i="16"/>
  <c r="G408" i="16" s="1"/>
  <c r="G472" i="16" s="1"/>
  <c r="G536" i="16" s="1"/>
  <c r="G256" i="16"/>
  <c r="G319" i="16"/>
  <c r="G383" i="16" s="1"/>
  <c r="G447" i="16" s="1"/>
  <c r="G511" i="16" s="1"/>
  <c r="O320" i="16"/>
  <c r="D319" i="16"/>
  <c r="E258" i="16"/>
  <c r="E321" i="16"/>
  <c r="E385" i="16" s="1"/>
  <c r="E449" i="16" s="1"/>
  <c r="E513" i="16" s="1"/>
  <c r="O258" i="16"/>
  <c r="D257" i="16"/>
  <c r="P256" i="16"/>
  <c r="D279" i="16"/>
  <c r="M258" i="16"/>
  <c r="B257" i="16"/>
  <c r="H336" i="16"/>
  <c r="H400" i="16" s="1"/>
  <c r="H464" i="16" s="1"/>
  <c r="H528" i="16" s="1"/>
  <c r="H274" i="16"/>
  <c r="H335" i="16"/>
  <c r="H399" i="16" s="1"/>
  <c r="H463" i="16" s="1"/>
  <c r="H527" i="16" s="1"/>
  <c r="H273" i="16"/>
  <c r="M23" i="53"/>
  <c r="N23" i="53"/>
  <c r="D46" i="54" s="1"/>
  <c r="D41" i="54"/>
  <c r="K22" i="53"/>
  <c r="A264" i="16"/>
  <c r="A327" i="16"/>
  <c r="A391" i="16" s="1"/>
  <c r="A455" i="16" s="1"/>
  <c r="A519" i="16" s="1"/>
  <c r="P158" i="16"/>
  <c r="D173" i="16"/>
  <c r="O158" i="16"/>
  <c r="D157" i="16"/>
  <c r="F25" i="16"/>
  <c r="F41" i="16" s="1"/>
  <c r="F68" i="16"/>
  <c r="F112" i="16" s="1"/>
  <c r="F156" i="16" s="1"/>
  <c r="F200" i="16" s="1"/>
  <c r="F83" i="16"/>
  <c r="F127" i="16" s="1"/>
  <c r="F171" i="16" s="1"/>
  <c r="F215" i="16" s="1"/>
  <c r="E41" i="16"/>
  <c r="E84" i="16"/>
  <c r="E128" i="16" s="1"/>
  <c r="E172" i="16" s="1"/>
  <c r="E216" i="16" s="1"/>
  <c r="I36" i="16"/>
  <c r="I78" i="16"/>
  <c r="I122" i="16" s="1"/>
  <c r="I166" i="16" s="1"/>
  <c r="I210" i="16" s="1"/>
  <c r="D128" i="16"/>
  <c r="D113" i="16"/>
  <c r="H26" i="16"/>
  <c r="H70" i="16" s="1"/>
  <c r="H114" i="16" s="1"/>
  <c r="H158" i="16" s="1"/>
  <c r="H202" i="16" s="1"/>
  <c r="O25" i="16"/>
  <c r="D24" i="16"/>
  <c r="F101" i="16"/>
  <c r="F145" i="16" s="1"/>
  <c r="F189" i="16" s="1"/>
  <c r="P25" i="16"/>
  <c r="D40" i="16"/>
  <c r="E25" i="16"/>
  <c r="E69" i="16" s="1"/>
  <c r="E113" i="16" s="1"/>
  <c r="E157" i="16" s="1"/>
  <c r="E201" i="16" s="1"/>
  <c r="M26" i="16"/>
  <c r="B25" i="16"/>
  <c r="A26" i="16"/>
  <c r="A69" i="16"/>
  <c r="A113" i="16" s="1"/>
  <c r="A157" i="16" s="1"/>
  <c r="A201" i="16" s="1"/>
  <c r="P69" i="16"/>
  <c r="D84" i="16"/>
  <c r="I24" i="53"/>
  <c r="I25" i="53" s="1"/>
  <c r="L9" i="51"/>
  <c r="L15" i="51"/>
  <c r="D8" i="51"/>
  <c r="A258" i="16" l="1"/>
  <c r="A321" i="16"/>
  <c r="A385" i="16" s="1"/>
  <c r="A449" i="16" s="1"/>
  <c r="A513" i="16" s="1"/>
  <c r="N25" i="53"/>
  <c r="D54" i="54" s="1"/>
  <c r="M25" i="53"/>
  <c r="O514" i="16"/>
  <c r="D513" i="16"/>
  <c r="P514" i="16"/>
  <c r="D537" i="16"/>
  <c r="P450" i="16"/>
  <c r="D473" i="16"/>
  <c r="O450" i="16"/>
  <c r="D449" i="16"/>
  <c r="I285" i="16"/>
  <c r="I349" i="16" s="1"/>
  <c r="I413" i="16" s="1"/>
  <c r="I477" i="16" s="1"/>
  <c r="I541" i="16" s="1"/>
  <c r="I347" i="16"/>
  <c r="I411" i="16" s="1"/>
  <c r="I475" i="16" s="1"/>
  <c r="I539" i="16" s="1"/>
  <c r="P386" i="16"/>
  <c r="D409" i="16"/>
  <c r="P323" i="16"/>
  <c r="D346" i="16"/>
  <c r="O386" i="16"/>
  <c r="D385" i="16"/>
  <c r="G282" i="16"/>
  <c r="G345" i="16"/>
  <c r="G409" i="16" s="1"/>
  <c r="G473" i="16" s="1"/>
  <c r="G537" i="16" s="1"/>
  <c r="E282" i="16"/>
  <c r="E345" i="16"/>
  <c r="E409" i="16" s="1"/>
  <c r="E473" i="16" s="1"/>
  <c r="E537" i="16" s="1"/>
  <c r="O321" i="16"/>
  <c r="D320" i="16"/>
  <c r="E259" i="16"/>
  <c r="E322" i="16"/>
  <c r="E386" i="16" s="1"/>
  <c r="E450" i="16" s="1"/>
  <c r="E514" i="16" s="1"/>
  <c r="G257" i="16"/>
  <c r="G320" i="16"/>
  <c r="G384" i="16" s="1"/>
  <c r="G448" i="16" s="1"/>
  <c r="G512" i="16" s="1"/>
  <c r="P257" i="16"/>
  <c r="D280" i="16"/>
  <c r="O259" i="16"/>
  <c r="D258" i="16"/>
  <c r="M259" i="16"/>
  <c r="B258" i="16"/>
  <c r="H337" i="16"/>
  <c r="H401" i="16" s="1"/>
  <c r="H465" i="16" s="1"/>
  <c r="H529" i="16" s="1"/>
  <c r="H275" i="16"/>
  <c r="H276" i="16"/>
  <c r="H338" i="16"/>
  <c r="H402" i="16" s="1"/>
  <c r="H466" i="16" s="1"/>
  <c r="H530" i="16" s="1"/>
  <c r="M24" i="53"/>
  <c r="N24" i="53"/>
  <c r="D50" i="54" s="1"/>
  <c r="K23" i="53"/>
  <c r="D45" i="54"/>
  <c r="A328" i="16"/>
  <c r="A392" i="16" s="1"/>
  <c r="A456" i="16" s="1"/>
  <c r="A520" i="16" s="1"/>
  <c r="A265" i="16"/>
  <c r="O159" i="16"/>
  <c r="D158" i="16"/>
  <c r="D174" i="16"/>
  <c r="P159" i="16"/>
  <c r="I38" i="16"/>
  <c r="I80" i="16"/>
  <c r="I124" i="16" s="1"/>
  <c r="I168" i="16" s="1"/>
  <c r="I212" i="16" s="1"/>
  <c r="F84" i="16"/>
  <c r="F128" i="16" s="1"/>
  <c r="F172" i="16" s="1"/>
  <c r="F216" i="16" s="1"/>
  <c r="E42" i="16"/>
  <c r="E85" i="16"/>
  <c r="E129" i="16" s="1"/>
  <c r="E173" i="16" s="1"/>
  <c r="E217" i="16" s="1"/>
  <c r="F69" i="16"/>
  <c r="F113" i="16" s="1"/>
  <c r="F157" i="16" s="1"/>
  <c r="F201" i="16" s="1"/>
  <c r="D114" i="16"/>
  <c r="D129" i="16"/>
  <c r="P70" i="16"/>
  <c r="D85" i="16"/>
  <c r="M27" i="16"/>
  <c r="B26" i="16"/>
  <c r="P26" i="16"/>
  <c r="D41" i="16"/>
  <c r="O26" i="16"/>
  <c r="D25" i="16"/>
  <c r="A27" i="16"/>
  <c r="A70" i="16"/>
  <c r="A114" i="16" s="1"/>
  <c r="A158" i="16" s="1"/>
  <c r="A202" i="16" s="1"/>
  <c r="E26" i="16"/>
  <c r="E70" i="16" s="1"/>
  <c r="E114" i="16" s="1"/>
  <c r="E158" i="16" s="1"/>
  <c r="E202" i="16" s="1"/>
  <c r="H28" i="16"/>
  <c r="H72" i="16" s="1"/>
  <c r="H116" i="16" s="1"/>
  <c r="H160" i="16" s="1"/>
  <c r="H204" i="16" s="1"/>
  <c r="H27" i="16"/>
  <c r="H71" i="16" s="1"/>
  <c r="H115" i="16" s="1"/>
  <c r="H159" i="16" s="1"/>
  <c r="H203" i="16" s="1"/>
  <c r="D15" i="51"/>
  <c r="D9" i="51"/>
  <c r="L10" i="51"/>
  <c r="L16" i="51"/>
  <c r="D16" i="51" s="1"/>
  <c r="A259" i="16" l="1"/>
  <c r="A322" i="16"/>
  <c r="A386" i="16" s="1"/>
  <c r="A450" i="16" s="1"/>
  <c r="A514" i="16" s="1"/>
  <c r="D53" i="54"/>
  <c r="K25" i="53"/>
  <c r="P515" i="16"/>
  <c r="D538" i="16"/>
  <c r="O515" i="16"/>
  <c r="D514" i="16"/>
  <c r="O451" i="16"/>
  <c r="D450" i="16"/>
  <c r="P451" i="16"/>
  <c r="D474" i="16"/>
  <c r="O387" i="16"/>
  <c r="D386" i="16"/>
  <c r="P387" i="16"/>
  <c r="D410" i="16"/>
  <c r="P324" i="16"/>
  <c r="D347" i="16"/>
  <c r="E283" i="16"/>
  <c r="E346" i="16"/>
  <c r="E410" i="16" s="1"/>
  <c r="E474" i="16" s="1"/>
  <c r="E538" i="16" s="1"/>
  <c r="G283" i="16"/>
  <c r="G346" i="16"/>
  <c r="G410" i="16" s="1"/>
  <c r="G474" i="16" s="1"/>
  <c r="G538" i="16" s="1"/>
  <c r="E260" i="16"/>
  <c r="E323" i="16"/>
  <c r="E387" i="16" s="1"/>
  <c r="E451" i="16" s="1"/>
  <c r="E515" i="16" s="1"/>
  <c r="G258" i="16"/>
  <c r="G321" i="16"/>
  <c r="G385" i="16" s="1"/>
  <c r="G449" i="16" s="1"/>
  <c r="G513" i="16" s="1"/>
  <c r="O322" i="16"/>
  <c r="D321" i="16"/>
  <c r="O260" i="16"/>
  <c r="D259" i="16"/>
  <c r="H340" i="16"/>
  <c r="H404" i="16" s="1"/>
  <c r="H468" i="16" s="1"/>
  <c r="H532" i="16" s="1"/>
  <c r="H278" i="16"/>
  <c r="P258" i="16"/>
  <c r="D281" i="16"/>
  <c r="M260" i="16"/>
  <c r="B259" i="16"/>
  <c r="H277" i="16"/>
  <c r="H339" i="16"/>
  <c r="H403" i="16" s="1"/>
  <c r="H467" i="16" s="1"/>
  <c r="H531" i="16" s="1"/>
  <c r="K24" i="53"/>
  <c r="D49" i="54"/>
  <c r="A329" i="16"/>
  <c r="A393" i="16" s="1"/>
  <c r="A457" i="16" s="1"/>
  <c r="A521" i="16" s="1"/>
  <c r="A266" i="16"/>
  <c r="D175" i="16"/>
  <c r="P160" i="16"/>
  <c r="O160" i="16"/>
  <c r="D159" i="16"/>
  <c r="F27" i="16"/>
  <c r="F43" i="16" s="1"/>
  <c r="F70" i="16"/>
  <c r="F114" i="16" s="1"/>
  <c r="F158" i="16" s="1"/>
  <c r="F202" i="16" s="1"/>
  <c r="F85" i="16"/>
  <c r="F129" i="16" s="1"/>
  <c r="F173" i="16" s="1"/>
  <c r="F217" i="16" s="1"/>
  <c r="E43" i="16"/>
  <c r="E86" i="16"/>
  <c r="E130" i="16" s="1"/>
  <c r="E174" i="16" s="1"/>
  <c r="E218" i="16" s="1"/>
  <c r="I40" i="16"/>
  <c r="I82" i="16"/>
  <c r="I126" i="16" s="1"/>
  <c r="I170" i="16" s="1"/>
  <c r="I214" i="16" s="1"/>
  <c r="D130" i="16"/>
  <c r="D115" i="16"/>
  <c r="H29" i="16"/>
  <c r="E27" i="16"/>
  <c r="E71" i="16" s="1"/>
  <c r="E115" i="16" s="1"/>
  <c r="E159" i="16" s="1"/>
  <c r="E203" i="16" s="1"/>
  <c r="O27" i="16"/>
  <c r="D26" i="16"/>
  <c r="M28" i="16"/>
  <c r="B27" i="16"/>
  <c r="H30" i="16"/>
  <c r="A28" i="16"/>
  <c r="A71" i="16"/>
  <c r="A115" i="16" s="1"/>
  <c r="A159" i="16" s="1"/>
  <c r="A203" i="16" s="1"/>
  <c r="P27" i="16"/>
  <c r="D42" i="16"/>
  <c r="P71" i="16"/>
  <c r="D86" i="16"/>
  <c r="D10" i="51"/>
  <c r="L11" i="51"/>
  <c r="D11" i="51" s="1"/>
  <c r="A260" i="16" l="1"/>
  <c r="A323" i="16"/>
  <c r="A387" i="16" s="1"/>
  <c r="A451" i="16" s="1"/>
  <c r="A515" i="16" s="1"/>
  <c r="O516" i="16"/>
  <c r="D515" i="16"/>
  <c r="P516" i="16"/>
  <c r="D539" i="16"/>
  <c r="P452" i="16"/>
  <c r="D475" i="16"/>
  <c r="O452" i="16"/>
  <c r="D451" i="16"/>
  <c r="H280" i="16"/>
  <c r="H342" i="16"/>
  <c r="H406" i="16" s="1"/>
  <c r="H470" i="16" s="1"/>
  <c r="H534" i="16" s="1"/>
  <c r="P388" i="16"/>
  <c r="D411" i="16"/>
  <c r="P325" i="16"/>
  <c r="D349" i="16" s="1"/>
  <c r="D348" i="16"/>
  <c r="O388" i="16"/>
  <c r="D387" i="16"/>
  <c r="G284" i="16"/>
  <c r="G347" i="16"/>
  <c r="G411" i="16" s="1"/>
  <c r="G475" i="16" s="1"/>
  <c r="G539" i="16" s="1"/>
  <c r="E284" i="16"/>
  <c r="E347" i="16"/>
  <c r="E411" i="16" s="1"/>
  <c r="E475" i="16" s="1"/>
  <c r="E539" i="16" s="1"/>
  <c r="G259" i="16"/>
  <c r="G322" i="16"/>
  <c r="G386" i="16" s="1"/>
  <c r="G450" i="16" s="1"/>
  <c r="G514" i="16" s="1"/>
  <c r="O323" i="16"/>
  <c r="D322" i="16"/>
  <c r="E261" i="16"/>
  <c r="E325" i="16" s="1"/>
  <c r="E389" i="16" s="1"/>
  <c r="E453" i="16" s="1"/>
  <c r="E517" i="16" s="1"/>
  <c r="E324" i="16"/>
  <c r="E388" i="16" s="1"/>
  <c r="E452" i="16" s="1"/>
  <c r="E516" i="16" s="1"/>
  <c r="H341" i="16"/>
  <c r="H405" i="16" s="1"/>
  <c r="H469" i="16" s="1"/>
  <c r="H279" i="16"/>
  <c r="P259" i="16"/>
  <c r="D282" i="16"/>
  <c r="O261" i="16"/>
  <c r="D261" i="16" s="1"/>
  <c r="D260" i="16"/>
  <c r="M261" i="16"/>
  <c r="B261" i="16" s="1"/>
  <c r="B260" i="16"/>
  <c r="A330" i="16"/>
  <c r="A394" i="16" s="1"/>
  <c r="A458" i="16" s="1"/>
  <c r="A522" i="16" s="1"/>
  <c r="A267" i="16"/>
  <c r="O161" i="16"/>
  <c r="D161" i="16" s="1"/>
  <c r="D160" i="16"/>
  <c r="P161" i="16"/>
  <c r="D177" i="16" s="1"/>
  <c r="D176" i="16"/>
  <c r="H32" i="16"/>
  <c r="H74" i="16"/>
  <c r="H118" i="16" s="1"/>
  <c r="H162" i="16" s="1"/>
  <c r="H206" i="16" s="1"/>
  <c r="I42" i="16"/>
  <c r="I84" i="16"/>
  <c r="I128" i="16" s="1"/>
  <c r="I172" i="16" s="1"/>
  <c r="I216" i="16" s="1"/>
  <c r="F86" i="16"/>
  <c r="F130" i="16" s="1"/>
  <c r="F174" i="16" s="1"/>
  <c r="F218" i="16" s="1"/>
  <c r="H31" i="16"/>
  <c r="H73" i="16"/>
  <c r="H117" i="16" s="1"/>
  <c r="H161" i="16" s="1"/>
  <c r="H205" i="16" s="1"/>
  <c r="E44" i="16"/>
  <c r="E87" i="16"/>
  <c r="E131" i="16" s="1"/>
  <c r="E175" i="16" s="1"/>
  <c r="E219" i="16" s="1"/>
  <c r="F71" i="16"/>
  <c r="F115" i="16" s="1"/>
  <c r="F159" i="16" s="1"/>
  <c r="F203" i="16" s="1"/>
  <c r="D117" i="16"/>
  <c r="D116" i="16"/>
  <c r="D131" i="16"/>
  <c r="P28" i="16"/>
  <c r="D43" i="16"/>
  <c r="P72" i="16"/>
  <c r="D87" i="16"/>
  <c r="A29" i="16"/>
  <c r="A72" i="16"/>
  <c r="A116" i="16" s="1"/>
  <c r="A160" i="16" s="1"/>
  <c r="A204" i="16" s="1"/>
  <c r="M29" i="16"/>
  <c r="B29" i="16" s="1"/>
  <c r="B28" i="16"/>
  <c r="E28" i="16"/>
  <c r="E72" i="16" s="1"/>
  <c r="E116" i="16" s="1"/>
  <c r="E160" i="16" s="1"/>
  <c r="E204" i="16" s="1"/>
  <c r="O28" i="16"/>
  <c r="D27" i="16"/>
  <c r="H7" i="51"/>
  <c r="F7" i="51"/>
  <c r="E7" i="51"/>
  <c r="A13" i="51"/>
  <c r="A20" i="51" s="1"/>
  <c r="A27" i="51" s="1"/>
  <c r="A34" i="51" s="1"/>
  <c r="A7" i="51"/>
  <c r="F13" i="51"/>
  <c r="E13" i="51"/>
  <c r="I13" i="51"/>
  <c r="H13" i="51"/>
  <c r="H20" i="51" s="1"/>
  <c r="H27" i="51" s="1"/>
  <c r="H34" i="51" s="1"/>
  <c r="G10" i="15"/>
  <c r="A14" i="15"/>
  <c r="A13" i="15"/>
  <c r="A12" i="15"/>
  <c r="G14" i="15"/>
  <c r="G13" i="15"/>
  <c r="G12" i="15"/>
  <c r="G11" i="15"/>
  <c r="H542" i="16" l="1"/>
  <c r="H533" i="16"/>
  <c r="A261" i="16"/>
  <c r="A325" i="16" s="1"/>
  <c r="A389" i="16" s="1"/>
  <c r="A453" i="16" s="1"/>
  <c r="A517" i="16" s="1"/>
  <c r="A324" i="16"/>
  <c r="A388" i="16" s="1"/>
  <c r="A452" i="16" s="1"/>
  <c r="A516" i="16" s="1"/>
  <c r="P517" i="16"/>
  <c r="D541" i="16" s="1"/>
  <c r="D540" i="16"/>
  <c r="O517" i="16"/>
  <c r="D517" i="16" s="1"/>
  <c r="D516" i="16"/>
  <c r="O453" i="16"/>
  <c r="D453" i="16" s="1"/>
  <c r="D452" i="16"/>
  <c r="P453" i="16"/>
  <c r="D477" i="16" s="1"/>
  <c r="D476" i="16"/>
  <c r="H281" i="16"/>
  <c r="H343" i="16"/>
  <c r="H407" i="16" s="1"/>
  <c r="H471" i="16" s="1"/>
  <c r="H535" i="16" s="1"/>
  <c r="O389" i="16"/>
  <c r="D389" i="16" s="1"/>
  <c r="D388" i="16"/>
  <c r="P389" i="16"/>
  <c r="D413" i="16" s="1"/>
  <c r="D412" i="16"/>
  <c r="H282" i="16"/>
  <c r="H344" i="16"/>
  <c r="H408" i="16" s="1"/>
  <c r="H472" i="16" s="1"/>
  <c r="H536" i="16" s="1"/>
  <c r="E285" i="16"/>
  <c r="E349" i="16" s="1"/>
  <c r="E413" i="16" s="1"/>
  <c r="E477" i="16" s="1"/>
  <c r="E541" i="16" s="1"/>
  <c r="E348" i="16"/>
  <c r="E412" i="16" s="1"/>
  <c r="E476" i="16" s="1"/>
  <c r="E540" i="16" s="1"/>
  <c r="G285" i="16"/>
  <c r="G349" i="16" s="1"/>
  <c r="G413" i="16" s="1"/>
  <c r="G477" i="16" s="1"/>
  <c r="G541" i="16" s="1"/>
  <c r="G348" i="16"/>
  <c r="G412" i="16" s="1"/>
  <c r="G476" i="16" s="1"/>
  <c r="G540" i="16" s="1"/>
  <c r="O324" i="16"/>
  <c r="D323" i="16"/>
  <c r="G260" i="16"/>
  <c r="G323" i="16"/>
  <c r="G387" i="16" s="1"/>
  <c r="G451" i="16" s="1"/>
  <c r="G515" i="16" s="1"/>
  <c r="P260" i="16"/>
  <c r="D283" i="16"/>
  <c r="A268" i="16"/>
  <c r="A331" i="16"/>
  <c r="A395" i="16" s="1"/>
  <c r="A459" i="16" s="1"/>
  <c r="A523" i="16" s="1"/>
  <c r="F29" i="16"/>
  <c r="F72" i="16"/>
  <c r="F116" i="16" s="1"/>
  <c r="F160" i="16" s="1"/>
  <c r="F204" i="16" s="1"/>
  <c r="H33" i="16"/>
  <c r="H75" i="16"/>
  <c r="H119" i="16" s="1"/>
  <c r="H163" i="16" s="1"/>
  <c r="H207" i="16" s="1"/>
  <c r="I44" i="16"/>
  <c r="I88" i="16" s="1"/>
  <c r="I132" i="16" s="1"/>
  <c r="I176" i="16" s="1"/>
  <c r="I220" i="16" s="1"/>
  <c r="I86" i="16"/>
  <c r="I130" i="16" s="1"/>
  <c r="I174" i="16" s="1"/>
  <c r="I218" i="16" s="1"/>
  <c r="E45" i="16"/>
  <c r="E89" i="16" s="1"/>
  <c r="E133" i="16" s="1"/>
  <c r="E177" i="16" s="1"/>
  <c r="E221" i="16" s="1"/>
  <c r="E88" i="16"/>
  <c r="E132" i="16" s="1"/>
  <c r="E176" i="16" s="1"/>
  <c r="E220" i="16" s="1"/>
  <c r="F87" i="16"/>
  <c r="F131" i="16" s="1"/>
  <c r="F175" i="16" s="1"/>
  <c r="F219" i="16" s="1"/>
  <c r="H34" i="16"/>
  <c r="H76" i="16"/>
  <c r="H120" i="16" s="1"/>
  <c r="H164" i="16" s="1"/>
  <c r="H208" i="16" s="1"/>
  <c r="D133" i="16"/>
  <c r="D132" i="16"/>
  <c r="O29" i="16"/>
  <c r="D29" i="16" s="1"/>
  <c r="D28" i="16"/>
  <c r="P73" i="16"/>
  <c r="D89" i="16" s="1"/>
  <c r="D88" i="16"/>
  <c r="E29" i="16"/>
  <c r="E73" i="16" s="1"/>
  <c r="E117" i="16" s="1"/>
  <c r="E161" i="16" s="1"/>
  <c r="E205" i="16" s="1"/>
  <c r="A30" i="16"/>
  <c r="A73" i="16"/>
  <c r="A117" i="16" s="1"/>
  <c r="A161" i="16" s="1"/>
  <c r="A205" i="16" s="1"/>
  <c r="P29" i="16"/>
  <c r="D45" i="16" s="1"/>
  <c r="D44" i="16"/>
  <c r="E14" i="51"/>
  <c r="E8" i="51"/>
  <c r="H8" i="51"/>
  <c r="H14" i="51"/>
  <c r="H21" i="51" s="1"/>
  <c r="H28" i="51" s="1"/>
  <c r="H35" i="51" s="1"/>
  <c r="F8" i="51"/>
  <c r="F14" i="51"/>
  <c r="A14" i="51"/>
  <c r="A21" i="51" s="1"/>
  <c r="A28" i="51" s="1"/>
  <c r="A35" i="51" s="1"/>
  <c r="A8" i="51"/>
  <c r="I54" i="48"/>
  <c r="J54" i="48"/>
  <c r="I55" i="48"/>
  <c r="J55" i="48"/>
  <c r="I56" i="48"/>
  <c r="J56" i="48"/>
  <c r="I57" i="48"/>
  <c r="J57" i="48"/>
  <c r="I58" i="48"/>
  <c r="J58" i="48"/>
  <c r="I59" i="48"/>
  <c r="J59" i="48"/>
  <c r="I60" i="48"/>
  <c r="J60" i="48"/>
  <c r="I61" i="48"/>
  <c r="J61" i="48"/>
  <c r="I62" i="48"/>
  <c r="J62" i="48"/>
  <c r="I63" i="48"/>
  <c r="J63" i="48"/>
  <c r="I64" i="48"/>
  <c r="J64" i="48"/>
  <c r="I65" i="48"/>
  <c r="J65" i="48"/>
  <c r="I66" i="48"/>
  <c r="J66" i="48"/>
  <c r="I67" i="48"/>
  <c r="O67" i="48" s="1"/>
  <c r="J67" i="48"/>
  <c r="P67" i="48" s="1"/>
  <c r="I68" i="48"/>
  <c r="O68" i="48" s="1"/>
  <c r="J68" i="48"/>
  <c r="P68" i="48" s="1"/>
  <c r="J53" i="48"/>
  <c r="P53" i="48" s="1"/>
  <c r="I53" i="48"/>
  <c r="O53" i="48" s="1"/>
  <c r="F54" i="48"/>
  <c r="G54" i="48"/>
  <c r="H54" i="48"/>
  <c r="F55" i="48"/>
  <c r="G55" i="48"/>
  <c r="H55" i="48"/>
  <c r="F56" i="48"/>
  <c r="G56" i="48"/>
  <c r="H56" i="48"/>
  <c r="F57" i="48"/>
  <c r="G57" i="48"/>
  <c r="H57" i="48"/>
  <c r="F58" i="48"/>
  <c r="G58" i="48"/>
  <c r="H58" i="48"/>
  <c r="F59" i="48"/>
  <c r="G59" i="48"/>
  <c r="H59" i="48"/>
  <c r="F60" i="48"/>
  <c r="G60" i="48"/>
  <c r="M60" i="48" s="1"/>
  <c r="H60" i="48"/>
  <c r="N60" i="48" s="1"/>
  <c r="F61" i="48"/>
  <c r="G61" i="48"/>
  <c r="H61" i="48"/>
  <c r="F62" i="48"/>
  <c r="G62" i="48"/>
  <c r="H62" i="48"/>
  <c r="F63" i="48"/>
  <c r="G63" i="48"/>
  <c r="M63" i="48" s="1"/>
  <c r="H63" i="48"/>
  <c r="N63" i="48" s="1"/>
  <c r="F64" i="48"/>
  <c r="G64" i="48"/>
  <c r="H64" i="48"/>
  <c r="F65" i="48"/>
  <c r="G65" i="48"/>
  <c r="H65" i="48"/>
  <c r="F66" i="48"/>
  <c r="G66" i="48"/>
  <c r="H66" i="48"/>
  <c r="F67" i="48"/>
  <c r="G67" i="48"/>
  <c r="H67" i="48"/>
  <c r="F68" i="48"/>
  <c r="G68" i="48"/>
  <c r="H68" i="48"/>
  <c r="H53" i="48"/>
  <c r="F53" i="48"/>
  <c r="M53" i="48" s="1"/>
  <c r="G29" i="48"/>
  <c r="H29" i="48"/>
  <c r="I29" i="48"/>
  <c r="G30" i="48"/>
  <c r="H30" i="48"/>
  <c r="I30" i="48"/>
  <c r="G31" i="48"/>
  <c r="H31" i="48"/>
  <c r="I31" i="48"/>
  <c r="G32" i="48"/>
  <c r="H32" i="48"/>
  <c r="I32" i="48"/>
  <c r="G33" i="48"/>
  <c r="H33" i="48"/>
  <c r="I33" i="48"/>
  <c r="G34" i="48"/>
  <c r="H34" i="48"/>
  <c r="I34" i="48"/>
  <c r="G35" i="48"/>
  <c r="H35" i="48"/>
  <c r="I35" i="48"/>
  <c r="G36" i="48"/>
  <c r="H36" i="48"/>
  <c r="I36" i="48"/>
  <c r="G37" i="48"/>
  <c r="H37" i="48"/>
  <c r="I37" i="48"/>
  <c r="G38" i="48"/>
  <c r="H38" i="48"/>
  <c r="I38" i="48"/>
  <c r="G39" i="48"/>
  <c r="H39" i="48"/>
  <c r="I39" i="48"/>
  <c r="G40" i="48"/>
  <c r="M40" i="48" s="1"/>
  <c r="H40" i="48"/>
  <c r="N40" i="48" s="1"/>
  <c r="I40" i="48"/>
  <c r="G41" i="48"/>
  <c r="M41" i="48" s="1"/>
  <c r="H41" i="48"/>
  <c r="N41" i="48" s="1"/>
  <c r="I41" i="48"/>
  <c r="O41" i="48" s="1"/>
  <c r="G42" i="48"/>
  <c r="M42" i="48" s="1"/>
  <c r="H42" i="48"/>
  <c r="N42" i="48" s="1"/>
  <c r="I42" i="48"/>
  <c r="O42" i="48" s="1"/>
  <c r="G43" i="48"/>
  <c r="M43" i="48" s="1"/>
  <c r="H43" i="48"/>
  <c r="N43" i="48" s="1"/>
  <c r="I43" i="48"/>
  <c r="O43" i="48" s="1"/>
  <c r="I28" i="48"/>
  <c r="O28" i="48" s="1"/>
  <c r="H28" i="48"/>
  <c r="N28" i="48" s="1"/>
  <c r="F29" i="48"/>
  <c r="F30" i="48"/>
  <c r="F31" i="48"/>
  <c r="F32" i="48"/>
  <c r="F33" i="48"/>
  <c r="F34" i="48"/>
  <c r="F35" i="48"/>
  <c r="F36" i="48"/>
  <c r="F37" i="48"/>
  <c r="F38" i="48"/>
  <c r="F39" i="48"/>
  <c r="F40" i="48"/>
  <c r="F41" i="48"/>
  <c r="F42" i="48"/>
  <c r="F43" i="48"/>
  <c r="F28" i="48"/>
  <c r="N20" i="52" s="1"/>
  <c r="J29" i="48"/>
  <c r="J30" i="48"/>
  <c r="J31" i="48"/>
  <c r="J32" i="48"/>
  <c r="J33" i="48"/>
  <c r="J34" i="48"/>
  <c r="J35" i="48"/>
  <c r="J36" i="48"/>
  <c r="J37" i="48"/>
  <c r="P37" i="48" s="1"/>
  <c r="J38" i="48"/>
  <c r="P38" i="48" s="1"/>
  <c r="J39" i="48"/>
  <c r="P39" i="48" s="1"/>
  <c r="J40" i="48"/>
  <c r="P40" i="48" s="1"/>
  <c r="J41" i="48"/>
  <c r="P41" i="48" s="1"/>
  <c r="J42" i="48"/>
  <c r="P42" i="48" s="1"/>
  <c r="J43" i="48"/>
  <c r="P43" i="48" s="1"/>
  <c r="G51" i="16"/>
  <c r="G52" i="16" s="1"/>
  <c r="G53" i="16" s="1"/>
  <c r="G54" i="16" s="1"/>
  <c r="G55" i="16" s="1"/>
  <c r="G56" i="16" s="1"/>
  <c r="G57" i="16" s="1"/>
  <c r="I51" i="16"/>
  <c r="A51" i="16"/>
  <c r="A52" i="16" s="1"/>
  <c r="A53" i="16" s="1"/>
  <c r="A54" i="16" s="1"/>
  <c r="A55" i="16" s="1"/>
  <c r="A56" i="16" s="1"/>
  <c r="A57" i="16" s="1"/>
  <c r="I9" i="16"/>
  <c r="I8" i="16"/>
  <c r="H7" i="16"/>
  <c r="E8" i="16"/>
  <c r="G8" i="16"/>
  <c r="G9" i="16" s="1"/>
  <c r="G10" i="16" s="1"/>
  <c r="G11" i="16" s="1"/>
  <c r="G12" i="16" s="1"/>
  <c r="G13" i="16" s="1"/>
  <c r="A7" i="16"/>
  <c r="A8" i="16" s="1"/>
  <c r="A9" i="16" s="1"/>
  <c r="A10" i="16" s="1"/>
  <c r="A11" i="16" s="1"/>
  <c r="A12" i="16" s="1"/>
  <c r="A13" i="16" s="1"/>
  <c r="M62" i="48" l="1"/>
  <c r="N57" i="48"/>
  <c r="M57" i="48"/>
  <c r="M56" i="48"/>
  <c r="M64" i="48"/>
  <c r="P56" i="48"/>
  <c r="O56" i="48"/>
  <c r="N64" i="48"/>
  <c r="N59" i="48"/>
  <c r="O38" i="48"/>
  <c r="N38" i="48"/>
  <c r="O40" i="48"/>
  <c r="M61" i="48"/>
  <c r="N67" i="48"/>
  <c r="N61" i="48"/>
  <c r="N65" i="48"/>
  <c r="N54" i="48"/>
  <c r="M65" i="48"/>
  <c r="M68" i="48"/>
  <c r="N62" i="48"/>
  <c r="N68" i="48"/>
  <c r="O39" i="48"/>
  <c r="M34" i="48"/>
  <c r="M55" i="48"/>
  <c r="P55" i="48"/>
  <c r="N34" i="48"/>
  <c r="M36" i="48"/>
  <c r="N32" i="48"/>
  <c r="N36" i="48"/>
  <c r="M66" i="48"/>
  <c r="N55" i="48"/>
  <c r="O55" i="48"/>
  <c r="P54" i="48"/>
  <c r="O66" i="48"/>
  <c r="P65" i="48"/>
  <c r="O65" i="48"/>
  <c r="P64" i="48"/>
  <c r="O54" i="48"/>
  <c r="O64" i="48"/>
  <c r="O35" i="48"/>
  <c r="N33" i="48"/>
  <c r="P63" i="48"/>
  <c r="N35" i="48"/>
  <c r="N31" i="48"/>
  <c r="M30" i="48"/>
  <c r="O63" i="48"/>
  <c r="O29" i="48"/>
  <c r="P62" i="48"/>
  <c r="O34" i="48"/>
  <c r="N29" i="48"/>
  <c r="M59" i="48"/>
  <c r="O62" i="48"/>
  <c r="M32" i="48"/>
  <c r="O30" i="48"/>
  <c r="P61" i="48"/>
  <c r="M35" i="48"/>
  <c r="M33" i="48"/>
  <c r="O31" i="48"/>
  <c r="P35" i="48"/>
  <c r="N39" i="48"/>
  <c r="N58" i="48"/>
  <c r="O61" i="48"/>
  <c r="O33" i="48"/>
  <c r="P30" i="48"/>
  <c r="M29" i="48"/>
  <c r="P29" i="48"/>
  <c r="M28" i="48"/>
  <c r="P28" i="48"/>
  <c r="M39" i="48"/>
  <c r="N53" i="48"/>
  <c r="M58" i="48"/>
  <c r="P60" i="48"/>
  <c r="O32" i="48"/>
  <c r="O60" i="48"/>
  <c r="P59" i="48"/>
  <c r="M31" i="48"/>
  <c r="P32" i="48"/>
  <c r="M38" i="48"/>
  <c r="O59" i="48"/>
  <c r="P66" i="48"/>
  <c r="O37" i="48"/>
  <c r="P58" i="48"/>
  <c r="N30" i="48"/>
  <c r="N37" i="48"/>
  <c r="M67" i="48"/>
  <c r="N56" i="48"/>
  <c r="O58" i="48"/>
  <c r="M54" i="48"/>
  <c r="P36" i="48"/>
  <c r="P33" i="48"/>
  <c r="M37" i="48"/>
  <c r="P57" i="48"/>
  <c r="P34" i="48"/>
  <c r="P31" i="48"/>
  <c r="O36" i="48"/>
  <c r="N66" i="48"/>
  <c r="O57" i="48"/>
  <c r="H284" i="16"/>
  <c r="H348" i="16" s="1"/>
  <c r="H412" i="16" s="1"/>
  <c r="H476" i="16" s="1"/>
  <c r="H540" i="16" s="1"/>
  <c r="H346" i="16"/>
  <c r="H410" i="16" s="1"/>
  <c r="H474" i="16" s="1"/>
  <c r="H538" i="16" s="1"/>
  <c r="H283" i="16"/>
  <c r="H345" i="16"/>
  <c r="H409" i="16" s="1"/>
  <c r="H473" i="16" s="1"/>
  <c r="H537" i="16" s="1"/>
  <c r="G261" i="16"/>
  <c r="G325" i="16" s="1"/>
  <c r="G389" i="16" s="1"/>
  <c r="G453" i="16" s="1"/>
  <c r="G517" i="16" s="1"/>
  <c r="G324" i="16"/>
  <c r="G388" i="16" s="1"/>
  <c r="G452" i="16" s="1"/>
  <c r="G516" i="16" s="1"/>
  <c r="O325" i="16"/>
  <c r="D325" i="16" s="1"/>
  <c r="D324" i="16"/>
  <c r="P261" i="16"/>
  <c r="D285" i="16" s="1"/>
  <c r="D284" i="16"/>
  <c r="A332" i="16"/>
  <c r="A396" i="16" s="1"/>
  <c r="A460" i="16" s="1"/>
  <c r="A524" i="16" s="1"/>
  <c r="A269" i="16"/>
  <c r="F73" i="16"/>
  <c r="F117" i="16" s="1"/>
  <c r="F161" i="16" s="1"/>
  <c r="F205" i="16" s="1"/>
  <c r="F45" i="16"/>
  <c r="F89" i="16" s="1"/>
  <c r="F133" i="16" s="1"/>
  <c r="F177" i="16" s="1"/>
  <c r="F221" i="16" s="1"/>
  <c r="H36" i="16"/>
  <c r="H78" i="16"/>
  <c r="H122" i="16" s="1"/>
  <c r="H166" i="16" s="1"/>
  <c r="H210" i="16" s="1"/>
  <c r="H35" i="16"/>
  <c r="H77" i="16"/>
  <c r="H121" i="16" s="1"/>
  <c r="H165" i="16" s="1"/>
  <c r="H209" i="16" s="1"/>
  <c r="F88" i="16"/>
  <c r="F132" i="16" s="1"/>
  <c r="F176" i="16" s="1"/>
  <c r="F220" i="16" s="1"/>
  <c r="E9" i="16"/>
  <c r="E53" i="16" s="1"/>
  <c r="H8" i="16"/>
  <c r="H94" i="16"/>
  <c r="H138" i="16" s="1"/>
  <c r="H182" i="16" s="1"/>
  <c r="A31" i="16"/>
  <c r="A74" i="16"/>
  <c r="A118" i="16" s="1"/>
  <c r="A162" i="16" s="1"/>
  <c r="A206" i="16" s="1"/>
  <c r="I10" i="16"/>
  <c r="I54" i="16" s="1"/>
  <c r="I94" i="16"/>
  <c r="I138" i="16" s="1"/>
  <c r="I182" i="16" s="1"/>
  <c r="I11" i="16"/>
  <c r="I55" i="16" s="1"/>
  <c r="I95" i="16"/>
  <c r="I139" i="16" s="1"/>
  <c r="I183" i="16" s="1"/>
  <c r="I52" i="16"/>
  <c r="E52" i="16"/>
  <c r="E51" i="16"/>
  <c r="H51" i="16"/>
  <c r="I53" i="16"/>
  <c r="A9" i="51"/>
  <c r="A15" i="51"/>
  <c r="A22" i="51" s="1"/>
  <c r="A29" i="51" s="1"/>
  <c r="A36" i="51" s="1"/>
  <c r="F9" i="51"/>
  <c r="F15" i="51"/>
  <c r="H9" i="51"/>
  <c r="H15" i="51"/>
  <c r="H22" i="51" s="1"/>
  <c r="H29" i="51" s="1"/>
  <c r="H36" i="51" s="1"/>
  <c r="E9" i="51"/>
  <c r="E15" i="51"/>
  <c r="G45" i="48"/>
  <c r="F69" i="48"/>
  <c r="J69" i="48"/>
  <c r="I46" i="48"/>
  <c r="H70" i="48"/>
  <c r="I69" i="48"/>
  <c r="J45" i="48"/>
  <c r="F45" i="48"/>
  <c r="I45" i="48"/>
  <c r="H46" i="48"/>
  <c r="H69" i="48"/>
  <c r="G70" i="48"/>
  <c r="J70" i="48"/>
  <c r="J46" i="48"/>
  <c r="F46" i="48"/>
  <c r="H45" i="48"/>
  <c r="G46" i="48"/>
  <c r="G69" i="48"/>
  <c r="F70" i="48"/>
  <c r="I70" i="48"/>
  <c r="H285" i="16" l="1"/>
  <c r="H349" i="16" s="1"/>
  <c r="H413" i="16" s="1"/>
  <c r="H477" i="16" s="1"/>
  <c r="H541" i="16" s="1"/>
  <c r="H347" i="16"/>
  <c r="H411" i="16" s="1"/>
  <c r="H475" i="16" s="1"/>
  <c r="H539" i="16" s="1"/>
  <c r="A333" i="16"/>
  <c r="A397" i="16" s="1"/>
  <c r="A461" i="16" s="1"/>
  <c r="A525" i="16" s="1"/>
  <c r="A270" i="16"/>
  <c r="H37" i="16"/>
  <c r="H79" i="16"/>
  <c r="H123" i="16" s="1"/>
  <c r="H167" i="16" s="1"/>
  <c r="H211" i="16" s="1"/>
  <c r="H38" i="16"/>
  <c r="H80" i="16"/>
  <c r="H124" i="16" s="1"/>
  <c r="H168" i="16" s="1"/>
  <c r="H212" i="16" s="1"/>
  <c r="H9" i="16"/>
  <c r="H95" i="16"/>
  <c r="H139" i="16" s="1"/>
  <c r="H183" i="16" s="1"/>
  <c r="E94" i="16"/>
  <c r="E95" i="16"/>
  <c r="E97" i="16"/>
  <c r="E141" i="16" s="1"/>
  <c r="E185" i="16" s="1"/>
  <c r="A32" i="16"/>
  <c r="A75" i="16"/>
  <c r="A119" i="16" s="1"/>
  <c r="A163" i="16" s="1"/>
  <c r="A207" i="16" s="1"/>
  <c r="H52" i="16"/>
  <c r="I99" i="16"/>
  <c r="I143" i="16" s="1"/>
  <c r="I187" i="16" s="1"/>
  <c r="I97" i="16"/>
  <c r="I141" i="16" s="1"/>
  <c r="I185" i="16" s="1"/>
  <c r="E96" i="16"/>
  <c r="E140" i="16" s="1"/>
  <c r="E184" i="16" s="1"/>
  <c r="I98" i="16"/>
  <c r="I142" i="16" s="1"/>
  <c r="I186" i="16" s="1"/>
  <c r="I96" i="16"/>
  <c r="I140" i="16" s="1"/>
  <c r="I184" i="16" s="1"/>
  <c r="I13" i="16"/>
  <c r="I12" i="16"/>
  <c r="E10" i="16"/>
  <c r="H53" i="16"/>
  <c r="E10" i="51"/>
  <c r="E11" i="51" s="1"/>
  <c r="E16" i="51"/>
  <c r="H10" i="51"/>
  <c r="H16" i="51"/>
  <c r="H23" i="51" s="1"/>
  <c r="H30" i="51" s="1"/>
  <c r="H37" i="51" s="1"/>
  <c r="F10" i="51"/>
  <c r="F11" i="51" s="1"/>
  <c r="F16" i="51"/>
  <c r="A10" i="51"/>
  <c r="A16" i="51"/>
  <c r="A23" i="51" s="1"/>
  <c r="A30" i="51" s="1"/>
  <c r="A37" i="51" s="1"/>
  <c r="A334" i="16" l="1"/>
  <c r="A398" i="16" s="1"/>
  <c r="A462" i="16" s="1"/>
  <c r="A526" i="16" s="1"/>
  <c r="A271" i="16"/>
  <c r="A11" i="51"/>
  <c r="A18" i="51" s="1"/>
  <c r="A25" i="51" s="1"/>
  <c r="A32" i="51" s="1"/>
  <c r="A39" i="51" s="1"/>
  <c r="A17" i="51"/>
  <c r="A24" i="51" s="1"/>
  <c r="A31" i="51" s="1"/>
  <c r="A38" i="51" s="1"/>
  <c r="H40" i="16"/>
  <c r="H82" i="16"/>
  <c r="H126" i="16" s="1"/>
  <c r="H170" i="16" s="1"/>
  <c r="H214" i="16" s="1"/>
  <c r="H39" i="16"/>
  <c r="H81" i="16"/>
  <c r="H125" i="16" s="1"/>
  <c r="H169" i="16" s="1"/>
  <c r="H213" i="16" s="1"/>
  <c r="H10" i="16"/>
  <c r="E11" i="16"/>
  <c r="E54" i="16"/>
  <c r="I57" i="16"/>
  <c r="H97" i="16"/>
  <c r="H141" i="16" s="1"/>
  <c r="H185" i="16" s="1"/>
  <c r="A33" i="16"/>
  <c r="A76" i="16"/>
  <c r="A120" i="16" s="1"/>
  <c r="A164" i="16" s="1"/>
  <c r="A208" i="16" s="1"/>
  <c r="I56" i="16"/>
  <c r="H96" i="16"/>
  <c r="H140" i="16" s="1"/>
  <c r="H184" i="16" s="1"/>
  <c r="E139" i="16"/>
  <c r="E138" i="16"/>
  <c r="H11" i="51"/>
  <c r="H18" i="51" s="1"/>
  <c r="H25" i="51" s="1"/>
  <c r="H32" i="51" s="1"/>
  <c r="H39" i="51" s="1"/>
  <c r="H17" i="51"/>
  <c r="H24" i="51" s="1"/>
  <c r="H31" i="51" s="1"/>
  <c r="H38" i="51" s="1"/>
  <c r="A272" i="16" l="1"/>
  <c r="A335" i="16"/>
  <c r="A399" i="16" s="1"/>
  <c r="A463" i="16" s="1"/>
  <c r="A527" i="16" s="1"/>
  <c r="H41" i="16"/>
  <c r="H83" i="16"/>
  <c r="H127" i="16" s="1"/>
  <c r="H171" i="16" s="1"/>
  <c r="H215" i="16" s="1"/>
  <c r="H42" i="16"/>
  <c r="H84" i="16"/>
  <c r="H128" i="16" s="1"/>
  <c r="H172" i="16" s="1"/>
  <c r="H216" i="16" s="1"/>
  <c r="H11" i="16"/>
  <c r="H12" i="16" s="1"/>
  <c r="H54" i="16"/>
  <c r="H98" i="16" s="1"/>
  <c r="H142" i="16" s="1"/>
  <c r="H186" i="16" s="1"/>
  <c r="A34" i="16"/>
  <c r="A77" i="16"/>
  <c r="A121" i="16" s="1"/>
  <c r="A165" i="16" s="1"/>
  <c r="A209" i="16" s="1"/>
  <c r="I100" i="16"/>
  <c r="I144" i="16" s="1"/>
  <c r="I188" i="16" s="1"/>
  <c r="E98" i="16"/>
  <c r="E142" i="16" s="1"/>
  <c r="E186" i="16" s="1"/>
  <c r="I101" i="16"/>
  <c r="I145" i="16" s="1"/>
  <c r="I189" i="16" s="1"/>
  <c r="E12" i="16"/>
  <c r="E55" i="16"/>
  <c r="E182" i="16"/>
  <c r="E183" i="16"/>
  <c r="H55" i="16" l="1"/>
  <c r="H99" i="16" s="1"/>
  <c r="H143" i="16" s="1"/>
  <c r="H187" i="16" s="1"/>
  <c r="A273" i="16"/>
  <c r="A336" i="16"/>
  <c r="A400" i="16" s="1"/>
  <c r="A464" i="16" s="1"/>
  <c r="A528" i="16" s="1"/>
  <c r="H44" i="16"/>
  <c r="H88" i="16" s="1"/>
  <c r="H132" i="16" s="1"/>
  <c r="H176" i="16" s="1"/>
  <c r="H220" i="16" s="1"/>
  <c r="H86" i="16"/>
  <c r="H130" i="16" s="1"/>
  <c r="H174" i="16" s="1"/>
  <c r="H218" i="16" s="1"/>
  <c r="H43" i="16"/>
  <c r="H85" i="16"/>
  <c r="H129" i="16" s="1"/>
  <c r="H173" i="16" s="1"/>
  <c r="H217" i="16" s="1"/>
  <c r="E13" i="16"/>
  <c r="E56" i="16"/>
  <c r="A35" i="16"/>
  <c r="A78" i="16"/>
  <c r="A122" i="16" s="1"/>
  <c r="A166" i="16" s="1"/>
  <c r="A210" i="16" s="1"/>
  <c r="E99" i="16"/>
  <c r="E143" i="16" s="1"/>
  <c r="E187" i="16" s="1"/>
  <c r="H13" i="16"/>
  <c r="H56" i="16"/>
  <c r="B11" i="15"/>
  <c r="B12" i="15" s="1"/>
  <c r="B13" i="15" s="1"/>
  <c r="B14" i="15" s="1"/>
  <c r="A337" i="16" l="1"/>
  <c r="A401" i="16" s="1"/>
  <c r="A465" i="16" s="1"/>
  <c r="A529" i="16" s="1"/>
  <c r="A274" i="16"/>
  <c r="H45" i="16"/>
  <c r="H89" i="16" s="1"/>
  <c r="H133" i="16" s="1"/>
  <c r="H177" i="16" s="1"/>
  <c r="H221" i="16" s="1"/>
  <c r="H87" i="16"/>
  <c r="H131" i="16" s="1"/>
  <c r="H175" i="16" s="1"/>
  <c r="H219" i="16" s="1"/>
  <c r="H100" i="16"/>
  <c r="H144" i="16" s="1"/>
  <c r="H188" i="16" s="1"/>
  <c r="E100" i="16"/>
  <c r="E144" i="16" s="1"/>
  <c r="E188" i="16" s="1"/>
  <c r="A36" i="16"/>
  <c r="A79" i="16"/>
  <c r="A123" i="16" s="1"/>
  <c r="A167" i="16" s="1"/>
  <c r="A211" i="16" s="1"/>
  <c r="E57" i="16"/>
  <c r="H57" i="16"/>
  <c r="A11" i="15"/>
  <c r="A338" i="16" l="1"/>
  <c r="A402" i="16" s="1"/>
  <c r="A466" i="16" s="1"/>
  <c r="A530" i="16" s="1"/>
  <c r="A275" i="16"/>
  <c r="E101" i="16"/>
  <c r="E145" i="16" s="1"/>
  <c r="E189" i="16" s="1"/>
  <c r="H101" i="16"/>
  <c r="H145" i="16" s="1"/>
  <c r="H189" i="16" s="1"/>
  <c r="A37" i="16"/>
  <c r="A80" i="16"/>
  <c r="A124" i="16" s="1"/>
  <c r="A168" i="16" s="1"/>
  <c r="A212" i="16" s="1"/>
  <c r="A276" i="16" l="1"/>
  <c r="A339" i="16"/>
  <c r="A403" i="16" s="1"/>
  <c r="A467" i="16" s="1"/>
  <c r="A531" i="16" s="1"/>
  <c r="A38" i="16"/>
  <c r="A81" i="16"/>
  <c r="A125" i="16" s="1"/>
  <c r="A169" i="16" s="1"/>
  <c r="A213" i="16" s="1"/>
  <c r="A277" i="16" l="1"/>
  <c r="A340" i="16"/>
  <c r="A404" i="16" s="1"/>
  <c r="A468" i="16" s="1"/>
  <c r="A532" i="16" s="1"/>
  <c r="A39" i="16"/>
  <c r="A82" i="16"/>
  <c r="A126" i="16" s="1"/>
  <c r="A170" i="16" s="1"/>
  <c r="A214" i="16" s="1"/>
  <c r="A341" i="16" l="1"/>
  <c r="A405" i="16" s="1"/>
  <c r="A469" i="16" s="1"/>
  <c r="A278" i="16"/>
  <c r="A40" i="16"/>
  <c r="A83" i="16"/>
  <c r="A127" i="16" s="1"/>
  <c r="A171" i="16" s="1"/>
  <c r="A215" i="16" s="1"/>
  <c r="A342" i="16" l="1"/>
  <c r="A406" i="16" s="1"/>
  <c r="A470" i="16" s="1"/>
  <c r="A534" i="16" s="1"/>
  <c r="A279" i="16"/>
  <c r="A542" i="16"/>
  <c r="A533" i="16"/>
  <c r="A41" i="16"/>
  <c r="A84" i="16"/>
  <c r="A128" i="16" s="1"/>
  <c r="A172" i="16" s="1"/>
  <c r="A216" i="16" s="1"/>
  <c r="A343" i="16" l="1"/>
  <c r="A407" i="16" s="1"/>
  <c r="A471" i="16" s="1"/>
  <c r="A535" i="16" s="1"/>
  <c r="A280" i="16"/>
  <c r="A42" i="16"/>
  <c r="A85" i="16"/>
  <c r="A129" i="16" s="1"/>
  <c r="A173" i="16" s="1"/>
  <c r="A217" i="16" s="1"/>
  <c r="A344" i="16" l="1"/>
  <c r="A408" i="16" s="1"/>
  <c r="A472" i="16" s="1"/>
  <c r="A536" i="16" s="1"/>
  <c r="A281" i="16"/>
  <c r="A43" i="16"/>
  <c r="A86" i="16"/>
  <c r="A130" i="16" s="1"/>
  <c r="A174" i="16" s="1"/>
  <c r="A218" i="16" s="1"/>
  <c r="A282" i="16" l="1"/>
  <c r="A345" i="16"/>
  <c r="A409" i="16" s="1"/>
  <c r="A473" i="16" s="1"/>
  <c r="A537" i="16" s="1"/>
  <c r="A44" i="16"/>
  <c r="A87" i="16"/>
  <c r="A131" i="16" s="1"/>
  <c r="A175" i="16" s="1"/>
  <c r="A219" i="16" s="1"/>
  <c r="A283" i="16" l="1"/>
  <c r="A346" i="16"/>
  <c r="A410" i="16" s="1"/>
  <c r="A474" i="16" s="1"/>
  <c r="A538" i="16" s="1"/>
  <c r="A88" i="16"/>
  <c r="A132" i="16" s="1"/>
  <c r="A176" i="16" s="1"/>
  <c r="A220" i="16" s="1"/>
  <c r="A45" i="16"/>
  <c r="A89" i="16" s="1"/>
  <c r="A133" i="16" s="1"/>
  <c r="A177" i="16" s="1"/>
  <c r="A221" i="16" s="1"/>
  <c r="A284" i="16" l="1"/>
  <c r="A347" i="16"/>
  <c r="A411" i="16" s="1"/>
  <c r="A475" i="16" s="1"/>
  <c r="A539" i="16" s="1"/>
  <c r="A285" i="16" l="1"/>
  <c r="A349" i="16" s="1"/>
  <c r="A413" i="16" s="1"/>
  <c r="A477" i="16" s="1"/>
  <c r="A541" i="16" s="1"/>
  <c r="A348" i="16"/>
  <c r="A412" i="16" s="1"/>
  <c r="A476" i="16" s="1"/>
  <c r="A540" i="16" s="1"/>
</calcChain>
</file>

<file path=xl/sharedStrings.xml><?xml version="1.0" encoding="utf-8"?>
<sst xmlns="http://schemas.openxmlformats.org/spreadsheetml/2006/main" count="1227" uniqueCount="375">
  <si>
    <t>Output</t>
  </si>
  <si>
    <t>Sheet</t>
  </si>
  <si>
    <t>Cell</t>
  </si>
  <si>
    <t>Simulation</t>
  </si>
  <si>
    <t>Object</t>
  </si>
  <si>
    <t>Name</t>
  </si>
  <si>
    <t>Period</t>
  </si>
  <si>
    <t>Command</t>
  </si>
  <si>
    <t>Label</t>
  </si>
  <si>
    <t>Additional</t>
  </si>
  <si>
    <t xml:space="preserve">// Case </t>
  </si>
  <si>
    <t>LoadData</t>
  </si>
  <si>
    <t>Script.txt</t>
  </si>
  <si>
    <t>SaveData</t>
  </si>
  <si>
    <t>Script Table</t>
  </si>
  <si>
    <t>Data</t>
  </si>
  <si>
    <t>Variable</t>
  </si>
  <si>
    <t>Duplicate - Script file name</t>
  </si>
  <si>
    <t>Duplicate - Sheet base name</t>
  </si>
  <si>
    <t>SpecifiedPeriodFrom</t>
  </si>
  <si>
    <t>SpecifiedPeriodTo</t>
  </si>
  <si>
    <t>Duplicate - Xoffset</t>
  </si>
  <si>
    <t>Duplicate - Yoffset</t>
  </si>
  <si>
    <t>Duplicate - Different sheets</t>
  </si>
  <si>
    <t>Duplicate - Specified Files</t>
  </si>
  <si>
    <t>Duplicate - Number of Files</t>
  </si>
  <si>
    <t>Duplicate - First File</t>
  </si>
  <si>
    <t>Results</t>
  </si>
  <si>
    <t>ArcLength</t>
  </si>
  <si>
    <t>Section</t>
  </si>
  <si>
    <t>Version</t>
  </si>
  <si>
    <t>OverwriteLabels</t>
  </si>
  <si>
    <t>ClearanceLineindex</t>
  </si>
  <si>
    <t>FileName</t>
  </si>
  <si>
    <t>GetDataIndex</t>
  </si>
  <si>
    <t>InsertMethod</t>
  </si>
  <si>
    <t>LabelCell</t>
  </si>
  <si>
    <t>LinePosition</t>
  </si>
  <si>
    <t>NodeNumber</t>
  </si>
  <si>
    <t>ObjectIndex</t>
  </si>
  <si>
    <t>OutputCell</t>
  </si>
  <si>
    <t>Radius</t>
  </si>
  <si>
    <t>ArcLengthRange</t>
  </si>
  <si>
    <t>SubObject</t>
  </si>
  <si>
    <t>ResultsSheetName</t>
  </si>
  <si>
    <t>Theta</t>
  </si>
  <si>
    <t>FromArcLength</t>
  </si>
  <si>
    <t>ToArcLength</t>
  </si>
  <si>
    <t>UseDefaultLabel</t>
  </si>
  <si>
    <t>SelectedVarIDs</t>
  </si>
  <si>
    <t>WinchConnectionPoint</t>
  </si>
  <si>
    <t>WingIndex</t>
  </si>
  <si>
    <t>ClearSheetName</t>
  </si>
  <si>
    <t>SourceSheetName</t>
  </si>
  <si>
    <t>DestinationSheetName</t>
  </si>
  <si>
    <t>RangeMin</t>
  </si>
  <si>
    <t>RangeMax</t>
  </si>
  <si>
    <t>RangeMean</t>
  </si>
  <si>
    <t>RangeStdDev</t>
  </si>
  <si>
    <t>RangeArcLength</t>
  </si>
  <si>
    <t>RangeUpper</t>
  </si>
  <si>
    <t>RangeLower</t>
  </si>
  <si>
    <t>ClearSheetMethod</t>
  </si>
  <si>
    <t>ClearSheetRange</t>
  </si>
  <si>
    <t>Position.X</t>
  </si>
  <si>
    <t>Position.Y</t>
  </si>
  <si>
    <t>Sheet2</t>
  </si>
  <si>
    <t>A1:E10</t>
  </si>
  <si>
    <t>Position.Z (Global)</t>
  </si>
  <si>
    <t>Position.Z (Local)</t>
  </si>
  <si>
    <t>Requires</t>
  </si>
  <si>
    <t>BatchName</t>
  </si>
  <si>
    <t>9.3c1</t>
  </si>
  <si>
    <t>IgnoreErrors</t>
  </si>
  <si>
    <t>ContainsDependencies</t>
  </si>
  <si>
    <t>InstructionsSheetIndex</t>
  </si>
  <si>
    <t>Duplicate - Duplicate Labels</t>
  </si>
  <si>
    <t>RayleighExtremesStormDuration</t>
  </si>
  <si>
    <t>RayleighExtremesRiskFactor</t>
  </si>
  <si>
    <t>RayleighExtremesToAnalyse</t>
  </si>
  <si>
    <t>Sheet1</t>
  </si>
  <si>
    <t>Duplicate - Sheet name method</t>
  </si>
  <si>
    <t>ExcludeHeaderText</t>
  </si>
  <si>
    <t>~</t>
  </si>
  <si>
    <t>9.8e</t>
  </si>
  <si>
    <t>Static_Offsets.txt</t>
  </si>
  <si>
    <t>// Offsets description script table.</t>
  </si>
  <si>
    <t>SS_Off_0_Wave.sim</t>
  </si>
  <si>
    <t>End B</t>
  </si>
  <si>
    <t>End A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</si>
  <si>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</si>
  <si>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</si>
  <si>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</si>
  <si>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</si>
  <si>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</si>
  <si>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</si>
  <si>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</si>
  <si>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</si>
  <si>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Current</t>
  </si>
  <si>
    <t>Wind</t>
  </si>
  <si>
    <t>Wave</t>
  </si>
  <si>
    <t>Static</t>
  </si>
  <si>
    <t>Max</t>
  </si>
  <si>
    <t>Line 1 X Shear Force</t>
  </si>
  <si>
    <t>D</t>
  </si>
  <si>
    <t>E</t>
  </si>
  <si>
    <t>Line 1 Y Shear Force</t>
  </si>
  <si>
    <t>Line 2 X Shear Force</t>
  </si>
  <si>
    <t>Line 2 Y Shear Force</t>
  </si>
  <si>
    <t>Line 3 X Shear Force</t>
  </si>
  <si>
    <t>Line 3 Y Shear Force</t>
  </si>
  <si>
    <t>Line 4 X Shear Force</t>
  </si>
  <si>
    <t>Line 4 Y Shear Force</t>
  </si>
  <si>
    <t>Line 5 X Shear Force</t>
  </si>
  <si>
    <t>Line 5 Y Shear Force</t>
  </si>
  <si>
    <t>Line 6 X Shear Force</t>
  </si>
  <si>
    <t>Line 6 Y Shear Force</t>
  </si>
  <si>
    <t>Line 7 X Shear Force</t>
  </si>
  <si>
    <t>Line 7 Y Shear Force</t>
  </si>
  <si>
    <t>Line 8 X Shear Force</t>
  </si>
  <si>
    <t>Line 8 Y Shear Force</t>
  </si>
  <si>
    <t>F</t>
  </si>
  <si>
    <t>I</t>
  </si>
  <si>
    <t>H</t>
  </si>
  <si>
    <t>K</t>
  </si>
  <si>
    <t>L</t>
  </si>
  <si>
    <t>N</t>
  </si>
  <si>
    <t>G</t>
  </si>
  <si>
    <t>J</t>
  </si>
  <si>
    <t>M</t>
  </si>
  <si>
    <t>All</t>
  </si>
  <si>
    <t>X</t>
  </si>
  <si>
    <t>Y</t>
  </si>
  <si>
    <t xml:space="preserve">Wind </t>
  </si>
  <si>
    <t>End A Results (mT)</t>
  </si>
  <si>
    <t>End B Results (mT)</t>
  </si>
  <si>
    <t>Difference from Static</t>
  </si>
  <si>
    <t>Sum of X Forces</t>
  </si>
  <si>
    <t>Sum of Y Forces</t>
  </si>
  <si>
    <t>Shear Force (mT)</t>
  </si>
  <si>
    <t>Select Environment</t>
  </si>
  <si>
    <t xml:space="preserve">WindSpeed = </t>
  </si>
  <si>
    <t>// The script generates separate data files for all loadings</t>
  </si>
  <si>
    <t>None</t>
  </si>
  <si>
    <t xml:space="preserve">WaveHeight = </t>
  </si>
  <si>
    <t xml:space="preserve">RefCurrentSpeed = </t>
  </si>
  <si>
    <t>Ship</t>
  </si>
  <si>
    <t>Column</t>
  </si>
  <si>
    <t>Row</t>
  </si>
  <si>
    <t>B</t>
  </si>
  <si>
    <t>C</t>
  </si>
  <si>
    <t>m</t>
  </si>
  <si>
    <t>X (m)</t>
  </si>
  <si>
    <t>Y (m)</t>
  </si>
  <si>
    <t>X (kN)</t>
  </si>
  <si>
    <t>Y (kN)</t>
  </si>
  <si>
    <t>Current Lx-Force</t>
  </si>
  <si>
    <t>Current Ly-Force</t>
  </si>
  <si>
    <t>Wind Lx-Force</t>
  </si>
  <si>
    <t>Wind Ly-Force</t>
  </si>
  <si>
    <t>Water Depth</t>
  </si>
  <si>
    <t>ft</t>
  </si>
  <si>
    <t>Offset (% WD)</t>
  </si>
  <si>
    <t>Surge</t>
  </si>
  <si>
    <t>Sway</t>
  </si>
  <si>
    <t>Wind Force (mT)</t>
  </si>
  <si>
    <t>Current Force (mT)</t>
  </si>
  <si>
    <t>4% offet</t>
  </si>
  <si>
    <t>Key Dimensions</t>
  </si>
  <si>
    <t>polyester rope Mooring Lines</t>
  </si>
  <si>
    <t xml:space="preserve">Mooring lines for </t>
  </si>
  <si>
    <t>P_P Distance</t>
  </si>
  <si>
    <t>Horz. Distance to Anchor</t>
  </si>
  <si>
    <t>Mooring angle with Horizontal</t>
  </si>
  <si>
    <t>Distance between A-B</t>
  </si>
  <si>
    <t>B  ANCHORED</t>
  </si>
  <si>
    <t>Object Relative Position(m)</t>
  </si>
  <si>
    <t>total  section Length(m)</t>
  </si>
  <si>
    <t>END</t>
  </si>
  <si>
    <t>Z</t>
  </si>
  <si>
    <t>Angles</t>
  </si>
  <si>
    <t>A  SHIP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</si>
  <si>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</si>
  <si>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</si>
  <si>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</si>
  <si>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</si>
  <si>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</si>
  <si>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</si>
  <si>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</si>
  <si>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</si>
  <si>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Effective Tension</t>
  </si>
  <si>
    <t>9 to 10</t>
  </si>
  <si>
    <t>Select "Line1"</t>
  </si>
  <si>
    <t>EndBX =</t>
  </si>
  <si>
    <t>EndBY =</t>
  </si>
  <si>
    <t>Select "Line2"</t>
  </si>
  <si>
    <t>Select "Line3"</t>
  </si>
  <si>
    <t>Select "Line4"</t>
  </si>
  <si>
    <t>Select "Line5"</t>
  </si>
  <si>
    <t>Select "Line6"</t>
  </si>
  <si>
    <t>Select "Line7"</t>
  </si>
  <si>
    <t>Select "Line8"</t>
  </si>
  <si>
    <t>WavePeriod =</t>
  </si>
  <si>
    <t xml:space="preserve">Length[2] = </t>
  </si>
  <si>
    <t xml:space="preserve">Length[3] = </t>
  </si>
  <si>
    <t>Script Table Row</t>
  </si>
  <si>
    <t>// Example script table.</t>
  </si>
  <si>
    <t>// The script generates separate data files for 2 wave directions, 2 wave heights and 2 line lengths.</t>
  </si>
  <si>
    <t>Range Graph</t>
  </si>
  <si>
    <t>O</t>
  </si>
  <si>
    <t>P</t>
  </si>
  <si>
    <t>Q</t>
  </si>
  <si>
    <t>R</t>
  </si>
  <si>
    <t>S</t>
  </si>
  <si>
    <t>T</t>
  </si>
  <si>
    <t>W</t>
  </si>
  <si>
    <t>U</t>
  </si>
  <si>
    <t>V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</si>
  <si>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</si>
  <si>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</si>
  <si>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</si>
  <si>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</si>
  <si>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</si>
  <si>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</si>
  <si>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</si>
  <si>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</si>
  <si>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</si>
  <si>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</si>
  <si>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</si>
  <si>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</si>
  <si>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</si>
  <si>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</si>
  <si>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</si>
  <si>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</si>
  <si>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</si>
  <si>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</si>
  <si>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Line1</t>
  </si>
  <si>
    <t>ArcLength; Max</t>
  </si>
  <si>
    <t>Line 1 ET</t>
  </si>
  <si>
    <t>Arc Length</t>
  </si>
  <si>
    <t>Maximum</t>
  </si>
  <si>
    <t>Line 2 ET</t>
  </si>
  <si>
    <t>Line 3 ET</t>
  </si>
  <si>
    <t>Line 4 ET</t>
  </si>
  <si>
    <t>Line 5 ET</t>
  </si>
  <si>
    <t>Line 6 ET</t>
  </si>
  <si>
    <t>Line 7 ET</t>
  </si>
  <si>
    <t>Line 8 ET</t>
  </si>
  <si>
    <t>GU9</t>
  </si>
  <si>
    <t>GU10</t>
  </si>
  <si>
    <t>nnnnnnnnnnnnnnnnnnnnnnnnnnnnnnnnnnnnnnnnnnnnnnnnnnnnnnnnnnnnynnnnnnnnnnnnnnnnnnnnnnnnnnnnnnnnnnnnnnnnnnnnnnnnnnnnnnnnnnnnnnnnnnnnnnnnnnnnnnnnnnnnnnnnnnnnnnnnnnnnnnnnnnnnnnnnnnnnnnnnnnnnnnnnnnnnnnnnnnnnnnnnnnnnnnnnnnnnnnnnnnnnnnnnnnnnnnnnnnnnnnnnnnnnnnnnnnn</t>
  </si>
  <si>
    <t>None Condition</t>
  </si>
  <si>
    <t>Wind Condition</t>
  </si>
  <si>
    <t>Wave Condition</t>
  </si>
  <si>
    <t>Current Condition</t>
  </si>
  <si>
    <t>All Conditions</t>
  </si>
  <si>
    <t>Line2</t>
  </si>
  <si>
    <t>Line3</t>
  </si>
  <si>
    <t>Line4</t>
  </si>
  <si>
    <t>Line5</t>
  </si>
  <si>
    <t>Line6</t>
  </si>
  <si>
    <t>Line7</t>
  </si>
  <si>
    <t>Line8</t>
  </si>
  <si>
    <t>Polester Rope Length</t>
  </si>
  <si>
    <t>Bottom Chain Length</t>
  </si>
  <si>
    <t>Iteration 1</t>
  </si>
  <si>
    <t>Iteration 2</t>
  </si>
  <si>
    <t>Iteration 3</t>
  </si>
  <si>
    <t>Horiz. Dist to Anchor</t>
  </si>
  <si>
    <t>Polyester Rope Length</t>
  </si>
  <si>
    <t>Max. Offset</t>
  </si>
  <si>
    <t>Chain Length</t>
  </si>
  <si>
    <t>%</t>
  </si>
  <si>
    <t>mT</t>
  </si>
  <si>
    <t>Ship_position</t>
  </si>
  <si>
    <t xml:space="preserve">Ship X </t>
  </si>
  <si>
    <t xml:space="preserve">Ship Y </t>
  </si>
  <si>
    <t xml:space="preserve">Ship Z </t>
  </si>
  <si>
    <t>Nominal Eff. Tension</t>
  </si>
  <si>
    <t>Configuration</t>
  </si>
  <si>
    <t>LINE 9</t>
  </si>
  <si>
    <t>LINE 10</t>
  </si>
  <si>
    <t>LINE 11</t>
  </si>
  <si>
    <t>LINE 12</t>
  </si>
  <si>
    <t>Select "Line9"</t>
  </si>
  <si>
    <t>Select "Line10"</t>
  </si>
  <si>
    <t>Select "Line11"</t>
  </si>
  <si>
    <t>Select "Line12"</t>
  </si>
  <si>
    <t>None_8P</t>
  </si>
  <si>
    <t>Wind_8P</t>
  </si>
  <si>
    <t>Wave_8P</t>
  </si>
  <si>
    <t>Current_8P</t>
  </si>
  <si>
    <t>All_8P</t>
  </si>
  <si>
    <t>"SS_Off_0_8P.dat"</t>
  </si>
  <si>
    <t>Wind_12P</t>
  </si>
  <si>
    <t>Wave_12P</t>
  </si>
  <si>
    <t>Current_12P</t>
  </si>
  <si>
    <t>All_12P</t>
  </si>
  <si>
    <t>Offsets_8P</t>
  </si>
  <si>
    <t>LOAD SS_Off_0_None_8P.sim</t>
  </si>
  <si>
    <t>LOAD SS_Off_0_Wind_8P.sim</t>
  </si>
  <si>
    <t>LOAD SS_Off_0_Wave_8P.sim</t>
  </si>
  <si>
    <t>LOAD SS_Off_0_Current_8P.sim</t>
  </si>
  <si>
    <t>LOAD SS_Off_0_All_8P.sim</t>
  </si>
  <si>
    <t>Offsets_12P</t>
  </si>
  <si>
    <t>LOAD SS_Off_0_None_12P.sim</t>
  </si>
  <si>
    <t>LOAD SS_Off_0_Wind_12P.sim</t>
  </si>
  <si>
    <t>LOAD SS_Off_0_Wave_12P.sim</t>
  </si>
  <si>
    <t>LOAD SS_Off_0_Current_12P.sim</t>
  </si>
  <si>
    <t>LOAD SS_Off_0_All_12P.sim</t>
  </si>
  <si>
    <t>ET_8P</t>
  </si>
  <si>
    <t>Lines Results_8P</t>
  </si>
  <si>
    <t>ET_12P</t>
  </si>
  <si>
    <t>Lines Results_12P</t>
  </si>
  <si>
    <t>AS</t>
  </si>
  <si>
    <t>AT</t>
  </si>
  <si>
    <t>AU</t>
  </si>
  <si>
    <t>AV</t>
  </si>
  <si>
    <t>Line 9 X Shear Force</t>
  </si>
  <si>
    <t>Line 9 Y Shear Force</t>
  </si>
  <si>
    <t>Line 10 X Shear Force</t>
  </si>
  <si>
    <t>Line 10 Y Shear Force</t>
  </si>
  <si>
    <t>Line 11 X Shear Force</t>
  </si>
  <si>
    <t>Line 11 Y Shear Force</t>
  </si>
  <si>
    <t>Ship_position_12P</t>
  </si>
  <si>
    <t>Line 9</t>
  </si>
  <si>
    <t>Line 10</t>
  </si>
  <si>
    <t>Line 11</t>
  </si>
  <si>
    <t>Line 12</t>
  </si>
  <si>
    <t>Static12P.txt</t>
  </si>
  <si>
    <t>SS_Off_0_Static_12P.dat</t>
  </si>
  <si>
    <t>"SS_Off_0_Static_8P.dat"</t>
  </si>
  <si>
    <t>Static 8P.txt</t>
  </si>
  <si>
    <t>"SS_Off_0_Static_12P.dat"</t>
  </si>
  <si>
    <t>None_12P</t>
  </si>
  <si>
    <t>Line 9 ET</t>
  </si>
  <si>
    <t>Line 10 ET</t>
  </si>
  <si>
    <t>Line 11 ET</t>
  </si>
  <si>
    <t>Line 12 ET</t>
  </si>
  <si>
    <t>Line 12 X Shear Force</t>
  </si>
  <si>
    <t>Line 12 Y Shear Force</t>
  </si>
  <si>
    <t>"SS_Off_0_12P.dat"</t>
  </si>
  <si>
    <t>SUMMARY</t>
  </si>
  <si>
    <t>Current Iteration</t>
  </si>
  <si>
    <t>8 Point Mooring Configuration</t>
  </si>
  <si>
    <t>12 Point Mooring Configuration</t>
  </si>
  <si>
    <t>Angle between groups</t>
  </si>
  <si>
    <t>deg</t>
  </si>
  <si>
    <t>Angle between between surge group</t>
  </si>
  <si>
    <t>Angle between between Sway group</t>
  </si>
  <si>
    <t>Filelog</t>
  </si>
  <si>
    <t>Analysis Folder</t>
  </si>
  <si>
    <t>J:\0127 Mooring Analysis\Mooring Analysis (orcaflex)\StI</t>
  </si>
  <si>
    <t xml:space="preserve"> 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</si>
  <si>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</si>
  <si>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</si>
  <si>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</si>
  <si>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</si>
  <si>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</si>
  <si>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</si>
  <si>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</si>
  <si>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</si>
  <si>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</si>
  <si>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</si>
  <si>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</si>
  <si>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</si>
  <si>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</si>
  <si>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</si>
  <si>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</si>
  <si>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</si>
  <si>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Line9</t>
  </si>
  <si>
    <t>Line10</t>
  </si>
  <si>
    <t>Line12</t>
  </si>
  <si>
    <t>Line11</t>
  </si>
  <si>
    <t>Iteration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</si>
</sst>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;@"/>
    <numFmt numFmtId="165" formatCode="0.0000"/>
    <numFmt numFmtId="166" formatCode="0.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0"/>
      <color rgb="FF3333FF"/>
      <name val="Arial"/>
      <family val="2"/>
    </font>
    <font>
      <b/>
      <sz val="11"/>
      <color rgb="FF0000FF"/>
      <name val="Calibri"/>
      <family val="2"/>
      <scheme val="minor"/>
    </font>
    <font>
      <sz val="9"/>
      <color rgb="FF0000FF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">
    <xf numFmtId="164" fontId="0" fillId="0" borderId="0"/>
    <xf numFmtId="164" fontId="15" fillId="0" borderId="0"/>
    <xf numFmtId="164" fontId="10" fillId="0" borderId="0"/>
    <xf numFmtId="164" fontId="10" fillId="0" borderId="0"/>
    <xf numFmtId="164" fontId="10" fillId="0" borderId="0"/>
    <xf numFmtId="0" fontId="17" fillId="0" borderId="0"/>
    <xf numFmtId="164" fontId="14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14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6" fillId="0" borderId="0"/>
  </cellStyleXfs>
  <cellXfs count="192">
    <xf numFmtId="164" fontId="0" fillId="0" borderId="0" xfId="0"/>
    <xf numFmtId="164" fontId="11" fillId="0" borderId="0" xfId="0" applyFont="1"/>
    <xf numFmtId="164" fontId="11" fillId="0" borderId="0" xfId="0" applyFont="1" applyAlignment="1">
      <alignment horizontal="left"/>
    </xf>
    <xf numFmtId="2" fontId="0" fillId="0" borderId="0" xfId="0" applyNumberFormat="1"/>
    <xf numFmtId="164" fontId="0" fillId="0" borderId="0" xfId="0" applyNumberFormat="1"/>
    <xf numFmtId="164" fontId="0" fillId="0" borderId="0" xfId="0" applyFill="1"/>
    <xf numFmtId="164" fontId="0" fillId="0" borderId="0" xfId="0" applyAlignment="1">
      <alignment horizontal="right"/>
    </xf>
    <xf numFmtId="164" fontId="14" fillId="3" borderId="6" xfId="0" applyFont="1" applyFill="1" applyBorder="1" applyAlignment="1">
      <alignment horizontal="right"/>
    </xf>
    <xf numFmtId="2" fontId="14" fillId="3" borderId="6" xfId="0" applyNumberFormat="1" applyFont="1" applyFill="1" applyBorder="1" applyAlignment="1">
      <alignment horizontal="right"/>
    </xf>
    <xf numFmtId="164" fontId="0" fillId="0" borderId="0" xfId="0" applyBorder="1" applyAlignment="1"/>
    <xf numFmtId="164" fontId="13" fillId="0" borderId="8" xfId="0" applyFont="1" applyBorder="1" applyAlignment="1">
      <alignment horizontal="right"/>
    </xf>
    <xf numFmtId="164" fontId="0" fillId="4" borderId="9" xfId="0" applyFill="1" applyBorder="1" applyAlignment="1">
      <alignment horizontal="left"/>
    </xf>
    <xf numFmtId="2" fontId="14" fillId="4" borderId="10" xfId="0" applyNumberFormat="1" applyFont="1" applyFill="1" applyBorder="1" applyAlignment="1">
      <alignment horizontal="left"/>
    </xf>
    <xf numFmtId="164" fontId="0" fillId="4" borderId="11" xfId="0" applyFill="1" applyBorder="1" applyAlignment="1">
      <alignment horizontal="left"/>
    </xf>
    <xf numFmtId="2" fontId="14" fillId="3" borderId="5" xfId="0" applyNumberFormat="1" applyFont="1" applyFill="1" applyBorder="1" applyAlignment="1">
      <alignment horizontal="right"/>
    </xf>
    <xf numFmtId="2" fontId="14" fillId="4" borderId="8" xfId="0" applyNumberFormat="1" applyFont="1" applyFill="1" applyBorder="1" applyAlignment="1">
      <alignment horizontal="left"/>
    </xf>
    <xf numFmtId="164" fontId="13" fillId="5" borderId="12" xfId="0" applyFont="1" applyFill="1" applyBorder="1" applyAlignment="1">
      <alignment horizontal="left"/>
    </xf>
    <xf numFmtId="2" fontId="14" fillId="0" borderId="2" xfId="0" applyNumberFormat="1" applyFont="1" applyFill="1" applyBorder="1" applyAlignment="1">
      <alignment horizontal="left"/>
    </xf>
    <xf numFmtId="164" fontId="0" fillId="4" borderId="0" xfId="0" applyFill="1" applyBorder="1" applyAlignment="1">
      <alignment horizontal="left"/>
    </xf>
    <xf numFmtId="164" fontId="0" fillId="0" borderId="0" xfId="0" applyAlignment="1">
      <alignment horizontal="left"/>
    </xf>
    <xf numFmtId="164" fontId="14" fillId="0" borderId="0" xfId="0" applyFont="1"/>
    <xf numFmtId="164" fontId="14" fillId="0" borderId="0" xfId="0" applyFont="1" applyAlignment="1">
      <alignment horizontal="left"/>
    </xf>
    <xf numFmtId="164" fontId="16" fillId="0" borderId="13" xfId="0" quotePrefix="1" applyFont="1" applyBorder="1" applyAlignment="1">
      <alignment horizontal="right"/>
    </xf>
    <xf numFmtId="164" fontId="0" fillId="0" borderId="13" xfId="0" applyBorder="1" applyAlignment="1">
      <alignment horizontal="right"/>
    </xf>
    <xf numFmtId="164" fontId="0" fillId="0" borderId="13" xfId="0" applyNumberFormat="1" applyBorder="1"/>
    <xf numFmtId="164" fontId="14" fillId="0" borderId="13" xfId="0" applyFont="1" applyBorder="1" applyAlignment="1">
      <alignment horizontal="right"/>
    </xf>
    <xf numFmtId="164" fontId="0" fillId="0" borderId="14" xfId="0" applyBorder="1" applyAlignment="1">
      <alignment horizontal="right"/>
    </xf>
    <xf numFmtId="164" fontId="14" fillId="0" borderId="0" xfId="0" applyFont="1" applyAlignment="1">
      <alignment horizontal="right"/>
    </xf>
    <xf numFmtId="164" fontId="14" fillId="0" borderId="0" xfId="0" applyFont="1" applyAlignment="1">
      <alignment horizontal="center"/>
    </xf>
    <xf numFmtId="164" fontId="0" fillId="0" borderId="0" xfId="0" applyAlignment="1">
      <alignment horizontal="center"/>
    </xf>
    <xf numFmtId="1" fontId="0" fillId="0" borderId="0" xfId="0" applyNumberFormat="1"/>
    <xf numFmtId="164" fontId="0" fillId="0" borderId="6" xfId="0" applyNumberFormat="1" applyFill="1" applyBorder="1"/>
    <xf numFmtId="0" fontId="14" fillId="3" borderId="6" xfId="0" applyNumberFormat="1" applyFont="1" applyFill="1" applyBorder="1" applyAlignment="1">
      <alignment horizontal="right"/>
    </xf>
    <xf numFmtId="0" fontId="14" fillId="3" borderId="7" xfId="0" applyNumberFormat="1" applyFont="1" applyFill="1" applyBorder="1" applyAlignment="1">
      <alignment horizontal="right"/>
    </xf>
    <xf numFmtId="0" fontId="0" fillId="0" borderId="14" xfId="0" applyNumberFormat="1" applyBorder="1" applyAlignment="1">
      <alignment horizontal="right"/>
    </xf>
    <xf numFmtId="0" fontId="0" fillId="3" borderId="5" xfId="0" applyNumberFormat="1" applyFill="1" applyBorder="1"/>
    <xf numFmtId="0" fontId="0" fillId="3" borderId="6" xfId="0" applyNumberFormat="1" applyFill="1" applyBorder="1"/>
    <xf numFmtId="0" fontId="14" fillId="3" borderId="5" xfId="0" applyNumberFormat="1" applyFont="1" applyFill="1" applyBorder="1" applyAlignment="1">
      <alignment horizontal="right"/>
    </xf>
    <xf numFmtId="0" fontId="16" fillId="0" borderId="13" xfId="0" applyNumberFormat="1" applyFont="1" applyBorder="1"/>
    <xf numFmtId="0" fontId="16" fillId="0" borderId="13" xfId="0" quotePrefix="1" applyNumberFormat="1" applyFont="1" applyBorder="1" applyAlignment="1">
      <alignment horizontal="right"/>
    </xf>
    <xf numFmtId="0" fontId="0" fillId="0" borderId="13" xfId="0" applyNumberFormat="1" applyBorder="1" applyAlignment="1">
      <alignment horizontal="right"/>
    </xf>
    <xf numFmtId="0" fontId="14" fillId="0" borderId="13" xfId="0" applyNumberFormat="1" applyFont="1" applyBorder="1"/>
    <xf numFmtId="0" fontId="14" fillId="0" borderId="13" xfId="0" quotePrefix="1" applyNumberFormat="1" applyFont="1" applyBorder="1" applyAlignment="1">
      <alignment horizontal="right"/>
    </xf>
    <xf numFmtId="0" fontId="0" fillId="0" borderId="0" xfId="0" applyNumberFormat="1"/>
    <xf numFmtId="164" fontId="0" fillId="7" borderId="0" xfId="0" applyFill="1"/>
    <xf numFmtId="0" fontId="11" fillId="0" borderId="0" xfId="0" applyNumberFormat="1" applyFont="1" applyFill="1" applyAlignment="1">
      <alignment horizontal="left"/>
    </xf>
    <xf numFmtId="0" fontId="11" fillId="6" borderId="0" xfId="0" applyNumberFormat="1" applyFont="1" applyFill="1" applyAlignment="1">
      <alignment horizontal="left"/>
    </xf>
    <xf numFmtId="0" fontId="11" fillId="0" borderId="0" xfId="0" applyNumberFormat="1" applyFont="1" applyAlignment="1">
      <alignment horizontal="left"/>
    </xf>
    <xf numFmtId="0" fontId="13" fillId="0" borderId="0" xfId="0" applyNumberFormat="1" applyFont="1"/>
    <xf numFmtId="0" fontId="14" fillId="0" borderId="0" xfId="0" applyNumberFormat="1" applyFont="1"/>
    <xf numFmtId="165" fontId="0" fillId="0" borderId="0" xfId="0" applyNumberFormat="1"/>
    <xf numFmtId="164" fontId="13" fillId="0" borderId="0" xfId="0" applyFont="1"/>
    <xf numFmtId="0" fontId="12" fillId="2" borderId="1" xfId="0" applyNumberFormat="1" applyFont="1" applyFill="1" applyBorder="1" applyAlignment="1">
      <alignment horizontal="center"/>
    </xf>
    <xf numFmtId="0" fontId="12" fillId="2" borderId="2" xfId="0" applyNumberFormat="1" applyFont="1" applyFill="1" applyBorder="1" applyAlignment="1">
      <alignment horizontal="center"/>
    </xf>
    <xf numFmtId="0" fontId="12" fillId="2" borderId="1" xfId="0" applyNumberFormat="1" applyFont="1" applyFill="1" applyBorder="1" applyAlignment="1"/>
    <xf numFmtId="0" fontId="11" fillId="0" borderId="0" xfId="0" applyNumberFormat="1" applyFont="1"/>
    <xf numFmtId="0" fontId="12" fillId="2" borderId="3" xfId="0" applyNumberFormat="1" applyFont="1" applyFill="1" applyBorder="1" applyAlignment="1">
      <alignment horizontal="center"/>
    </xf>
    <xf numFmtId="0" fontId="12" fillId="2" borderId="4" xfId="0" applyNumberFormat="1" applyFont="1" applyFill="1" applyBorder="1" applyAlignment="1">
      <alignment horizontal="center"/>
    </xf>
    <xf numFmtId="0" fontId="12" fillId="6" borderId="0" xfId="10" applyNumberFormat="1" applyFont="1" applyFill="1" applyAlignment="1">
      <alignment horizontal="left"/>
    </xf>
    <xf numFmtId="0" fontId="16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16" fillId="0" borderId="0" xfId="0" applyNumberFormat="1" applyFont="1"/>
    <xf numFmtId="164" fontId="13" fillId="0" borderId="13" xfId="0" applyFont="1" applyBorder="1"/>
    <xf numFmtId="2" fontId="0" fillId="0" borderId="1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13" fillId="0" borderId="13" xfId="0" applyFont="1" applyBorder="1" applyAlignment="1">
      <alignment horizontal="center"/>
    </xf>
    <xf numFmtId="164" fontId="14" fillId="0" borderId="13" xfId="0" applyFon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4" fontId="0" fillId="0" borderId="13" xfId="0" applyBorder="1" applyAlignment="1">
      <alignment horizontal="center"/>
    </xf>
    <xf numFmtId="164" fontId="13" fillId="0" borderId="13" xfId="0" applyFont="1" applyBorder="1" applyAlignment="1">
      <alignment horizontal="center"/>
    </xf>
    <xf numFmtId="166" fontId="14" fillId="0" borderId="0" xfId="0" applyNumberFormat="1" applyFont="1" applyAlignment="1">
      <alignment horizontal="center"/>
    </xf>
    <xf numFmtId="164" fontId="13" fillId="0" borderId="13" xfId="0" applyFont="1" applyBorder="1" applyAlignment="1">
      <alignment horizontal="center"/>
    </xf>
    <xf numFmtId="0" fontId="0" fillId="0" borderId="15" xfId="0" applyNumberFormat="1" applyBorder="1" applyAlignment="1">
      <alignment horizontal="right"/>
    </xf>
    <xf numFmtId="164" fontId="0" fillId="0" borderId="15" xfId="0" applyBorder="1" applyAlignment="1">
      <alignment horizontal="right"/>
    </xf>
    <xf numFmtId="0" fontId="0" fillId="0" borderId="0" xfId="0" applyNumberFormat="1" applyFill="1" applyBorder="1"/>
    <xf numFmtId="0" fontId="16" fillId="0" borderId="13" xfId="0" applyNumberFormat="1" applyFont="1" applyBorder="1" applyAlignment="1">
      <alignment horizontal="center"/>
    </xf>
    <xf numFmtId="2" fontId="14" fillId="0" borderId="0" xfId="0" applyNumberFormat="1" applyFont="1"/>
    <xf numFmtId="2" fontId="14" fillId="0" borderId="0" xfId="0" applyNumberFormat="1" applyFont="1" applyAlignment="1">
      <alignment horizontal="center"/>
    </xf>
    <xf numFmtId="2" fontId="16" fillId="0" borderId="0" xfId="0" applyNumberFormat="1" applyFont="1"/>
    <xf numFmtId="2" fontId="13" fillId="0" borderId="0" xfId="0" applyNumberFormat="1" applyFont="1"/>
    <xf numFmtId="0" fontId="6" fillId="0" borderId="0" xfId="37"/>
    <xf numFmtId="0" fontId="18" fillId="0" borderId="0" xfId="37" applyFont="1"/>
    <xf numFmtId="0" fontId="6" fillId="0" borderId="0" xfId="37" applyBorder="1"/>
    <xf numFmtId="0" fontId="6" fillId="0" borderId="16" xfId="37" applyBorder="1"/>
    <xf numFmtId="0" fontId="6" fillId="0" borderId="9" xfId="37" applyBorder="1"/>
    <xf numFmtId="0" fontId="6" fillId="0" borderId="2" xfId="37" applyBorder="1"/>
    <xf numFmtId="0" fontId="6" fillId="0" borderId="1" xfId="37" applyBorder="1"/>
    <xf numFmtId="0" fontId="6" fillId="0" borderId="0" xfId="37" applyBorder="1" applyAlignment="1">
      <alignment wrapText="1"/>
    </xf>
    <xf numFmtId="0" fontId="6" fillId="0" borderId="8" xfId="37" applyBorder="1"/>
    <xf numFmtId="0" fontId="6" fillId="0" borderId="17" xfId="37" applyBorder="1"/>
    <xf numFmtId="0" fontId="6" fillId="0" borderId="3" xfId="37" applyBorder="1"/>
    <xf numFmtId="0" fontId="6" fillId="0" borderId="10" xfId="37" applyBorder="1"/>
    <xf numFmtId="0" fontId="6" fillId="0" borderId="11" xfId="37" applyBorder="1"/>
    <xf numFmtId="0" fontId="6" fillId="0" borderId="4" xfId="37" applyBorder="1"/>
    <xf numFmtId="0" fontId="6" fillId="0" borderId="13" xfId="37" applyBorder="1"/>
    <xf numFmtId="0" fontId="18" fillId="0" borderId="0" xfId="37" applyFont="1" applyBorder="1"/>
    <xf numFmtId="0" fontId="18" fillId="0" borderId="0" xfId="37" applyFont="1" applyFill="1" applyBorder="1"/>
    <xf numFmtId="166" fontId="19" fillId="0" borderId="0" xfId="37" applyNumberFormat="1" applyFont="1" applyBorder="1" applyAlignment="1">
      <alignment horizontal="center"/>
    </xf>
    <xf numFmtId="1" fontId="6" fillId="0" borderId="13" xfId="37" applyNumberFormat="1" applyBorder="1" applyAlignment="1">
      <alignment horizontal="center"/>
    </xf>
    <xf numFmtId="0" fontId="6" fillId="0" borderId="13" xfId="37" applyBorder="1" applyAlignment="1">
      <alignment horizontal="center"/>
    </xf>
    <xf numFmtId="0" fontId="19" fillId="0" borderId="0" xfId="37" applyFont="1" applyFill="1" applyBorder="1"/>
    <xf numFmtId="0" fontId="19" fillId="0" borderId="0" xfId="37" applyFont="1" applyBorder="1"/>
    <xf numFmtId="164" fontId="14" fillId="0" borderId="13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164" fontId="0" fillId="0" borderId="0" xfId="0" quotePrefix="1"/>
    <xf numFmtId="2" fontId="14" fillId="3" borderId="13" xfId="0" applyNumberFormat="1" applyFont="1" applyFill="1" applyBorder="1" applyAlignment="1">
      <alignment horizontal="right"/>
    </xf>
    <xf numFmtId="164" fontId="0" fillId="3" borderId="13" xfId="0" applyFill="1" applyBorder="1"/>
    <xf numFmtId="164" fontId="14" fillId="3" borderId="13" xfId="0" applyFont="1" applyFill="1" applyBorder="1" applyAlignment="1">
      <alignment horizontal="right"/>
    </xf>
    <xf numFmtId="164" fontId="20" fillId="3" borderId="13" xfId="0" applyFont="1" applyFill="1" applyBorder="1" applyAlignment="1">
      <alignment horizontal="right"/>
    </xf>
    <xf numFmtId="2" fontId="14" fillId="3" borderId="18" xfId="0" applyNumberFormat="1" applyFont="1" applyFill="1" applyBorder="1" applyAlignment="1">
      <alignment horizontal="right"/>
    </xf>
    <xf numFmtId="164" fontId="0" fillId="3" borderId="19" xfId="0" applyFill="1" applyBorder="1"/>
    <xf numFmtId="164" fontId="14" fillId="3" borderId="19" xfId="0" applyFont="1" applyFill="1" applyBorder="1" applyAlignment="1">
      <alignment horizontal="right"/>
    </xf>
    <xf numFmtId="0" fontId="0" fillId="0" borderId="20" xfId="0" applyNumberFormat="1" applyBorder="1"/>
    <xf numFmtId="164" fontId="14" fillId="3" borderId="21" xfId="0" applyFont="1" applyFill="1" applyBorder="1" applyAlignment="1">
      <alignment horizontal="right"/>
    </xf>
    <xf numFmtId="2" fontId="14" fillId="3" borderId="21" xfId="0" applyNumberFormat="1" applyFont="1" applyFill="1" applyBorder="1" applyAlignment="1">
      <alignment horizontal="right"/>
    </xf>
    <xf numFmtId="164" fontId="13" fillId="3" borderId="21" xfId="0" applyFont="1" applyFill="1" applyBorder="1" applyAlignment="1">
      <alignment horizontal="right"/>
    </xf>
    <xf numFmtId="164" fontId="13" fillId="3" borderId="23" xfId="0" applyFont="1" applyFill="1" applyBorder="1" applyAlignment="1">
      <alignment horizontal="right"/>
    </xf>
    <xf numFmtId="164" fontId="13" fillId="3" borderId="24" xfId="0" applyFont="1" applyFill="1" applyBorder="1" applyAlignment="1">
      <alignment horizontal="right"/>
    </xf>
    <xf numFmtId="0" fontId="14" fillId="3" borderId="24" xfId="0" applyNumberFormat="1" applyFont="1" applyFill="1" applyBorder="1" applyAlignment="1">
      <alignment horizontal="right"/>
    </xf>
    <xf numFmtId="164" fontId="13" fillId="3" borderId="26" xfId="0" applyFont="1" applyFill="1" applyBorder="1" applyAlignment="1">
      <alignment horizontal="right"/>
    </xf>
    <xf numFmtId="166" fontId="14" fillId="0" borderId="22" xfId="0" applyNumberFormat="1" applyFont="1" applyBorder="1" applyAlignment="1">
      <alignment horizontal="center"/>
    </xf>
    <xf numFmtId="2" fontId="14" fillId="4" borderId="16" xfId="0" applyNumberFormat="1" applyFont="1" applyFill="1" applyBorder="1" applyAlignment="1">
      <alignment horizontal="left"/>
    </xf>
    <xf numFmtId="164" fontId="0" fillId="4" borderId="2" xfId="0" applyFill="1" applyBorder="1" applyAlignment="1">
      <alignment horizontal="left"/>
    </xf>
    <xf numFmtId="164" fontId="0" fillId="4" borderId="17" xfId="0" applyFill="1" applyBorder="1" applyAlignment="1">
      <alignment horizontal="left"/>
    </xf>
    <xf numFmtId="164" fontId="0" fillId="4" borderId="4" xfId="0" applyFill="1" applyBorder="1" applyAlignment="1">
      <alignment horizontal="left"/>
    </xf>
    <xf numFmtId="0" fontId="14" fillId="0" borderId="0" xfId="0" applyNumberFormat="1" applyFont="1" applyFill="1" applyBorder="1"/>
    <xf numFmtId="0" fontId="12" fillId="2" borderId="0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13" fillId="0" borderId="0" xfId="0" applyNumberFormat="1" applyFont="1" applyAlignment="1">
      <alignment horizontal="center"/>
    </xf>
    <xf numFmtId="0" fontId="21" fillId="0" borderId="0" xfId="37" applyFont="1" applyBorder="1"/>
    <xf numFmtId="0" fontId="5" fillId="0" borderId="0" xfId="37" applyFont="1"/>
    <xf numFmtId="0" fontId="21" fillId="0" borderId="0" xfId="37" applyFont="1"/>
    <xf numFmtId="1" fontId="16" fillId="0" borderId="13" xfId="0" applyNumberFormat="1" applyFont="1" applyBorder="1"/>
    <xf numFmtId="1" fontId="16" fillId="0" borderId="13" xfId="0" applyNumberFormat="1" applyFont="1" applyBorder="1" applyAlignment="1">
      <alignment horizontal="center"/>
    </xf>
    <xf numFmtId="1" fontId="16" fillId="0" borderId="13" xfId="0" applyNumberFormat="1" applyFont="1" applyFill="1" applyBorder="1" applyAlignment="1">
      <alignment horizontal="center"/>
    </xf>
    <xf numFmtId="0" fontId="0" fillId="0" borderId="13" xfId="0" applyNumberFormat="1" applyBorder="1"/>
    <xf numFmtId="164" fontId="11" fillId="0" borderId="0" xfId="0" applyFont="1" applyFill="1" applyAlignment="1">
      <alignment horizontal="left"/>
    </xf>
    <xf numFmtId="164" fontId="14" fillId="0" borderId="0" xfId="0" applyNumberFormat="1" applyFont="1" applyFill="1" applyAlignment="1">
      <alignment horizontal="left"/>
    </xf>
    <xf numFmtId="164" fontId="11" fillId="0" borderId="0" xfId="0" applyNumberFormat="1" applyFont="1" applyFill="1" applyAlignment="1">
      <alignment horizontal="left"/>
    </xf>
    <xf numFmtId="0" fontId="0" fillId="0" borderId="0" xfId="0" applyNumberFormat="1" applyAlignment="1">
      <alignment horizontal="center"/>
    </xf>
    <xf numFmtId="0" fontId="16" fillId="0" borderId="0" xfId="0" applyNumberFormat="1" applyFont="1" applyFill="1" applyAlignment="1">
      <alignment horizontal="center"/>
    </xf>
    <xf numFmtId="0" fontId="16" fillId="0" borderId="0" xfId="0" applyNumberFormat="1" applyFont="1" applyAlignment="1">
      <alignment horizontal="center"/>
    </xf>
    <xf numFmtId="164" fontId="22" fillId="0" borderId="0" xfId="0" applyFont="1"/>
    <xf numFmtId="164" fontId="16" fillId="0" borderId="0" xfId="0" applyFont="1"/>
    <xf numFmtId="0" fontId="4" fillId="0" borderId="0" xfId="37" applyFont="1" applyBorder="1"/>
    <xf numFmtId="164" fontId="13" fillId="0" borderId="13" xfId="0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37" applyFont="1" applyBorder="1"/>
    <xf numFmtId="2" fontId="13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13" fillId="0" borderId="0" xfId="0" applyNumberFormat="1" applyFont="1" applyAlignment="1">
      <alignment horizontal="center"/>
    </xf>
    <xf numFmtId="0" fontId="16" fillId="0" borderId="13" xfId="0" applyNumberFormat="1" applyFont="1" applyBorder="1" applyAlignment="1">
      <alignment horizontal="right"/>
    </xf>
    <xf numFmtId="164" fontId="0" fillId="0" borderId="0" xfId="0" applyAlignment="1">
      <alignment horizontal="center"/>
    </xf>
    <xf numFmtId="2" fontId="0" fillId="0" borderId="13" xfId="0" applyNumberFormat="1" applyBorder="1"/>
    <xf numFmtId="164" fontId="23" fillId="0" borderId="0" xfId="0" applyFont="1"/>
    <xf numFmtId="164" fontId="24" fillId="0" borderId="0" xfId="0" applyFont="1"/>
    <xf numFmtId="166" fontId="16" fillId="0" borderId="13" xfId="0" applyNumberFormat="1" applyFont="1" applyBorder="1" applyAlignment="1">
      <alignment horizontal="center"/>
    </xf>
    <xf numFmtId="166" fontId="16" fillId="0" borderId="13" xfId="0" applyNumberFormat="1" applyFont="1" applyFill="1" applyBorder="1" applyAlignment="1">
      <alignment horizontal="center"/>
    </xf>
    <xf numFmtId="164" fontId="16" fillId="0" borderId="22" xfId="0" quotePrefix="1" applyFont="1" applyBorder="1" applyAlignment="1">
      <alignment horizontal="right"/>
    </xf>
    <xf numFmtId="0" fontId="16" fillId="0" borderId="25" xfId="0" applyNumberFormat="1" applyFont="1" applyBorder="1" applyAlignment="1">
      <alignment horizontal="right"/>
    </xf>
    <xf numFmtId="0" fontId="2" fillId="0" borderId="0" xfId="37" applyFont="1"/>
    <xf numFmtId="0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16" fillId="0" borderId="13" xfId="0" applyNumberFormat="1" applyFont="1" applyFill="1" applyBorder="1" applyAlignment="1">
      <alignment horizontal="center"/>
    </xf>
    <xf numFmtId="164" fontId="14" fillId="0" borderId="13" xfId="0" applyFont="1" applyBorder="1" applyAlignment="1">
      <alignment horizontal="center" wrapText="1"/>
    </xf>
    <xf numFmtId="0" fontId="25" fillId="0" borderId="0" xfId="37" applyFont="1" applyBorder="1"/>
    <xf numFmtId="0" fontId="0" fillId="9" borderId="13" xfId="0" applyNumberFormat="1" applyFill="1" applyBorder="1" applyAlignment="1">
      <alignment horizontal="center"/>
    </xf>
    <xf numFmtId="1" fontId="0" fillId="9" borderId="13" xfId="0" applyNumberFormat="1" applyFill="1" applyBorder="1" applyAlignment="1">
      <alignment horizontal="center"/>
    </xf>
    <xf numFmtId="0" fontId="16" fillId="9" borderId="13" xfId="0" applyNumberFormat="1" applyFont="1" applyFill="1" applyBorder="1" applyAlignment="1">
      <alignment horizontal="center"/>
    </xf>
    <xf numFmtId="1" fontId="16" fillId="9" borderId="13" xfId="0" applyNumberFormat="1" applyFont="1" applyFill="1" applyBorder="1" applyAlignment="1">
      <alignment horizontal="center"/>
    </xf>
    <xf numFmtId="166" fontId="16" fillId="9" borderId="13" xfId="0" applyNumberFormat="1" applyFont="1" applyFill="1" applyBorder="1" applyAlignment="1">
      <alignment horizontal="center"/>
    </xf>
    <xf numFmtId="0" fontId="6" fillId="0" borderId="0" xfId="37" applyFill="1"/>
    <xf numFmtId="0" fontId="6" fillId="0" borderId="0" xfId="37" applyFill="1" applyAlignment="1">
      <alignment wrapText="1"/>
    </xf>
    <xf numFmtId="0" fontId="1" fillId="0" borderId="0" xfId="37" applyFont="1"/>
    <xf numFmtId="0" fontId="0" fillId="8" borderId="13" xfId="0" applyNumberFormat="1" applyFill="1" applyBorder="1" applyAlignment="1">
      <alignment horizontal="center"/>
    </xf>
    <xf numFmtId="1" fontId="0" fillId="8" borderId="13" xfId="0" applyNumberFormat="1" applyFill="1" applyBorder="1" applyAlignment="1">
      <alignment horizontal="center"/>
    </xf>
    <xf numFmtId="0" fontId="16" fillId="8" borderId="13" xfId="0" applyNumberFormat="1" applyFont="1" applyFill="1" applyBorder="1" applyAlignment="1">
      <alignment horizontal="center"/>
    </xf>
    <xf numFmtId="1" fontId="16" fillId="8" borderId="13" xfId="0" applyNumberFormat="1" applyFont="1" applyFill="1" applyBorder="1" applyAlignment="1">
      <alignment horizontal="center"/>
    </xf>
    <xf numFmtId="166" fontId="16" fillId="8" borderId="13" xfId="0" applyNumberFormat="1" applyFont="1" applyFill="1" applyBorder="1" applyAlignment="1">
      <alignment horizontal="center"/>
    </xf>
    <xf numFmtId="164" fontId="14" fillId="0" borderId="15" xfId="0" applyFont="1" applyBorder="1" applyAlignment="1">
      <alignment horizontal="center" wrapText="1"/>
    </xf>
    <xf numFmtId="164" fontId="14" fillId="0" borderId="27" xfId="0" applyFont="1" applyBorder="1" applyAlignment="1">
      <alignment horizontal="center" wrapText="1"/>
    </xf>
    <xf numFmtId="164" fontId="13" fillId="0" borderId="13" xfId="0" applyFont="1" applyBorder="1" applyAlignment="1">
      <alignment horizontal="center"/>
    </xf>
    <xf numFmtId="2" fontId="14" fillId="0" borderId="13" xfId="0" applyNumberFormat="1" applyFont="1" applyBorder="1" applyAlignment="1">
      <alignment horizontal="center" vertical="center" wrapText="1"/>
    </xf>
    <xf numFmtId="2" fontId="13" fillId="0" borderId="13" xfId="0" applyNumberFormat="1" applyFont="1" applyBorder="1" applyAlignment="1">
      <alignment horizontal="center"/>
    </xf>
    <xf numFmtId="164" fontId="14" fillId="0" borderId="13" xfId="0" applyFont="1" applyBorder="1" applyAlignment="1">
      <alignment horizontal="center" vertical="center" wrapText="1"/>
    </xf>
    <xf numFmtId="164" fontId="0" fillId="8" borderId="0" xfId="0" applyFill="1" applyAlignment="1">
      <alignment horizontal="center"/>
    </xf>
    <xf numFmtId="0" fontId="13" fillId="0" borderId="0" xfId="0" applyNumberFormat="1" applyFont="1" applyAlignment="1">
      <alignment horizontal="center"/>
    </xf>
    <xf numFmtId="0" fontId="0" fillId="8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Alignment="1">
      <alignment horizontal="center"/>
    </xf>
  </cellXfs>
  <cellStyles count="38">
    <cellStyle name="Normal" xfId="0" builtinId="0"/>
    <cellStyle name="Normal 2" xfId="2"/>
    <cellStyle name="Normal 2 2" xfId="3"/>
    <cellStyle name="Normal 2 2 2" xfId="8"/>
    <cellStyle name="Normal 2 2 2 2" xfId="19"/>
    <cellStyle name="Normal 2 2 2 2 2" xfId="35"/>
    <cellStyle name="Normal 2 2 2 3" xfId="25"/>
    <cellStyle name="Normal 2 2 3" xfId="12"/>
    <cellStyle name="Normal 2 2 3 2" xfId="29"/>
    <cellStyle name="Normal 2 2 4" xfId="15"/>
    <cellStyle name="Normal 2 2 4 2" xfId="32"/>
    <cellStyle name="Normal 2 2 5" xfId="22"/>
    <cellStyle name="Normal 2 3" xfId="7"/>
    <cellStyle name="Normal 2 3 2" xfId="18"/>
    <cellStyle name="Normal 2 3 2 2" xfId="34"/>
    <cellStyle name="Normal 2 3 3" xfId="24"/>
    <cellStyle name="Normal 2 4" xfId="11"/>
    <cellStyle name="Normal 2 4 2" xfId="28"/>
    <cellStyle name="Normal 2 5" xfId="14"/>
    <cellStyle name="Normal 2 5 2" xfId="31"/>
    <cellStyle name="Normal 2 6" xfId="21"/>
    <cellStyle name="Normal 3" xfId="4"/>
    <cellStyle name="Normal 3 2" xfId="9"/>
    <cellStyle name="Normal 3 2 2" xfId="20"/>
    <cellStyle name="Normal 3 2 2 2" xfId="36"/>
    <cellStyle name="Normal 3 2 3" xfId="26"/>
    <cellStyle name="Normal 3 3" xfId="13"/>
    <cellStyle name="Normal 3 3 2" xfId="30"/>
    <cellStyle name="Normal 3 4" xfId="16"/>
    <cellStyle name="Normal 3 4 2" xfId="33"/>
    <cellStyle name="Normal 3 5" xfId="23"/>
    <cellStyle name="Normal 4" xfId="5"/>
    <cellStyle name="Normal 4 2" xfId="17"/>
    <cellStyle name="Normal 5" xfId="10"/>
    <cellStyle name="Normal 5 2" xfId="27"/>
    <cellStyle name="Normal 6" xfId="1"/>
    <cellStyle name="Normal 6 2" xfId="6"/>
    <cellStyle name="Normal 7" xfId="37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2.xml"/><Relationship Id="rId26" Type="http://schemas.openxmlformats.org/officeDocument/2006/relationships/worksheet" Target="worksheets/sheet20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5" Type="http://schemas.openxmlformats.org/officeDocument/2006/relationships/worksheet" Target="worksheets/sheet1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4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5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18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baseline="0">
                <a:effectLst/>
              </a:rPr>
              <a:t>Effective Tension along Lowest Tension Mooring (Line 1)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Load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'ET_12P (mT)'!$C$5:$C$351</c:f>
              <c:numCache>
                <c:formatCode>0.0</c:formatCode>
                <c:ptCount val="347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  <c:pt idx="22">
                  <c:v>215</c:v>
                </c:pt>
                <c:pt idx="23">
                  <c:v>225</c:v>
                </c:pt>
                <c:pt idx="24">
                  <c:v>235</c:v>
                </c:pt>
                <c:pt idx="25">
                  <c:v>245</c:v>
                </c:pt>
                <c:pt idx="26">
                  <c:v>255</c:v>
                </c:pt>
                <c:pt idx="27">
                  <c:v>265</c:v>
                </c:pt>
                <c:pt idx="28">
                  <c:v>275</c:v>
                </c:pt>
                <c:pt idx="29">
                  <c:v>285</c:v>
                </c:pt>
                <c:pt idx="30">
                  <c:v>295</c:v>
                </c:pt>
                <c:pt idx="31">
                  <c:v>305</c:v>
                </c:pt>
                <c:pt idx="32">
                  <c:v>315</c:v>
                </c:pt>
                <c:pt idx="33">
                  <c:v>325</c:v>
                </c:pt>
                <c:pt idx="34">
                  <c:v>335</c:v>
                </c:pt>
                <c:pt idx="35">
                  <c:v>345</c:v>
                </c:pt>
                <c:pt idx="36">
                  <c:v>355</c:v>
                </c:pt>
                <c:pt idx="37">
                  <c:v>365</c:v>
                </c:pt>
                <c:pt idx="38">
                  <c:v>375</c:v>
                </c:pt>
                <c:pt idx="39">
                  <c:v>385</c:v>
                </c:pt>
                <c:pt idx="40">
                  <c:v>395</c:v>
                </c:pt>
                <c:pt idx="41">
                  <c:v>405</c:v>
                </c:pt>
                <c:pt idx="42">
                  <c:v>415</c:v>
                </c:pt>
                <c:pt idx="43">
                  <c:v>425</c:v>
                </c:pt>
                <c:pt idx="44">
                  <c:v>435</c:v>
                </c:pt>
                <c:pt idx="45">
                  <c:v>445</c:v>
                </c:pt>
                <c:pt idx="46">
                  <c:v>455</c:v>
                </c:pt>
                <c:pt idx="47">
                  <c:v>465</c:v>
                </c:pt>
                <c:pt idx="48">
                  <c:v>475</c:v>
                </c:pt>
                <c:pt idx="49">
                  <c:v>485</c:v>
                </c:pt>
                <c:pt idx="50">
                  <c:v>495</c:v>
                </c:pt>
                <c:pt idx="51">
                  <c:v>505</c:v>
                </c:pt>
                <c:pt idx="52">
                  <c:v>515</c:v>
                </c:pt>
                <c:pt idx="53">
                  <c:v>525</c:v>
                </c:pt>
                <c:pt idx="54">
                  <c:v>535</c:v>
                </c:pt>
                <c:pt idx="55">
                  <c:v>545</c:v>
                </c:pt>
                <c:pt idx="56">
                  <c:v>555</c:v>
                </c:pt>
                <c:pt idx="57">
                  <c:v>565</c:v>
                </c:pt>
                <c:pt idx="58">
                  <c:v>575</c:v>
                </c:pt>
                <c:pt idx="59">
                  <c:v>585</c:v>
                </c:pt>
                <c:pt idx="60">
                  <c:v>595</c:v>
                </c:pt>
                <c:pt idx="61">
                  <c:v>605</c:v>
                </c:pt>
                <c:pt idx="62">
                  <c:v>615</c:v>
                </c:pt>
                <c:pt idx="63">
                  <c:v>625</c:v>
                </c:pt>
                <c:pt idx="64">
                  <c:v>635</c:v>
                </c:pt>
                <c:pt idx="65">
                  <c:v>645</c:v>
                </c:pt>
                <c:pt idx="66">
                  <c:v>655</c:v>
                </c:pt>
                <c:pt idx="67">
                  <c:v>665</c:v>
                </c:pt>
                <c:pt idx="68">
                  <c:v>675</c:v>
                </c:pt>
                <c:pt idx="69">
                  <c:v>685</c:v>
                </c:pt>
                <c:pt idx="70">
                  <c:v>695</c:v>
                </c:pt>
                <c:pt idx="71">
                  <c:v>705</c:v>
                </c:pt>
                <c:pt idx="72">
                  <c:v>715</c:v>
                </c:pt>
                <c:pt idx="73">
                  <c:v>725</c:v>
                </c:pt>
                <c:pt idx="74">
                  <c:v>735</c:v>
                </c:pt>
                <c:pt idx="75">
                  <c:v>745</c:v>
                </c:pt>
                <c:pt idx="76">
                  <c:v>755</c:v>
                </c:pt>
                <c:pt idx="77">
                  <c:v>765</c:v>
                </c:pt>
                <c:pt idx="78">
                  <c:v>775</c:v>
                </c:pt>
                <c:pt idx="79">
                  <c:v>785</c:v>
                </c:pt>
                <c:pt idx="80">
                  <c:v>795</c:v>
                </c:pt>
                <c:pt idx="81">
                  <c:v>805</c:v>
                </c:pt>
                <c:pt idx="82">
                  <c:v>815</c:v>
                </c:pt>
                <c:pt idx="83">
                  <c:v>825</c:v>
                </c:pt>
                <c:pt idx="84">
                  <c:v>835</c:v>
                </c:pt>
                <c:pt idx="85">
                  <c:v>845</c:v>
                </c:pt>
                <c:pt idx="86">
                  <c:v>855</c:v>
                </c:pt>
                <c:pt idx="87">
                  <c:v>865</c:v>
                </c:pt>
                <c:pt idx="88">
                  <c:v>875</c:v>
                </c:pt>
                <c:pt idx="89">
                  <c:v>885</c:v>
                </c:pt>
                <c:pt idx="90">
                  <c:v>895</c:v>
                </c:pt>
                <c:pt idx="91">
                  <c:v>905</c:v>
                </c:pt>
                <c:pt idx="92">
                  <c:v>915</c:v>
                </c:pt>
                <c:pt idx="93">
                  <c:v>925</c:v>
                </c:pt>
                <c:pt idx="94">
                  <c:v>935</c:v>
                </c:pt>
                <c:pt idx="95">
                  <c:v>945</c:v>
                </c:pt>
                <c:pt idx="96">
                  <c:v>955</c:v>
                </c:pt>
                <c:pt idx="97">
                  <c:v>965</c:v>
                </c:pt>
                <c:pt idx="98">
                  <c:v>975</c:v>
                </c:pt>
                <c:pt idx="99">
                  <c:v>985</c:v>
                </c:pt>
                <c:pt idx="100">
                  <c:v>995</c:v>
                </c:pt>
                <c:pt idx="101">
                  <c:v>1005</c:v>
                </c:pt>
                <c:pt idx="102">
                  <c:v>1015</c:v>
                </c:pt>
                <c:pt idx="103">
                  <c:v>1025</c:v>
                </c:pt>
                <c:pt idx="104">
                  <c:v>1035</c:v>
                </c:pt>
                <c:pt idx="105">
                  <c:v>1045</c:v>
                </c:pt>
                <c:pt idx="106">
                  <c:v>1055</c:v>
                </c:pt>
                <c:pt idx="107">
                  <c:v>1065</c:v>
                </c:pt>
                <c:pt idx="108">
                  <c:v>1075</c:v>
                </c:pt>
                <c:pt idx="109">
                  <c:v>1085</c:v>
                </c:pt>
                <c:pt idx="110">
                  <c:v>1095</c:v>
                </c:pt>
                <c:pt idx="111">
                  <c:v>1105</c:v>
                </c:pt>
                <c:pt idx="112">
                  <c:v>1115</c:v>
                </c:pt>
                <c:pt idx="113">
                  <c:v>1125</c:v>
                </c:pt>
                <c:pt idx="114">
                  <c:v>1135</c:v>
                </c:pt>
                <c:pt idx="115">
                  <c:v>1145</c:v>
                </c:pt>
                <c:pt idx="116">
                  <c:v>1155</c:v>
                </c:pt>
                <c:pt idx="117">
                  <c:v>1165</c:v>
                </c:pt>
                <c:pt idx="118">
                  <c:v>1175</c:v>
                </c:pt>
                <c:pt idx="119">
                  <c:v>1185</c:v>
                </c:pt>
                <c:pt idx="120">
                  <c:v>1195</c:v>
                </c:pt>
                <c:pt idx="121">
                  <c:v>1205</c:v>
                </c:pt>
                <c:pt idx="122">
                  <c:v>1215</c:v>
                </c:pt>
                <c:pt idx="123">
                  <c:v>1225</c:v>
                </c:pt>
                <c:pt idx="124">
                  <c:v>1235</c:v>
                </c:pt>
                <c:pt idx="125">
                  <c:v>1245</c:v>
                </c:pt>
                <c:pt idx="126">
                  <c:v>1255</c:v>
                </c:pt>
                <c:pt idx="127">
                  <c:v>1265</c:v>
                </c:pt>
                <c:pt idx="128">
                  <c:v>1275</c:v>
                </c:pt>
                <c:pt idx="129">
                  <c:v>1285</c:v>
                </c:pt>
                <c:pt idx="130">
                  <c:v>1295</c:v>
                </c:pt>
                <c:pt idx="131">
                  <c:v>1305</c:v>
                </c:pt>
                <c:pt idx="132">
                  <c:v>1315</c:v>
                </c:pt>
                <c:pt idx="133">
                  <c:v>1325</c:v>
                </c:pt>
                <c:pt idx="134">
                  <c:v>1335</c:v>
                </c:pt>
                <c:pt idx="135">
                  <c:v>1345</c:v>
                </c:pt>
                <c:pt idx="136">
                  <c:v>1355</c:v>
                </c:pt>
                <c:pt idx="137">
                  <c:v>1365</c:v>
                </c:pt>
                <c:pt idx="138">
                  <c:v>1375</c:v>
                </c:pt>
                <c:pt idx="139">
                  <c:v>1385</c:v>
                </c:pt>
                <c:pt idx="140">
                  <c:v>1395</c:v>
                </c:pt>
                <c:pt idx="141">
                  <c:v>1405</c:v>
                </c:pt>
                <c:pt idx="142">
                  <c:v>1415</c:v>
                </c:pt>
                <c:pt idx="143">
                  <c:v>1425</c:v>
                </c:pt>
                <c:pt idx="144">
                  <c:v>1435</c:v>
                </c:pt>
                <c:pt idx="145">
                  <c:v>1445</c:v>
                </c:pt>
                <c:pt idx="146">
                  <c:v>1455</c:v>
                </c:pt>
                <c:pt idx="147">
                  <c:v>1465</c:v>
                </c:pt>
                <c:pt idx="148">
                  <c:v>1475</c:v>
                </c:pt>
                <c:pt idx="149">
                  <c:v>1485</c:v>
                </c:pt>
                <c:pt idx="150">
                  <c:v>1495</c:v>
                </c:pt>
                <c:pt idx="151">
                  <c:v>1505</c:v>
                </c:pt>
                <c:pt idx="152">
                  <c:v>1515</c:v>
                </c:pt>
                <c:pt idx="153">
                  <c:v>1525</c:v>
                </c:pt>
                <c:pt idx="154">
                  <c:v>1535</c:v>
                </c:pt>
                <c:pt idx="155">
                  <c:v>1545</c:v>
                </c:pt>
                <c:pt idx="156">
                  <c:v>1555</c:v>
                </c:pt>
                <c:pt idx="157">
                  <c:v>1565</c:v>
                </c:pt>
                <c:pt idx="158">
                  <c:v>1575</c:v>
                </c:pt>
                <c:pt idx="159">
                  <c:v>1585</c:v>
                </c:pt>
                <c:pt idx="160">
                  <c:v>1595</c:v>
                </c:pt>
                <c:pt idx="161">
                  <c:v>1605</c:v>
                </c:pt>
                <c:pt idx="162">
                  <c:v>1615</c:v>
                </c:pt>
                <c:pt idx="163">
                  <c:v>1625</c:v>
                </c:pt>
                <c:pt idx="164">
                  <c:v>1635</c:v>
                </c:pt>
                <c:pt idx="165">
                  <c:v>1645</c:v>
                </c:pt>
                <c:pt idx="166">
                  <c:v>1655</c:v>
                </c:pt>
                <c:pt idx="167">
                  <c:v>1665</c:v>
                </c:pt>
                <c:pt idx="168">
                  <c:v>1675</c:v>
                </c:pt>
                <c:pt idx="169">
                  <c:v>1685</c:v>
                </c:pt>
                <c:pt idx="170">
                  <c:v>1695</c:v>
                </c:pt>
                <c:pt idx="171">
                  <c:v>1705</c:v>
                </c:pt>
                <c:pt idx="172">
                  <c:v>1715</c:v>
                </c:pt>
                <c:pt idx="173">
                  <c:v>1725</c:v>
                </c:pt>
                <c:pt idx="174">
                  <c:v>1735</c:v>
                </c:pt>
                <c:pt idx="175">
                  <c:v>1745</c:v>
                </c:pt>
                <c:pt idx="176">
                  <c:v>1755</c:v>
                </c:pt>
                <c:pt idx="177">
                  <c:v>1765</c:v>
                </c:pt>
                <c:pt idx="178">
                  <c:v>1775</c:v>
                </c:pt>
                <c:pt idx="179">
                  <c:v>1785</c:v>
                </c:pt>
                <c:pt idx="180">
                  <c:v>1795</c:v>
                </c:pt>
                <c:pt idx="181">
                  <c:v>1805</c:v>
                </c:pt>
                <c:pt idx="182">
                  <c:v>1815</c:v>
                </c:pt>
                <c:pt idx="183">
                  <c:v>1825</c:v>
                </c:pt>
                <c:pt idx="184">
                  <c:v>1835</c:v>
                </c:pt>
                <c:pt idx="185">
                  <c:v>1845</c:v>
                </c:pt>
                <c:pt idx="186">
                  <c:v>1855</c:v>
                </c:pt>
                <c:pt idx="187">
                  <c:v>1865</c:v>
                </c:pt>
                <c:pt idx="188">
                  <c:v>1875</c:v>
                </c:pt>
                <c:pt idx="189">
                  <c:v>1885</c:v>
                </c:pt>
                <c:pt idx="190">
                  <c:v>1895</c:v>
                </c:pt>
                <c:pt idx="191">
                  <c:v>1905</c:v>
                </c:pt>
                <c:pt idx="192">
                  <c:v>1915</c:v>
                </c:pt>
                <c:pt idx="193">
                  <c:v>1925</c:v>
                </c:pt>
                <c:pt idx="194">
                  <c:v>1935</c:v>
                </c:pt>
                <c:pt idx="195">
                  <c:v>1945</c:v>
                </c:pt>
                <c:pt idx="196">
                  <c:v>1955</c:v>
                </c:pt>
                <c:pt idx="197">
                  <c:v>1965</c:v>
                </c:pt>
                <c:pt idx="198">
                  <c:v>1975</c:v>
                </c:pt>
                <c:pt idx="199">
                  <c:v>1985</c:v>
                </c:pt>
                <c:pt idx="200">
                  <c:v>1995</c:v>
                </c:pt>
                <c:pt idx="201">
                  <c:v>2005</c:v>
                </c:pt>
                <c:pt idx="202">
                  <c:v>2015</c:v>
                </c:pt>
                <c:pt idx="203">
                  <c:v>2025</c:v>
                </c:pt>
                <c:pt idx="204">
                  <c:v>2035</c:v>
                </c:pt>
                <c:pt idx="205">
                  <c:v>2045</c:v>
                </c:pt>
                <c:pt idx="206">
                  <c:v>2055</c:v>
                </c:pt>
                <c:pt idx="207">
                  <c:v>2065</c:v>
                </c:pt>
                <c:pt idx="208">
                  <c:v>2075</c:v>
                </c:pt>
                <c:pt idx="209">
                  <c:v>2085</c:v>
                </c:pt>
                <c:pt idx="210">
                  <c:v>2095</c:v>
                </c:pt>
                <c:pt idx="211">
                  <c:v>2105</c:v>
                </c:pt>
                <c:pt idx="212">
                  <c:v>2115</c:v>
                </c:pt>
                <c:pt idx="213">
                  <c:v>2125</c:v>
                </c:pt>
                <c:pt idx="214">
                  <c:v>2135</c:v>
                </c:pt>
                <c:pt idx="215">
                  <c:v>2145</c:v>
                </c:pt>
                <c:pt idx="216">
                  <c:v>2155</c:v>
                </c:pt>
                <c:pt idx="217">
                  <c:v>2165</c:v>
                </c:pt>
                <c:pt idx="218">
                  <c:v>2175</c:v>
                </c:pt>
                <c:pt idx="219">
                  <c:v>2185</c:v>
                </c:pt>
                <c:pt idx="220">
                  <c:v>2195</c:v>
                </c:pt>
                <c:pt idx="221">
                  <c:v>2205</c:v>
                </c:pt>
                <c:pt idx="222">
                  <c:v>2215</c:v>
                </c:pt>
                <c:pt idx="223">
                  <c:v>2225</c:v>
                </c:pt>
                <c:pt idx="224">
                  <c:v>2235</c:v>
                </c:pt>
                <c:pt idx="225">
                  <c:v>2245</c:v>
                </c:pt>
                <c:pt idx="226">
                  <c:v>2255</c:v>
                </c:pt>
                <c:pt idx="227">
                  <c:v>2265</c:v>
                </c:pt>
                <c:pt idx="228">
                  <c:v>2275</c:v>
                </c:pt>
                <c:pt idx="229">
                  <c:v>2285</c:v>
                </c:pt>
                <c:pt idx="230">
                  <c:v>2295</c:v>
                </c:pt>
                <c:pt idx="231">
                  <c:v>2305</c:v>
                </c:pt>
                <c:pt idx="232">
                  <c:v>2315</c:v>
                </c:pt>
                <c:pt idx="233">
                  <c:v>2325</c:v>
                </c:pt>
                <c:pt idx="234">
                  <c:v>2335</c:v>
                </c:pt>
                <c:pt idx="235">
                  <c:v>2345</c:v>
                </c:pt>
                <c:pt idx="236">
                  <c:v>2355</c:v>
                </c:pt>
                <c:pt idx="237">
                  <c:v>2365</c:v>
                </c:pt>
                <c:pt idx="238">
                  <c:v>2375</c:v>
                </c:pt>
                <c:pt idx="239">
                  <c:v>2385</c:v>
                </c:pt>
                <c:pt idx="240">
                  <c:v>2395</c:v>
                </c:pt>
                <c:pt idx="241">
                  <c:v>2405</c:v>
                </c:pt>
                <c:pt idx="242">
                  <c:v>2415</c:v>
                </c:pt>
                <c:pt idx="243">
                  <c:v>2425</c:v>
                </c:pt>
                <c:pt idx="244">
                  <c:v>2435</c:v>
                </c:pt>
                <c:pt idx="245">
                  <c:v>2445</c:v>
                </c:pt>
                <c:pt idx="246">
                  <c:v>2455</c:v>
                </c:pt>
                <c:pt idx="247">
                  <c:v>2465</c:v>
                </c:pt>
                <c:pt idx="248">
                  <c:v>2475</c:v>
                </c:pt>
                <c:pt idx="249">
                  <c:v>2485</c:v>
                </c:pt>
                <c:pt idx="250">
                  <c:v>2495</c:v>
                </c:pt>
                <c:pt idx="251">
                  <c:v>2505</c:v>
                </c:pt>
                <c:pt idx="252">
                  <c:v>2515</c:v>
                </c:pt>
                <c:pt idx="253">
                  <c:v>2525</c:v>
                </c:pt>
                <c:pt idx="254">
                  <c:v>2535</c:v>
                </c:pt>
                <c:pt idx="255">
                  <c:v>2545</c:v>
                </c:pt>
                <c:pt idx="256">
                  <c:v>2555</c:v>
                </c:pt>
                <c:pt idx="257">
                  <c:v>2565</c:v>
                </c:pt>
                <c:pt idx="258">
                  <c:v>2575</c:v>
                </c:pt>
                <c:pt idx="259">
                  <c:v>2585</c:v>
                </c:pt>
                <c:pt idx="260">
                  <c:v>2595</c:v>
                </c:pt>
                <c:pt idx="261">
                  <c:v>2605</c:v>
                </c:pt>
                <c:pt idx="262">
                  <c:v>2615</c:v>
                </c:pt>
                <c:pt idx="263">
                  <c:v>2625</c:v>
                </c:pt>
                <c:pt idx="264">
                  <c:v>2635</c:v>
                </c:pt>
                <c:pt idx="265">
                  <c:v>2645</c:v>
                </c:pt>
                <c:pt idx="266">
                  <c:v>2655</c:v>
                </c:pt>
                <c:pt idx="267">
                  <c:v>2665</c:v>
                </c:pt>
                <c:pt idx="268">
                  <c:v>2675</c:v>
                </c:pt>
                <c:pt idx="269">
                  <c:v>2681.5060240963858</c:v>
                </c:pt>
                <c:pt idx="270">
                  <c:v>2684.5180722891564</c:v>
                </c:pt>
                <c:pt idx="271">
                  <c:v>2687.530120481928</c:v>
                </c:pt>
                <c:pt idx="272">
                  <c:v>2690.5421686746986</c:v>
                </c:pt>
                <c:pt idx="273">
                  <c:v>2693.5542168674701</c:v>
                </c:pt>
                <c:pt idx="274">
                  <c:v>2696.5662650602408</c:v>
                </c:pt>
                <c:pt idx="275">
                  <c:v>2699.5783132530123</c:v>
                </c:pt>
                <c:pt idx="276">
                  <c:v>2702.5903614457829</c:v>
                </c:pt>
                <c:pt idx="277">
                  <c:v>2705.6024096385545</c:v>
                </c:pt>
                <c:pt idx="278">
                  <c:v>2708.6144578313251</c:v>
                </c:pt>
                <c:pt idx="279">
                  <c:v>2711.6265060240967</c:v>
                </c:pt>
                <c:pt idx="280">
                  <c:v>2714.6385542168673</c:v>
                </c:pt>
                <c:pt idx="281">
                  <c:v>2717.6506024096389</c:v>
                </c:pt>
                <c:pt idx="282">
                  <c:v>2720.6626506024095</c:v>
                </c:pt>
                <c:pt idx="283">
                  <c:v>2723.674698795181</c:v>
                </c:pt>
                <c:pt idx="284">
                  <c:v>2726.6867469879517</c:v>
                </c:pt>
                <c:pt idx="285">
                  <c:v>2729.6987951807232</c:v>
                </c:pt>
                <c:pt idx="286">
                  <c:v>2732.7108433734938</c:v>
                </c:pt>
                <c:pt idx="287">
                  <c:v>2735.7228915662654</c:v>
                </c:pt>
                <c:pt idx="288">
                  <c:v>2738.734939759036</c:v>
                </c:pt>
                <c:pt idx="289">
                  <c:v>2741.7469879518076</c:v>
                </c:pt>
                <c:pt idx="290">
                  <c:v>2744.7590361445782</c:v>
                </c:pt>
                <c:pt idx="291">
                  <c:v>2747.7710843373497</c:v>
                </c:pt>
                <c:pt idx="292">
                  <c:v>2750.7831325301204</c:v>
                </c:pt>
                <c:pt idx="293">
                  <c:v>2753.7951807228919</c:v>
                </c:pt>
                <c:pt idx="294">
                  <c:v>2756.8072289156626</c:v>
                </c:pt>
                <c:pt idx="295">
                  <c:v>2759.8192771084341</c:v>
                </c:pt>
                <c:pt idx="296">
                  <c:v>2762.8313253012047</c:v>
                </c:pt>
                <c:pt idx="297">
                  <c:v>2765.8433734939763</c:v>
                </c:pt>
                <c:pt idx="298">
                  <c:v>2768.8554216867469</c:v>
                </c:pt>
                <c:pt idx="299">
                  <c:v>2771.8674698795185</c:v>
                </c:pt>
                <c:pt idx="300">
                  <c:v>2774.8795180722891</c:v>
                </c:pt>
                <c:pt idx="301">
                  <c:v>2777.8915662650606</c:v>
                </c:pt>
                <c:pt idx="302">
                  <c:v>2780.9036144578313</c:v>
                </c:pt>
                <c:pt idx="303">
                  <c:v>2783.9156626506028</c:v>
                </c:pt>
                <c:pt idx="304">
                  <c:v>2786.9277108433735</c:v>
                </c:pt>
                <c:pt idx="305">
                  <c:v>2789.939759036145</c:v>
                </c:pt>
                <c:pt idx="306">
                  <c:v>2792.9518072289156</c:v>
                </c:pt>
                <c:pt idx="307">
                  <c:v>2795.9638554216872</c:v>
                </c:pt>
                <c:pt idx="308">
                  <c:v>2798.9759036144578</c:v>
                </c:pt>
                <c:pt idx="309">
                  <c:v>2801.9879518072294</c:v>
                </c:pt>
                <c:pt idx="310">
                  <c:v>2805</c:v>
                </c:pt>
                <c:pt idx="311">
                  <c:v>2808.0120481927715</c:v>
                </c:pt>
                <c:pt idx="312">
                  <c:v>2811.0240963855422</c:v>
                </c:pt>
                <c:pt idx="313">
                  <c:v>2814.0361445783137</c:v>
                </c:pt>
                <c:pt idx="314">
                  <c:v>2817.0481927710844</c:v>
                </c:pt>
                <c:pt idx="315">
                  <c:v>2820.0602409638559</c:v>
                </c:pt>
                <c:pt idx="316">
                  <c:v>2823.0722891566265</c:v>
                </c:pt>
                <c:pt idx="317">
                  <c:v>2826.0843373493981</c:v>
                </c:pt>
                <c:pt idx="318">
                  <c:v>2829.0963855421687</c:v>
                </c:pt>
                <c:pt idx="319">
                  <c:v>2832.1084337349403</c:v>
                </c:pt>
                <c:pt idx="320">
                  <c:v>2835.1204819277109</c:v>
                </c:pt>
                <c:pt idx="321">
                  <c:v>2838.1325301204824</c:v>
                </c:pt>
                <c:pt idx="322">
                  <c:v>2841.1445783132531</c:v>
                </c:pt>
                <c:pt idx="323">
                  <c:v>2844.1566265060246</c:v>
                </c:pt>
                <c:pt idx="324">
                  <c:v>2847.1686746987953</c:v>
                </c:pt>
                <c:pt idx="325">
                  <c:v>2850.1807228915668</c:v>
                </c:pt>
                <c:pt idx="326">
                  <c:v>2853.1927710843374</c:v>
                </c:pt>
                <c:pt idx="327">
                  <c:v>2856.204819277109</c:v>
                </c:pt>
                <c:pt idx="328">
                  <c:v>2859.2168674698796</c:v>
                </c:pt>
                <c:pt idx="329">
                  <c:v>2862.2289156626512</c:v>
                </c:pt>
                <c:pt idx="330">
                  <c:v>2865.2409638554218</c:v>
                </c:pt>
                <c:pt idx="331">
                  <c:v>2868.2530120481933</c:v>
                </c:pt>
                <c:pt idx="332">
                  <c:v>2871.265060240964</c:v>
                </c:pt>
                <c:pt idx="333">
                  <c:v>2874.2771084337355</c:v>
                </c:pt>
                <c:pt idx="334">
                  <c:v>2877.2891566265062</c:v>
                </c:pt>
                <c:pt idx="335">
                  <c:v>2880.3012048192777</c:v>
                </c:pt>
                <c:pt idx="336">
                  <c:v>2883.3132530120483</c:v>
                </c:pt>
                <c:pt idx="337">
                  <c:v>2886.3253012048199</c:v>
                </c:pt>
                <c:pt idx="338">
                  <c:v>2889.3373493975905</c:v>
                </c:pt>
                <c:pt idx="339">
                  <c:v>2892.3493975903621</c:v>
                </c:pt>
                <c:pt idx="340">
                  <c:v>2895.3614457831327</c:v>
                </c:pt>
                <c:pt idx="341">
                  <c:v>2898.3734939759042</c:v>
                </c:pt>
                <c:pt idx="342">
                  <c:v>2901.3855421686749</c:v>
                </c:pt>
                <c:pt idx="343">
                  <c:v>2904.3975903614464</c:v>
                </c:pt>
                <c:pt idx="344">
                  <c:v>2907.4096385542171</c:v>
                </c:pt>
                <c:pt idx="345">
                  <c:v>2910.4216867469886</c:v>
                </c:pt>
                <c:pt idx="346">
                  <c:v>2913.4337349397592</c:v>
                </c:pt>
              </c:numCache>
            </c:numRef>
          </c:xVal>
          <c:yVal>
            <c:numRef>
              <c:f>'ET_12P (mT)'!$D$5:$D$351</c:f>
              <c:numCache>
                <c:formatCode>0.0</c:formatCode>
                <c:ptCount val="347"/>
                <c:pt idx="0">
                  <c:v>738.13565196053446</c:v>
                </c:pt>
                <c:pt idx="1">
                  <c:v>733.46058057566802</c:v>
                </c:pt>
                <c:pt idx="2">
                  <c:v>725.14476149806251</c:v>
                </c:pt>
                <c:pt idx="3">
                  <c:v>717.14523474148484</c:v>
                </c:pt>
                <c:pt idx="4">
                  <c:v>709.2310053315573</c:v>
                </c:pt>
                <c:pt idx="5">
                  <c:v>701.4049115337549</c:v>
                </c:pt>
                <c:pt idx="6">
                  <c:v>693.66999079007758</c:v>
                </c:pt>
                <c:pt idx="7">
                  <c:v>686.02928054252504</c:v>
                </c:pt>
                <c:pt idx="8">
                  <c:v>678.4860174096217</c:v>
                </c:pt>
                <c:pt idx="9">
                  <c:v>671.04343800989193</c:v>
                </c:pt>
                <c:pt idx="10">
                  <c:v>663.70492834425363</c:v>
                </c:pt>
                <c:pt idx="11">
                  <c:v>659.99312442637165</c:v>
                </c:pt>
                <c:pt idx="12">
                  <c:v>659.82785770510407</c:v>
                </c:pt>
                <c:pt idx="13">
                  <c:v>659.66264077796768</c:v>
                </c:pt>
                <c:pt idx="14">
                  <c:v>659.49747364496227</c:v>
                </c:pt>
                <c:pt idx="15">
                  <c:v>659.33235630608817</c:v>
                </c:pt>
                <c:pt idx="16">
                  <c:v>659.16733855547625</c:v>
                </c:pt>
                <c:pt idx="17">
                  <c:v>659.00232080486444</c:v>
                </c:pt>
                <c:pt idx="18">
                  <c:v>658.8374026425148</c:v>
                </c:pt>
                <c:pt idx="19">
                  <c:v>658.67253427429637</c:v>
                </c:pt>
                <c:pt idx="20">
                  <c:v>658.50771570020913</c:v>
                </c:pt>
                <c:pt idx="21">
                  <c:v>658.34294692025298</c:v>
                </c:pt>
                <c:pt idx="22">
                  <c:v>658.17822793442792</c:v>
                </c:pt>
                <c:pt idx="23">
                  <c:v>658.01360853686526</c:v>
                </c:pt>
                <c:pt idx="24">
                  <c:v>657.84903893343369</c:v>
                </c:pt>
                <c:pt idx="25">
                  <c:v>657.68446933000212</c:v>
                </c:pt>
                <c:pt idx="26">
                  <c:v>657.51999931483283</c:v>
                </c:pt>
                <c:pt idx="27">
                  <c:v>657.35562888792583</c:v>
                </c:pt>
                <c:pt idx="28">
                  <c:v>657.19125846101883</c:v>
                </c:pt>
                <c:pt idx="29">
                  <c:v>657.02693782824292</c:v>
                </c:pt>
                <c:pt idx="30">
                  <c:v>656.86271678372941</c:v>
                </c:pt>
                <c:pt idx="31">
                  <c:v>656.69854553334699</c:v>
                </c:pt>
                <c:pt idx="32">
                  <c:v>656.53442407709576</c:v>
                </c:pt>
                <c:pt idx="33">
                  <c:v>656.37035241497563</c:v>
                </c:pt>
                <c:pt idx="34">
                  <c:v>656.20633054698658</c:v>
                </c:pt>
                <c:pt idx="35">
                  <c:v>656.04240826725993</c:v>
                </c:pt>
                <c:pt idx="36">
                  <c:v>655.87848598753317</c:v>
                </c:pt>
                <c:pt idx="37">
                  <c:v>655.71466329606881</c:v>
                </c:pt>
                <c:pt idx="38">
                  <c:v>655.55089039873553</c:v>
                </c:pt>
                <c:pt idx="39">
                  <c:v>655.38716729553346</c:v>
                </c:pt>
                <c:pt idx="40">
                  <c:v>655.22354378059356</c:v>
                </c:pt>
                <c:pt idx="41">
                  <c:v>655.05992026565377</c:v>
                </c:pt>
                <c:pt idx="42">
                  <c:v>654.89639633897616</c:v>
                </c:pt>
                <c:pt idx="43">
                  <c:v>654.73292220642975</c:v>
                </c:pt>
                <c:pt idx="44">
                  <c:v>654.56949786801454</c:v>
                </c:pt>
                <c:pt idx="45">
                  <c:v>654.40612332373041</c:v>
                </c:pt>
                <c:pt idx="46">
                  <c:v>654.24279857357749</c:v>
                </c:pt>
                <c:pt idx="47">
                  <c:v>654.07957341168674</c:v>
                </c:pt>
                <c:pt idx="48">
                  <c:v>653.91639804392719</c:v>
                </c:pt>
                <c:pt idx="49">
                  <c:v>653.75327247029884</c:v>
                </c:pt>
                <c:pt idx="50">
                  <c:v>653.59019669080158</c:v>
                </c:pt>
                <c:pt idx="51">
                  <c:v>653.42717070543551</c:v>
                </c:pt>
                <c:pt idx="52">
                  <c:v>653.26419451420054</c:v>
                </c:pt>
                <c:pt idx="53">
                  <c:v>653.10131791122785</c:v>
                </c:pt>
                <c:pt idx="54">
                  <c:v>652.93849110238637</c:v>
                </c:pt>
                <c:pt idx="55">
                  <c:v>652.77571408767596</c:v>
                </c:pt>
                <c:pt idx="56">
                  <c:v>652.61298686709677</c:v>
                </c:pt>
                <c:pt idx="57">
                  <c:v>652.45035923477974</c:v>
                </c:pt>
                <c:pt idx="58">
                  <c:v>652.28773160246283</c:v>
                </c:pt>
                <c:pt idx="59">
                  <c:v>652.1252035584082</c:v>
                </c:pt>
                <c:pt idx="60">
                  <c:v>651.96272530848466</c:v>
                </c:pt>
                <c:pt idx="61">
                  <c:v>651.80029685269233</c:v>
                </c:pt>
                <c:pt idx="62">
                  <c:v>651.63791819103108</c:v>
                </c:pt>
                <c:pt idx="63">
                  <c:v>651.47563911763211</c:v>
                </c:pt>
                <c:pt idx="64">
                  <c:v>651.31340983836435</c:v>
                </c:pt>
                <c:pt idx="65">
                  <c:v>651.15123035322767</c:v>
                </c:pt>
                <c:pt idx="66">
                  <c:v>650.9891006622222</c:v>
                </c:pt>
                <c:pt idx="67">
                  <c:v>650.82702076534781</c:v>
                </c:pt>
                <c:pt idx="68">
                  <c:v>650.66504045673571</c:v>
                </c:pt>
                <c:pt idx="69">
                  <c:v>650.50306014812361</c:v>
                </c:pt>
                <c:pt idx="70">
                  <c:v>650.34117942777391</c:v>
                </c:pt>
                <c:pt idx="71">
                  <c:v>650.17934850155518</c:v>
                </c:pt>
                <c:pt idx="72">
                  <c:v>650.01761716359886</c:v>
                </c:pt>
                <c:pt idx="73">
                  <c:v>649.85588582564253</c:v>
                </c:pt>
                <c:pt idx="74">
                  <c:v>649.69425407594849</c:v>
                </c:pt>
                <c:pt idx="75">
                  <c:v>649.53267212038554</c:v>
                </c:pt>
                <c:pt idx="76">
                  <c:v>649.37113995895379</c:v>
                </c:pt>
                <c:pt idx="77">
                  <c:v>649.20965759165313</c:v>
                </c:pt>
                <c:pt idx="78">
                  <c:v>649.04827481261475</c:v>
                </c:pt>
                <c:pt idx="79">
                  <c:v>648.88694182770757</c:v>
                </c:pt>
                <c:pt idx="80">
                  <c:v>648.72565863693148</c:v>
                </c:pt>
                <c:pt idx="81">
                  <c:v>648.5644252402866</c:v>
                </c:pt>
                <c:pt idx="82">
                  <c:v>648.40324163777279</c:v>
                </c:pt>
                <c:pt idx="83">
                  <c:v>648.24215762352139</c:v>
                </c:pt>
                <c:pt idx="84">
                  <c:v>648.08112340340108</c:v>
                </c:pt>
                <c:pt idx="85">
                  <c:v>647.92013897741185</c:v>
                </c:pt>
                <c:pt idx="86">
                  <c:v>647.75920434555383</c:v>
                </c:pt>
                <c:pt idx="87">
                  <c:v>647.59831950782689</c:v>
                </c:pt>
                <c:pt idx="88">
                  <c:v>647.43753425836223</c:v>
                </c:pt>
                <c:pt idx="89">
                  <c:v>647.27679880302878</c:v>
                </c:pt>
                <c:pt idx="90">
                  <c:v>647.11611314182653</c:v>
                </c:pt>
                <c:pt idx="91">
                  <c:v>646.95547727475525</c:v>
                </c:pt>
                <c:pt idx="92">
                  <c:v>646.79494099594638</c:v>
                </c:pt>
                <c:pt idx="93">
                  <c:v>646.6344545112687</c:v>
                </c:pt>
                <c:pt idx="94">
                  <c:v>646.47401782072211</c:v>
                </c:pt>
                <c:pt idx="95">
                  <c:v>646.31363092430661</c:v>
                </c:pt>
                <c:pt idx="96">
                  <c:v>646.15329382202231</c:v>
                </c:pt>
                <c:pt idx="97">
                  <c:v>645.99305630800029</c:v>
                </c:pt>
                <c:pt idx="98">
                  <c:v>645.83286858810936</c:v>
                </c:pt>
                <c:pt idx="99">
                  <c:v>645.67273066234964</c:v>
                </c:pt>
                <c:pt idx="100">
                  <c:v>645.512642530721</c:v>
                </c:pt>
                <c:pt idx="101">
                  <c:v>645.35265398735476</c:v>
                </c:pt>
                <c:pt idx="102">
                  <c:v>645.1927152381196</c:v>
                </c:pt>
                <c:pt idx="103">
                  <c:v>645.03282628301554</c:v>
                </c:pt>
                <c:pt idx="104">
                  <c:v>644.87298712204267</c:v>
                </c:pt>
                <c:pt idx="105">
                  <c:v>644.71319775520101</c:v>
                </c:pt>
                <c:pt idx="106">
                  <c:v>644.55350797662152</c:v>
                </c:pt>
                <c:pt idx="107">
                  <c:v>644.39386799217323</c:v>
                </c:pt>
                <c:pt idx="108">
                  <c:v>644.23427780185602</c:v>
                </c:pt>
                <c:pt idx="109">
                  <c:v>644.07478719980122</c:v>
                </c:pt>
                <c:pt idx="110">
                  <c:v>643.91529659774631</c:v>
                </c:pt>
                <c:pt idx="111">
                  <c:v>643.75590558395379</c:v>
                </c:pt>
                <c:pt idx="112">
                  <c:v>643.59656436429236</c:v>
                </c:pt>
                <c:pt idx="113">
                  <c:v>643.43732273289322</c:v>
                </c:pt>
                <c:pt idx="114">
                  <c:v>643.27808110149408</c:v>
                </c:pt>
                <c:pt idx="115">
                  <c:v>643.11893905835723</c:v>
                </c:pt>
                <c:pt idx="116">
                  <c:v>642.95984680935146</c:v>
                </c:pt>
                <c:pt idx="117">
                  <c:v>642.8008541486081</c:v>
                </c:pt>
                <c:pt idx="118">
                  <c:v>642.64186148786462</c:v>
                </c:pt>
                <c:pt idx="119">
                  <c:v>642.48296841538354</c:v>
                </c:pt>
                <c:pt idx="120">
                  <c:v>642.32412513703355</c:v>
                </c:pt>
                <c:pt idx="121">
                  <c:v>642.16533165281464</c:v>
                </c:pt>
                <c:pt idx="122">
                  <c:v>642.00663775685814</c:v>
                </c:pt>
                <c:pt idx="123">
                  <c:v>641.84799365503272</c:v>
                </c:pt>
                <c:pt idx="124">
                  <c:v>641.68939934733839</c:v>
                </c:pt>
                <c:pt idx="125">
                  <c:v>641.53085483377527</c:v>
                </c:pt>
                <c:pt idx="126">
                  <c:v>641.37240990847442</c:v>
                </c:pt>
                <c:pt idx="127">
                  <c:v>641.21396498317358</c:v>
                </c:pt>
                <c:pt idx="128">
                  <c:v>641.05561964613503</c:v>
                </c:pt>
                <c:pt idx="129">
                  <c:v>640.89737389735876</c:v>
                </c:pt>
                <c:pt idx="130">
                  <c:v>640.73912814858261</c:v>
                </c:pt>
                <c:pt idx="131">
                  <c:v>640.58098198806863</c:v>
                </c:pt>
                <c:pt idx="132">
                  <c:v>640.42288562168574</c:v>
                </c:pt>
                <c:pt idx="133">
                  <c:v>640.26488884356525</c:v>
                </c:pt>
                <c:pt idx="134">
                  <c:v>640.10689206544464</c:v>
                </c:pt>
                <c:pt idx="135">
                  <c:v>639.94899487558644</c:v>
                </c:pt>
                <c:pt idx="136">
                  <c:v>639.79114747985932</c:v>
                </c:pt>
                <c:pt idx="137">
                  <c:v>639.6333498782634</c:v>
                </c:pt>
                <c:pt idx="138">
                  <c:v>639.47565186492966</c:v>
                </c:pt>
                <c:pt idx="139">
                  <c:v>639.31800364572712</c:v>
                </c:pt>
                <c:pt idx="140">
                  <c:v>639.16040522065578</c:v>
                </c:pt>
                <c:pt idx="141">
                  <c:v>639.00290638384672</c:v>
                </c:pt>
                <c:pt idx="142">
                  <c:v>638.84540754703755</c:v>
                </c:pt>
                <c:pt idx="143">
                  <c:v>638.68800829849079</c:v>
                </c:pt>
                <c:pt idx="144">
                  <c:v>638.53065884407511</c:v>
                </c:pt>
                <c:pt idx="145">
                  <c:v>638.37340897792171</c:v>
                </c:pt>
                <c:pt idx="146">
                  <c:v>638.21620890589952</c:v>
                </c:pt>
                <c:pt idx="147">
                  <c:v>638.05905862800842</c:v>
                </c:pt>
                <c:pt idx="148">
                  <c:v>637.90195814424851</c:v>
                </c:pt>
                <c:pt idx="149">
                  <c:v>637.74490745461969</c:v>
                </c:pt>
                <c:pt idx="150">
                  <c:v>637.58795635325316</c:v>
                </c:pt>
                <c:pt idx="151">
                  <c:v>637.43105504601783</c:v>
                </c:pt>
                <c:pt idx="152">
                  <c:v>637.27425332704468</c:v>
                </c:pt>
                <c:pt idx="153">
                  <c:v>637.11745160807163</c:v>
                </c:pt>
                <c:pt idx="154">
                  <c:v>636.96074947736088</c:v>
                </c:pt>
                <c:pt idx="155">
                  <c:v>636.8041469349123</c:v>
                </c:pt>
                <c:pt idx="156">
                  <c:v>636.64754439246383</c:v>
                </c:pt>
                <c:pt idx="157">
                  <c:v>636.49104143827765</c:v>
                </c:pt>
                <c:pt idx="158">
                  <c:v>636.33458827822255</c:v>
                </c:pt>
                <c:pt idx="159">
                  <c:v>636.17818491229866</c:v>
                </c:pt>
                <c:pt idx="160">
                  <c:v>636.02188113463706</c:v>
                </c:pt>
                <c:pt idx="161">
                  <c:v>635.86562715110654</c:v>
                </c:pt>
                <c:pt idx="162">
                  <c:v>635.70942296170722</c:v>
                </c:pt>
                <c:pt idx="163">
                  <c:v>635.55331836057007</c:v>
                </c:pt>
                <c:pt idx="164">
                  <c:v>635.39721375943304</c:v>
                </c:pt>
                <c:pt idx="165">
                  <c:v>635.2412087465583</c:v>
                </c:pt>
                <c:pt idx="166">
                  <c:v>635.08530332194584</c:v>
                </c:pt>
                <c:pt idx="167">
                  <c:v>634.92939789733327</c:v>
                </c:pt>
                <c:pt idx="168">
                  <c:v>634.77359206098311</c:v>
                </c:pt>
                <c:pt idx="169">
                  <c:v>634.61783601876402</c:v>
                </c:pt>
                <c:pt idx="170">
                  <c:v>634.46217956480734</c:v>
                </c:pt>
                <c:pt idx="171">
                  <c:v>634.30657290498175</c:v>
                </c:pt>
                <c:pt idx="172">
                  <c:v>634.15101603928724</c:v>
                </c:pt>
                <c:pt idx="173">
                  <c:v>633.99550896772394</c:v>
                </c:pt>
                <c:pt idx="174">
                  <c:v>633.8401014844228</c:v>
                </c:pt>
                <c:pt idx="175">
                  <c:v>633.68474379525298</c:v>
                </c:pt>
                <c:pt idx="176">
                  <c:v>633.52943590021425</c:v>
                </c:pt>
                <c:pt idx="177">
                  <c:v>633.37422759343769</c:v>
                </c:pt>
                <c:pt idx="178">
                  <c:v>633.21906908079245</c:v>
                </c:pt>
                <c:pt idx="179">
                  <c:v>633.06396036227829</c:v>
                </c:pt>
                <c:pt idx="180">
                  <c:v>632.90890143789522</c:v>
                </c:pt>
                <c:pt idx="181">
                  <c:v>632.75394210177444</c:v>
                </c:pt>
                <c:pt idx="182">
                  <c:v>632.59903255978486</c:v>
                </c:pt>
                <c:pt idx="183">
                  <c:v>632.44417281192648</c:v>
                </c:pt>
                <c:pt idx="184">
                  <c:v>632.28941265233027</c:v>
                </c:pt>
                <c:pt idx="185">
                  <c:v>632.13470228686526</c:v>
                </c:pt>
                <c:pt idx="186">
                  <c:v>631.98004171553134</c:v>
                </c:pt>
                <c:pt idx="187">
                  <c:v>631.82548073245982</c:v>
                </c:pt>
                <c:pt idx="188">
                  <c:v>631.67096954351928</c:v>
                </c:pt>
                <c:pt idx="189">
                  <c:v>631.51650814871005</c:v>
                </c:pt>
                <c:pt idx="190">
                  <c:v>631.36214634216299</c:v>
                </c:pt>
                <c:pt idx="191">
                  <c:v>631.20778453561604</c:v>
                </c:pt>
                <c:pt idx="192">
                  <c:v>631.05357211146247</c:v>
                </c:pt>
                <c:pt idx="193">
                  <c:v>630.89935968730879</c:v>
                </c:pt>
                <c:pt idx="194">
                  <c:v>630.74524685141751</c:v>
                </c:pt>
                <c:pt idx="195">
                  <c:v>630.59118380965742</c:v>
                </c:pt>
                <c:pt idx="196">
                  <c:v>630.43717056202843</c:v>
                </c:pt>
                <c:pt idx="197">
                  <c:v>630.28325690266172</c:v>
                </c:pt>
                <c:pt idx="198">
                  <c:v>630.1293930374261</c:v>
                </c:pt>
                <c:pt idx="199">
                  <c:v>629.97562876045288</c:v>
                </c:pt>
                <c:pt idx="200">
                  <c:v>629.82186448347954</c:v>
                </c:pt>
                <c:pt idx="201">
                  <c:v>629.66819979476861</c:v>
                </c:pt>
                <c:pt idx="202">
                  <c:v>629.51463469431985</c:v>
                </c:pt>
                <c:pt idx="203">
                  <c:v>629.36106959387121</c:v>
                </c:pt>
                <c:pt idx="204">
                  <c:v>629.20760408168474</c:v>
                </c:pt>
                <c:pt idx="205">
                  <c:v>629.05423815776066</c:v>
                </c:pt>
                <c:pt idx="206">
                  <c:v>628.90087223383648</c:v>
                </c:pt>
                <c:pt idx="207">
                  <c:v>628.7476058981747</c:v>
                </c:pt>
                <c:pt idx="208">
                  <c:v>628.59443915077509</c:v>
                </c:pt>
                <c:pt idx="209">
                  <c:v>628.44127240337559</c:v>
                </c:pt>
                <c:pt idx="210">
                  <c:v>628.28820524423827</c:v>
                </c:pt>
                <c:pt idx="211">
                  <c:v>628.13518787923215</c:v>
                </c:pt>
                <c:pt idx="212">
                  <c:v>627.98227010248831</c:v>
                </c:pt>
                <c:pt idx="213">
                  <c:v>627.82940211987568</c:v>
                </c:pt>
                <c:pt idx="214">
                  <c:v>627.67658393139413</c:v>
                </c:pt>
                <c:pt idx="215">
                  <c:v>627.52386533117487</c:v>
                </c:pt>
                <c:pt idx="216">
                  <c:v>627.3711965250867</c:v>
                </c:pt>
                <c:pt idx="217">
                  <c:v>627.21857751312973</c:v>
                </c:pt>
                <c:pt idx="218">
                  <c:v>627.06605808943505</c:v>
                </c:pt>
                <c:pt idx="219">
                  <c:v>626.91358845987156</c:v>
                </c:pt>
                <c:pt idx="220">
                  <c:v>626.76116862443916</c:v>
                </c:pt>
                <c:pt idx="221">
                  <c:v>626.60884837726906</c:v>
                </c:pt>
                <c:pt idx="222">
                  <c:v>626.45657792423015</c:v>
                </c:pt>
                <c:pt idx="223">
                  <c:v>626.30435726532232</c:v>
                </c:pt>
                <c:pt idx="224">
                  <c:v>626.15223619467679</c:v>
                </c:pt>
                <c:pt idx="225">
                  <c:v>626.00016491816245</c:v>
                </c:pt>
                <c:pt idx="226">
                  <c:v>625.84814343577921</c:v>
                </c:pt>
                <c:pt idx="227">
                  <c:v>625.69622154165825</c:v>
                </c:pt>
                <c:pt idx="228">
                  <c:v>625.54434944166837</c:v>
                </c:pt>
                <c:pt idx="229">
                  <c:v>625.39252713580981</c:v>
                </c:pt>
                <c:pt idx="230">
                  <c:v>625.24080441821343</c:v>
                </c:pt>
                <c:pt idx="231">
                  <c:v>625.08913149474813</c:v>
                </c:pt>
                <c:pt idx="232">
                  <c:v>624.93755815954523</c:v>
                </c:pt>
                <c:pt idx="233">
                  <c:v>624.78603461847342</c:v>
                </c:pt>
                <c:pt idx="234">
                  <c:v>624.63456087153281</c:v>
                </c:pt>
                <c:pt idx="235">
                  <c:v>624.48313691872329</c:v>
                </c:pt>
                <c:pt idx="236">
                  <c:v>624.33181255417605</c:v>
                </c:pt>
                <c:pt idx="237">
                  <c:v>624.18053798376002</c:v>
                </c:pt>
                <c:pt idx="238">
                  <c:v>624.02936300160616</c:v>
                </c:pt>
                <c:pt idx="239">
                  <c:v>623.87823781358361</c:v>
                </c:pt>
                <c:pt idx="240">
                  <c:v>623.72716241969204</c:v>
                </c:pt>
                <c:pt idx="241">
                  <c:v>623.57618661406286</c:v>
                </c:pt>
                <c:pt idx="242">
                  <c:v>623.42526060256478</c:v>
                </c:pt>
                <c:pt idx="243">
                  <c:v>623.27438438519789</c:v>
                </c:pt>
                <c:pt idx="244">
                  <c:v>623.12360775609329</c:v>
                </c:pt>
                <c:pt idx="245">
                  <c:v>622.97288092111978</c:v>
                </c:pt>
                <c:pt idx="246">
                  <c:v>622.82225367440856</c:v>
                </c:pt>
                <c:pt idx="247">
                  <c:v>622.67167622182853</c:v>
                </c:pt>
                <c:pt idx="248">
                  <c:v>622.5211485633796</c:v>
                </c:pt>
                <c:pt idx="249">
                  <c:v>622.37072049319295</c:v>
                </c:pt>
                <c:pt idx="250">
                  <c:v>622.2203422171375</c:v>
                </c:pt>
                <c:pt idx="251">
                  <c:v>622.07001373521314</c:v>
                </c:pt>
                <c:pt idx="252">
                  <c:v>621.91978484155118</c:v>
                </c:pt>
                <c:pt idx="253">
                  <c:v>621.76960574202019</c:v>
                </c:pt>
                <c:pt idx="254">
                  <c:v>621.61947643662052</c:v>
                </c:pt>
                <c:pt idx="255">
                  <c:v>621.46944671948302</c:v>
                </c:pt>
                <c:pt idx="256">
                  <c:v>621.31946679647672</c:v>
                </c:pt>
                <c:pt idx="257">
                  <c:v>621.16958646173271</c:v>
                </c:pt>
                <c:pt idx="258">
                  <c:v>621.01975592111978</c:v>
                </c:pt>
                <c:pt idx="259">
                  <c:v>620.86997517463806</c:v>
                </c:pt>
                <c:pt idx="260">
                  <c:v>620.72029401641862</c:v>
                </c:pt>
                <c:pt idx="261">
                  <c:v>620.57066265233027</c:v>
                </c:pt>
                <c:pt idx="262">
                  <c:v>620.42108108237312</c:v>
                </c:pt>
                <c:pt idx="263">
                  <c:v>620.27159910067826</c:v>
                </c:pt>
                <c:pt idx="264">
                  <c:v>620.12221670724557</c:v>
                </c:pt>
                <c:pt idx="265">
                  <c:v>619.972834313813</c:v>
                </c:pt>
                <c:pt idx="266">
                  <c:v>619.82355150864271</c:v>
                </c:pt>
                <c:pt idx="267">
                  <c:v>619.67436829173471</c:v>
                </c:pt>
                <c:pt idx="268">
                  <c:v>619.52518507482671</c:v>
                </c:pt>
                <c:pt idx="269">
                  <c:v>618.47024661240573</c:v>
                </c:pt>
                <c:pt idx="270">
                  <c:v>616.51846605394667</c:v>
                </c:pt>
                <c:pt idx="271">
                  <c:v>614.57883526348667</c:v>
                </c:pt>
                <c:pt idx="272">
                  <c:v>612.65155341755053</c:v>
                </c:pt>
                <c:pt idx="273">
                  <c:v>610.73662051613815</c:v>
                </c:pt>
                <c:pt idx="274">
                  <c:v>608.83423573577409</c:v>
                </c:pt>
                <c:pt idx="275">
                  <c:v>606.94449866472064</c:v>
                </c:pt>
                <c:pt idx="276">
                  <c:v>605.0675586853713</c:v>
                </c:pt>
                <c:pt idx="277">
                  <c:v>603.20341579772594</c:v>
                </c:pt>
                <c:pt idx="278">
                  <c:v>601.35231897244034</c:v>
                </c:pt>
                <c:pt idx="279">
                  <c:v>599.51436779777691</c:v>
                </c:pt>
                <c:pt idx="280">
                  <c:v>597.68961206786662</c:v>
                </c:pt>
                <c:pt idx="281">
                  <c:v>595.87825095923415</c:v>
                </c:pt>
                <c:pt idx="282">
                  <c:v>594.0803840601418</c:v>
                </c:pt>
                <c:pt idx="283">
                  <c:v>592.29611095885173</c:v>
                </c:pt>
                <c:pt idx="284">
                  <c:v>590.52558103775755</c:v>
                </c:pt>
                <c:pt idx="285">
                  <c:v>588.76889388512143</c:v>
                </c:pt>
                <c:pt idx="286">
                  <c:v>587.02614908920566</c:v>
                </c:pt>
                <c:pt idx="287">
                  <c:v>585.29754582653482</c:v>
                </c:pt>
                <c:pt idx="288">
                  <c:v>583.5831836853713</c:v>
                </c:pt>
                <c:pt idx="289">
                  <c:v>581.88316225397716</c:v>
                </c:pt>
                <c:pt idx="290">
                  <c:v>580.19763091474613</c:v>
                </c:pt>
                <c:pt idx="291">
                  <c:v>578.52668925594025</c:v>
                </c:pt>
                <c:pt idx="292">
                  <c:v>576.87053645408423</c:v>
                </c:pt>
                <c:pt idx="293">
                  <c:v>575.22917250917806</c:v>
                </c:pt>
                <c:pt idx="294">
                  <c:v>573.60284639187751</c:v>
                </c:pt>
                <c:pt idx="295">
                  <c:v>571.99165769044464</c:v>
                </c:pt>
                <c:pt idx="296">
                  <c:v>570.39565619901089</c:v>
                </c:pt>
                <c:pt idx="297">
                  <c:v>568.81509088823179</c:v>
                </c:pt>
                <c:pt idx="298">
                  <c:v>567.24996175810736</c:v>
                </c:pt>
                <c:pt idx="299">
                  <c:v>565.70051777929336</c:v>
                </c:pt>
                <c:pt idx="300">
                  <c:v>564.16680874592089</c:v>
                </c:pt>
                <c:pt idx="301">
                  <c:v>562.64903383451463</c:v>
                </c:pt>
                <c:pt idx="302">
                  <c:v>561.14724283920566</c:v>
                </c:pt>
                <c:pt idx="303">
                  <c:v>559.66158514238737</c:v>
                </c:pt>
                <c:pt idx="304">
                  <c:v>558.19221012645323</c:v>
                </c:pt>
                <c:pt idx="305">
                  <c:v>556.73926717379675</c:v>
                </c:pt>
                <c:pt idx="306">
                  <c:v>555.30280607854888</c:v>
                </c:pt>
                <c:pt idx="307">
                  <c:v>553.88307581136553</c:v>
                </c:pt>
                <c:pt idx="308">
                  <c:v>552.48007637224669</c:v>
                </c:pt>
                <c:pt idx="309">
                  <c:v>551.0940567318479</c:v>
                </c:pt>
                <c:pt idx="310">
                  <c:v>549.72501689016929</c:v>
                </c:pt>
                <c:pt idx="311">
                  <c:v>548.37320581786662</c:v>
                </c:pt>
                <c:pt idx="312">
                  <c:v>547.03867330907099</c:v>
                </c:pt>
                <c:pt idx="313">
                  <c:v>545.72156874617588</c:v>
                </c:pt>
                <c:pt idx="314">
                  <c:v>544.42204151157455</c:v>
                </c:pt>
                <c:pt idx="315">
                  <c:v>543.14019119352952</c:v>
                </c:pt>
                <c:pt idx="316">
                  <c:v>541.87611738030296</c:v>
                </c:pt>
                <c:pt idx="317">
                  <c:v>540.63001924841933</c:v>
                </c:pt>
                <c:pt idx="318">
                  <c:v>539.40194659201006</c:v>
                </c:pt>
                <c:pt idx="319">
                  <c:v>538.1920487934683</c:v>
                </c:pt>
                <c:pt idx="320">
                  <c:v>537.00047523518765</c:v>
                </c:pt>
                <c:pt idx="321">
                  <c:v>535.82732550543039</c:v>
                </c:pt>
                <c:pt idx="322">
                  <c:v>534.67274898658991</c:v>
                </c:pt>
                <c:pt idx="323">
                  <c:v>533.53679547279728</c:v>
                </c:pt>
                <c:pt idx="324">
                  <c:v>532.4196641405772</c:v>
                </c:pt>
                <c:pt idx="325">
                  <c:v>531.32140478406086</c:v>
                </c:pt>
                <c:pt idx="326">
                  <c:v>530.24216678564153</c:v>
                </c:pt>
                <c:pt idx="327">
                  <c:v>529.18209952771269</c:v>
                </c:pt>
                <c:pt idx="328">
                  <c:v>528.14125280440555</c:v>
                </c:pt>
                <c:pt idx="329">
                  <c:v>527.11977599811348</c:v>
                </c:pt>
                <c:pt idx="330">
                  <c:v>526.11781849122985</c:v>
                </c:pt>
                <c:pt idx="331">
                  <c:v>525.13543007788599</c:v>
                </c:pt>
                <c:pt idx="332">
                  <c:v>524.17276014047525</c:v>
                </c:pt>
                <c:pt idx="333">
                  <c:v>523.22985847312873</c:v>
                </c:pt>
                <c:pt idx="334">
                  <c:v>522.306924252371</c:v>
                </c:pt>
                <c:pt idx="335">
                  <c:v>521.40395747820219</c:v>
                </c:pt>
                <c:pt idx="336">
                  <c:v>520.52115732714674</c:v>
                </c:pt>
                <c:pt idx="337">
                  <c:v>519.65862338746695</c:v>
                </c:pt>
                <c:pt idx="338">
                  <c:v>518.81635565916281</c:v>
                </c:pt>
                <c:pt idx="339">
                  <c:v>517.99455331875902</c:v>
                </c:pt>
                <c:pt idx="340">
                  <c:v>517.19326616038654</c:v>
                </c:pt>
                <c:pt idx="341">
                  <c:v>516.41264356643899</c:v>
                </c:pt>
                <c:pt idx="342">
                  <c:v>515.65268553691624</c:v>
                </c:pt>
                <c:pt idx="343">
                  <c:v>514.91354145421178</c:v>
                </c:pt>
                <c:pt idx="344">
                  <c:v>514.19531090658779</c:v>
                </c:pt>
                <c:pt idx="345">
                  <c:v>513.49809348230679</c:v>
                </c:pt>
                <c:pt idx="346">
                  <c:v>512.82193897549973</c:v>
                </c:pt>
              </c:numCache>
            </c:numRef>
          </c:yVal>
          <c:smooth val="0"/>
        </c:ser>
        <c:ser>
          <c:idx val="1"/>
          <c:order val="1"/>
          <c:tx>
            <c:v>Wind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'ET_12P (mT)'!$C$5:$C$351</c:f>
              <c:numCache>
                <c:formatCode>0.0</c:formatCode>
                <c:ptCount val="347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  <c:pt idx="22">
                  <c:v>215</c:v>
                </c:pt>
                <c:pt idx="23">
                  <c:v>225</c:v>
                </c:pt>
                <c:pt idx="24">
                  <c:v>235</c:v>
                </c:pt>
                <c:pt idx="25">
                  <c:v>245</c:v>
                </c:pt>
                <c:pt idx="26">
                  <c:v>255</c:v>
                </c:pt>
                <c:pt idx="27">
                  <c:v>265</c:v>
                </c:pt>
                <c:pt idx="28">
                  <c:v>275</c:v>
                </c:pt>
                <c:pt idx="29">
                  <c:v>285</c:v>
                </c:pt>
                <c:pt idx="30">
                  <c:v>295</c:v>
                </c:pt>
                <c:pt idx="31">
                  <c:v>305</c:v>
                </c:pt>
                <c:pt idx="32">
                  <c:v>315</c:v>
                </c:pt>
                <c:pt idx="33">
                  <c:v>325</c:v>
                </c:pt>
                <c:pt idx="34">
                  <c:v>335</c:v>
                </c:pt>
                <c:pt idx="35">
                  <c:v>345</c:v>
                </c:pt>
                <c:pt idx="36">
                  <c:v>355</c:v>
                </c:pt>
                <c:pt idx="37">
                  <c:v>365</c:v>
                </c:pt>
                <c:pt idx="38">
                  <c:v>375</c:v>
                </c:pt>
                <c:pt idx="39">
                  <c:v>385</c:v>
                </c:pt>
                <c:pt idx="40">
                  <c:v>395</c:v>
                </c:pt>
                <c:pt idx="41">
                  <c:v>405</c:v>
                </c:pt>
                <c:pt idx="42">
                  <c:v>415</c:v>
                </c:pt>
                <c:pt idx="43">
                  <c:v>425</c:v>
                </c:pt>
                <c:pt idx="44">
                  <c:v>435</c:v>
                </c:pt>
                <c:pt idx="45">
                  <c:v>445</c:v>
                </c:pt>
                <c:pt idx="46">
                  <c:v>455</c:v>
                </c:pt>
                <c:pt idx="47">
                  <c:v>465</c:v>
                </c:pt>
                <c:pt idx="48">
                  <c:v>475</c:v>
                </c:pt>
                <c:pt idx="49">
                  <c:v>485</c:v>
                </c:pt>
                <c:pt idx="50">
                  <c:v>495</c:v>
                </c:pt>
                <c:pt idx="51">
                  <c:v>505</c:v>
                </c:pt>
                <c:pt idx="52">
                  <c:v>515</c:v>
                </c:pt>
                <c:pt idx="53">
                  <c:v>525</c:v>
                </c:pt>
                <c:pt idx="54">
                  <c:v>535</c:v>
                </c:pt>
                <c:pt idx="55">
                  <c:v>545</c:v>
                </c:pt>
                <c:pt idx="56">
                  <c:v>555</c:v>
                </c:pt>
                <c:pt idx="57">
                  <c:v>565</c:v>
                </c:pt>
                <c:pt idx="58">
                  <c:v>575</c:v>
                </c:pt>
                <c:pt idx="59">
                  <c:v>585</c:v>
                </c:pt>
                <c:pt idx="60">
                  <c:v>595</c:v>
                </c:pt>
                <c:pt idx="61">
                  <c:v>605</c:v>
                </c:pt>
                <c:pt idx="62">
                  <c:v>615</c:v>
                </c:pt>
                <c:pt idx="63">
                  <c:v>625</c:v>
                </c:pt>
                <c:pt idx="64">
                  <c:v>635</c:v>
                </c:pt>
                <c:pt idx="65">
                  <c:v>645</c:v>
                </c:pt>
                <c:pt idx="66">
                  <c:v>655</c:v>
                </c:pt>
                <c:pt idx="67">
                  <c:v>665</c:v>
                </c:pt>
                <c:pt idx="68">
                  <c:v>675</c:v>
                </c:pt>
                <c:pt idx="69">
                  <c:v>685</c:v>
                </c:pt>
                <c:pt idx="70">
                  <c:v>695</c:v>
                </c:pt>
                <c:pt idx="71">
                  <c:v>705</c:v>
                </c:pt>
                <c:pt idx="72">
                  <c:v>715</c:v>
                </c:pt>
                <c:pt idx="73">
                  <c:v>725</c:v>
                </c:pt>
                <c:pt idx="74">
                  <c:v>735</c:v>
                </c:pt>
                <c:pt idx="75">
                  <c:v>745</c:v>
                </c:pt>
                <c:pt idx="76">
                  <c:v>755</c:v>
                </c:pt>
                <c:pt idx="77">
                  <c:v>765</c:v>
                </c:pt>
                <c:pt idx="78">
                  <c:v>775</c:v>
                </c:pt>
                <c:pt idx="79">
                  <c:v>785</c:v>
                </c:pt>
                <c:pt idx="80">
                  <c:v>795</c:v>
                </c:pt>
                <c:pt idx="81">
                  <c:v>805</c:v>
                </c:pt>
                <c:pt idx="82">
                  <c:v>815</c:v>
                </c:pt>
                <c:pt idx="83">
                  <c:v>825</c:v>
                </c:pt>
                <c:pt idx="84">
                  <c:v>835</c:v>
                </c:pt>
                <c:pt idx="85">
                  <c:v>845</c:v>
                </c:pt>
                <c:pt idx="86">
                  <c:v>855</c:v>
                </c:pt>
                <c:pt idx="87">
                  <c:v>865</c:v>
                </c:pt>
                <c:pt idx="88">
                  <c:v>875</c:v>
                </c:pt>
                <c:pt idx="89">
                  <c:v>885</c:v>
                </c:pt>
                <c:pt idx="90">
                  <c:v>895</c:v>
                </c:pt>
                <c:pt idx="91">
                  <c:v>905</c:v>
                </c:pt>
                <c:pt idx="92">
                  <c:v>915</c:v>
                </c:pt>
                <c:pt idx="93">
                  <c:v>925</c:v>
                </c:pt>
                <c:pt idx="94">
                  <c:v>935</c:v>
                </c:pt>
                <c:pt idx="95">
                  <c:v>945</c:v>
                </c:pt>
                <c:pt idx="96">
                  <c:v>955</c:v>
                </c:pt>
                <c:pt idx="97">
                  <c:v>965</c:v>
                </c:pt>
                <c:pt idx="98">
                  <c:v>975</c:v>
                </c:pt>
                <c:pt idx="99">
                  <c:v>985</c:v>
                </c:pt>
                <c:pt idx="100">
                  <c:v>995</c:v>
                </c:pt>
                <c:pt idx="101">
                  <c:v>1005</c:v>
                </c:pt>
                <c:pt idx="102">
                  <c:v>1015</c:v>
                </c:pt>
                <c:pt idx="103">
                  <c:v>1025</c:v>
                </c:pt>
                <c:pt idx="104">
                  <c:v>1035</c:v>
                </c:pt>
                <c:pt idx="105">
                  <c:v>1045</c:v>
                </c:pt>
                <c:pt idx="106">
                  <c:v>1055</c:v>
                </c:pt>
                <c:pt idx="107">
                  <c:v>1065</c:v>
                </c:pt>
                <c:pt idx="108">
                  <c:v>1075</c:v>
                </c:pt>
                <c:pt idx="109">
                  <c:v>1085</c:v>
                </c:pt>
                <c:pt idx="110">
                  <c:v>1095</c:v>
                </c:pt>
                <c:pt idx="111">
                  <c:v>1105</c:v>
                </c:pt>
                <c:pt idx="112">
                  <c:v>1115</c:v>
                </c:pt>
                <c:pt idx="113">
                  <c:v>1125</c:v>
                </c:pt>
                <c:pt idx="114">
                  <c:v>1135</c:v>
                </c:pt>
                <c:pt idx="115">
                  <c:v>1145</c:v>
                </c:pt>
                <c:pt idx="116">
                  <c:v>1155</c:v>
                </c:pt>
                <c:pt idx="117">
                  <c:v>1165</c:v>
                </c:pt>
                <c:pt idx="118">
                  <c:v>1175</c:v>
                </c:pt>
                <c:pt idx="119">
                  <c:v>1185</c:v>
                </c:pt>
                <c:pt idx="120">
                  <c:v>1195</c:v>
                </c:pt>
                <c:pt idx="121">
                  <c:v>1205</c:v>
                </c:pt>
                <c:pt idx="122">
                  <c:v>1215</c:v>
                </c:pt>
                <c:pt idx="123">
                  <c:v>1225</c:v>
                </c:pt>
                <c:pt idx="124">
                  <c:v>1235</c:v>
                </c:pt>
                <c:pt idx="125">
                  <c:v>1245</c:v>
                </c:pt>
                <c:pt idx="126">
                  <c:v>1255</c:v>
                </c:pt>
                <c:pt idx="127">
                  <c:v>1265</c:v>
                </c:pt>
                <c:pt idx="128">
                  <c:v>1275</c:v>
                </c:pt>
                <c:pt idx="129">
                  <c:v>1285</c:v>
                </c:pt>
                <c:pt idx="130">
                  <c:v>1295</c:v>
                </c:pt>
                <c:pt idx="131">
                  <c:v>1305</c:v>
                </c:pt>
                <c:pt idx="132">
                  <c:v>1315</c:v>
                </c:pt>
                <c:pt idx="133">
                  <c:v>1325</c:v>
                </c:pt>
                <c:pt idx="134">
                  <c:v>1335</c:v>
                </c:pt>
                <c:pt idx="135">
                  <c:v>1345</c:v>
                </c:pt>
                <c:pt idx="136">
                  <c:v>1355</c:v>
                </c:pt>
                <c:pt idx="137">
                  <c:v>1365</c:v>
                </c:pt>
                <c:pt idx="138">
                  <c:v>1375</c:v>
                </c:pt>
                <c:pt idx="139">
                  <c:v>1385</c:v>
                </c:pt>
                <c:pt idx="140">
                  <c:v>1395</c:v>
                </c:pt>
                <c:pt idx="141">
                  <c:v>1405</c:v>
                </c:pt>
                <c:pt idx="142">
                  <c:v>1415</c:v>
                </c:pt>
                <c:pt idx="143">
                  <c:v>1425</c:v>
                </c:pt>
                <c:pt idx="144">
                  <c:v>1435</c:v>
                </c:pt>
                <c:pt idx="145">
                  <c:v>1445</c:v>
                </c:pt>
                <c:pt idx="146">
                  <c:v>1455</c:v>
                </c:pt>
                <c:pt idx="147">
                  <c:v>1465</c:v>
                </c:pt>
                <c:pt idx="148">
                  <c:v>1475</c:v>
                </c:pt>
                <c:pt idx="149">
                  <c:v>1485</c:v>
                </c:pt>
                <c:pt idx="150">
                  <c:v>1495</c:v>
                </c:pt>
                <c:pt idx="151">
                  <c:v>1505</c:v>
                </c:pt>
                <c:pt idx="152">
                  <c:v>1515</c:v>
                </c:pt>
                <c:pt idx="153">
                  <c:v>1525</c:v>
                </c:pt>
                <c:pt idx="154">
                  <c:v>1535</c:v>
                </c:pt>
                <c:pt idx="155">
                  <c:v>1545</c:v>
                </c:pt>
                <c:pt idx="156">
                  <c:v>1555</c:v>
                </c:pt>
                <c:pt idx="157">
                  <c:v>1565</c:v>
                </c:pt>
                <c:pt idx="158">
                  <c:v>1575</c:v>
                </c:pt>
                <c:pt idx="159">
                  <c:v>1585</c:v>
                </c:pt>
                <c:pt idx="160">
                  <c:v>1595</c:v>
                </c:pt>
                <c:pt idx="161">
                  <c:v>1605</c:v>
                </c:pt>
                <c:pt idx="162">
                  <c:v>1615</c:v>
                </c:pt>
                <c:pt idx="163">
                  <c:v>1625</c:v>
                </c:pt>
                <c:pt idx="164">
                  <c:v>1635</c:v>
                </c:pt>
                <c:pt idx="165">
                  <c:v>1645</c:v>
                </c:pt>
                <c:pt idx="166">
                  <c:v>1655</c:v>
                </c:pt>
                <c:pt idx="167">
                  <c:v>1665</c:v>
                </c:pt>
                <c:pt idx="168">
                  <c:v>1675</c:v>
                </c:pt>
                <c:pt idx="169">
                  <c:v>1685</c:v>
                </c:pt>
                <c:pt idx="170">
                  <c:v>1695</c:v>
                </c:pt>
                <c:pt idx="171">
                  <c:v>1705</c:v>
                </c:pt>
                <c:pt idx="172">
                  <c:v>1715</c:v>
                </c:pt>
                <c:pt idx="173">
                  <c:v>1725</c:v>
                </c:pt>
                <c:pt idx="174">
                  <c:v>1735</c:v>
                </c:pt>
                <c:pt idx="175">
                  <c:v>1745</c:v>
                </c:pt>
                <c:pt idx="176">
                  <c:v>1755</c:v>
                </c:pt>
                <c:pt idx="177">
                  <c:v>1765</c:v>
                </c:pt>
                <c:pt idx="178">
                  <c:v>1775</c:v>
                </c:pt>
                <c:pt idx="179">
                  <c:v>1785</c:v>
                </c:pt>
                <c:pt idx="180">
                  <c:v>1795</c:v>
                </c:pt>
                <c:pt idx="181">
                  <c:v>1805</c:v>
                </c:pt>
                <c:pt idx="182">
                  <c:v>1815</c:v>
                </c:pt>
                <c:pt idx="183">
                  <c:v>1825</c:v>
                </c:pt>
                <c:pt idx="184">
                  <c:v>1835</c:v>
                </c:pt>
                <c:pt idx="185">
                  <c:v>1845</c:v>
                </c:pt>
                <c:pt idx="186">
                  <c:v>1855</c:v>
                </c:pt>
                <c:pt idx="187">
                  <c:v>1865</c:v>
                </c:pt>
                <c:pt idx="188">
                  <c:v>1875</c:v>
                </c:pt>
                <c:pt idx="189">
                  <c:v>1885</c:v>
                </c:pt>
                <c:pt idx="190">
                  <c:v>1895</c:v>
                </c:pt>
                <c:pt idx="191">
                  <c:v>1905</c:v>
                </c:pt>
                <c:pt idx="192">
                  <c:v>1915</c:v>
                </c:pt>
                <c:pt idx="193">
                  <c:v>1925</c:v>
                </c:pt>
                <c:pt idx="194">
                  <c:v>1935</c:v>
                </c:pt>
                <c:pt idx="195">
                  <c:v>1945</c:v>
                </c:pt>
                <c:pt idx="196">
                  <c:v>1955</c:v>
                </c:pt>
                <c:pt idx="197">
                  <c:v>1965</c:v>
                </c:pt>
                <c:pt idx="198">
                  <c:v>1975</c:v>
                </c:pt>
                <c:pt idx="199">
                  <c:v>1985</c:v>
                </c:pt>
                <c:pt idx="200">
                  <c:v>1995</c:v>
                </c:pt>
                <c:pt idx="201">
                  <c:v>2005</c:v>
                </c:pt>
                <c:pt idx="202">
                  <c:v>2015</c:v>
                </c:pt>
                <c:pt idx="203">
                  <c:v>2025</c:v>
                </c:pt>
                <c:pt idx="204">
                  <c:v>2035</c:v>
                </c:pt>
                <c:pt idx="205">
                  <c:v>2045</c:v>
                </c:pt>
                <c:pt idx="206">
                  <c:v>2055</c:v>
                </c:pt>
                <c:pt idx="207">
                  <c:v>2065</c:v>
                </c:pt>
                <c:pt idx="208">
                  <c:v>2075</c:v>
                </c:pt>
                <c:pt idx="209">
                  <c:v>2085</c:v>
                </c:pt>
                <c:pt idx="210">
                  <c:v>2095</c:v>
                </c:pt>
                <c:pt idx="211">
                  <c:v>2105</c:v>
                </c:pt>
                <c:pt idx="212">
                  <c:v>2115</c:v>
                </c:pt>
                <c:pt idx="213">
                  <c:v>2125</c:v>
                </c:pt>
                <c:pt idx="214">
                  <c:v>2135</c:v>
                </c:pt>
                <c:pt idx="215">
                  <c:v>2145</c:v>
                </c:pt>
                <c:pt idx="216">
                  <c:v>2155</c:v>
                </c:pt>
                <c:pt idx="217">
                  <c:v>2165</c:v>
                </c:pt>
                <c:pt idx="218">
                  <c:v>2175</c:v>
                </c:pt>
                <c:pt idx="219">
                  <c:v>2185</c:v>
                </c:pt>
                <c:pt idx="220">
                  <c:v>2195</c:v>
                </c:pt>
                <c:pt idx="221">
                  <c:v>2205</c:v>
                </c:pt>
                <c:pt idx="222">
                  <c:v>2215</c:v>
                </c:pt>
                <c:pt idx="223">
                  <c:v>2225</c:v>
                </c:pt>
                <c:pt idx="224">
                  <c:v>2235</c:v>
                </c:pt>
                <c:pt idx="225">
                  <c:v>2245</c:v>
                </c:pt>
                <c:pt idx="226">
                  <c:v>2255</c:v>
                </c:pt>
                <c:pt idx="227">
                  <c:v>2265</c:v>
                </c:pt>
                <c:pt idx="228">
                  <c:v>2275</c:v>
                </c:pt>
                <c:pt idx="229">
                  <c:v>2285</c:v>
                </c:pt>
                <c:pt idx="230">
                  <c:v>2295</c:v>
                </c:pt>
                <c:pt idx="231">
                  <c:v>2305</c:v>
                </c:pt>
                <c:pt idx="232">
                  <c:v>2315</c:v>
                </c:pt>
                <c:pt idx="233">
                  <c:v>2325</c:v>
                </c:pt>
                <c:pt idx="234">
                  <c:v>2335</c:v>
                </c:pt>
                <c:pt idx="235">
                  <c:v>2345</c:v>
                </c:pt>
                <c:pt idx="236">
                  <c:v>2355</c:v>
                </c:pt>
                <c:pt idx="237">
                  <c:v>2365</c:v>
                </c:pt>
                <c:pt idx="238">
                  <c:v>2375</c:v>
                </c:pt>
                <c:pt idx="239">
                  <c:v>2385</c:v>
                </c:pt>
                <c:pt idx="240">
                  <c:v>2395</c:v>
                </c:pt>
                <c:pt idx="241">
                  <c:v>2405</c:v>
                </c:pt>
                <c:pt idx="242">
                  <c:v>2415</c:v>
                </c:pt>
                <c:pt idx="243">
                  <c:v>2425</c:v>
                </c:pt>
                <c:pt idx="244">
                  <c:v>2435</c:v>
                </c:pt>
                <c:pt idx="245">
                  <c:v>2445</c:v>
                </c:pt>
                <c:pt idx="246">
                  <c:v>2455</c:v>
                </c:pt>
                <c:pt idx="247">
                  <c:v>2465</c:v>
                </c:pt>
                <c:pt idx="248">
                  <c:v>2475</c:v>
                </c:pt>
                <c:pt idx="249">
                  <c:v>2485</c:v>
                </c:pt>
                <c:pt idx="250">
                  <c:v>2495</c:v>
                </c:pt>
                <c:pt idx="251">
                  <c:v>2505</c:v>
                </c:pt>
                <c:pt idx="252">
                  <c:v>2515</c:v>
                </c:pt>
                <c:pt idx="253">
                  <c:v>2525</c:v>
                </c:pt>
                <c:pt idx="254">
                  <c:v>2535</c:v>
                </c:pt>
                <c:pt idx="255">
                  <c:v>2545</c:v>
                </c:pt>
                <c:pt idx="256">
                  <c:v>2555</c:v>
                </c:pt>
                <c:pt idx="257">
                  <c:v>2565</c:v>
                </c:pt>
                <c:pt idx="258">
                  <c:v>2575</c:v>
                </c:pt>
                <c:pt idx="259">
                  <c:v>2585</c:v>
                </c:pt>
                <c:pt idx="260">
                  <c:v>2595</c:v>
                </c:pt>
                <c:pt idx="261">
                  <c:v>2605</c:v>
                </c:pt>
                <c:pt idx="262">
                  <c:v>2615</c:v>
                </c:pt>
                <c:pt idx="263">
                  <c:v>2625</c:v>
                </c:pt>
                <c:pt idx="264">
                  <c:v>2635</c:v>
                </c:pt>
                <c:pt idx="265">
                  <c:v>2645</c:v>
                </c:pt>
                <c:pt idx="266">
                  <c:v>2655</c:v>
                </c:pt>
                <c:pt idx="267">
                  <c:v>2665</c:v>
                </c:pt>
                <c:pt idx="268">
                  <c:v>2675</c:v>
                </c:pt>
                <c:pt idx="269">
                  <c:v>2681.5060240963858</c:v>
                </c:pt>
                <c:pt idx="270">
                  <c:v>2684.5180722891564</c:v>
                </c:pt>
                <c:pt idx="271">
                  <c:v>2687.530120481928</c:v>
                </c:pt>
                <c:pt idx="272">
                  <c:v>2690.5421686746986</c:v>
                </c:pt>
                <c:pt idx="273">
                  <c:v>2693.5542168674701</c:v>
                </c:pt>
                <c:pt idx="274">
                  <c:v>2696.5662650602408</c:v>
                </c:pt>
                <c:pt idx="275">
                  <c:v>2699.5783132530123</c:v>
                </c:pt>
                <c:pt idx="276">
                  <c:v>2702.5903614457829</c:v>
                </c:pt>
                <c:pt idx="277">
                  <c:v>2705.6024096385545</c:v>
                </c:pt>
                <c:pt idx="278">
                  <c:v>2708.6144578313251</c:v>
                </c:pt>
                <c:pt idx="279">
                  <c:v>2711.6265060240967</c:v>
                </c:pt>
                <c:pt idx="280">
                  <c:v>2714.6385542168673</c:v>
                </c:pt>
                <c:pt idx="281">
                  <c:v>2717.6506024096389</c:v>
                </c:pt>
                <c:pt idx="282">
                  <c:v>2720.6626506024095</c:v>
                </c:pt>
                <c:pt idx="283">
                  <c:v>2723.674698795181</c:v>
                </c:pt>
                <c:pt idx="284">
                  <c:v>2726.6867469879517</c:v>
                </c:pt>
                <c:pt idx="285">
                  <c:v>2729.6987951807232</c:v>
                </c:pt>
                <c:pt idx="286">
                  <c:v>2732.7108433734938</c:v>
                </c:pt>
                <c:pt idx="287">
                  <c:v>2735.7228915662654</c:v>
                </c:pt>
                <c:pt idx="288">
                  <c:v>2738.734939759036</c:v>
                </c:pt>
                <c:pt idx="289">
                  <c:v>2741.7469879518076</c:v>
                </c:pt>
                <c:pt idx="290">
                  <c:v>2744.7590361445782</c:v>
                </c:pt>
                <c:pt idx="291">
                  <c:v>2747.7710843373497</c:v>
                </c:pt>
                <c:pt idx="292">
                  <c:v>2750.7831325301204</c:v>
                </c:pt>
                <c:pt idx="293">
                  <c:v>2753.7951807228919</c:v>
                </c:pt>
                <c:pt idx="294">
                  <c:v>2756.8072289156626</c:v>
                </c:pt>
                <c:pt idx="295">
                  <c:v>2759.8192771084341</c:v>
                </c:pt>
                <c:pt idx="296">
                  <c:v>2762.8313253012047</c:v>
                </c:pt>
                <c:pt idx="297">
                  <c:v>2765.8433734939763</c:v>
                </c:pt>
                <c:pt idx="298">
                  <c:v>2768.8554216867469</c:v>
                </c:pt>
                <c:pt idx="299">
                  <c:v>2771.8674698795185</c:v>
                </c:pt>
                <c:pt idx="300">
                  <c:v>2774.8795180722891</c:v>
                </c:pt>
                <c:pt idx="301">
                  <c:v>2777.8915662650606</c:v>
                </c:pt>
                <c:pt idx="302">
                  <c:v>2780.9036144578313</c:v>
                </c:pt>
                <c:pt idx="303">
                  <c:v>2783.9156626506028</c:v>
                </c:pt>
                <c:pt idx="304">
                  <c:v>2786.9277108433735</c:v>
                </c:pt>
                <c:pt idx="305">
                  <c:v>2789.939759036145</c:v>
                </c:pt>
                <c:pt idx="306">
                  <c:v>2792.9518072289156</c:v>
                </c:pt>
                <c:pt idx="307">
                  <c:v>2795.9638554216872</c:v>
                </c:pt>
                <c:pt idx="308">
                  <c:v>2798.9759036144578</c:v>
                </c:pt>
                <c:pt idx="309">
                  <c:v>2801.9879518072294</c:v>
                </c:pt>
                <c:pt idx="310">
                  <c:v>2805</c:v>
                </c:pt>
                <c:pt idx="311">
                  <c:v>2808.0120481927715</c:v>
                </c:pt>
                <c:pt idx="312">
                  <c:v>2811.0240963855422</c:v>
                </c:pt>
                <c:pt idx="313">
                  <c:v>2814.0361445783137</c:v>
                </c:pt>
                <c:pt idx="314">
                  <c:v>2817.0481927710844</c:v>
                </c:pt>
                <c:pt idx="315">
                  <c:v>2820.0602409638559</c:v>
                </c:pt>
                <c:pt idx="316">
                  <c:v>2823.0722891566265</c:v>
                </c:pt>
                <c:pt idx="317">
                  <c:v>2826.0843373493981</c:v>
                </c:pt>
                <c:pt idx="318">
                  <c:v>2829.0963855421687</c:v>
                </c:pt>
                <c:pt idx="319">
                  <c:v>2832.1084337349403</c:v>
                </c:pt>
                <c:pt idx="320">
                  <c:v>2835.1204819277109</c:v>
                </c:pt>
                <c:pt idx="321">
                  <c:v>2838.1325301204824</c:v>
                </c:pt>
                <c:pt idx="322">
                  <c:v>2841.1445783132531</c:v>
                </c:pt>
                <c:pt idx="323">
                  <c:v>2844.1566265060246</c:v>
                </c:pt>
                <c:pt idx="324">
                  <c:v>2847.1686746987953</c:v>
                </c:pt>
                <c:pt idx="325">
                  <c:v>2850.1807228915668</c:v>
                </c:pt>
                <c:pt idx="326">
                  <c:v>2853.1927710843374</c:v>
                </c:pt>
                <c:pt idx="327">
                  <c:v>2856.204819277109</c:v>
                </c:pt>
                <c:pt idx="328">
                  <c:v>2859.2168674698796</c:v>
                </c:pt>
                <c:pt idx="329">
                  <c:v>2862.2289156626512</c:v>
                </c:pt>
                <c:pt idx="330">
                  <c:v>2865.2409638554218</c:v>
                </c:pt>
                <c:pt idx="331">
                  <c:v>2868.2530120481933</c:v>
                </c:pt>
                <c:pt idx="332">
                  <c:v>2871.265060240964</c:v>
                </c:pt>
                <c:pt idx="333">
                  <c:v>2874.2771084337355</c:v>
                </c:pt>
                <c:pt idx="334">
                  <c:v>2877.2891566265062</c:v>
                </c:pt>
                <c:pt idx="335">
                  <c:v>2880.3012048192777</c:v>
                </c:pt>
                <c:pt idx="336">
                  <c:v>2883.3132530120483</c:v>
                </c:pt>
                <c:pt idx="337">
                  <c:v>2886.3253012048199</c:v>
                </c:pt>
                <c:pt idx="338">
                  <c:v>2889.3373493975905</c:v>
                </c:pt>
                <c:pt idx="339">
                  <c:v>2892.3493975903621</c:v>
                </c:pt>
                <c:pt idx="340">
                  <c:v>2895.3614457831327</c:v>
                </c:pt>
                <c:pt idx="341">
                  <c:v>2898.3734939759042</c:v>
                </c:pt>
                <c:pt idx="342">
                  <c:v>2901.3855421686749</c:v>
                </c:pt>
                <c:pt idx="343">
                  <c:v>2904.3975903614464</c:v>
                </c:pt>
                <c:pt idx="344">
                  <c:v>2907.4096385542171</c:v>
                </c:pt>
                <c:pt idx="345">
                  <c:v>2910.4216867469886</c:v>
                </c:pt>
                <c:pt idx="346">
                  <c:v>2913.4337349397592</c:v>
                </c:pt>
              </c:numCache>
            </c:numRef>
          </c:xVal>
          <c:yVal>
            <c:numRef>
              <c:f>'ET_12P (mT)'!$P$5:$P$351</c:f>
              <c:numCache>
                <c:formatCode>0.0</c:formatCode>
                <c:ptCount val="347"/>
                <c:pt idx="0">
                  <c:v>622.98562821869268</c:v>
                </c:pt>
                <c:pt idx="1">
                  <c:v>618.14474237711613</c:v>
                </c:pt>
                <c:pt idx="2">
                  <c:v>609.56406831595461</c:v>
                </c:pt>
                <c:pt idx="3">
                  <c:v>601.28818413152669</c:v>
                </c:pt>
                <c:pt idx="4">
                  <c:v>593.10670961974813</c:v>
                </c:pt>
                <c:pt idx="5">
                  <c:v>585.02357851697946</c:v>
                </c:pt>
                <c:pt idx="6">
                  <c:v>577.04292373610554</c:v>
                </c:pt>
                <c:pt idx="7">
                  <c:v>569.16907736653582</c:v>
                </c:pt>
                <c:pt idx="8">
                  <c:v>561.40647108594237</c:v>
                </c:pt>
                <c:pt idx="9">
                  <c:v>553.75988513091477</c:v>
                </c:pt>
                <c:pt idx="10">
                  <c:v>546.23414953217423</c:v>
                </c:pt>
                <c:pt idx="11">
                  <c:v>542.43356267846218</c:v>
                </c:pt>
                <c:pt idx="12">
                  <c:v>542.26446180909647</c:v>
                </c:pt>
                <c:pt idx="13">
                  <c:v>542.09536093973077</c:v>
                </c:pt>
                <c:pt idx="14">
                  <c:v>541.92635965862746</c:v>
                </c:pt>
                <c:pt idx="15">
                  <c:v>541.75745796578633</c:v>
                </c:pt>
                <c:pt idx="16">
                  <c:v>541.58860606707628</c:v>
                </c:pt>
                <c:pt idx="17">
                  <c:v>541.41980396249755</c:v>
                </c:pt>
                <c:pt idx="18">
                  <c:v>541.2510516520498</c:v>
                </c:pt>
                <c:pt idx="19">
                  <c:v>541.08239892986444</c:v>
                </c:pt>
                <c:pt idx="20">
                  <c:v>540.91384579594126</c:v>
                </c:pt>
                <c:pt idx="21">
                  <c:v>540.74529266201819</c:v>
                </c:pt>
                <c:pt idx="22">
                  <c:v>540.57683911635741</c:v>
                </c:pt>
                <c:pt idx="23">
                  <c:v>540.4084851589588</c:v>
                </c:pt>
                <c:pt idx="24">
                  <c:v>540.2401312015603</c:v>
                </c:pt>
                <c:pt idx="25">
                  <c:v>540.0718768324241</c:v>
                </c:pt>
                <c:pt idx="26">
                  <c:v>539.90372205155006</c:v>
                </c:pt>
                <c:pt idx="27">
                  <c:v>539.73561706480734</c:v>
                </c:pt>
                <c:pt idx="28">
                  <c:v>539.5675618721956</c:v>
                </c:pt>
                <c:pt idx="29">
                  <c:v>539.39955647371517</c:v>
                </c:pt>
                <c:pt idx="30">
                  <c:v>539.23165066349691</c:v>
                </c:pt>
                <c:pt idx="31">
                  <c:v>539.06384444154094</c:v>
                </c:pt>
                <c:pt idx="32">
                  <c:v>538.89603821958497</c:v>
                </c:pt>
                <c:pt idx="33">
                  <c:v>538.72833158589128</c:v>
                </c:pt>
                <c:pt idx="34">
                  <c:v>538.56072454046</c:v>
                </c:pt>
                <c:pt idx="35">
                  <c:v>538.39316728915969</c:v>
                </c:pt>
                <c:pt idx="36">
                  <c:v>538.2256598319907</c:v>
                </c:pt>
                <c:pt idx="37">
                  <c:v>538.05820216895268</c:v>
                </c:pt>
                <c:pt idx="38">
                  <c:v>537.89084409417706</c:v>
                </c:pt>
                <c:pt idx="39">
                  <c:v>537.72358560766372</c:v>
                </c:pt>
                <c:pt idx="40">
                  <c:v>537.55632712115039</c:v>
                </c:pt>
                <c:pt idx="41">
                  <c:v>537.38916822289934</c:v>
                </c:pt>
                <c:pt idx="42">
                  <c:v>537.22210891291047</c:v>
                </c:pt>
                <c:pt idx="43">
                  <c:v>537.05509939705291</c:v>
                </c:pt>
                <c:pt idx="44">
                  <c:v>536.88813967532633</c:v>
                </c:pt>
                <c:pt idx="45">
                  <c:v>536.72127954186215</c:v>
                </c:pt>
                <c:pt idx="46">
                  <c:v>536.55446920252916</c:v>
                </c:pt>
                <c:pt idx="47">
                  <c:v>536.38770865732715</c:v>
                </c:pt>
                <c:pt idx="48">
                  <c:v>536.22104770038754</c:v>
                </c:pt>
                <c:pt idx="49">
                  <c:v>536.05443653757914</c:v>
                </c:pt>
                <c:pt idx="50">
                  <c:v>535.8879249630329</c:v>
                </c:pt>
                <c:pt idx="51">
                  <c:v>535.72146318261787</c:v>
                </c:pt>
                <c:pt idx="52">
                  <c:v>535.55510099046512</c:v>
                </c:pt>
                <c:pt idx="53">
                  <c:v>535.38873879831226</c:v>
                </c:pt>
                <c:pt idx="54">
                  <c:v>535.222525988553</c:v>
                </c:pt>
                <c:pt idx="55">
                  <c:v>535.05631317879363</c:v>
                </c:pt>
                <c:pt idx="56">
                  <c:v>534.89019995729655</c:v>
                </c:pt>
                <c:pt idx="57">
                  <c:v>534.72418632406186</c:v>
                </c:pt>
                <c:pt idx="58">
                  <c:v>534.55822248495826</c:v>
                </c:pt>
                <c:pt idx="59">
                  <c:v>534.39230843998575</c:v>
                </c:pt>
                <c:pt idx="60">
                  <c:v>534.22649398327565</c:v>
                </c:pt>
                <c:pt idx="61">
                  <c:v>534.06072932069651</c:v>
                </c:pt>
                <c:pt idx="62">
                  <c:v>533.89501445224869</c:v>
                </c:pt>
                <c:pt idx="63">
                  <c:v>533.72939917206304</c:v>
                </c:pt>
                <c:pt idx="64">
                  <c:v>533.56388348013979</c:v>
                </c:pt>
                <c:pt idx="65">
                  <c:v>533.39841758234763</c:v>
                </c:pt>
                <c:pt idx="66">
                  <c:v>533.23300147868656</c:v>
                </c:pt>
                <c:pt idx="67">
                  <c:v>533.06763516915669</c:v>
                </c:pt>
                <c:pt idx="68">
                  <c:v>532.9023684478891</c:v>
                </c:pt>
                <c:pt idx="69">
                  <c:v>532.73720131488381</c:v>
                </c:pt>
                <c:pt idx="70">
                  <c:v>532.57208397600959</c:v>
                </c:pt>
                <c:pt idx="71">
                  <c:v>532.40701643126658</c:v>
                </c:pt>
                <c:pt idx="72">
                  <c:v>532.24204847478586</c:v>
                </c:pt>
                <c:pt idx="73">
                  <c:v>532.07713031243634</c:v>
                </c:pt>
                <c:pt idx="74">
                  <c:v>531.91231173834899</c:v>
                </c:pt>
                <c:pt idx="75">
                  <c:v>531.74754295839284</c:v>
                </c:pt>
                <c:pt idx="76">
                  <c:v>531.58282397256789</c:v>
                </c:pt>
                <c:pt idx="77">
                  <c:v>531.41820457500512</c:v>
                </c:pt>
                <c:pt idx="78">
                  <c:v>531.25363497157355</c:v>
                </c:pt>
                <c:pt idx="79">
                  <c:v>531.08916495640426</c:v>
                </c:pt>
                <c:pt idx="80">
                  <c:v>530.92474473536618</c:v>
                </c:pt>
                <c:pt idx="81">
                  <c:v>530.76042410259026</c:v>
                </c:pt>
                <c:pt idx="82">
                  <c:v>530.59615326394555</c:v>
                </c:pt>
                <c:pt idx="83">
                  <c:v>530.43198201356313</c:v>
                </c:pt>
                <c:pt idx="84">
                  <c:v>530.26786055731191</c:v>
                </c:pt>
                <c:pt idx="85">
                  <c:v>530.10378889519177</c:v>
                </c:pt>
                <c:pt idx="86">
                  <c:v>529.93981682133392</c:v>
                </c:pt>
                <c:pt idx="87">
                  <c:v>529.77589454160727</c:v>
                </c:pt>
                <c:pt idx="88">
                  <c:v>529.6120718501428</c:v>
                </c:pt>
                <c:pt idx="89">
                  <c:v>529.44829895280952</c:v>
                </c:pt>
                <c:pt idx="90">
                  <c:v>529.28462564373854</c:v>
                </c:pt>
                <c:pt idx="91">
                  <c:v>529.12100212879875</c:v>
                </c:pt>
                <c:pt idx="92">
                  <c:v>528.95747820212125</c:v>
                </c:pt>
                <c:pt idx="93">
                  <c:v>528.79400406957484</c:v>
                </c:pt>
                <c:pt idx="94">
                  <c:v>528.63057973115951</c:v>
                </c:pt>
                <c:pt idx="95">
                  <c:v>528.46725498100659</c:v>
                </c:pt>
                <c:pt idx="96">
                  <c:v>528.30402981911584</c:v>
                </c:pt>
                <c:pt idx="97">
                  <c:v>528.1408046572252</c:v>
                </c:pt>
                <c:pt idx="98">
                  <c:v>527.97772887772794</c:v>
                </c:pt>
                <c:pt idx="99">
                  <c:v>527.81470289236188</c:v>
                </c:pt>
                <c:pt idx="100">
                  <c:v>527.6517267011269</c:v>
                </c:pt>
                <c:pt idx="101">
                  <c:v>527.48880030402313</c:v>
                </c:pt>
                <c:pt idx="102">
                  <c:v>527.32602328931273</c:v>
                </c:pt>
                <c:pt idx="103">
                  <c:v>527.16324627460233</c:v>
                </c:pt>
                <c:pt idx="104">
                  <c:v>527.00056884815422</c:v>
                </c:pt>
                <c:pt idx="105">
                  <c:v>526.83799100996839</c:v>
                </c:pt>
                <c:pt idx="106">
                  <c:v>526.67546296591377</c:v>
                </c:pt>
                <c:pt idx="107">
                  <c:v>526.51303451012143</c:v>
                </c:pt>
                <c:pt idx="108">
                  <c:v>526.35065584846018</c:v>
                </c:pt>
                <c:pt idx="109">
                  <c:v>526.18832698093013</c:v>
                </c:pt>
                <c:pt idx="110">
                  <c:v>526.02609770166225</c:v>
                </c:pt>
                <c:pt idx="111">
                  <c:v>525.86396801065678</c:v>
                </c:pt>
                <c:pt idx="112">
                  <c:v>525.70188811378239</c:v>
                </c:pt>
                <c:pt idx="113">
                  <c:v>525.5398580110392</c:v>
                </c:pt>
                <c:pt idx="114">
                  <c:v>525.3779274965583</c:v>
                </c:pt>
                <c:pt idx="115">
                  <c:v>525.21604677620849</c:v>
                </c:pt>
                <c:pt idx="116">
                  <c:v>525.05426564412096</c:v>
                </c:pt>
                <c:pt idx="117">
                  <c:v>524.89258410029584</c:v>
                </c:pt>
                <c:pt idx="118">
                  <c:v>524.7309025564706</c:v>
                </c:pt>
                <c:pt idx="119">
                  <c:v>524.56937039503885</c:v>
                </c:pt>
                <c:pt idx="120">
                  <c:v>524.40788802773818</c:v>
                </c:pt>
                <c:pt idx="121">
                  <c:v>524.24645545456872</c:v>
                </c:pt>
                <c:pt idx="122">
                  <c:v>524.08512246966143</c:v>
                </c:pt>
                <c:pt idx="123">
                  <c:v>523.92383927888545</c:v>
                </c:pt>
                <c:pt idx="124">
                  <c:v>523.76265567637165</c:v>
                </c:pt>
                <c:pt idx="125">
                  <c:v>523.60152186798905</c:v>
                </c:pt>
                <c:pt idx="126">
                  <c:v>523.44048764786874</c:v>
                </c:pt>
                <c:pt idx="127">
                  <c:v>523.27950322187951</c:v>
                </c:pt>
                <c:pt idx="128">
                  <c:v>523.11861838415257</c:v>
                </c:pt>
                <c:pt idx="129">
                  <c:v>522.95783313468803</c:v>
                </c:pt>
                <c:pt idx="130">
                  <c:v>522.79704788522338</c:v>
                </c:pt>
                <c:pt idx="131">
                  <c:v>522.63641201815221</c:v>
                </c:pt>
                <c:pt idx="132">
                  <c:v>522.47582594521214</c:v>
                </c:pt>
                <c:pt idx="133">
                  <c:v>522.31528966640326</c:v>
                </c:pt>
                <c:pt idx="134">
                  <c:v>522.15485297585667</c:v>
                </c:pt>
                <c:pt idx="135">
                  <c:v>521.99446607944117</c:v>
                </c:pt>
                <c:pt idx="136">
                  <c:v>521.83417877128807</c:v>
                </c:pt>
                <c:pt idx="137">
                  <c:v>521.67399105139714</c:v>
                </c:pt>
                <c:pt idx="138">
                  <c:v>521.51385312563741</c:v>
                </c:pt>
                <c:pt idx="139">
                  <c:v>521.35376499400877</c:v>
                </c:pt>
                <c:pt idx="140">
                  <c:v>521.19377645064253</c:v>
                </c:pt>
                <c:pt idx="141">
                  <c:v>521.03383770140738</c:v>
                </c:pt>
                <c:pt idx="142">
                  <c:v>520.8740483345656</c:v>
                </c:pt>
                <c:pt idx="143">
                  <c:v>520.71425896772394</c:v>
                </c:pt>
                <c:pt idx="144">
                  <c:v>520.55456918914444</c:v>
                </c:pt>
                <c:pt idx="145">
                  <c:v>520.39497899882724</c:v>
                </c:pt>
                <c:pt idx="146">
                  <c:v>520.23543860264124</c:v>
                </c:pt>
                <c:pt idx="147">
                  <c:v>520.07599779471752</c:v>
                </c:pt>
                <c:pt idx="148">
                  <c:v>519.91660678092501</c:v>
                </c:pt>
                <c:pt idx="149">
                  <c:v>519.75726556126358</c:v>
                </c:pt>
                <c:pt idx="150">
                  <c:v>519.59807372399553</c:v>
                </c:pt>
                <c:pt idx="151">
                  <c:v>519.43888188672759</c:v>
                </c:pt>
                <c:pt idx="152">
                  <c:v>519.27983943185302</c:v>
                </c:pt>
                <c:pt idx="153">
                  <c:v>519.12084677110954</c:v>
                </c:pt>
                <c:pt idx="154">
                  <c:v>518.96190390449726</c:v>
                </c:pt>
                <c:pt idx="155">
                  <c:v>518.80306062614727</c:v>
                </c:pt>
                <c:pt idx="156">
                  <c:v>518.64431693605957</c:v>
                </c:pt>
                <c:pt idx="157">
                  <c:v>518.48562304010306</c:v>
                </c:pt>
                <c:pt idx="158">
                  <c:v>518.32697893827765</c:v>
                </c:pt>
                <c:pt idx="159">
                  <c:v>518.16843442471452</c:v>
                </c:pt>
                <c:pt idx="160">
                  <c:v>518.00998949941368</c:v>
                </c:pt>
                <c:pt idx="161">
                  <c:v>517.85159436824392</c:v>
                </c:pt>
                <c:pt idx="162">
                  <c:v>517.69329882533657</c:v>
                </c:pt>
                <c:pt idx="163">
                  <c:v>517.5350530765603</c:v>
                </c:pt>
                <c:pt idx="164">
                  <c:v>517.37690691604632</c:v>
                </c:pt>
                <c:pt idx="165">
                  <c:v>517.21886034379463</c:v>
                </c:pt>
                <c:pt idx="166">
                  <c:v>517.06086356567414</c:v>
                </c:pt>
                <c:pt idx="167">
                  <c:v>516.90291658168474</c:v>
                </c:pt>
                <c:pt idx="168">
                  <c:v>516.74506918595762</c:v>
                </c:pt>
                <c:pt idx="169">
                  <c:v>516.58732137849279</c:v>
                </c:pt>
                <c:pt idx="170">
                  <c:v>516.42962336515916</c:v>
                </c:pt>
                <c:pt idx="171">
                  <c:v>516.2720249400877</c:v>
                </c:pt>
                <c:pt idx="172">
                  <c:v>516.11447630914745</c:v>
                </c:pt>
                <c:pt idx="173">
                  <c:v>515.95702726646959</c:v>
                </c:pt>
                <c:pt idx="174">
                  <c:v>515.79967781205391</c:v>
                </c:pt>
                <c:pt idx="175">
                  <c:v>515.64237815176932</c:v>
                </c:pt>
                <c:pt idx="176">
                  <c:v>515.48512828561604</c:v>
                </c:pt>
                <c:pt idx="177">
                  <c:v>515.32802780185602</c:v>
                </c:pt>
                <c:pt idx="178">
                  <c:v>515.17092731809612</c:v>
                </c:pt>
                <c:pt idx="179">
                  <c:v>515.01397621672959</c:v>
                </c:pt>
                <c:pt idx="180">
                  <c:v>514.85707490949426</c:v>
                </c:pt>
                <c:pt idx="181">
                  <c:v>514.70022339639002</c:v>
                </c:pt>
                <c:pt idx="182">
                  <c:v>514.54347147154806</c:v>
                </c:pt>
                <c:pt idx="183">
                  <c:v>514.38681913496839</c:v>
                </c:pt>
                <c:pt idx="184">
                  <c:v>514.23021659251992</c:v>
                </c:pt>
                <c:pt idx="185">
                  <c:v>514.07371363833374</c:v>
                </c:pt>
                <c:pt idx="186">
                  <c:v>513.91731027240985</c:v>
                </c:pt>
                <c:pt idx="187">
                  <c:v>513.76095670061704</c:v>
                </c:pt>
                <c:pt idx="188">
                  <c:v>513.60465292295532</c:v>
                </c:pt>
                <c:pt idx="189">
                  <c:v>513.44844873355601</c:v>
                </c:pt>
                <c:pt idx="190">
                  <c:v>513.29234413241898</c:v>
                </c:pt>
                <c:pt idx="191">
                  <c:v>513.13633911954423</c:v>
                </c:pt>
                <c:pt idx="192">
                  <c:v>512.98038390080058</c:v>
                </c:pt>
                <c:pt idx="193">
                  <c:v>512.82447847618812</c:v>
                </c:pt>
                <c:pt idx="194">
                  <c:v>512.66867263983795</c:v>
                </c:pt>
                <c:pt idx="195">
                  <c:v>512.51296639174996</c:v>
                </c:pt>
                <c:pt idx="196">
                  <c:v>512.35730993779327</c:v>
                </c:pt>
                <c:pt idx="197">
                  <c:v>512.20175307209877</c:v>
                </c:pt>
                <c:pt idx="198">
                  <c:v>512.04629579466655</c:v>
                </c:pt>
                <c:pt idx="199">
                  <c:v>511.89088831136553</c:v>
                </c:pt>
                <c:pt idx="200">
                  <c:v>511.7355804163268</c:v>
                </c:pt>
                <c:pt idx="201">
                  <c:v>511.58032231541915</c:v>
                </c:pt>
                <c:pt idx="202">
                  <c:v>511.42516380277385</c:v>
                </c:pt>
                <c:pt idx="203">
                  <c:v>511.27010487839084</c:v>
                </c:pt>
                <c:pt idx="204">
                  <c:v>511.11509574813891</c:v>
                </c:pt>
                <c:pt idx="205">
                  <c:v>510.96018620614933</c:v>
                </c:pt>
                <c:pt idx="206">
                  <c:v>510.80532645829089</c:v>
                </c:pt>
                <c:pt idx="207">
                  <c:v>510.65056629869474</c:v>
                </c:pt>
                <c:pt idx="208">
                  <c:v>510.49590572736082</c:v>
                </c:pt>
                <c:pt idx="209">
                  <c:v>510.3412949501581</c:v>
                </c:pt>
                <c:pt idx="210">
                  <c:v>510.18678376121767</c:v>
                </c:pt>
                <c:pt idx="211">
                  <c:v>510.03237216053952</c:v>
                </c:pt>
                <c:pt idx="212">
                  <c:v>509.87801035399252</c:v>
                </c:pt>
                <c:pt idx="213">
                  <c:v>509.72374813570775</c:v>
                </c:pt>
                <c:pt idx="214">
                  <c:v>509.56953571155418</c:v>
                </c:pt>
                <c:pt idx="215">
                  <c:v>509.4154228756629</c:v>
                </c:pt>
                <c:pt idx="216">
                  <c:v>509.2614096280339</c:v>
                </c:pt>
                <c:pt idx="217">
                  <c:v>509.10744617453605</c:v>
                </c:pt>
                <c:pt idx="218">
                  <c:v>508.95358230930049</c:v>
                </c:pt>
                <c:pt idx="219">
                  <c:v>508.79981803232721</c:v>
                </c:pt>
                <c:pt idx="220">
                  <c:v>508.64610354948508</c:v>
                </c:pt>
                <c:pt idx="221">
                  <c:v>508.49248865490523</c:v>
                </c:pt>
                <c:pt idx="222">
                  <c:v>508.33892355445647</c:v>
                </c:pt>
                <c:pt idx="223">
                  <c:v>508.1855078364012</c:v>
                </c:pt>
                <c:pt idx="224">
                  <c:v>508.03209211834593</c:v>
                </c:pt>
                <c:pt idx="225">
                  <c:v>507.87882578268409</c:v>
                </c:pt>
                <c:pt idx="226">
                  <c:v>507.72560924115339</c:v>
                </c:pt>
                <c:pt idx="227">
                  <c:v>507.57244249375384</c:v>
                </c:pt>
                <c:pt idx="228">
                  <c:v>507.41942512874778</c:v>
                </c:pt>
                <c:pt idx="229">
                  <c:v>507.2664575578728</c:v>
                </c:pt>
                <c:pt idx="230">
                  <c:v>507.11353978112896</c:v>
                </c:pt>
                <c:pt idx="231">
                  <c:v>506.96077138677856</c:v>
                </c:pt>
                <c:pt idx="232">
                  <c:v>506.8080527865593</c:v>
                </c:pt>
                <c:pt idx="233">
                  <c:v>506.65538398047119</c:v>
                </c:pt>
                <c:pt idx="234">
                  <c:v>506.5028645567765</c:v>
                </c:pt>
                <c:pt idx="235">
                  <c:v>506.35034513308182</c:v>
                </c:pt>
                <c:pt idx="236">
                  <c:v>506.19797509178056</c:v>
                </c:pt>
                <c:pt idx="237">
                  <c:v>506.04565484461051</c:v>
                </c:pt>
                <c:pt idx="238">
                  <c:v>505.89343418570269</c:v>
                </c:pt>
                <c:pt idx="239">
                  <c:v>505.74131311505715</c:v>
                </c:pt>
                <c:pt idx="240">
                  <c:v>505.58924183854276</c:v>
                </c:pt>
                <c:pt idx="241">
                  <c:v>505.43727015029066</c:v>
                </c:pt>
                <c:pt idx="242">
                  <c:v>505.28534825616975</c:v>
                </c:pt>
                <c:pt idx="243">
                  <c:v>505.13357574444223</c:v>
                </c:pt>
                <c:pt idx="244">
                  <c:v>504.98185302684584</c:v>
                </c:pt>
                <c:pt idx="245">
                  <c:v>504.8301801033806</c:v>
                </c:pt>
                <c:pt idx="246">
                  <c:v>504.6786067681777</c:v>
                </c:pt>
                <c:pt idx="247">
                  <c:v>504.52713302123703</c:v>
                </c:pt>
                <c:pt idx="248">
                  <c:v>504.37575886255865</c:v>
                </c:pt>
                <c:pt idx="249">
                  <c:v>504.22443449801148</c:v>
                </c:pt>
                <c:pt idx="250">
                  <c:v>504.07320972172653</c:v>
                </c:pt>
                <c:pt idx="251">
                  <c:v>503.92208453370392</c:v>
                </c:pt>
                <c:pt idx="252">
                  <c:v>503.77100913981241</c:v>
                </c:pt>
                <c:pt idx="253">
                  <c:v>503.62003333418318</c:v>
                </c:pt>
                <c:pt idx="254">
                  <c:v>503.46915711681629</c:v>
                </c:pt>
                <c:pt idx="255">
                  <c:v>503.31833069358049</c:v>
                </c:pt>
                <c:pt idx="256">
                  <c:v>503.16760385860704</c:v>
                </c:pt>
                <c:pt idx="257">
                  <c:v>503.01697661189581</c:v>
                </c:pt>
                <c:pt idx="258">
                  <c:v>502.86644895344693</c:v>
                </c:pt>
                <c:pt idx="259">
                  <c:v>502.71597108912914</c:v>
                </c:pt>
                <c:pt idx="260">
                  <c:v>502.56559281307369</c:v>
                </c:pt>
                <c:pt idx="261">
                  <c:v>502.41526433114933</c:v>
                </c:pt>
                <c:pt idx="262">
                  <c:v>502.26503543748731</c:v>
                </c:pt>
                <c:pt idx="263">
                  <c:v>502.11490613208753</c:v>
                </c:pt>
                <c:pt idx="264">
                  <c:v>501.96487641495008</c:v>
                </c:pt>
                <c:pt idx="265">
                  <c:v>501.81489649194373</c:v>
                </c:pt>
                <c:pt idx="266">
                  <c:v>501.66501615719972</c:v>
                </c:pt>
                <c:pt idx="267">
                  <c:v>501.51523541071799</c:v>
                </c:pt>
                <c:pt idx="268">
                  <c:v>501.3655542524985</c:v>
                </c:pt>
                <c:pt idx="269">
                  <c:v>500.30703061263517</c:v>
                </c:pt>
                <c:pt idx="270">
                  <c:v>498.35081837650421</c:v>
                </c:pt>
                <c:pt idx="271">
                  <c:v>496.40969376210995</c:v>
                </c:pt>
                <c:pt idx="272">
                  <c:v>494.4837563577147</c:v>
                </c:pt>
                <c:pt idx="273">
                  <c:v>492.57320533984301</c:v>
                </c:pt>
                <c:pt idx="274">
                  <c:v>490.67823988501942</c:v>
                </c:pt>
                <c:pt idx="275">
                  <c:v>488.79900937563741</c:v>
                </c:pt>
                <c:pt idx="276">
                  <c:v>486.93571298822155</c:v>
                </c:pt>
                <c:pt idx="277">
                  <c:v>485.08859969342751</c:v>
                </c:pt>
                <c:pt idx="278">
                  <c:v>483.25771928538654</c:v>
                </c:pt>
                <c:pt idx="279">
                  <c:v>481.4433705288854</c:v>
                </c:pt>
                <c:pt idx="280">
                  <c:v>479.64570280631762</c:v>
                </c:pt>
                <c:pt idx="281">
                  <c:v>477.86491529420766</c:v>
                </c:pt>
                <c:pt idx="282">
                  <c:v>476.10115737494903</c:v>
                </c:pt>
                <c:pt idx="283">
                  <c:v>474.35467801919748</c:v>
                </c:pt>
                <c:pt idx="284">
                  <c:v>472.62562660934634</c:v>
                </c:pt>
                <c:pt idx="285">
                  <c:v>470.9142023219203</c:v>
                </c:pt>
                <c:pt idx="286">
                  <c:v>469.22060433344387</c:v>
                </c:pt>
                <c:pt idx="287">
                  <c:v>467.54503182044158</c:v>
                </c:pt>
                <c:pt idx="288">
                  <c:v>465.88763416530702</c:v>
                </c:pt>
                <c:pt idx="289">
                  <c:v>464.24871013282689</c:v>
                </c:pt>
                <c:pt idx="290">
                  <c:v>462.62830951713238</c:v>
                </c:pt>
                <c:pt idx="291">
                  <c:v>461.02678087714156</c:v>
                </c:pt>
                <c:pt idx="292">
                  <c:v>459.44422380111672</c:v>
                </c:pt>
                <c:pt idx="293">
                  <c:v>457.88083746558232</c:v>
                </c:pt>
                <c:pt idx="294">
                  <c:v>456.33687084119418</c:v>
                </c:pt>
                <c:pt idx="295">
                  <c:v>454.81247331034575</c:v>
                </c:pt>
                <c:pt idx="296">
                  <c:v>453.30789384369268</c:v>
                </c:pt>
                <c:pt idx="297">
                  <c:v>451.82328182362841</c:v>
                </c:pt>
                <c:pt idx="298">
                  <c:v>450.35883642667756</c:v>
                </c:pt>
                <c:pt idx="299">
                  <c:v>448.91475682936471</c:v>
                </c:pt>
                <c:pt idx="300">
                  <c:v>447.49129200234552</c:v>
                </c:pt>
                <c:pt idx="301">
                  <c:v>446.08859132801348</c:v>
                </c:pt>
                <c:pt idx="302">
                  <c:v>444.70680418876202</c:v>
                </c:pt>
                <c:pt idx="303">
                  <c:v>443.34622934937795</c:v>
                </c:pt>
                <c:pt idx="304">
                  <c:v>442.00701619225475</c:v>
                </c:pt>
                <c:pt idx="305">
                  <c:v>440.689363893917</c:v>
                </c:pt>
                <c:pt idx="306">
                  <c:v>439.39347163088928</c:v>
                </c:pt>
                <c:pt idx="307">
                  <c:v>438.11948878556501</c:v>
                </c:pt>
                <c:pt idx="308">
                  <c:v>436.86766432859986</c:v>
                </c:pt>
                <c:pt idx="309">
                  <c:v>435.63814764238737</c:v>
                </c:pt>
                <c:pt idx="310">
                  <c:v>434.431137903452</c:v>
                </c:pt>
                <c:pt idx="311">
                  <c:v>433.24683428831844</c:v>
                </c:pt>
                <c:pt idx="312">
                  <c:v>432.08543597351115</c:v>
                </c:pt>
                <c:pt idx="313">
                  <c:v>430.94714213555483</c:v>
                </c:pt>
                <c:pt idx="314">
                  <c:v>429.83205236271164</c:v>
                </c:pt>
                <c:pt idx="315">
                  <c:v>428.74041562563741</c:v>
                </c:pt>
                <c:pt idx="316">
                  <c:v>427.67243110085667</c:v>
                </c:pt>
                <c:pt idx="317">
                  <c:v>426.6281983766317</c:v>
                </c:pt>
                <c:pt idx="318">
                  <c:v>425.60796642361822</c:v>
                </c:pt>
                <c:pt idx="319">
                  <c:v>424.61183483007858</c:v>
                </c:pt>
                <c:pt idx="320">
                  <c:v>423.64005256666843</c:v>
                </c:pt>
                <c:pt idx="321">
                  <c:v>422.69276901578121</c:v>
                </c:pt>
                <c:pt idx="322">
                  <c:v>421.7700837656792</c:v>
                </c:pt>
                <c:pt idx="323">
                  <c:v>420.87224578701819</c:v>
                </c:pt>
                <c:pt idx="324">
                  <c:v>419.99940446219154</c:v>
                </c:pt>
                <c:pt idx="325">
                  <c:v>419.15160958533045</c:v>
                </c:pt>
                <c:pt idx="326">
                  <c:v>418.32915992122173</c:v>
                </c:pt>
                <c:pt idx="327">
                  <c:v>417.53210526399658</c:v>
                </c:pt>
                <c:pt idx="328">
                  <c:v>416.76061989311393</c:v>
                </c:pt>
                <c:pt idx="329">
                  <c:v>416.0148531909673</c:v>
                </c:pt>
                <c:pt idx="330">
                  <c:v>415.29495453995008</c:v>
                </c:pt>
                <c:pt idx="331">
                  <c:v>414.6010235283245</c:v>
                </c:pt>
                <c:pt idx="332">
                  <c:v>413.93320953848411</c:v>
                </c:pt>
                <c:pt idx="333">
                  <c:v>413.29166195282227</c:v>
                </c:pt>
                <c:pt idx="334">
                  <c:v>412.67648035960133</c:v>
                </c:pt>
                <c:pt idx="335">
                  <c:v>412.08776434708346</c:v>
                </c:pt>
                <c:pt idx="336">
                  <c:v>411.52566329766216</c:v>
                </c:pt>
                <c:pt idx="337">
                  <c:v>410.99025190253423</c:v>
                </c:pt>
                <c:pt idx="338">
                  <c:v>410.48167954409291</c:v>
                </c:pt>
                <c:pt idx="339">
                  <c:v>409.99999601646954</c:v>
                </c:pt>
                <c:pt idx="340">
                  <c:v>409.54535070205748</c:v>
                </c:pt>
                <c:pt idx="341">
                  <c:v>409.11776849792221</c:v>
                </c:pt>
                <c:pt idx="342">
                  <c:v>408.7173987864573</c:v>
                </c:pt>
                <c:pt idx="343">
                  <c:v>408.34426646472826</c:v>
                </c:pt>
                <c:pt idx="344">
                  <c:v>407.99849601806295</c:v>
                </c:pt>
                <c:pt idx="345">
                  <c:v>407.68011234352696</c:v>
                </c:pt>
                <c:pt idx="346">
                  <c:v>407.38921502938257</c:v>
                </c:pt>
              </c:numCache>
            </c:numRef>
          </c:yVal>
          <c:smooth val="0"/>
        </c:ser>
        <c:ser>
          <c:idx val="3"/>
          <c:order val="2"/>
          <c:tx>
            <c:v>Current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'ET_12P (mT)'!$C$5:$C$351</c:f>
              <c:numCache>
                <c:formatCode>0.0</c:formatCode>
                <c:ptCount val="347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  <c:pt idx="22">
                  <c:v>215</c:v>
                </c:pt>
                <c:pt idx="23">
                  <c:v>225</c:v>
                </c:pt>
                <c:pt idx="24">
                  <c:v>235</c:v>
                </c:pt>
                <c:pt idx="25">
                  <c:v>245</c:v>
                </c:pt>
                <c:pt idx="26">
                  <c:v>255</c:v>
                </c:pt>
                <c:pt idx="27">
                  <c:v>265</c:v>
                </c:pt>
                <c:pt idx="28">
                  <c:v>275</c:v>
                </c:pt>
                <c:pt idx="29">
                  <c:v>285</c:v>
                </c:pt>
                <c:pt idx="30">
                  <c:v>295</c:v>
                </c:pt>
                <c:pt idx="31">
                  <c:v>305</c:v>
                </c:pt>
                <c:pt idx="32">
                  <c:v>315</c:v>
                </c:pt>
                <c:pt idx="33">
                  <c:v>325</c:v>
                </c:pt>
                <c:pt idx="34">
                  <c:v>335</c:v>
                </c:pt>
                <c:pt idx="35">
                  <c:v>345</c:v>
                </c:pt>
                <c:pt idx="36">
                  <c:v>355</c:v>
                </c:pt>
                <c:pt idx="37">
                  <c:v>365</c:v>
                </c:pt>
                <c:pt idx="38">
                  <c:v>375</c:v>
                </c:pt>
                <c:pt idx="39">
                  <c:v>385</c:v>
                </c:pt>
                <c:pt idx="40">
                  <c:v>395</c:v>
                </c:pt>
                <c:pt idx="41">
                  <c:v>405</c:v>
                </c:pt>
                <c:pt idx="42">
                  <c:v>415</c:v>
                </c:pt>
                <c:pt idx="43">
                  <c:v>425</c:v>
                </c:pt>
                <c:pt idx="44">
                  <c:v>435</c:v>
                </c:pt>
                <c:pt idx="45">
                  <c:v>445</c:v>
                </c:pt>
                <c:pt idx="46">
                  <c:v>455</c:v>
                </c:pt>
                <c:pt idx="47">
                  <c:v>465</c:v>
                </c:pt>
                <c:pt idx="48">
                  <c:v>475</c:v>
                </c:pt>
                <c:pt idx="49">
                  <c:v>485</c:v>
                </c:pt>
                <c:pt idx="50">
                  <c:v>495</c:v>
                </c:pt>
                <c:pt idx="51">
                  <c:v>505</c:v>
                </c:pt>
                <c:pt idx="52">
                  <c:v>515</c:v>
                </c:pt>
                <c:pt idx="53">
                  <c:v>525</c:v>
                </c:pt>
                <c:pt idx="54">
                  <c:v>535</c:v>
                </c:pt>
                <c:pt idx="55">
                  <c:v>545</c:v>
                </c:pt>
                <c:pt idx="56">
                  <c:v>555</c:v>
                </c:pt>
                <c:pt idx="57">
                  <c:v>565</c:v>
                </c:pt>
                <c:pt idx="58">
                  <c:v>575</c:v>
                </c:pt>
                <c:pt idx="59">
                  <c:v>585</c:v>
                </c:pt>
                <c:pt idx="60">
                  <c:v>595</c:v>
                </c:pt>
                <c:pt idx="61">
                  <c:v>605</c:v>
                </c:pt>
                <c:pt idx="62">
                  <c:v>615</c:v>
                </c:pt>
                <c:pt idx="63">
                  <c:v>625</c:v>
                </c:pt>
                <c:pt idx="64">
                  <c:v>635</c:v>
                </c:pt>
                <c:pt idx="65">
                  <c:v>645</c:v>
                </c:pt>
                <c:pt idx="66">
                  <c:v>655</c:v>
                </c:pt>
                <c:pt idx="67">
                  <c:v>665</c:v>
                </c:pt>
                <c:pt idx="68">
                  <c:v>675</c:v>
                </c:pt>
                <c:pt idx="69">
                  <c:v>685</c:v>
                </c:pt>
                <c:pt idx="70">
                  <c:v>695</c:v>
                </c:pt>
                <c:pt idx="71">
                  <c:v>705</c:v>
                </c:pt>
                <c:pt idx="72">
                  <c:v>715</c:v>
                </c:pt>
                <c:pt idx="73">
                  <c:v>725</c:v>
                </c:pt>
                <c:pt idx="74">
                  <c:v>735</c:v>
                </c:pt>
                <c:pt idx="75">
                  <c:v>745</c:v>
                </c:pt>
                <c:pt idx="76">
                  <c:v>755</c:v>
                </c:pt>
                <c:pt idx="77">
                  <c:v>765</c:v>
                </c:pt>
                <c:pt idx="78">
                  <c:v>775</c:v>
                </c:pt>
                <c:pt idx="79">
                  <c:v>785</c:v>
                </c:pt>
                <c:pt idx="80">
                  <c:v>795</c:v>
                </c:pt>
                <c:pt idx="81">
                  <c:v>805</c:v>
                </c:pt>
                <c:pt idx="82">
                  <c:v>815</c:v>
                </c:pt>
                <c:pt idx="83">
                  <c:v>825</c:v>
                </c:pt>
                <c:pt idx="84">
                  <c:v>835</c:v>
                </c:pt>
                <c:pt idx="85">
                  <c:v>845</c:v>
                </c:pt>
                <c:pt idx="86">
                  <c:v>855</c:v>
                </c:pt>
                <c:pt idx="87">
                  <c:v>865</c:v>
                </c:pt>
                <c:pt idx="88">
                  <c:v>875</c:v>
                </c:pt>
                <c:pt idx="89">
                  <c:v>885</c:v>
                </c:pt>
                <c:pt idx="90">
                  <c:v>895</c:v>
                </c:pt>
                <c:pt idx="91">
                  <c:v>905</c:v>
                </c:pt>
                <c:pt idx="92">
                  <c:v>915</c:v>
                </c:pt>
                <c:pt idx="93">
                  <c:v>925</c:v>
                </c:pt>
                <c:pt idx="94">
                  <c:v>935</c:v>
                </c:pt>
                <c:pt idx="95">
                  <c:v>945</c:v>
                </c:pt>
                <c:pt idx="96">
                  <c:v>955</c:v>
                </c:pt>
                <c:pt idx="97">
                  <c:v>965</c:v>
                </c:pt>
                <c:pt idx="98">
                  <c:v>975</c:v>
                </c:pt>
                <c:pt idx="99">
                  <c:v>985</c:v>
                </c:pt>
                <c:pt idx="100">
                  <c:v>995</c:v>
                </c:pt>
                <c:pt idx="101">
                  <c:v>1005</c:v>
                </c:pt>
                <c:pt idx="102">
                  <c:v>1015</c:v>
                </c:pt>
                <c:pt idx="103">
                  <c:v>1025</c:v>
                </c:pt>
                <c:pt idx="104">
                  <c:v>1035</c:v>
                </c:pt>
                <c:pt idx="105">
                  <c:v>1045</c:v>
                </c:pt>
                <c:pt idx="106">
                  <c:v>1055</c:v>
                </c:pt>
                <c:pt idx="107">
                  <c:v>1065</c:v>
                </c:pt>
                <c:pt idx="108">
                  <c:v>1075</c:v>
                </c:pt>
                <c:pt idx="109">
                  <c:v>1085</c:v>
                </c:pt>
                <c:pt idx="110">
                  <c:v>1095</c:v>
                </c:pt>
                <c:pt idx="111">
                  <c:v>1105</c:v>
                </c:pt>
                <c:pt idx="112">
                  <c:v>1115</c:v>
                </c:pt>
                <c:pt idx="113">
                  <c:v>1125</c:v>
                </c:pt>
                <c:pt idx="114">
                  <c:v>1135</c:v>
                </c:pt>
                <c:pt idx="115">
                  <c:v>1145</c:v>
                </c:pt>
                <c:pt idx="116">
                  <c:v>1155</c:v>
                </c:pt>
                <c:pt idx="117">
                  <c:v>1165</c:v>
                </c:pt>
                <c:pt idx="118">
                  <c:v>1175</c:v>
                </c:pt>
                <c:pt idx="119">
                  <c:v>1185</c:v>
                </c:pt>
                <c:pt idx="120">
                  <c:v>1195</c:v>
                </c:pt>
                <c:pt idx="121">
                  <c:v>1205</c:v>
                </c:pt>
                <c:pt idx="122">
                  <c:v>1215</c:v>
                </c:pt>
                <c:pt idx="123">
                  <c:v>1225</c:v>
                </c:pt>
                <c:pt idx="124">
                  <c:v>1235</c:v>
                </c:pt>
                <c:pt idx="125">
                  <c:v>1245</c:v>
                </c:pt>
                <c:pt idx="126">
                  <c:v>1255</c:v>
                </c:pt>
                <c:pt idx="127">
                  <c:v>1265</c:v>
                </c:pt>
                <c:pt idx="128">
                  <c:v>1275</c:v>
                </c:pt>
                <c:pt idx="129">
                  <c:v>1285</c:v>
                </c:pt>
                <c:pt idx="130">
                  <c:v>1295</c:v>
                </c:pt>
                <c:pt idx="131">
                  <c:v>1305</c:v>
                </c:pt>
                <c:pt idx="132">
                  <c:v>1315</c:v>
                </c:pt>
                <c:pt idx="133">
                  <c:v>1325</c:v>
                </c:pt>
                <c:pt idx="134">
                  <c:v>1335</c:v>
                </c:pt>
                <c:pt idx="135">
                  <c:v>1345</c:v>
                </c:pt>
                <c:pt idx="136">
                  <c:v>1355</c:v>
                </c:pt>
                <c:pt idx="137">
                  <c:v>1365</c:v>
                </c:pt>
                <c:pt idx="138">
                  <c:v>1375</c:v>
                </c:pt>
                <c:pt idx="139">
                  <c:v>1385</c:v>
                </c:pt>
                <c:pt idx="140">
                  <c:v>1395</c:v>
                </c:pt>
                <c:pt idx="141">
                  <c:v>1405</c:v>
                </c:pt>
                <c:pt idx="142">
                  <c:v>1415</c:v>
                </c:pt>
                <c:pt idx="143">
                  <c:v>1425</c:v>
                </c:pt>
                <c:pt idx="144">
                  <c:v>1435</c:v>
                </c:pt>
                <c:pt idx="145">
                  <c:v>1445</c:v>
                </c:pt>
                <c:pt idx="146">
                  <c:v>1455</c:v>
                </c:pt>
                <c:pt idx="147">
                  <c:v>1465</c:v>
                </c:pt>
                <c:pt idx="148">
                  <c:v>1475</c:v>
                </c:pt>
                <c:pt idx="149">
                  <c:v>1485</c:v>
                </c:pt>
                <c:pt idx="150">
                  <c:v>1495</c:v>
                </c:pt>
                <c:pt idx="151">
                  <c:v>1505</c:v>
                </c:pt>
                <c:pt idx="152">
                  <c:v>1515</c:v>
                </c:pt>
                <c:pt idx="153">
                  <c:v>1525</c:v>
                </c:pt>
                <c:pt idx="154">
                  <c:v>1535</c:v>
                </c:pt>
                <c:pt idx="155">
                  <c:v>1545</c:v>
                </c:pt>
                <c:pt idx="156">
                  <c:v>1555</c:v>
                </c:pt>
                <c:pt idx="157">
                  <c:v>1565</c:v>
                </c:pt>
                <c:pt idx="158">
                  <c:v>1575</c:v>
                </c:pt>
                <c:pt idx="159">
                  <c:v>1585</c:v>
                </c:pt>
                <c:pt idx="160">
                  <c:v>1595</c:v>
                </c:pt>
                <c:pt idx="161">
                  <c:v>1605</c:v>
                </c:pt>
                <c:pt idx="162">
                  <c:v>1615</c:v>
                </c:pt>
                <c:pt idx="163">
                  <c:v>1625</c:v>
                </c:pt>
                <c:pt idx="164">
                  <c:v>1635</c:v>
                </c:pt>
                <c:pt idx="165">
                  <c:v>1645</c:v>
                </c:pt>
                <c:pt idx="166">
                  <c:v>1655</c:v>
                </c:pt>
                <c:pt idx="167">
                  <c:v>1665</c:v>
                </c:pt>
                <c:pt idx="168">
                  <c:v>1675</c:v>
                </c:pt>
                <c:pt idx="169">
                  <c:v>1685</c:v>
                </c:pt>
                <c:pt idx="170">
                  <c:v>1695</c:v>
                </c:pt>
                <c:pt idx="171">
                  <c:v>1705</c:v>
                </c:pt>
                <c:pt idx="172">
                  <c:v>1715</c:v>
                </c:pt>
                <c:pt idx="173">
                  <c:v>1725</c:v>
                </c:pt>
                <c:pt idx="174">
                  <c:v>1735</c:v>
                </c:pt>
                <c:pt idx="175">
                  <c:v>1745</c:v>
                </c:pt>
                <c:pt idx="176">
                  <c:v>1755</c:v>
                </c:pt>
                <c:pt idx="177">
                  <c:v>1765</c:v>
                </c:pt>
                <c:pt idx="178">
                  <c:v>1775</c:v>
                </c:pt>
                <c:pt idx="179">
                  <c:v>1785</c:v>
                </c:pt>
                <c:pt idx="180">
                  <c:v>1795</c:v>
                </c:pt>
                <c:pt idx="181">
                  <c:v>1805</c:v>
                </c:pt>
                <c:pt idx="182">
                  <c:v>1815</c:v>
                </c:pt>
                <c:pt idx="183">
                  <c:v>1825</c:v>
                </c:pt>
                <c:pt idx="184">
                  <c:v>1835</c:v>
                </c:pt>
                <c:pt idx="185">
                  <c:v>1845</c:v>
                </c:pt>
                <c:pt idx="186">
                  <c:v>1855</c:v>
                </c:pt>
                <c:pt idx="187">
                  <c:v>1865</c:v>
                </c:pt>
                <c:pt idx="188">
                  <c:v>1875</c:v>
                </c:pt>
                <c:pt idx="189">
                  <c:v>1885</c:v>
                </c:pt>
                <c:pt idx="190">
                  <c:v>1895</c:v>
                </c:pt>
                <c:pt idx="191">
                  <c:v>1905</c:v>
                </c:pt>
                <c:pt idx="192">
                  <c:v>1915</c:v>
                </c:pt>
                <c:pt idx="193">
                  <c:v>1925</c:v>
                </c:pt>
                <c:pt idx="194">
                  <c:v>1935</c:v>
                </c:pt>
                <c:pt idx="195">
                  <c:v>1945</c:v>
                </c:pt>
                <c:pt idx="196">
                  <c:v>1955</c:v>
                </c:pt>
                <c:pt idx="197">
                  <c:v>1965</c:v>
                </c:pt>
                <c:pt idx="198">
                  <c:v>1975</c:v>
                </c:pt>
                <c:pt idx="199">
                  <c:v>1985</c:v>
                </c:pt>
                <c:pt idx="200">
                  <c:v>1995</c:v>
                </c:pt>
                <c:pt idx="201">
                  <c:v>2005</c:v>
                </c:pt>
                <c:pt idx="202">
                  <c:v>2015</c:v>
                </c:pt>
                <c:pt idx="203">
                  <c:v>2025</c:v>
                </c:pt>
                <c:pt idx="204">
                  <c:v>2035</c:v>
                </c:pt>
                <c:pt idx="205">
                  <c:v>2045</c:v>
                </c:pt>
                <c:pt idx="206">
                  <c:v>2055</c:v>
                </c:pt>
                <c:pt idx="207">
                  <c:v>2065</c:v>
                </c:pt>
                <c:pt idx="208">
                  <c:v>2075</c:v>
                </c:pt>
                <c:pt idx="209">
                  <c:v>2085</c:v>
                </c:pt>
                <c:pt idx="210">
                  <c:v>2095</c:v>
                </c:pt>
                <c:pt idx="211">
                  <c:v>2105</c:v>
                </c:pt>
                <c:pt idx="212">
                  <c:v>2115</c:v>
                </c:pt>
                <c:pt idx="213">
                  <c:v>2125</c:v>
                </c:pt>
                <c:pt idx="214">
                  <c:v>2135</c:v>
                </c:pt>
                <c:pt idx="215">
                  <c:v>2145</c:v>
                </c:pt>
                <c:pt idx="216">
                  <c:v>2155</c:v>
                </c:pt>
                <c:pt idx="217">
                  <c:v>2165</c:v>
                </c:pt>
                <c:pt idx="218">
                  <c:v>2175</c:v>
                </c:pt>
                <c:pt idx="219">
                  <c:v>2185</c:v>
                </c:pt>
                <c:pt idx="220">
                  <c:v>2195</c:v>
                </c:pt>
                <c:pt idx="221">
                  <c:v>2205</c:v>
                </c:pt>
                <c:pt idx="222">
                  <c:v>2215</c:v>
                </c:pt>
                <c:pt idx="223">
                  <c:v>2225</c:v>
                </c:pt>
                <c:pt idx="224">
                  <c:v>2235</c:v>
                </c:pt>
                <c:pt idx="225">
                  <c:v>2245</c:v>
                </c:pt>
                <c:pt idx="226">
                  <c:v>2255</c:v>
                </c:pt>
                <c:pt idx="227">
                  <c:v>2265</c:v>
                </c:pt>
                <c:pt idx="228">
                  <c:v>2275</c:v>
                </c:pt>
                <c:pt idx="229">
                  <c:v>2285</c:v>
                </c:pt>
                <c:pt idx="230">
                  <c:v>2295</c:v>
                </c:pt>
                <c:pt idx="231">
                  <c:v>2305</c:v>
                </c:pt>
                <c:pt idx="232">
                  <c:v>2315</c:v>
                </c:pt>
                <c:pt idx="233">
                  <c:v>2325</c:v>
                </c:pt>
                <c:pt idx="234">
                  <c:v>2335</c:v>
                </c:pt>
                <c:pt idx="235">
                  <c:v>2345</c:v>
                </c:pt>
                <c:pt idx="236">
                  <c:v>2355</c:v>
                </c:pt>
                <c:pt idx="237">
                  <c:v>2365</c:v>
                </c:pt>
                <c:pt idx="238">
                  <c:v>2375</c:v>
                </c:pt>
                <c:pt idx="239">
                  <c:v>2385</c:v>
                </c:pt>
                <c:pt idx="240">
                  <c:v>2395</c:v>
                </c:pt>
                <c:pt idx="241">
                  <c:v>2405</c:v>
                </c:pt>
                <c:pt idx="242">
                  <c:v>2415</c:v>
                </c:pt>
                <c:pt idx="243">
                  <c:v>2425</c:v>
                </c:pt>
                <c:pt idx="244">
                  <c:v>2435</c:v>
                </c:pt>
                <c:pt idx="245">
                  <c:v>2445</c:v>
                </c:pt>
                <c:pt idx="246">
                  <c:v>2455</c:v>
                </c:pt>
                <c:pt idx="247">
                  <c:v>2465</c:v>
                </c:pt>
                <c:pt idx="248">
                  <c:v>2475</c:v>
                </c:pt>
                <c:pt idx="249">
                  <c:v>2485</c:v>
                </c:pt>
                <c:pt idx="250">
                  <c:v>2495</c:v>
                </c:pt>
                <c:pt idx="251">
                  <c:v>2505</c:v>
                </c:pt>
                <c:pt idx="252">
                  <c:v>2515</c:v>
                </c:pt>
                <c:pt idx="253">
                  <c:v>2525</c:v>
                </c:pt>
                <c:pt idx="254">
                  <c:v>2535</c:v>
                </c:pt>
                <c:pt idx="255">
                  <c:v>2545</c:v>
                </c:pt>
                <c:pt idx="256">
                  <c:v>2555</c:v>
                </c:pt>
                <c:pt idx="257">
                  <c:v>2565</c:v>
                </c:pt>
                <c:pt idx="258">
                  <c:v>2575</c:v>
                </c:pt>
                <c:pt idx="259">
                  <c:v>2585</c:v>
                </c:pt>
                <c:pt idx="260">
                  <c:v>2595</c:v>
                </c:pt>
                <c:pt idx="261">
                  <c:v>2605</c:v>
                </c:pt>
                <c:pt idx="262">
                  <c:v>2615</c:v>
                </c:pt>
                <c:pt idx="263">
                  <c:v>2625</c:v>
                </c:pt>
                <c:pt idx="264">
                  <c:v>2635</c:v>
                </c:pt>
                <c:pt idx="265">
                  <c:v>2645</c:v>
                </c:pt>
                <c:pt idx="266">
                  <c:v>2655</c:v>
                </c:pt>
                <c:pt idx="267">
                  <c:v>2665</c:v>
                </c:pt>
                <c:pt idx="268">
                  <c:v>2675</c:v>
                </c:pt>
                <c:pt idx="269">
                  <c:v>2681.5060240963858</c:v>
                </c:pt>
                <c:pt idx="270">
                  <c:v>2684.5180722891564</c:v>
                </c:pt>
                <c:pt idx="271">
                  <c:v>2687.530120481928</c:v>
                </c:pt>
                <c:pt idx="272">
                  <c:v>2690.5421686746986</c:v>
                </c:pt>
                <c:pt idx="273">
                  <c:v>2693.5542168674701</c:v>
                </c:pt>
                <c:pt idx="274">
                  <c:v>2696.5662650602408</c:v>
                </c:pt>
                <c:pt idx="275">
                  <c:v>2699.5783132530123</c:v>
                </c:pt>
                <c:pt idx="276">
                  <c:v>2702.5903614457829</c:v>
                </c:pt>
                <c:pt idx="277">
                  <c:v>2705.6024096385545</c:v>
                </c:pt>
                <c:pt idx="278">
                  <c:v>2708.6144578313251</c:v>
                </c:pt>
                <c:pt idx="279">
                  <c:v>2711.6265060240967</c:v>
                </c:pt>
                <c:pt idx="280">
                  <c:v>2714.6385542168673</c:v>
                </c:pt>
                <c:pt idx="281">
                  <c:v>2717.6506024096389</c:v>
                </c:pt>
                <c:pt idx="282">
                  <c:v>2720.6626506024095</c:v>
                </c:pt>
                <c:pt idx="283">
                  <c:v>2723.674698795181</c:v>
                </c:pt>
                <c:pt idx="284">
                  <c:v>2726.6867469879517</c:v>
                </c:pt>
                <c:pt idx="285">
                  <c:v>2729.6987951807232</c:v>
                </c:pt>
                <c:pt idx="286">
                  <c:v>2732.7108433734938</c:v>
                </c:pt>
                <c:pt idx="287">
                  <c:v>2735.7228915662654</c:v>
                </c:pt>
                <c:pt idx="288">
                  <c:v>2738.734939759036</c:v>
                </c:pt>
                <c:pt idx="289">
                  <c:v>2741.7469879518076</c:v>
                </c:pt>
                <c:pt idx="290">
                  <c:v>2744.7590361445782</c:v>
                </c:pt>
                <c:pt idx="291">
                  <c:v>2747.7710843373497</c:v>
                </c:pt>
                <c:pt idx="292">
                  <c:v>2750.7831325301204</c:v>
                </c:pt>
                <c:pt idx="293">
                  <c:v>2753.7951807228919</c:v>
                </c:pt>
                <c:pt idx="294">
                  <c:v>2756.8072289156626</c:v>
                </c:pt>
                <c:pt idx="295">
                  <c:v>2759.8192771084341</c:v>
                </c:pt>
                <c:pt idx="296">
                  <c:v>2762.8313253012047</c:v>
                </c:pt>
                <c:pt idx="297">
                  <c:v>2765.8433734939763</c:v>
                </c:pt>
                <c:pt idx="298">
                  <c:v>2768.8554216867469</c:v>
                </c:pt>
                <c:pt idx="299">
                  <c:v>2771.8674698795185</c:v>
                </c:pt>
                <c:pt idx="300">
                  <c:v>2774.8795180722891</c:v>
                </c:pt>
                <c:pt idx="301">
                  <c:v>2777.8915662650606</c:v>
                </c:pt>
                <c:pt idx="302">
                  <c:v>2780.9036144578313</c:v>
                </c:pt>
                <c:pt idx="303">
                  <c:v>2783.9156626506028</c:v>
                </c:pt>
                <c:pt idx="304">
                  <c:v>2786.9277108433735</c:v>
                </c:pt>
                <c:pt idx="305">
                  <c:v>2789.939759036145</c:v>
                </c:pt>
                <c:pt idx="306">
                  <c:v>2792.9518072289156</c:v>
                </c:pt>
                <c:pt idx="307">
                  <c:v>2795.9638554216872</c:v>
                </c:pt>
                <c:pt idx="308">
                  <c:v>2798.9759036144578</c:v>
                </c:pt>
                <c:pt idx="309">
                  <c:v>2801.9879518072294</c:v>
                </c:pt>
                <c:pt idx="310">
                  <c:v>2805</c:v>
                </c:pt>
                <c:pt idx="311">
                  <c:v>2808.0120481927715</c:v>
                </c:pt>
                <c:pt idx="312">
                  <c:v>2811.0240963855422</c:v>
                </c:pt>
                <c:pt idx="313">
                  <c:v>2814.0361445783137</c:v>
                </c:pt>
                <c:pt idx="314">
                  <c:v>2817.0481927710844</c:v>
                </c:pt>
                <c:pt idx="315">
                  <c:v>2820.0602409638559</c:v>
                </c:pt>
                <c:pt idx="316">
                  <c:v>2823.0722891566265</c:v>
                </c:pt>
                <c:pt idx="317">
                  <c:v>2826.0843373493981</c:v>
                </c:pt>
                <c:pt idx="318">
                  <c:v>2829.0963855421687</c:v>
                </c:pt>
                <c:pt idx="319">
                  <c:v>2832.1084337349403</c:v>
                </c:pt>
                <c:pt idx="320">
                  <c:v>2835.1204819277109</c:v>
                </c:pt>
                <c:pt idx="321">
                  <c:v>2838.1325301204824</c:v>
                </c:pt>
                <c:pt idx="322">
                  <c:v>2841.1445783132531</c:v>
                </c:pt>
                <c:pt idx="323">
                  <c:v>2844.1566265060246</c:v>
                </c:pt>
                <c:pt idx="324">
                  <c:v>2847.1686746987953</c:v>
                </c:pt>
                <c:pt idx="325">
                  <c:v>2850.1807228915668</c:v>
                </c:pt>
                <c:pt idx="326">
                  <c:v>2853.1927710843374</c:v>
                </c:pt>
                <c:pt idx="327">
                  <c:v>2856.204819277109</c:v>
                </c:pt>
                <c:pt idx="328">
                  <c:v>2859.2168674698796</c:v>
                </c:pt>
                <c:pt idx="329">
                  <c:v>2862.2289156626512</c:v>
                </c:pt>
                <c:pt idx="330">
                  <c:v>2865.2409638554218</c:v>
                </c:pt>
                <c:pt idx="331">
                  <c:v>2868.2530120481933</c:v>
                </c:pt>
                <c:pt idx="332">
                  <c:v>2871.265060240964</c:v>
                </c:pt>
                <c:pt idx="333">
                  <c:v>2874.2771084337355</c:v>
                </c:pt>
                <c:pt idx="334">
                  <c:v>2877.2891566265062</c:v>
                </c:pt>
                <c:pt idx="335">
                  <c:v>2880.3012048192777</c:v>
                </c:pt>
                <c:pt idx="336">
                  <c:v>2883.3132530120483</c:v>
                </c:pt>
                <c:pt idx="337">
                  <c:v>2886.3253012048199</c:v>
                </c:pt>
                <c:pt idx="338">
                  <c:v>2889.3373493975905</c:v>
                </c:pt>
                <c:pt idx="339">
                  <c:v>2892.3493975903621</c:v>
                </c:pt>
                <c:pt idx="340">
                  <c:v>2895.3614457831327</c:v>
                </c:pt>
                <c:pt idx="341">
                  <c:v>2898.3734939759042</c:v>
                </c:pt>
                <c:pt idx="342">
                  <c:v>2901.3855421686749</c:v>
                </c:pt>
                <c:pt idx="343">
                  <c:v>2904.3975903614464</c:v>
                </c:pt>
                <c:pt idx="344">
                  <c:v>2907.4096385542171</c:v>
                </c:pt>
                <c:pt idx="345">
                  <c:v>2910.4216867469886</c:v>
                </c:pt>
                <c:pt idx="346">
                  <c:v>2913.4337349397592</c:v>
                </c:pt>
              </c:numCache>
            </c:numRef>
          </c:xVal>
          <c:yVal>
            <c:numRef>
              <c:f>'ET_12P (mT)'!$AN$4:$AN$351</c:f>
              <c:numCache>
                <c:formatCode>0.0</c:formatCode>
                <c:ptCount val="348"/>
                <c:pt idx="0" formatCode="[$-409]d/mmm/yy;@">
                  <c:v>0</c:v>
                </c:pt>
                <c:pt idx="1">
                  <c:v>619.0896358097084</c:v>
                </c:pt>
                <c:pt idx="2">
                  <c:v>614.34549996494502</c:v>
                </c:pt>
                <c:pt idx="3">
                  <c:v>605.58337608989405</c:v>
                </c:pt>
                <c:pt idx="4">
                  <c:v>597.04696901131967</c:v>
                </c:pt>
                <c:pt idx="5">
                  <c:v>588.5871951005762</c:v>
                </c:pt>
                <c:pt idx="6">
                  <c:v>580.20758974097498</c:v>
                </c:pt>
                <c:pt idx="7">
                  <c:v>571.91268419844994</c:v>
                </c:pt>
                <c:pt idx="8">
                  <c:v>563.70656159175508</c:v>
                </c:pt>
                <c:pt idx="9">
                  <c:v>555.59325524551298</c:v>
                </c:pt>
                <c:pt idx="10">
                  <c:v>547.58332151552622</c:v>
                </c:pt>
                <c:pt idx="11">
                  <c:v>539.69732537795744</c:v>
                </c:pt>
                <c:pt idx="12">
                  <c:v>535.72091544717523</c:v>
                </c:pt>
                <c:pt idx="13">
                  <c:v>535.55385613718647</c:v>
                </c:pt>
                <c:pt idx="14">
                  <c:v>535.38669723893543</c:v>
                </c:pt>
                <c:pt idx="15">
                  <c:v>535.21948854655318</c:v>
                </c:pt>
                <c:pt idx="16">
                  <c:v>535.05223006003985</c:v>
                </c:pt>
                <c:pt idx="17">
                  <c:v>534.88497157352651</c:v>
                </c:pt>
                <c:pt idx="18">
                  <c:v>534.71761349875078</c:v>
                </c:pt>
                <c:pt idx="19">
                  <c:v>534.55025542397516</c:v>
                </c:pt>
                <c:pt idx="20">
                  <c:v>534.38289734919954</c:v>
                </c:pt>
                <c:pt idx="21">
                  <c:v>534.21553927442392</c:v>
                </c:pt>
                <c:pt idx="22">
                  <c:v>534.0481314055171</c:v>
                </c:pt>
                <c:pt idx="23">
                  <c:v>533.88072353661028</c:v>
                </c:pt>
                <c:pt idx="24">
                  <c:v>533.71331566770345</c:v>
                </c:pt>
                <c:pt idx="25">
                  <c:v>533.54595759292783</c:v>
                </c:pt>
                <c:pt idx="26">
                  <c:v>533.37854972402101</c:v>
                </c:pt>
                <c:pt idx="27">
                  <c:v>533.21119164924539</c:v>
                </c:pt>
                <c:pt idx="28">
                  <c:v>533.04378378033857</c:v>
                </c:pt>
                <c:pt idx="29">
                  <c:v>532.87647549969415</c:v>
                </c:pt>
                <c:pt idx="30">
                  <c:v>532.70911742491842</c:v>
                </c:pt>
                <c:pt idx="31">
                  <c:v>532.541809144274</c:v>
                </c:pt>
                <c:pt idx="32">
                  <c:v>532.37450086362946</c:v>
                </c:pt>
                <c:pt idx="33">
                  <c:v>532.20724237711613</c:v>
                </c:pt>
                <c:pt idx="34">
                  <c:v>532.04003368473388</c:v>
                </c:pt>
                <c:pt idx="35">
                  <c:v>531.87282499235164</c:v>
                </c:pt>
                <c:pt idx="36">
                  <c:v>531.70561629996951</c:v>
                </c:pt>
                <c:pt idx="37">
                  <c:v>531.53850719584955</c:v>
                </c:pt>
                <c:pt idx="38">
                  <c:v>531.37139809172959</c:v>
                </c:pt>
                <c:pt idx="39">
                  <c:v>531.20433878174083</c:v>
                </c:pt>
                <c:pt idx="40">
                  <c:v>531.03727947175207</c:v>
                </c:pt>
                <c:pt idx="41">
                  <c:v>530.87031975002549</c:v>
                </c:pt>
                <c:pt idx="42">
                  <c:v>530.70336002829902</c:v>
                </c:pt>
                <c:pt idx="43">
                  <c:v>530.53645010070375</c:v>
                </c:pt>
                <c:pt idx="44">
                  <c:v>530.36958996723945</c:v>
                </c:pt>
                <c:pt idx="45">
                  <c:v>530.20277962790647</c:v>
                </c:pt>
                <c:pt idx="46">
                  <c:v>530.03596928857337</c:v>
                </c:pt>
                <c:pt idx="47">
                  <c:v>529.86925853750256</c:v>
                </c:pt>
                <c:pt idx="48">
                  <c:v>529.70259758056295</c:v>
                </c:pt>
                <c:pt idx="49">
                  <c:v>529.53593662362334</c:v>
                </c:pt>
                <c:pt idx="50">
                  <c:v>529.36937525494602</c:v>
                </c:pt>
                <c:pt idx="51">
                  <c:v>529.20286368039979</c:v>
                </c:pt>
                <c:pt idx="52">
                  <c:v>529.03640189998475</c:v>
                </c:pt>
                <c:pt idx="53">
                  <c:v>528.86998991370081</c:v>
                </c:pt>
                <c:pt idx="54">
                  <c:v>528.70357792741697</c:v>
                </c:pt>
                <c:pt idx="55">
                  <c:v>528.53726552939531</c:v>
                </c:pt>
                <c:pt idx="56">
                  <c:v>528.37100292550485</c:v>
                </c:pt>
                <c:pt idx="57">
                  <c:v>528.20483990987668</c:v>
                </c:pt>
                <c:pt idx="58">
                  <c:v>528.03867689424851</c:v>
                </c:pt>
                <c:pt idx="59">
                  <c:v>527.87256367275143</c:v>
                </c:pt>
                <c:pt idx="60">
                  <c:v>527.70655003951663</c:v>
                </c:pt>
                <c:pt idx="61">
                  <c:v>527.54058620041303</c:v>
                </c:pt>
                <c:pt idx="62">
                  <c:v>527.37462236130943</c:v>
                </c:pt>
                <c:pt idx="63">
                  <c:v>527.20875811046812</c:v>
                </c:pt>
                <c:pt idx="64">
                  <c:v>527.0429934478891</c:v>
                </c:pt>
                <c:pt idx="65">
                  <c:v>526.87722878531008</c:v>
                </c:pt>
                <c:pt idx="66">
                  <c:v>526.71156371099335</c:v>
                </c:pt>
                <c:pt idx="67">
                  <c:v>526.5459484308077</c:v>
                </c:pt>
                <c:pt idx="68">
                  <c:v>526.38038294475325</c:v>
                </c:pt>
                <c:pt idx="69">
                  <c:v>526.21486725282989</c:v>
                </c:pt>
                <c:pt idx="70">
                  <c:v>526.04940135503773</c:v>
                </c:pt>
                <c:pt idx="71">
                  <c:v>525.88403504550786</c:v>
                </c:pt>
                <c:pt idx="72">
                  <c:v>525.71871853010919</c:v>
                </c:pt>
                <c:pt idx="73">
                  <c:v>525.5534518088416</c:v>
                </c:pt>
                <c:pt idx="74">
                  <c:v>525.3882846758363</c:v>
                </c:pt>
                <c:pt idx="75">
                  <c:v>525.22316733696209</c:v>
                </c:pt>
                <c:pt idx="76">
                  <c:v>525.05809979221908</c:v>
                </c:pt>
                <c:pt idx="77">
                  <c:v>524.89308204160727</c:v>
                </c:pt>
                <c:pt idx="78">
                  <c:v>524.72816387925764</c:v>
                </c:pt>
                <c:pt idx="79">
                  <c:v>524.5632955110392</c:v>
                </c:pt>
                <c:pt idx="80">
                  <c:v>524.39847693695197</c:v>
                </c:pt>
                <c:pt idx="81">
                  <c:v>524.23370815699582</c:v>
                </c:pt>
                <c:pt idx="82">
                  <c:v>524.06903896530196</c:v>
                </c:pt>
                <c:pt idx="83">
                  <c:v>523.90441956773918</c:v>
                </c:pt>
                <c:pt idx="84">
                  <c:v>523.73989975843881</c:v>
                </c:pt>
                <c:pt idx="85">
                  <c:v>523.57542974326952</c:v>
                </c:pt>
                <c:pt idx="86">
                  <c:v>523.41100952223132</c:v>
                </c:pt>
                <c:pt idx="87">
                  <c:v>523.24663909532433</c:v>
                </c:pt>
                <c:pt idx="88">
                  <c:v>523.08236825667962</c:v>
                </c:pt>
                <c:pt idx="89">
                  <c:v>522.9181472121661</c:v>
                </c:pt>
                <c:pt idx="90">
                  <c:v>522.75402575591477</c:v>
                </c:pt>
                <c:pt idx="91">
                  <c:v>522.58995409379463</c:v>
                </c:pt>
                <c:pt idx="92">
                  <c:v>522.4259322258057</c:v>
                </c:pt>
                <c:pt idx="93">
                  <c:v>522.26196015194785</c:v>
                </c:pt>
                <c:pt idx="94">
                  <c:v>522.09808766635228</c:v>
                </c:pt>
                <c:pt idx="95">
                  <c:v>521.93431476901901</c:v>
                </c:pt>
                <c:pt idx="96">
                  <c:v>521.77054187168574</c:v>
                </c:pt>
                <c:pt idx="97">
                  <c:v>521.60691835674595</c:v>
                </c:pt>
                <c:pt idx="98">
                  <c:v>521.44329484180605</c:v>
                </c:pt>
                <c:pt idx="99">
                  <c:v>521.27977091512855</c:v>
                </c:pt>
                <c:pt idx="100">
                  <c:v>521.11629678258214</c:v>
                </c:pt>
                <c:pt idx="101">
                  <c:v>520.95292223829802</c:v>
                </c:pt>
                <c:pt idx="102">
                  <c:v>520.78959748814509</c:v>
                </c:pt>
                <c:pt idx="103">
                  <c:v>520.62632253212325</c:v>
                </c:pt>
                <c:pt idx="104">
                  <c:v>520.4631471643637</c:v>
                </c:pt>
                <c:pt idx="105">
                  <c:v>520.30002159073535</c:v>
                </c:pt>
                <c:pt idx="106">
                  <c:v>520.13699560536918</c:v>
                </c:pt>
                <c:pt idx="107">
                  <c:v>519.9740194141342</c:v>
                </c:pt>
                <c:pt idx="108">
                  <c:v>519.81109301703043</c:v>
                </c:pt>
                <c:pt idx="109">
                  <c:v>519.64826620818894</c:v>
                </c:pt>
                <c:pt idx="110">
                  <c:v>519.48553898760963</c:v>
                </c:pt>
                <c:pt idx="111">
                  <c:v>519.32281176703043</c:v>
                </c:pt>
                <c:pt idx="112">
                  <c:v>519.1602339288446</c:v>
                </c:pt>
                <c:pt idx="113">
                  <c:v>518.99765609065878</c:v>
                </c:pt>
                <c:pt idx="114">
                  <c:v>518.83517784073535</c:v>
                </c:pt>
                <c:pt idx="115">
                  <c:v>518.6727493849429</c:v>
                </c:pt>
                <c:pt idx="116">
                  <c:v>518.51042051741285</c:v>
                </c:pt>
                <c:pt idx="117">
                  <c:v>518.34819123814509</c:v>
                </c:pt>
                <c:pt idx="118">
                  <c:v>518.18596195887721</c:v>
                </c:pt>
                <c:pt idx="119">
                  <c:v>518.02388206200294</c:v>
                </c:pt>
                <c:pt idx="120">
                  <c:v>517.86180216512855</c:v>
                </c:pt>
                <c:pt idx="121">
                  <c:v>517.69982185651645</c:v>
                </c:pt>
                <c:pt idx="122">
                  <c:v>517.53794113616664</c:v>
                </c:pt>
                <c:pt idx="123">
                  <c:v>517.37611020994802</c:v>
                </c:pt>
                <c:pt idx="124">
                  <c:v>517.2143290778605</c:v>
                </c:pt>
                <c:pt idx="125">
                  <c:v>517.05264753403537</c:v>
                </c:pt>
                <c:pt idx="126">
                  <c:v>516.89106557847242</c:v>
                </c:pt>
                <c:pt idx="127">
                  <c:v>516.72953341704067</c:v>
                </c:pt>
                <c:pt idx="128">
                  <c:v>516.56805104974001</c:v>
                </c:pt>
                <c:pt idx="129">
                  <c:v>516.40666827070163</c:v>
                </c:pt>
                <c:pt idx="130">
                  <c:v>516.24533528579445</c:v>
                </c:pt>
                <c:pt idx="131">
                  <c:v>516.08410188914957</c:v>
                </c:pt>
                <c:pt idx="132">
                  <c:v>515.92291828663576</c:v>
                </c:pt>
                <c:pt idx="133">
                  <c:v>515.76183427238425</c:v>
                </c:pt>
                <c:pt idx="134">
                  <c:v>515.60084984639514</c:v>
                </c:pt>
                <c:pt idx="135">
                  <c:v>515.43986542040591</c:v>
                </c:pt>
                <c:pt idx="136">
                  <c:v>515.27903037681017</c:v>
                </c:pt>
                <c:pt idx="137">
                  <c:v>515.11824512734552</c:v>
                </c:pt>
                <c:pt idx="138">
                  <c:v>514.95750967201207</c:v>
                </c:pt>
                <c:pt idx="139">
                  <c:v>514.7968738049409</c:v>
                </c:pt>
                <c:pt idx="140">
                  <c:v>514.63628773200082</c:v>
                </c:pt>
                <c:pt idx="141">
                  <c:v>514.47580124732315</c:v>
                </c:pt>
                <c:pt idx="142">
                  <c:v>514.31541435090764</c:v>
                </c:pt>
                <c:pt idx="143">
                  <c:v>514.15507724862334</c:v>
                </c:pt>
                <c:pt idx="144">
                  <c:v>513.99478994047013</c:v>
                </c:pt>
                <c:pt idx="145">
                  <c:v>513.8346520147104</c:v>
                </c:pt>
                <c:pt idx="146">
                  <c:v>513.67451408895067</c:v>
                </c:pt>
                <c:pt idx="147">
                  <c:v>513.51447575145323</c:v>
                </c:pt>
                <c:pt idx="148">
                  <c:v>513.35453700221808</c:v>
                </c:pt>
                <c:pt idx="149">
                  <c:v>513.19464804711401</c:v>
                </c:pt>
                <c:pt idx="150">
                  <c:v>513.03485868027235</c:v>
                </c:pt>
                <c:pt idx="151">
                  <c:v>512.87516890169286</c:v>
                </c:pt>
                <c:pt idx="152">
                  <c:v>512.71547912311348</c:v>
                </c:pt>
                <c:pt idx="153">
                  <c:v>512.55593872692748</c:v>
                </c:pt>
                <c:pt idx="154">
                  <c:v>512.39644812487256</c:v>
                </c:pt>
                <c:pt idx="155">
                  <c:v>512.23705711108005</c:v>
                </c:pt>
                <c:pt idx="156">
                  <c:v>512.07771589141851</c:v>
                </c:pt>
                <c:pt idx="157">
                  <c:v>511.91842446588828</c:v>
                </c:pt>
                <c:pt idx="158">
                  <c:v>511.75928242275143</c:v>
                </c:pt>
                <c:pt idx="159">
                  <c:v>511.60014037961457</c:v>
                </c:pt>
                <c:pt idx="160">
                  <c:v>511.44114771887115</c:v>
                </c:pt>
                <c:pt idx="161">
                  <c:v>511.28220485225887</c:v>
                </c:pt>
                <c:pt idx="162">
                  <c:v>511.12331177977774</c:v>
                </c:pt>
                <c:pt idx="163">
                  <c:v>510.96451829555889</c:v>
                </c:pt>
                <c:pt idx="164">
                  <c:v>510.80582439960233</c:v>
                </c:pt>
                <c:pt idx="165">
                  <c:v>510.64718029777691</c:v>
                </c:pt>
                <c:pt idx="166">
                  <c:v>510.48863578421378</c:v>
                </c:pt>
                <c:pt idx="167">
                  <c:v>510.3301410647818</c:v>
                </c:pt>
                <c:pt idx="168">
                  <c:v>510.1717459336121</c:v>
                </c:pt>
                <c:pt idx="169">
                  <c:v>510.01340059657355</c:v>
                </c:pt>
                <c:pt idx="170">
                  <c:v>509.85520464192848</c:v>
                </c:pt>
                <c:pt idx="171">
                  <c:v>509.69700868728336</c:v>
                </c:pt>
                <c:pt idx="172">
                  <c:v>509.53891232090052</c:v>
                </c:pt>
                <c:pt idx="173">
                  <c:v>509.38091554277997</c:v>
                </c:pt>
                <c:pt idx="174">
                  <c:v>509.22301835292171</c:v>
                </c:pt>
                <c:pt idx="175">
                  <c:v>509.06512116306345</c:v>
                </c:pt>
                <c:pt idx="176">
                  <c:v>508.90737335559868</c:v>
                </c:pt>
                <c:pt idx="177">
                  <c:v>508.74967534226499</c:v>
                </c:pt>
                <c:pt idx="178">
                  <c:v>508.59207691719359</c:v>
                </c:pt>
                <c:pt idx="179">
                  <c:v>508.43452828625334</c:v>
                </c:pt>
                <c:pt idx="180">
                  <c:v>508.27707924357543</c:v>
                </c:pt>
                <c:pt idx="181">
                  <c:v>508.11972978915975</c:v>
                </c:pt>
                <c:pt idx="182">
                  <c:v>507.96243012887521</c:v>
                </c:pt>
                <c:pt idx="183">
                  <c:v>507.80518026272182</c:v>
                </c:pt>
                <c:pt idx="184">
                  <c:v>507.64807977896191</c:v>
                </c:pt>
                <c:pt idx="185">
                  <c:v>507.49097929520195</c:v>
                </c:pt>
                <c:pt idx="186">
                  <c:v>507.33402819383542</c:v>
                </c:pt>
                <c:pt idx="187">
                  <c:v>507.17712688660009</c:v>
                </c:pt>
                <c:pt idx="188">
                  <c:v>507.02032516762699</c:v>
                </c:pt>
                <c:pt idx="189">
                  <c:v>506.86357324278509</c:v>
                </c:pt>
                <c:pt idx="190">
                  <c:v>506.70692090620543</c:v>
                </c:pt>
                <c:pt idx="191">
                  <c:v>506.5503183637569</c:v>
                </c:pt>
                <c:pt idx="192">
                  <c:v>506.39381540957072</c:v>
                </c:pt>
                <c:pt idx="193">
                  <c:v>506.23741204364677</c:v>
                </c:pt>
                <c:pt idx="194">
                  <c:v>506.08105847185402</c:v>
                </c:pt>
                <c:pt idx="195">
                  <c:v>505.9248044883235</c:v>
                </c:pt>
                <c:pt idx="196">
                  <c:v>505.76865009305533</c:v>
                </c:pt>
                <c:pt idx="197">
                  <c:v>505.61254549191824</c:v>
                </c:pt>
                <c:pt idx="198">
                  <c:v>505.4565404790435</c:v>
                </c:pt>
                <c:pt idx="199">
                  <c:v>505.30058526029984</c:v>
                </c:pt>
                <c:pt idx="200">
                  <c:v>505.14472962981853</c:v>
                </c:pt>
                <c:pt idx="201">
                  <c:v>504.98897358759945</c:v>
                </c:pt>
                <c:pt idx="202">
                  <c:v>504.83326733951156</c:v>
                </c:pt>
                <c:pt idx="203">
                  <c:v>504.67766067968597</c:v>
                </c:pt>
                <c:pt idx="204">
                  <c:v>504.52210381399146</c:v>
                </c:pt>
                <c:pt idx="205">
                  <c:v>504.36669633069044</c:v>
                </c:pt>
                <c:pt idx="206">
                  <c:v>504.21128884738937</c:v>
                </c:pt>
                <c:pt idx="207">
                  <c:v>504.05603074648178</c:v>
                </c:pt>
                <c:pt idx="208">
                  <c:v>503.90082243970534</c:v>
                </c:pt>
                <c:pt idx="209">
                  <c:v>503.74566392705998</c:v>
                </c:pt>
                <c:pt idx="210">
                  <c:v>503.59065479680811</c:v>
                </c:pt>
                <c:pt idx="211">
                  <c:v>503.43569546068738</c:v>
                </c:pt>
                <c:pt idx="212">
                  <c:v>503.2807859186978</c:v>
                </c:pt>
                <c:pt idx="213">
                  <c:v>503.12597596497045</c:v>
                </c:pt>
                <c:pt idx="214">
                  <c:v>502.97126559950544</c:v>
                </c:pt>
                <c:pt idx="215">
                  <c:v>502.81665482230272</c:v>
                </c:pt>
                <c:pt idx="216">
                  <c:v>502.66209383923115</c:v>
                </c:pt>
                <c:pt idx="217">
                  <c:v>502.5076324444218</c:v>
                </c:pt>
                <c:pt idx="218">
                  <c:v>502.35322084374366</c:v>
                </c:pt>
                <c:pt idx="219">
                  <c:v>502.1989088313278</c:v>
                </c:pt>
                <c:pt idx="220">
                  <c:v>502.04469640717423</c:v>
                </c:pt>
                <c:pt idx="221">
                  <c:v>501.8905337771518</c:v>
                </c:pt>
                <c:pt idx="222">
                  <c:v>501.73647073539166</c:v>
                </c:pt>
                <c:pt idx="223">
                  <c:v>501.58250728189375</c:v>
                </c:pt>
                <c:pt idx="224">
                  <c:v>501.42859362252705</c:v>
                </c:pt>
                <c:pt idx="225">
                  <c:v>501.27477955142263</c:v>
                </c:pt>
                <c:pt idx="226">
                  <c:v>501.12106506858049</c:v>
                </c:pt>
                <c:pt idx="227">
                  <c:v>500.9674003798695</c:v>
                </c:pt>
                <c:pt idx="228">
                  <c:v>500.8138352794208</c:v>
                </c:pt>
                <c:pt idx="229">
                  <c:v>500.66036976723439</c:v>
                </c:pt>
                <c:pt idx="230">
                  <c:v>500.50695404917911</c:v>
                </c:pt>
                <c:pt idx="231">
                  <c:v>500.35363791938613</c:v>
                </c:pt>
                <c:pt idx="232">
                  <c:v>500.20042137785543</c:v>
                </c:pt>
                <c:pt idx="233">
                  <c:v>500.04725463045588</c:v>
                </c:pt>
                <c:pt idx="234">
                  <c:v>499.89418747131862</c:v>
                </c:pt>
                <c:pt idx="235">
                  <c:v>499.74121990044364</c:v>
                </c:pt>
                <c:pt idx="236">
                  <c:v>499.5883021236998</c:v>
                </c:pt>
                <c:pt idx="237">
                  <c:v>499.43548393521826</c:v>
                </c:pt>
                <c:pt idx="238">
                  <c:v>499.282765334999</c:v>
                </c:pt>
                <c:pt idx="239">
                  <c:v>499.13009652891094</c:v>
                </c:pt>
                <c:pt idx="240">
                  <c:v>498.97757710521626</c:v>
                </c:pt>
                <c:pt idx="241">
                  <c:v>498.82505768152157</c:v>
                </c:pt>
                <c:pt idx="242">
                  <c:v>498.67268764022032</c:v>
                </c:pt>
                <c:pt idx="243">
                  <c:v>498.52036739305021</c:v>
                </c:pt>
                <c:pt idx="244">
                  <c:v>498.36814673414239</c:v>
                </c:pt>
                <c:pt idx="245">
                  <c:v>498.21597586936576</c:v>
                </c:pt>
                <c:pt idx="246">
                  <c:v>498.06390459285137</c:v>
                </c:pt>
                <c:pt idx="247">
                  <c:v>497.91193290459927</c:v>
                </c:pt>
                <c:pt idx="248">
                  <c:v>497.76006080460945</c:v>
                </c:pt>
                <c:pt idx="249">
                  <c:v>497.60823849875078</c:v>
                </c:pt>
                <c:pt idx="250">
                  <c:v>497.45651578115445</c:v>
                </c:pt>
                <c:pt idx="251">
                  <c:v>497.30489265182035</c:v>
                </c:pt>
                <c:pt idx="252">
                  <c:v>497.1533193166174</c:v>
                </c:pt>
                <c:pt idx="253">
                  <c:v>497.00184556967679</c:v>
                </c:pt>
                <c:pt idx="254">
                  <c:v>496.85047141099841</c:v>
                </c:pt>
                <c:pt idx="255">
                  <c:v>496.69914704645117</c:v>
                </c:pt>
                <c:pt idx="256">
                  <c:v>496.54792227016628</c:v>
                </c:pt>
                <c:pt idx="257">
                  <c:v>496.39679708214362</c:v>
                </c:pt>
                <c:pt idx="258">
                  <c:v>496.2457714823833</c:v>
                </c:pt>
                <c:pt idx="259">
                  <c:v>496.09479567675407</c:v>
                </c:pt>
                <c:pt idx="260">
                  <c:v>495.94391945938713</c:v>
                </c:pt>
                <c:pt idx="261">
                  <c:v>495.79314283028253</c:v>
                </c:pt>
                <c:pt idx="262">
                  <c:v>495.64241599530902</c:v>
                </c:pt>
                <c:pt idx="263">
                  <c:v>495.491838542729</c:v>
                </c:pt>
                <c:pt idx="264">
                  <c:v>495.34126109014892</c:v>
                </c:pt>
                <c:pt idx="265">
                  <c:v>495.19083301996233</c:v>
                </c:pt>
                <c:pt idx="266">
                  <c:v>495.04045474390682</c:v>
                </c:pt>
                <c:pt idx="267">
                  <c:v>494.89017605611366</c:v>
                </c:pt>
                <c:pt idx="268">
                  <c:v>494.73999695658273</c:v>
                </c:pt>
                <c:pt idx="269">
                  <c:v>494.58991744531414</c:v>
                </c:pt>
                <c:pt idx="270">
                  <c:v>493.52860533410671</c:v>
                </c:pt>
                <c:pt idx="271">
                  <c:v>491.56736389073023</c:v>
                </c:pt>
                <c:pt idx="272">
                  <c:v>489.6213096573527</c:v>
                </c:pt>
                <c:pt idx="273">
                  <c:v>487.69064181049873</c:v>
                </c:pt>
                <c:pt idx="274">
                  <c:v>485.77555952669286</c:v>
                </c:pt>
                <c:pt idx="275">
                  <c:v>483.87621218832862</c:v>
                </c:pt>
                <c:pt idx="276">
                  <c:v>481.99284876606163</c:v>
                </c:pt>
                <c:pt idx="277">
                  <c:v>480.12556884815422</c:v>
                </c:pt>
                <c:pt idx="278">
                  <c:v>478.27467119939325</c:v>
                </c:pt>
                <c:pt idx="279">
                  <c:v>476.44025540804103</c:v>
                </c:pt>
                <c:pt idx="280">
                  <c:v>474.62252065062211</c:v>
                </c:pt>
                <c:pt idx="281">
                  <c:v>472.82171589779222</c:v>
                </c:pt>
                <c:pt idx="282">
                  <c:v>471.03799053194479</c:v>
                </c:pt>
                <c:pt idx="283">
                  <c:v>469.27154372960439</c:v>
                </c:pt>
                <c:pt idx="284">
                  <c:v>467.5225746672956</c:v>
                </c:pt>
                <c:pt idx="285">
                  <c:v>465.791282521543</c:v>
                </c:pt>
                <c:pt idx="286">
                  <c:v>464.07786646887115</c:v>
                </c:pt>
                <c:pt idx="287">
                  <c:v>462.38252568580464</c:v>
                </c:pt>
                <c:pt idx="288">
                  <c:v>460.70545934886809</c:v>
                </c:pt>
                <c:pt idx="289">
                  <c:v>459.04686663458602</c:v>
                </c:pt>
                <c:pt idx="290">
                  <c:v>457.40694671948302</c:v>
                </c:pt>
                <c:pt idx="291">
                  <c:v>455.78589878008364</c:v>
                </c:pt>
                <c:pt idx="292">
                  <c:v>454.18392199291253</c:v>
                </c:pt>
                <c:pt idx="293">
                  <c:v>452.60126532862535</c:v>
                </c:pt>
                <c:pt idx="294">
                  <c:v>451.03807816961557</c:v>
                </c:pt>
                <c:pt idx="295">
                  <c:v>449.49455969240773</c:v>
                </c:pt>
                <c:pt idx="296">
                  <c:v>447.97090907352646</c:v>
                </c:pt>
                <c:pt idx="297">
                  <c:v>446.4673752836274</c:v>
                </c:pt>
                <c:pt idx="298">
                  <c:v>444.98415749923521</c:v>
                </c:pt>
                <c:pt idx="299">
                  <c:v>443.52140510274324</c:v>
                </c:pt>
                <c:pt idx="300">
                  <c:v>442.07941685893843</c:v>
                </c:pt>
                <c:pt idx="301">
                  <c:v>440.65829235608305</c:v>
                </c:pt>
                <c:pt idx="302">
                  <c:v>439.25828056483277</c:v>
                </c:pt>
                <c:pt idx="303">
                  <c:v>437.87958066171228</c:v>
                </c:pt>
                <c:pt idx="304">
                  <c:v>436.52239182324598</c:v>
                </c:pt>
                <c:pt idx="305">
                  <c:v>435.18696302008976</c:v>
                </c:pt>
                <c:pt idx="306">
                  <c:v>433.87339384050586</c:v>
                </c:pt>
                <c:pt idx="307">
                  <c:v>432.58198304928106</c:v>
                </c:pt>
                <c:pt idx="308">
                  <c:v>431.31288002880893</c:v>
                </c:pt>
                <c:pt idx="309">
                  <c:v>430.06623416148278</c:v>
                </c:pt>
                <c:pt idx="310">
                  <c:v>428.84234421208959</c:v>
                </c:pt>
                <c:pt idx="311">
                  <c:v>427.64135956302266</c:v>
                </c:pt>
                <c:pt idx="312">
                  <c:v>426.4634793908067</c:v>
                </c:pt>
                <c:pt idx="313">
                  <c:v>425.30890287196615</c:v>
                </c:pt>
                <c:pt idx="314">
                  <c:v>424.17777938889458</c:v>
                </c:pt>
                <c:pt idx="315">
                  <c:v>423.07035791224763</c:v>
                </c:pt>
                <c:pt idx="316">
                  <c:v>421.9867380302876</c:v>
                </c:pt>
                <c:pt idx="317">
                  <c:v>420.92716871367026</c:v>
                </c:pt>
                <c:pt idx="318">
                  <c:v>419.89184913892007</c:v>
                </c:pt>
                <c:pt idx="319">
                  <c:v>418.88092868843057</c:v>
                </c:pt>
                <c:pt idx="320">
                  <c:v>417.89455674459521</c:v>
                </c:pt>
                <c:pt idx="321">
                  <c:v>416.93295738100403</c:v>
                </c:pt>
                <c:pt idx="322">
                  <c:v>415.99627998005053</c:v>
                </c:pt>
                <c:pt idx="323">
                  <c:v>415.08469882119368</c:v>
                </c:pt>
                <c:pt idx="324">
                  <c:v>414.19836328682698</c:v>
                </c:pt>
                <c:pt idx="325">
                  <c:v>413.33744765640938</c:v>
                </c:pt>
                <c:pt idx="326">
                  <c:v>412.50212620939988</c:v>
                </c:pt>
                <c:pt idx="327">
                  <c:v>411.6925234311264</c:v>
                </c:pt>
                <c:pt idx="328">
                  <c:v>410.90881360104788</c:v>
                </c:pt>
                <c:pt idx="329">
                  <c:v>410.15114610155774</c:v>
                </c:pt>
                <c:pt idx="330">
                  <c:v>409.41967031504947</c:v>
                </c:pt>
                <c:pt idx="331">
                  <c:v>408.71448582978536</c:v>
                </c:pt>
                <c:pt idx="332">
                  <c:v>408.03579182228998</c:v>
                </c:pt>
                <c:pt idx="333">
                  <c:v>407.38366298375996</c:v>
                </c:pt>
                <c:pt idx="334">
                  <c:v>406.75824869658885</c:v>
                </c:pt>
                <c:pt idx="335">
                  <c:v>406.15969834317002</c:v>
                </c:pt>
                <c:pt idx="336">
                  <c:v>405.58808661470022</c:v>
                </c:pt>
                <c:pt idx="337">
                  <c:v>405.04356289357287</c:v>
                </c:pt>
                <c:pt idx="338">
                  <c:v>404.52622676805021</c:v>
                </c:pt>
                <c:pt idx="339">
                  <c:v>404.03615292932903</c:v>
                </c:pt>
                <c:pt idx="340">
                  <c:v>403.57349075980272</c:v>
                </c:pt>
                <c:pt idx="341">
                  <c:v>403.13831495066802</c:v>
                </c:pt>
                <c:pt idx="342">
                  <c:v>402.73067529605601</c:v>
                </c:pt>
                <c:pt idx="343">
                  <c:v>402.35072117836023</c:v>
                </c:pt>
                <c:pt idx="344">
                  <c:v>401.99847749464618</c:v>
                </c:pt>
                <c:pt idx="345">
                  <c:v>401.67406873024174</c:v>
                </c:pt>
                <c:pt idx="346">
                  <c:v>401.37751978221246</c:v>
                </c:pt>
                <c:pt idx="347">
                  <c:v>401.10890534175508</c:v>
                </c:pt>
              </c:numCache>
            </c:numRef>
          </c:yVal>
          <c:smooth val="0"/>
        </c:ser>
        <c:ser>
          <c:idx val="4"/>
          <c:order val="3"/>
          <c:tx>
            <c:v>100 yrs Hurricane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'ET_12P (mT)'!$C$5:$C$698</c:f>
              <c:numCache>
                <c:formatCode>0.0</c:formatCode>
                <c:ptCount val="694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  <c:pt idx="22">
                  <c:v>215</c:v>
                </c:pt>
                <c:pt idx="23">
                  <c:v>225</c:v>
                </c:pt>
                <c:pt idx="24">
                  <c:v>235</c:v>
                </c:pt>
                <c:pt idx="25">
                  <c:v>245</c:v>
                </c:pt>
                <c:pt idx="26">
                  <c:v>255</c:v>
                </c:pt>
                <c:pt idx="27">
                  <c:v>265</c:v>
                </c:pt>
                <c:pt idx="28">
                  <c:v>275</c:v>
                </c:pt>
                <c:pt idx="29">
                  <c:v>285</c:v>
                </c:pt>
                <c:pt idx="30">
                  <c:v>295</c:v>
                </c:pt>
                <c:pt idx="31">
                  <c:v>305</c:v>
                </c:pt>
                <c:pt idx="32">
                  <c:v>315</c:v>
                </c:pt>
                <c:pt idx="33">
                  <c:v>325</c:v>
                </c:pt>
                <c:pt idx="34">
                  <c:v>335</c:v>
                </c:pt>
                <c:pt idx="35">
                  <c:v>345</c:v>
                </c:pt>
                <c:pt idx="36">
                  <c:v>355</c:v>
                </c:pt>
                <c:pt idx="37">
                  <c:v>365</c:v>
                </c:pt>
                <c:pt idx="38">
                  <c:v>375</c:v>
                </c:pt>
                <c:pt idx="39">
                  <c:v>385</c:v>
                </c:pt>
                <c:pt idx="40">
                  <c:v>395</c:v>
                </c:pt>
                <c:pt idx="41">
                  <c:v>405</c:v>
                </c:pt>
                <c:pt idx="42">
                  <c:v>415</c:v>
                </c:pt>
                <c:pt idx="43">
                  <c:v>425</c:v>
                </c:pt>
                <c:pt idx="44">
                  <c:v>435</c:v>
                </c:pt>
                <c:pt idx="45">
                  <c:v>445</c:v>
                </c:pt>
                <c:pt idx="46">
                  <c:v>455</c:v>
                </c:pt>
                <c:pt idx="47">
                  <c:v>465</c:v>
                </c:pt>
                <c:pt idx="48">
                  <c:v>475</c:v>
                </c:pt>
                <c:pt idx="49">
                  <c:v>485</c:v>
                </c:pt>
                <c:pt idx="50">
                  <c:v>495</c:v>
                </c:pt>
                <c:pt idx="51">
                  <c:v>505</c:v>
                </c:pt>
                <c:pt idx="52">
                  <c:v>515</c:v>
                </c:pt>
                <c:pt idx="53">
                  <c:v>525</c:v>
                </c:pt>
                <c:pt idx="54">
                  <c:v>535</c:v>
                </c:pt>
                <c:pt idx="55">
                  <c:v>545</c:v>
                </c:pt>
                <c:pt idx="56">
                  <c:v>555</c:v>
                </c:pt>
                <c:pt idx="57">
                  <c:v>565</c:v>
                </c:pt>
                <c:pt idx="58">
                  <c:v>575</c:v>
                </c:pt>
                <c:pt idx="59">
                  <c:v>585</c:v>
                </c:pt>
                <c:pt idx="60">
                  <c:v>595</c:v>
                </c:pt>
                <c:pt idx="61">
                  <c:v>605</c:v>
                </c:pt>
                <c:pt idx="62">
                  <c:v>615</c:v>
                </c:pt>
                <c:pt idx="63">
                  <c:v>625</c:v>
                </c:pt>
                <c:pt idx="64">
                  <c:v>635</c:v>
                </c:pt>
                <c:pt idx="65">
                  <c:v>645</c:v>
                </c:pt>
                <c:pt idx="66">
                  <c:v>655</c:v>
                </c:pt>
                <c:pt idx="67">
                  <c:v>665</c:v>
                </c:pt>
                <c:pt idx="68">
                  <c:v>675</c:v>
                </c:pt>
                <c:pt idx="69">
                  <c:v>685</c:v>
                </c:pt>
                <c:pt idx="70">
                  <c:v>695</c:v>
                </c:pt>
                <c:pt idx="71">
                  <c:v>705</c:v>
                </c:pt>
                <c:pt idx="72">
                  <c:v>715</c:v>
                </c:pt>
                <c:pt idx="73">
                  <c:v>725</c:v>
                </c:pt>
                <c:pt idx="74">
                  <c:v>735</c:v>
                </c:pt>
                <c:pt idx="75">
                  <c:v>745</c:v>
                </c:pt>
                <c:pt idx="76">
                  <c:v>755</c:v>
                </c:pt>
                <c:pt idx="77">
                  <c:v>765</c:v>
                </c:pt>
                <c:pt idx="78">
                  <c:v>775</c:v>
                </c:pt>
                <c:pt idx="79">
                  <c:v>785</c:v>
                </c:pt>
                <c:pt idx="80">
                  <c:v>795</c:v>
                </c:pt>
                <c:pt idx="81">
                  <c:v>805</c:v>
                </c:pt>
                <c:pt idx="82">
                  <c:v>815</c:v>
                </c:pt>
                <c:pt idx="83">
                  <c:v>825</c:v>
                </c:pt>
                <c:pt idx="84">
                  <c:v>835</c:v>
                </c:pt>
                <c:pt idx="85">
                  <c:v>845</c:v>
                </c:pt>
                <c:pt idx="86">
                  <c:v>855</c:v>
                </c:pt>
                <c:pt idx="87">
                  <c:v>865</c:v>
                </c:pt>
                <c:pt idx="88">
                  <c:v>875</c:v>
                </c:pt>
                <c:pt idx="89">
                  <c:v>885</c:v>
                </c:pt>
                <c:pt idx="90">
                  <c:v>895</c:v>
                </c:pt>
                <c:pt idx="91">
                  <c:v>905</c:v>
                </c:pt>
                <c:pt idx="92">
                  <c:v>915</c:v>
                </c:pt>
                <c:pt idx="93">
                  <c:v>925</c:v>
                </c:pt>
                <c:pt idx="94">
                  <c:v>935</c:v>
                </c:pt>
                <c:pt idx="95">
                  <c:v>945</c:v>
                </c:pt>
                <c:pt idx="96">
                  <c:v>955</c:v>
                </c:pt>
                <c:pt idx="97">
                  <c:v>965</c:v>
                </c:pt>
                <c:pt idx="98">
                  <c:v>975</c:v>
                </c:pt>
                <c:pt idx="99">
                  <c:v>985</c:v>
                </c:pt>
                <c:pt idx="100">
                  <c:v>995</c:v>
                </c:pt>
                <c:pt idx="101">
                  <c:v>1005</c:v>
                </c:pt>
                <c:pt idx="102">
                  <c:v>1015</c:v>
                </c:pt>
                <c:pt idx="103">
                  <c:v>1025</c:v>
                </c:pt>
                <c:pt idx="104">
                  <c:v>1035</c:v>
                </c:pt>
                <c:pt idx="105">
                  <c:v>1045</c:v>
                </c:pt>
                <c:pt idx="106">
                  <c:v>1055</c:v>
                </c:pt>
                <c:pt idx="107">
                  <c:v>1065</c:v>
                </c:pt>
                <c:pt idx="108">
                  <c:v>1075</c:v>
                </c:pt>
                <c:pt idx="109">
                  <c:v>1085</c:v>
                </c:pt>
                <c:pt idx="110">
                  <c:v>1095</c:v>
                </c:pt>
                <c:pt idx="111">
                  <c:v>1105</c:v>
                </c:pt>
                <c:pt idx="112">
                  <c:v>1115</c:v>
                </c:pt>
                <c:pt idx="113">
                  <c:v>1125</c:v>
                </c:pt>
                <c:pt idx="114">
                  <c:v>1135</c:v>
                </c:pt>
                <c:pt idx="115">
                  <c:v>1145</c:v>
                </c:pt>
                <c:pt idx="116">
                  <c:v>1155</c:v>
                </c:pt>
                <c:pt idx="117">
                  <c:v>1165</c:v>
                </c:pt>
                <c:pt idx="118">
                  <c:v>1175</c:v>
                </c:pt>
                <c:pt idx="119">
                  <c:v>1185</c:v>
                </c:pt>
                <c:pt idx="120">
                  <c:v>1195</c:v>
                </c:pt>
                <c:pt idx="121">
                  <c:v>1205</c:v>
                </c:pt>
                <c:pt idx="122">
                  <c:v>1215</c:v>
                </c:pt>
                <c:pt idx="123">
                  <c:v>1225</c:v>
                </c:pt>
                <c:pt idx="124">
                  <c:v>1235</c:v>
                </c:pt>
                <c:pt idx="125">
                  <c:v>1245</c:v>
                </c:pt>
                <c:pt idx="126">
                  <c:v>1255</c:v>
                </c:pt>
                <c:pt idx="127">
                  <c:v>1265</c:v>
                </c:pt>
                <c:pt idx="128">
                  <c:v>1275</c:v>
                </c:pt>
                <c:pt idx="129">
                  <c:v>1285</c:v>
                </c:pt>
                <c:pt idx="130">
                  <c:v>1295</c:v>
                </c:pt>
                <c:pt idx="131">
                  <c:v>1305</c:v>
                </c:pt>
                <c:pt idx="132">
                  <c:v>1315</c:v>
                </c:pt>
                <c:pt idx="133">
                  <c:v>1325</c:v>
                </c:pt>
                <c:pt idx="134">
                  <c:v>1335</c:v>
                </c:pt>
                <c:pt idx="135">
                  <c:v>1345</c:v>
                </c:pt>
                <c:pt idx="136">
                  <c:v>1355</c:v>
                </c:pt>
                <c:pt idx="137">
                  <c:v>1365</c:v>
                </c:pt>
                <c:pt idx="138">
                  <c:v>1375</c:v>
                </c:pt>
                <c:pt idx="139">
                  <c:v>1385</c:v>
                </c:pt>
                <c:pt idx="140">
                  <c:v>1395</c:v>
                </c:pt>
                <c:pt idx="141">
                  <c:v>1405</c:v>
                </c:pt>
                <c:pt idx="142">
                  <c:v>1415</c:v>
                </c:pt>
                <c:pt idx="143">
                  <c:v>1425</c:v>
                </c:pt>
                <c:pt idx="144">
                  <c:v>1435</c:v>
                </c:pt>
                <c:pt idx="145">
                  <c:v>1445</c:v>
                </c:pt>
                <c:pt idx="146">
                  <c:v>1455</c:v>
                </c:pt>
                <c:pt idx="147">
                  <c:v>1465</c:v>
                </c:pt>
                <c:pt idx="148">
                  <c:v>1475</c:v>
                </c:pt>
                <c:pt idx="149">
                  <c:v>1485</c:v>
                </c:pt>
                <c:pt idx="150">
                  <c:v>1495</c:v>
                </c:pt>
                <c:pt idx="151">
                  <c:v>1505</c:v>
                </c:pt>
                <c:pt idx="152">
                  <c:v>1515</c:v>
                </c:pt>
                <c:pt idx="153">
                  <c:v>1525</c:v>
                </c:pt>
                <c:pt idx="154">
                  <c:v>1535</c:v>
                </c:pt>
                <c:pt idx="155">
                  <c:v>1545</c:v>
                </c:pt>
                <c:pt idx="156">
                  <c:v>1555</c:v>
                </c:pt>
                <c:pt idx="157">
                  <c:v>1565</c:v>
                </c:pt>
                <c:pt idx="158">
                  <c:v>1575</c:v>
                </c:pt>
                <c:pt idx="159">
                  <c:v>1585</c:v>
                </c:pt>
                <c:pt idx="160">
                  <c:v>1595</c:v>
                </c:pt>
                <c:pt idx="161">
                  <c:v>1605</c:v>
                </c:pt>
                <c:pt idx="162">
                  <c:v>1615</c:v>
                </c:pt>
                <c:pt idx="163">
                  <c:v>1625</c:v>
                </c:pt>
                <c:pt idx="164">
                  <c:v>1635</c:v>
                </c:pt>
                <c:pt idx="165">
                  <c:v>1645</c:v>
                </c:pt>
                <c:pt idx="166">
                  <c:v>1655</c:v>
                </c:pt>
                <c:pt idx="167">
                  <c:v>1665</c:v>
                </c:pt>
                <c:pt idx="168">
                  <c:v>1675</c:v>
                </c:pt>
                <c:pt idx="169">
                  <c:v>1685</c:v>
                </c:pt>
                <c:pt idx="170">
                  <c:v>1695</c:v>
                </c:pt>
                <c:pt idx="171">
                  <c:v>1705</c:v>
                </c:pt>
                <c:pt idx="172">
                  <c:v>1715</c:v>
                </c:pt>
                <c:pt idx="173">
                  <c:v>1725</c:v>
                </c:pt>
                <c:pt idx="174">
                  <c:v>1735</c:v>
                </c:pt>
                <c:pt idx="175">
                  <c:v>1745</c:v>
                </c:pt>
                <c:pt idx="176">
                  <c:v>1755</c:v>
                </c:pt>
                <c:pt idx="177">
                  <c:v>1765</c:v>
                </c:pt>
                <c:pt idx="178">
                  <c:v>1775</c:v>
                </c:pt>
                <c:pt idx="179">
                  <c:v>1785</c:v>
                </c:pt>
                <c:pt idx="180">
                  <c:v>1795</c:v>
                </c:pt>
                <c:pt idx="181">
                  <c:v>1805</c:v>
                </c:pt>
                <c:pt idx="182">
                  <c:v>1815</c:v>
                </c:pt>
                <c:pt idx="183">
                  <c:v>1825</c:v>
                </c:pt>
                <c:pt idx="184">
                  <c:v>1835</c:v>
                </c:pt>
                <c:pt idx="185">
                  <c:v>1845</c:v>
                </c:pt>
                <c:pt idx="186">
                  <c:v>1855</c:v>
                </c:pt>
                <c:pt idx="187">
                  <c:v>1865</c:v>
                </c:pt>
                <c:pt idx="188">
                  <c:v>1875</c:v>
                </c:pt>
                <c:pt idx="189">
                  <c:v>1885</c:v>
                </c:pt>
                <c:pt idx="190">
                  <c:v>1895</c:v>
                </c:pt>
                <c:pt idx="191">
                  <c:v>1905</c:v>
                </c:pt>
                <c:pt idx="192">
                  <c:v>1915</c:v>
                </c:pt>
                <c:pt idx="193">
                  <c:v>1925</c:v>
                </c:pt>
                <c:pt idx="194">
                  <c:v>1935</c:v>
                </c:pt>
                <c:pt idx="195">
                  <c:v>1945</c:v>
                </c:pt>
                <c:pt idx="196">
                  <c:v>1955</c:v>
                </c:pt>
                <c:pt idx="197">
                  <c:v>1965</c:v>
                </c:pt>
                <c:pt idx="198">
                  <c:v>1975</c:v>
                </c:pt>
                <c:pt idx="199">
                  <c:v>1985</c:v>
                </c:pt>
                <c:pt idx="200">
                  <c:v>1995</c:v>
                </c:pt>
                <c:pt idx="201">
                  <c:v>2005</c:v>
                </c:pt>
                <c:pt idx="202">
                  <c:v>2015</c:v>
                </c:pt>
                <c:pt idx="203">
                  <c:v>2025</c:v>
                </c:pt>
                <c:pt idx="204">
                  <c:v>2035</c:v>
                </c:pt>
                <c:pt idx="205">
                  <c:v>2045</c:v>
                </c:pt>
                <c:pt idx="206">
                  <c:v>2055</c:v>
                </c:pt>
                <c:pt idx="207">
                  <c:v>2065</c:v>
                </c:pt>
                <c:pt idx="208">
                  <c:v>2075</c:v>
                </c:pt>
                <c:pt idx="209">
                  <c:v>2085</c:v>
                </c:pt>
                <c:pt idx="210">
                  <c:v>2095</c:v>
                </c:pt>
                <c:pt idx="211">
                  <c:v>2105</c:v>
                </c:pt>
                <c:pt idx="212">
                  <c:v>2115</c:v>
                </c:pt>
                <c:pt idx="213">
                  <c:v>2125</c:v>
                </c:pt>
                <c:pt idx="214">
                  <c:v>2135</c:v>
                </c:pt>
                <c:pt idx="215">
                  <c:v>2145</c:v>
                </c:pt>
                <c:pt idx="216">
                  <c:v>2155</c:v>
                </c:pt>
                <c:pt idx="217">
                  <c:v>2165</c:v>
                </c:pt>
                <c:pt idx="218">
                  <c:v>2175</c:v>
                </c:pt>
                <c:pt idx="219">
                  <c:v>2185</c:v>
                </c:pt>
                <c:pt idx="220">
                  <c:v>2195</c:v>
                </c:pt>
                <c:pt idx="221">
                  <c:v>2205</c:v>
                </c:pt>
                <c:pt idx="222">
                  <c:v>2215</c:v>
                </c:pt>
                <c:pt idx="223">
                  <c:v>2225</c:v>
                </c:pt>
                <c:pt idx="224">
                  <c:v>2235</c:v>
                </c:pt>
                <c:pt idx="225">
                  <c:v>2245</c:v>
                </c:pt>
                <c:pt idx="226">
                  <c:v>2255</c:v>
                </c:pt>
                <c:pt idx="227">
                  <c:v>2265</c:v>
                </c:pt>
                <c:pt idx="228">
                  <c:v>2275</c:v>
                </c:pt>
                <c:pt idx="229">
                  <c:v>2285</c:v>
                </c:pt>
                <c:pt idx="230">
                  <c:v>2295</c:v>
                </c:pt>
                <c:pt idx="231">
                  <c:v>2305</c:v>
                </c:pt>
                <c:pt idx="232">
                  <c:v>2315</c:v>
                </c:pt>
                <c:pt idx="233">
                  <c:v>2325</c:v>
                </c:pt>
                <c:pt idx="234">
                  <c:v>2335</c:v>
                </c:pt>
                <c:pt idx="235">
                  <c:v>2345</c:v>
                </c:pt>
                <c:pt idx="236">
                  <c:v>2355</c:v>
                </c:pt>
                <c:pt idx="237">
                  <c:v>2365</c:v>
                </c:pt>
                <c:pt idx="238">
                  <c:v>2375</c:v>
                </c:pt>
                <c:pt idx="239">
                  <c:v>2385</c:v>
                </c:pt>
                <c:pt idx="240">
                  <c:v>2395</c:v>
                </c:pt>
                <c:pt idx="241">
                  <c:v>2405</c:v>
                </c:pt>
                <c:pt idx="242">
                  <c:v>2415</c:v>
                </c:pt>
                <c:pt idx="243">
                  <c:v>2425</c:v>
                </c:pt>
                <c:pt idx="244">
                  <c:v>2435</c:v>
                </c:pt>
                <c:pt idx="245">
                  <c:v>2445</c:v>
                </c:pt>
                <c:pt idx="246">
                  <c:v>2455</c:v>
                </c:pt>
                <c:pt idx="247">
                  <c:v>2465</c:v>
                </c:pt>
                <c:pt idx="248">
                  <c:v>2475</c:v>
                </c:pt>
                <c:pt idx="249">
                  <c:v>2485</c:v>
                </c:pt>
                <c:pt idx="250">
                  <c:v>2495</c:v>
                </c:pt>
                <c:pt idx="251">
                  <c:v>2505</c:v>
                </c:pt>
                <c:pt idx="252">
                  <c:v>2515</c:v>
                </c:pt>
                <c:pt idx="253">
                  <c:v>2525</c:v>
                </c:pt>
                <c:pt idx="254">
                  <c:v>2535</c:v>
                </c:pt>
                <c:pt idx="255">
                  <c:v>2545</c:v>
                </c:pt>
                <c:pt idx="256">
                  <c:v>2555</c:v>
                </c:pt>
                <c:pt idx="257">
                  <c:v>2565</c:v>
                </c:pt>
                <c:pt idx="258">
                  <c:v>2575</c:v>
                </c:pt>
                <c:pt idx="259">
                  <c:v>2585</c:v>
                </c:pt>
                <c:pt idx="260">
                  <c:v>2595</c:v>
                </c:pt>
                <c:pt idx="261">
                  <c:v>2605</c:v>
                </c:pt>
                <c:pt idx="262">
                  <c:v>2615</c:v>
                </c:pt>
                <c:pt idx="263">
                  <c:v>2625</c:v>
                </c:pt>
                <c:pt idx="264">
                  <c:v>2635</c:v>
                </c:pt>
                <c:pt idx="265">
                  <c:v>2645</c:v>
                </c:pt>
                <c:pt idx="266">
                  <c:v>2655</c:v>
                </c:pt>
                <c:pt idx="267">
                  <c:v>2665</c:v>
                </c:pt>
                <c:pt idx="268">
                  <c:v>2675</c:v>
                </c:pt>
                <c:pt idx="269">
                  <c:v>2681.5060240963858</c:v>
                </c:pt>
                <c:pt idx="270">
                  <c:v>2684.5180722891564</c:v>
                </c:pt>
                <c:pt idx="271">
                  <c:v>2687.530120481928</c:v>
                </c:pt>
                <c:pt idx="272">
                  <c:v>2690.5421686746986</c:v>
                </c:pt>
                <c:pt idx="273">
                  <c:v>2693.5542168674701</c:v>
                </c:pt>
                <c:pt idx="274">
                  <c:v>2696.5662650602408</c:v>
                </c:pt>
                <c:pt idx="275">
                  <c:v>2699.5783132530123</c:v>
                </c:pt>
                <c:pt idx="276">
                  <c:v>2702.5903614457829</c:v>
                </c:pt>
                <c:pt idx="277">
                  <c:v>2705.6024096385545</c:v>
                </c:pt>
                <c:pt idx="278">
                  <c:v>2708.6144578313251</c:v>
                </c:pt>
                <c:pt idx="279">
                  <c:v>2711.6265060240967</c:v>
                </c:pt>
                <c:pt idx="280">
                  <c:v>2714.6385542168673</c:v>
                </c:pt>
                <c:pt idx="281">
                  <c:v>2717.6506024096389</c:v>
                </c:pt>
                <c:pt idx="282">
                  <c:v>2720.6626506024095</c:v>
                </c:pt>
                <c:pt idx="283">
                  <c:v>2723.674698795181</c:v>
                </c:pt>
                <c:pt idx="284">
                  <c:v>2726.6867469879517</c:v>
                </c:pt>
                <c:pt idx="285">
                  <c:v>2729.6987951807232</c:v>
                </c:pt>
                <c:pt idx="286">
                  <c:v>2732.7108433734938</c:v>
                </c:pt>
                <c:pt idx="287">
                  <c:v>2735.7228915662654</c:v>
                </c:pt>
                <c:pt idx="288">
                  <c:v>2738.734939759036</c:v>
                </c:pt>
                <c:pt idx="289">
                  <c:v>2741.7469879518076</c:v>
                </c:pt>
                <c:pt idx="290">
                  <c:v>2744.7590361445782</c:v>
                </c:pt>
                <c:pt idx="291">
                  <c:v>2747.7710843373497</c:v>
                </c:pt>
                <c:pt idx="292">
                  <c:v>2750.7831325301204</c:v>
                </c:pt>
                <c:pt idx="293">
                  <c:v>2753.7951807228919</c:v>
                </c:pt>
                <c:pt idx="294">
                  <c:v>2756.8072289156626</c:v>
                </c:pt>
                <c:pt idx="295">
                  <c:v>2759.8192771084341</c:v>
                </c:pt>
                <c:pt idx="296">
                  <c:v>2762.8313253012047</c:v>
                </c:pt>
                <c:pt idx="297">
                  <c:v>2765.8433734939763</c:v>
                </c:pt>
                <c:pt idx="298">
                  <c:v>2768.8554216867469</c:v>
                </c:pt>
                <c:pt idx="299">
                  <c:v>2771.8674698795185</c:v>
                </c:pt>
                <c:pt idx="300">
                  <c:v>2774.8795180722891</c:v>
                </c:pt>
                <c:pt idx="301">
                  <c:v>2777.8915662650606</c:v>
                </c:pt>
                <c:pt idx="302">
                  <c:v>2780.9036144578313</c:v>
                </c:pt>
                <c:pt idx="303">
                  <c:v>2783.9156626506028</c:v>
                </c:pt>
                <c:pt idx="304">
                  <c:v>2786.9277108433735</c:v>
                </c:pt>
                <c:pt idx="305">
                  <c:v>2789.939759036145</c:v>
                </c:pt>
                <c:pt idx="306">
                  <c:v>2792.9518072289156</c:v>
                </c:pt>
                <c:pt idx="307">
                  <c:v>2795.9638554216872</c:v>
                </c:pt>
                <c:pt idx="308">
                  <c:v>2798.9759036144578</c:v>
                </c:pt>
                <c:pt idx="309">
                  <c:v>2801.9879518072294</c:v>
                </c:pt>
                <c:pt idx="310">
                  <c:v>2805</c:v>
                </c:pt>
                <c:pt idx="311">
                  <c:v>2808.0120481927715</c:v>
                </c:pt>
                <c:pt idx="312">
                  <c:v>2811.0240963855422</c:v>
                </c:pt>
                <c:pt idx="313">
                  <c:v>2814.0361445783137</c:v>
                </c:pt>
                <c:pt idx="314">
                  <c:v>2817.0481927710844</c:v>
                </c:pt>
                <c:pt idx="315">
                  <c:v>2820.0602409638559</c:v>
                </c:pt>
                <c:pt idx="316">
                  <c:v>2823.0722891566265</c:v>
                </c:pt>
                <c:pt idx="317">
                  <c:v>2826.0843373493981</c:v>
                </c:pt>
                <c:pt idx="318">
                  <c:v>2829.0963855421687</c:v>
                </c:pt>
                <c:pt idx="319">
                  <c:v>2832.1084337349403</c:v>
                </c:pt>
                <c:pt idx="320">
                  <c:v>2835.1204819277109</c:v>
                </c:pt>
                <c:pt idx="321">
                  <c:v>2838.1325301204824</c:v>
                </c:pt>
                <c:pt idx="322">
                  <c:v>2841.1445783132531</c:v>
                </c:pt>
                <c:pt idx="323">
                  <c:v>2844.1566265060246</c:v>
                </c:pt>
                <c:pt idx="324">
                  <c:v>2847.1686746987953</c:v>
                </c:pt>
                <c:pt idx="325">
                  <c:v>2850.1807228915668</c:v>
                </c:pt>
                <c:pt idx="326">
                  <c:v>2853.1927710843374</c:v>
                </c:pt>
                <c:pt idx="327">
                  <c:v>2856.204819277109</c:v>
                </c:pt>
                <c:pt idx="328">
                  <c:v>2859.2168674698796</c:v>
                </c:pt>
                <c:pt idx="329">
                  <c:v>2862.2289156626512</c:v>
                </c:pt>
                <c:pt idx="330">
                  <c:v>2865.2409638554218</c:v>
                </c:pt>
                <c:pt idx="331">
                  <c:v>2868.2530120481933</c:v>
                </c:pt>
                <c:pt idx="332">
                  <c:v>2871.265060240964</c:v>
                </c:pt>
                <c:pt idx="333">
                  <c:v>2874.2771084337355</c:v>
                </c:pt>
                <c:pt idx="334">
                  <c:v>2877.2891566265062</c:v>
                </c:pt>
                <c:pt idx="335">
                  <c:v>2880.3012048192777</c:v>
                </c:pt>
                <c:pt idx="336">
                  <c:v>2883.3132530120483</c:v>
                </c:pt>
                <c:pt idx="337">
                  <c:v>2886.3253012048199</c:v>
                </c:pt>
                <c:pt idx="338">
                  <c:v>2889.3373493975905</c:v>
                </c:pt>
                <c:pt idx="339">
                  <c:v>2892.3493975903621</c:v>
                </c:pt>
                <c:pt idx="340">
                  <c:v>2895.3614457831327</c:v>
                </c:pt>
                <c:pt idx="341">
                  <c:v>2898.3734939759042</c:v>
                </c:pt>
                <c:pt idx="342">
                  <c:v>2901.3855421686749</c:v>
                </c:pt>
                <c:pt idx="343">
                  <c:v>2904.3975903614464</c:v>
                </c:pt>
                <c:pt idx="344">
                  <c:v>2907.4096385542171</c:v>
                </c:pt>
                <c:pt idx="345">
                  <c:v>2910.4216867469886</c:v>
                </c:pt>
                <c:pt idx="346">
                  <c:v>2913.4337349397592</c:v>
                </c:pt>
              </c:numCache>
            </c:numRef>
          </c:xVal>
          <c:yVal>
            <c:numRef>
              <c:f>'ET_12P (mT)'!$AZ$5:$AZ$351</c:f>
              <c:numCache>
                <c:formatCode>0.0</c:formatCode>
                <c:ptCount val="347"/>
                <c:pt idx="0">
                  <c:v>517.99116731784113</c:v>
                </c:pt>
                <c:pt idx="1">
                  <c:v>512.91131944090353</c:v>
                </c:pt>
                <c:pt idx="2">
                  <c:v>503.95385318937389</c:v>
                </c:pt>
                <c:pt idx="3">
                  <c:v>495.52793928780852</c:v>
                </c:pt>
                <c:pt idx="4">
                  <c:v>486.70934886804002</c:v>
                </c:pt>
                <c:pt idx="5">
                  <c:v>477.90136459820525</c:v>
                </c:pt>
                <c:pt idx="6">
                  <c:v>469.23135986577097</c:v>
                </c:pt>
                <c:pt idx="7">
                  <c:v>460.70182437729454</c:v>
                </c:pt>
                <c:pt idx="8">
                  <c:v>452.30528901310424</c:v>
                </c:pt>
                <c:pt idx="9">
                  <c:v>444.05977924867432</c:v>
                </c:pt>
                <c:pt idx="10">
                  <c:v>435.98426664797068</c:v>
                </c:pt>
                <c:pt idx="11">
                  <c:v>431.92559681253829</c:v>
                </c:pt>
                <c:pt idx="12">
                  <c:v>431.7491762058944</c:v>
                </c:pt>
                <c:pt idx="13">
                  <c:v>431.57230745207022</c:v>
                </c:pt>
                <c:pt idx="14">
                  <c:v>431.39499055106569</c:v>
                </c:pt>
                <c:pt idx="15">
                  <c:v>431.21717570874978</c:v>
                </c:pt>
                <c:pt idx="16">
                  <c:v>431.03891271925357</c:v>
                </c:pt>
                <c:pt idx="17">
                  <c:v>430.86015178844588</c:v>
                </c:pt>
                <c:pt idx="18">
                  <c:v>430.68094271045794</c:v>
                </c:pt>
                <c:pt idx="19">
                  <c:v>430.50128548528966</c:v>
                </c:pt>
                <c:pt idx="20">
                  <c:v>430.32118011294108</c:v>
                </c:pt>
                <c:pt idx="21">
                  <c:v>430.14062659341221</c:v>
                </c:pt>
                <c:pt idx="22">
                  <c:v>429.9596249267031</c:v>
                </c:pt>
                <c:pt idx="23">
                  <c:v>429.7781253186825</c:v>
                </c:pt>
                <c:pt idx="24">
                  <c:v>429.59622735761275</c:v>
                </c:pt>
                <c:pt idx="25">
                  <c:v>429.41388124936265</c:v>
                </c:pt>
                <c:pt idx="26">
                  <c:v>429.23113678806345</c:v>
                </c:pt>
                <c:pt idx="27">
                  <c:v>429.04794417958396</c:v>
                </c:pt>
                <c:pt idx="28">
                  <c:v>428.86435321805533</c:v>
                </c:pt>
                <c:pt idx="29">
                  <c:v>428.68036390347748</c:v>
                </c:pt>
                <c:pt idx="30">
                  <c:v>428.49602602998169</c:v>
                </c:pt>
                <c:pt idx="31">
                  <c:v>428.31124000930555</c:v>
                </c:pt>
                <c:pt idx="32">
                  <c:v>428.12610542971146</c:v>
                </c:pt>
                <c:pt idx="33">
                  <c:v>427.94057249706816</c:v>
                </c:pt>
                <c:pt idx="34">
                  <c:v>427.75469100550686</c:v>
                </c:pt>
                <c:pt idx="35">
                  <c:v>427.5684111608964</c:v>
                </c:pt>
                <c:pt idx="36">
                  <c:v>427.38173296323686</c:v>
                </c:pt>
                <c:pt idx="37">
                  <c:v>427.19470620665925</c:v>
                </c:pt>
                <c:pt idx="38">
                  <c:v>427.00723130290135</c:v>
                </c:pt>
                <c:pt idx="39">
                  <c:v>426.81945763435652</c:v>
                </c:pt>
                <c:pt idx="40">
                  <c:v>426.63123581863147</c:v>
                </c:pt>
                <c:pt idx="41">
                  <c:v>426.4426654439884</c:v>
                </c:pt>
                <c:pt idx="42">
                  <c:v>426.25369671629619</c:v>
                </c:pt>
                <c:pt idx="43">
                  <c:v>426.06437942968597</c:v>
                </c:pt>
                <c:pt idx="44">
                  <c:v>425.87466379002655</c:v>
                </c:pt>
                <c:pt idx="45">
                  <c:v>425.68459959144917</c:v>
                </c:pt>
                <c:pt idx="46">
                  <c:v>425.49418683395373</c:v>
                </c:pt>
                <c:pt idx="47">
                  <c:v>425.30342551754029</c:v>
                </c:pt>
                <c:pt idx="48">
                  <c:v>425.1123156422089</c:v>
                </c:pt>
                <c:pt idx="49">
                  <c:v>424.92090700209059</c:v>
                </c:pt>
                <c:pt idx="50">
                  <c:v>424.72914980305427</c:v>
                </c:pt>
                <c:pt idx="51">
                  <c:v>424.53714363336229</c:v>
                </c:pt>
                <c:pt idx="52">
                  <c:v>424.34483869888339</c:v>
                </c:pt>
                <c:pt idx="53">
                  <c:v>424.15228479374878</c:v>
                </c:pt>
                <c:pt idx="54">
                  <c:v>423.9594321238273</c:v>
                </c:pt>
                <c:pt idx="55">
                  <c:v>423.76628068911896</c:v>
                </c:pt>
                <c:pt idx="56">
                  <c:v>423.57293007788604</c:v>
                </c:pt>
                <c:pt idx="57">
                  <c:v>423.37928070186626</c:v>
                </c:pt>
                <c:pt idx="58">
                  <c:v>423.18538235519071</c:v>
                </c:pt>
                <c:pt idx="59">
                  <c:v>422.9912350378595</c:v>
                </c:pt>
                <c:pt idx="60">
                  <c:v>422.79678895574142</c:v>
                </c:pt>
                <c:pt idx="61">
                  <c:v>422.60209390296762</c:v>
                </c:pt>
                <c:pt idx="62">
                  <c:v>422.40714987953805</c:v>
                </c:pt>
                <c:pt idx="63">
                  <c:v>422.21190709132168</c:v>
                </c:pt>
                <c:pt idx="64">
                  <c:v>422.01641533244958</c:v>
                </c:pt>
                <c:pt idx="65">
                  <c:v>421.82062480879057</c:v>
                </c:pt>
                <c:pt idx="66">
                  <c:v>421.62463510860704</c:v>
                </c:pt>
                <c:pt idx="67">
                  <c:v>421.42834664363659</c:v>
                </c:pt>
                <c:pt idx="68">
                  <c:v>421.23180920801042</c:v>
                </c:pt>
                <c:pt idx="69">
                  <c:v>421.03502280172859</c:v>
                </c:pt>
                <c:pt idx="70">
                  <c:v>420.83798742479098</c:v>
                </c:pt>
                <c:pt idx="71">
                  <c:v>420.6407528713288</c:v>
                </c:pt>
                <c:pt idx="72">
                  <c:v>420.4432693472109</c:v>
                </c:pt>
                <c:pt idx="73">
                  <c:v>420.24558664656848</c:v>
                </c:pt>
                <c:pt idx="74">
                  <c:v>420.04765497527029</c:v>
                </c:pt>
                <c:pt idx="75">
                  <c:v>419.84957392157867</c:v>
                </c:pt>
                <c:pt idx="76">
                  <c:v>419.65124389723132</c:v>
                </c:pt>
                <c:pt idx="77">
                  <c:v>419.45276449049055</c:v>
                </c:pt>
                <c:pt idx="78">
                  <c:v>419.25403611309406</c:v>
                </c:pt>
                <c:pt idx="79">
                  <c:v>419.05515835330414</c:v>
                </c:pt>
                <c:pt idx="80">
                  <c:v>418.85608141698964</c:v>
                </c:pt>
                <c:pt idx="81">
                  <c:v>418.65680530415057</c:v>
                </c:pt>
                <c:pt idx="82">
                  <c:v>418.45737980891806</c:v>
                </c:pt>
                <c:pt idx="83">
                  <c:v>418.25770534302984</c:v>
                </c:pt>
                <c:pt idx="84">
                  <c:v>418.05788149474813</c:v>
                </c:pt>
                <c:pt idx="85">
                  <c:v>417.8578584699419</c:v>
                </c:pt>
                <c:pt idx="86">
                  <c:v>417.6576113715455</c:v>
                </c:pt>
                <c:pt idx="87">
                  <c:v>417.45721489075572</c:v>
                </c:pt>
                <c:pt idx="88">
                  <c:v>417.25659433637571</c:v>
                </c:pt>
                <c:pt idx="89">
                  <c:v>417.05579950253673</c:v>
                </c:pt>
                <c:pt idx="90">
                  <c:v>416.85485528630431</c:v>
                </c:pt>
                <c:pt idx="91">
                  <c:v>416.65371189354738</c:v>
                </c:pt>
                <c:pt idx="92">
                  <c:v>416.45239422133136</c:v>
                </c:pt>
                <c:pt idx="93">
                  <c:v>416.25092716672197</c:v>
                </c:pt>
                <c:pt idx="94">
                  <c:v>416.04931072971908</c:v>
                </c:pt>
                <c:pt idx="95">
                  <c:v>415.84754491032282</c:v>
                </c:pt>
                <c:pt idx="96">
                  <c:v>415.64565460559862</c:v>
                </c:pt>
                <c:pt idx="97">
                  <c:v>415.44363981554665</c:v>
                </c:pt>
                <c:pt idx="98">
                  <c:v>415.24150054016678</c:v>
                </c:pt>
                <c:pt idx="99">
                  <c:v>415.03923677945903</c:v>
                </c:pt>
                <c:pt idx="100">
                  <c:v>414.83687343048905</c:v>
                </c:pt>
                <c:pt idx="101">
                  <c:v>414.63441049325672</c:v>
                </c:pt>
                <c:pt idx="102">
                  <c:v>414.43184796776211</c:v>
                </c:pt>
                <c:pt idx="103">
                  <c:v>414.22918585400521</c:v>
                </c:pt>
                <c:pt idx="104">
                  <c:v>414.02642415198608</c:v>
                </c:pt>
                <c:pt idx="105">
                  <c:v>413.8235877587702</c:v>
                </c:pt>
                <c:pt idx="106">
                  <c:v>413.62065177729198</c:v>
                </c:pt>
                <c:pt idx="107">
                  <c:v>413.41761620755153</c:v>
                </c:pt>
                <c:pt idx="108">
                  <c:v>413.21450594661434</c:v>
                </c:pt>
                <c:pt idx="109">
                  <c:v>413.01132099448046</c:v>
                </c:pt>
                <c:pt idx="110">
                  <c:v>412.80806135114983</c:v>
                </c:pt>
                <c:pt idx="111">
                  <c:v>412.60470211955692</c:v>
                </c:pt>
                <c:pt idx="112">
                  <c:v>412.40129309383292</c:v>
                </c:pt>
                <c:pt idx="113">
                  <c:v>412.19780937691212</c:v>
                </c:pt>
                <c:pt idx="114">
                  <c:v>411.99427586586023</c:v>
                </c:pt>
                <c:pt idx="115">
                  <c:v>411.79069256067714</c:v>
                </c:pt>
                <c:pt idx="116">
                  <c:v>411.58705946136297</c:v>
                </c:pt>
                <c:pt idx="117">
                  <c:v>411.38340146498319</c:v>
                </c:pt>
                <c:pt idx="118">
                  <c:v>411.17971857153788</c:v>
                </c:pt>
                <c:pt idx="119">
                  <c:v>410.97603567809256</c:v>
                </c:pt>
                <c:pt idx="120">
                  <c:v>410.77232788758164</c:v>
                </c:pt>
                <c:pt idx="121">
                  <c:v>410.56884417066084</c:v>
                </c:pt>
                <c:pt idx="122">
                  <c:v>410.36747670431373</c:v>
                </c:pt>
                <c:pt idx="123">
                  <c:v>410.16852425332706</c:v>
                </c:pt>
                <c:pt idx="124">
                  <c:v>409.97223578835667</c:v>
                </c:pt>
                <c:pt idx="125">
                  <c:v>409.77945780963188</c:v>
                </c:pt>
                <c:pt idx="126">
                  <c:v>409.59038949367738</c:v>
                </c:pt>
                <c:pt idx="127">
                  <c:v>409.40567816419798</c:v>
                </c:pt>
                <c:pt idx="128">
                  <c:v>409.25898465384716</c:v>
                </c:pt>
                <c:pt idx="129">
                  <c:v>409.1167477182338</c:v>
                </c:pt>
                <c:pt idx="130">
                  <c:v>408.97470995914495</c:v>
                </c:pt>
                <c:pt idx="131">
                  <c:v>408.83284647951513</c:v>
                </c:pt>
                <c:pt idx="132">
                  <c:v>408.69113238227874</c:v>
                </c:pt>
                <c:pt idx="133">
                  <c:v>408.54959256450138</c:v>
                </c:pt>
                <c:pt idx="134">
                  <c:v>408.40815233498626</c:v>
                </c:pt>
                <c:pt idx="135">
                  <c:v>408.26686148786462</c:v>
                </c:pt>
                <c:pt idx="136">
                  <c:v>408.12569512607081</c:v>
                </c:pt>
                <c:pt idx="137">
                  <c:v>407.98462835253929</c:v>
                </c:pt>
                <c:pt idx="138">
                  <c:v>407.84366116727006</c:v>
                </c:pt>
                <c:pt idx="139">
                  <c:v>407.70279357026311</c:v>
                </c:pt>
                <c:pt idx="140">
                  <c:v>407.56200066445291</c:v>
                </c:pt>
                <c:pt idx="141">
                  <c:v>407.421307346905</c:v>
                </c:pt>
                <c:pt idx="142">
                  <c:v>407.28068872055377</c:v>
                </c:pt>
                <c:pt idx="143">
                  <c:v>407.14014478539929</c:v>
                </c:pt>
                <c:pt idx="144">
                  <c:v>406.99970043850709</c:v>
                </c:pt>
                <c:pt idx="145">
                  <c:v>406.85933078281158</c:v>
                </c:pt>
                <c:pt idx="146">
                  <c:v>406.71906071537836</c:v>
                </c:pt>
                <c:pt idx="147">
                  <c:v>406.57889023620749</c:v>
                </c:pt>
                <c:pt idx="148">
                  <c:v>406.43884424236438</c:v>
                </c:pt>
                <c:pt idx="149">
                  <c:v>406.29887293971808</c:v>
                </c:pt>
                <c:pt idx="150">
                  <c:v>406.15902612239961</c:v>
                </c:pt>
                <c:pt idx="151">
                  <c:v>406.01930379040897</c:v>
                </c:pt>
                <c:pt idx="152">
                  <c:v>405.87970594374622</c:v>
                </c:pt>
                <c:pt idx="153">
                  <c:v>405.74020768534575</c:v>
                </c:pt>
                <c:pt idx="154">
                  <c:v>405.60083391227312</c:v>
                </c:pt>
                <c:pt idx="155">
                  <c:v>405.46153483039723</c:v>
                </c:pt>
                <c:pt idx="156">
                  <c:v>405.32236023384922</c:v>
                </c:pt>
                <c:pt idx="157">
                  <c:v>405.18328522556345</c:v>
                </c:pt>
                <c:pt idx="158">
                  <c:v>405.04426001140888</c:v>
                </c:pt>
                <c:pt idx="159">
                  <c:v>404.905309488451</c:v>
                </c:pt>
                <c:pt idx="160">
                  <c:v>404.76640875962426</c:v>
                </c:pt>
                <c:pt idx="161">
                  <c:v>404.6275827219942</c:v>
                </c:pt>
                <c:pt idx="162">
                  <c:v>404.4887566843642</c:v>
                </c:pt>
                <c:pt idx="163">
                  <c:v>404.34998044086529</c:v>
                </c:pt>
                <c:pt idx="164">
                  <c:v>404.21120419736644</c:v>
                </c:pt>
                <c:pt idx="165">
                  <c:v>404.07245285093313</c:v>
                </c:pt>
                <c:pt idx="166">
                  <c:v>403.93370150449982</c:v>
                </c:pt>
                <c:pt idx="167">
                  <c:v>403.79495015806651</c:v>
                </c:pt>
                <c:pt idx="168">
                  <c:v>403.6561988116332</c:v>
                </c:pt>
                <c:pt idx="169">
                  <c:v>403.51747236226549</c:v>
                </c:pt>
                <c:pt idx="170">
                  <c:v>403.37874591289773</c:v>
                </c:pt>
                <c:pt idx="171">
                  <c:v>403.24001946353002</c:v>
                </c:pt>
                <c:pt idx="172">
                  <c:v>403.10126811709671</c:v>
                </c:pt>
                <c:pt idx="173">
                  <c:v>402.96256656479454</c:v>
                </c:pt>
                <c:pt idx="174">
                  <c:v>402.82384011542683</c:v>
                </c:pt>
                <c:pt idx="175">
                  <c:v>402.68511366605907</c:v>
                </c:pt>
                <c:pt idx="176">
                  <c:v>402.54638721669136</c:v>
                </c:pt>
                <c:pt idx="177">
                  <c:v>402.40763587025805</c:v>
                </c:pt>
                <c:pt idx="178">
                  <c:v>402.26888452382474</c:v>
                </c:pt>
                <c:pt idx="179">
                  <c:v>402.13013317739143</c:v>
                </c:pt>
                <c:pt idx="180">
                  <c:v>401.99133203682698</c:v>
                </c:pt>
                <c:pt idx="181">
                  <c:v>401.85250599919698</c:v>
                </c:pt>
                <c:pt idx="182">
                  <c:v>401.71363016743578</c:v>
                </c:pt>
                <c:pt idx="183">
                  <c:v>401.57472943860904</c:v>
                </c:pt>
                <c:pt idx="184">
                  <c:v>401.43575401858561</c:v>
                </c:pt>
                <c:pt idx="185">
                  <c:v>401.29672880443098</c:v>
                </c:pt>
                <c:pt idx="186">
                  <c:v>401.15762889907967</c:v>
                </c:pt>
                <c:pt idx="187">
                  <c:v>401.01845430253167</c:v>
                </c:pt>
                <c:pt idx="188">
                  <c:v>400.87920501478692</c:v>
                </c:pt>
                <c:pt idx="189">
                  <c:v>400.73985613877988</c:v>
                </c:pt>
                <c:pt idx="190">
                  <c:v>400.60043257157611</c:v>
                </c:pt>
                <c:pt idx="191">
                  <c:v>400.4608845190445</c:v>
                </c:pt>
                <c:pt idx="192">
                  <c:v>400.32126177531615</c:v>
                </c:pt>
                <c:pt idx="193">
                  <c:v>400.18153944332556</c:v>
                </c:pt>
                <c:pt idx="194">
                  <c:v>400.04171752307263</c:v>
                </c:pt>
                <c:pt idx="195">
                  <c:v>399.90179601455748</c:v>
                </c:pt>
                <c:pt idx="196">
                  <c:v>399.76177491777997</c:v>
                </c:pt>
                <c:pt idx="197">
                  <c:v>399.62165423274018</c:v>
                </c:pt>
                <c:pt idx="198">
                  <c:v>399.48140906237256</c:v>
                </c:pt>
                <c:pt idx="199">
                  <c:v>399.34106430374266</c:v>
                </c:pt>
                <c:pt idx="200">
                  <c:v>399.20061995685046</c:v>
                </c:pt>
                <c:pt idx="201">
                  <c:v>399.06005112463038</c:v>
                </c:pt>
                <c:pt idx="202">
                  <c:v>398.91935780708241</c:v>
                </c:pt>
                <c:pt idx="203">
                  <c:v>398.7785649012722</c:v>
                </c:pt>
                <c:pt idx="204">
                  <c:v>398.63762261306857</c:v>
                </c:pt>
                <c:pt idx="205">
                  <c:v>398.49655583953705</c:v>
                </c:pt>
                <c:pt idx="206">
                  <c:v>398.3553396836121</c:v>
                </c:pt>
                <c:pt idx="207">
                  <c:v>398.21399904235932</c:v>
                </c:pt>
                <c:pt idx="208">
                  <c:v>398.07250901871305</c:v>
                </c:pt>
                <c:pt idx="209">
                  <c:v>397.9308696126734</c:v>
                </c:pt>
                <c:pt idx="210">
                  <c:v>397.78905592717473</c:v>
                </c:pt>
                <c:pt idx="211">
                  <c:v>397.64709285928262</c:v>
                </c:pt>
                <c:pt idx="212">
                  <c:v>397.50498040899708</c:v>
                </c:pt>
                <c:pt idx="213">
                  <c:v>397.36269367925252</c:v>
                </c:pt>
                <c:pt idx="214">
                  <c:v>397.22023267004897</c:v>
                </c:pt>
                <c:pt idx="215">
                  <c:v>397.077622278452</c:v>
                </c:pt>
                <c:pt idx="216">
                  <c:v>396.93486250446159</c:v>
                </c:pt>
                <c:pt idx="217">
                  <c:v>396.79192845101215</c:v>
                </c:pt>
                <c:pt idx="218">
                  <c:v>396.64882011810374</c:v>
                </c:pt>
                <c:pt idx="219">
                  <c:v>396.5055624028019</c:v>
                </c:pt>
                <c:pt idx="220">
                  <c:v>396.36213040804103</c:v>
                </c:pt>
                <c:pt idx="221">
                  <c:v>396.21857392795232</c:v>
                </c:pt>
                <c:pt idx="222">
                  <c:v>396.07481827133898</c:v>
                </c:pt>
                <c:pt idx="223">
                  <c:v>395.93091323233227</c:v>
                </c:pt>
                <c:pt idx="224">
                  <c:v>395.78685881093213</c:v>
                </c:pt>
                <c:pt idx="225">
                  <c:v>395.64260521300736</c:v>
                </c:pt>
                <c:pt idx="226">
                  <c:v>395.49820223268921</c:v>
                </c:pt>
                <c:pt idx="227">
                  <c:v>395.35362497291203</c:v>
                </c:pt>
                <c:pt idx="228">
                  <c:v>395.20887343367582</c:v>
                </c:pt>
                <c:pt idx="229">
                  <c:v>395.06392271791509</c:v>
                </c:pt>
                <c:pt idx="230">
                  <c:v>394.91879772269533</c:v>
                </c:pt>
                <c:pt idx="231">
                  <c:v>394.773473550951</c:v>
                </c:pt>
                <c:pt idx="232">
                  <c:v>394.62795020268209</c:v>
                </c:pt>
                <c:pt idx="233">
                  <c:v>394.48222767788855</c:v>
                </c:pt>
                <c:pt idx="234">
                  <c:v>394.33630597657049</c:v>
                </c:pt>
                <c:pt idx="235">
                  <c:v>394.19016020166231</c:v>
                </c:pt>
                <c:pt idx="236">
                  <c:v>394.04384014729504</c:v>
                </c:pt>
                <c:pt idx="237">
                  <c:v>393.89729601933766</c:v>
                </c:pt>
                <c:pt idx="238">
                  <c:v>393.75052781779016</c:v>
                </c:pt>
                <c:pt idx="239">
                  <c:v>393.60356043971808</c:v>
                </c:pt>
                <c:pt idx="240">
                  <c:v>393.45639388512137</c:v>
                </c:pt>
                <c:pt idx="241">
                  <c:v>393.30900325693455</c:v>
                </c:pt>
                <c:pt idx="242">
                  <c:v>393.16141345222314</c:v>
                </c:pt>
                <c:pt idx="243">
                  <c:v>393.01362447098717</c:v>
                </c:pt>
                <c:pt idx="244">
                  <c:v>392.86561141616107</c:v>
                </c:pt>
                <c:pt idx="245">
                  <c:v>392.71739918481035</c:v>
                </c:pt>
                <c:pt idx="246">
                  <c:v>392.56898777693505</c:v>
                </c:pt>
                <c:pt idx="247">
                  <c:v>392.42035229546963</c:v>
                </c:pt>
                <c:pt idx="248">
                  <c:v>392.27151763747963</c:v>
                </c:pt>
                <c:pt idx="249">
                  <c:v>392.12248380296506</c:v>
                </c:pt>
                <c:pt idx="250">
                  <c:v>391.97325079192592</c:v>
                </c:pt>
                <c:pt idx="251">
                  <c:v>391.8237937072966</c:v>
                </c:pt>
                <c:pt idx="252">
                  <c:v>391.67411254907711</c:v>
                </c:pt>
                <c:pt idx="253">
                  <c:v>391.5242322143331</c:v>
                </c:pt>
                <c:pt idx="254">
                  <c:v>391.37412780599891</c:v>
                </c:pt>
                <c:pt idx="255">
                  <c:v>391.22379932407461</c:v>
                </c:pt>
                <c:pt idx="256">
                  <c:v>391.07324676856013</c:v>
                </c:pt>
                <c:pt idx="257">
                  <c:v>390.92249503652101</c:v>
                </c:pt>
                <c:pt idx="258">
                  <c:v>390.77151923089184</c:v>
                </c:pt>
                <c:pt idx="259">
                  <c:v>390.62031935167249</c:v>
                </c:pt>
                <c:pt idx="260">
                  <c:v>390.46889539886297</c:v>
                </c:pt>
                <c:pt idx="261">
                  <c:v>390.31727226952887</c:v>
                </c:pt>
                <c:pt idx="262">
                  <c:v>390.16542506660466</c:v>
                </c:pt>
                <c:pt idx="263">
                  <c:v>390.01337868715586</c:v>
                </c:pt>
                <c:pt idx="264">
                  <c:v>389.8611331311825</c:v>
                </c:pt>
                <c:pt idx="265">
                  <c:v>389.70866350161896</c:v>
                </c:pt>
                <c:pt idx="266">
                  <c:v>389.55601959259639</c:v>
                </c:pt>
                <c:pt idx="267">
                  <c:v>389.4031765070493</c:v>
                </c:pt>
                <c:pt idx="268">
                  <c:v>389.25013424497757</c:v>
                </c:pt>
                <c:pt idx="269">
                  <c:v>388.17993388136091</c:v>
                </c:pt>
                <c:pt idx="270">
                  <c:v>386.20714019955898</c:v>
                </c:pt>
                <c:pt idx="271">
                  <c:v>384.2537911259688</c:v>
                </c:pt>
                <c:pt idx="272">
                  <c:v>382.32018542537736</c:v>
                </c:pt>
                <c:pt idx="273">
                  <c:v>380.4066218625714</c:v>
                </c:pt>
                <c:pt idx="274">
                  <c:v>378.51344899646904</c:v>
                </c:pt>
                <c:pt idx="275">
                  <c:v>376.64094069479148</c:v>
                </c:pt>
                <c:pt idx="276">
                  <c:v>374.78947041352234</c:v>
                </c:pt>
                <c:pt idx="277">
                  <c:v>372.95936181451412</c:v>
                </c:pt>
                <c:pt idx="278">
                  <c:v>371.15096345668474</c:v>
                </c:pt>
                <c:pt idx="279">
                  <c:v>369.36459900188663</c:v>
                </c:pt>
                <c:pt idx="280">
                  <c:v>367.60061700903788</c:v>
                </c:pt>
                <c:pt idx="281">
                  <c:v>365.85939093412202</c:v>
                </c:pt>
                <c:pt idx="282">
                  <c:v>364.14124443899146</c:v>
                </c:pt>
                <c:pt idx="283">
                  <c:v>362.44657587669542</c:v>
                </c:pt>
                <c:pt idx="284">
                  <c:v>360.77573380615189</c:v>
                </c:pt>
                <c:pt idx="285">
                  <c:v>359.12916637454111</c:v>
                </c:pt>
                <c:pt idx="286">
                  <c:v>357.50722214078121</c:v>
                </c:pt>
                <c:pt idx="287">
                  <c:v>355.91029945792121</c:v>
                </c:pt>
                <c:pt idx="288">
                  <c:v>354.33869709074804</c:v>
                </c:pt>
                <c:pt idx="289">
                  <c:v>352.79271380404856</c:v>
                </c:pt>
                <c:pt idx="290">
                  <c:v>351.27264836260963</c:v>
                </c:pt>
                <c:pt idx="291">
                  <c:v>349.77874973708703</c:v>
                </c:pt>
                <c:pt idx="292">
                  <c:v>348.31146607466093</c:v>
                </c:pt>
                <c:pt idx="293">
                  <c:v>346.8712206254462</c:v>
                </c:pt>
                <c:pt idx="294">
                  <c:v>345.45841174249188</c:v>
                </c:pt>
                <c:pt idx="295">
                  <c:v>344.07331329351928</c:v>
                </c:pt>
                <c:pt idx="296">
                  <c:v>342.71617424918418</c:v>
                </c:pt>
                <c:pt idx="297">
                  <c:v>341.38734316840458</c:v>
                </c:pt>
                <c:pt idx="298">
                  <c:v>340.08721840422959</c:v>
                </c:pt>
                <c:pt idx="299">
                  <c:v>338.8161983097084</c:v>
                </c:pt>
                <c:pt idx="300">
                  <c:v>337.57453185549667</c:v>
                </c:pt>
                <c:pt idx="301">
                  <c:v>336.36246801225019</c:v>
                </c:pt>
                <c:pt idx="302">
                  <c:v>335.18043003008364</c:v>
                </c:pt>
                <c:pt idx="303">
                  <c:v>334.02876646791509</c:v>
                </c:pt>
                <c:pt idx="304">
                  <c:v>332.9077013993346</c:v>
                </c:pt>
                <c:pt idx="305">
                  <c:v>331.81750869206354</c:v>
                </c:pt>
                <c:pt idx="306">
                  <c:v>330.75861159621661</c:v>
                </c:pt>
                <c:pt idx="307">
                  <c:v>329.73125908244953</c:v>
                </c:pt>
                <c:pt idx="308">
                  <c:v>328.73565032728692</c:v>
                </c:pt>
                <c:pt idx="309">
                  <c:v>327.77210899258108</c:v>
                </c:pt>
                <c:pt idx="310">
                  <c:v>326.84098363725019</c:v>
                </c:pt>
                <c:pt idx="311">
                  <c:v>325.94239874662202</c:v>
                </c:pt>
                <c:pt idx="312">
                  <c:v>325.07667798254897</c:v>
                </c:pt>
                <c:pt idx="313">
                  <c:v>324.24409521275243</c:v>
                </c:pt>
                <c:pt idx="314">
                  <c:v>323.44479981962576</c:v>
                </c:pt>
                <c:pt idx="315">
                  <c:v>322.67906567089028</c:v>
                </c:pt>
                <c:pt idx="316">
                  <c:v>321.94714173720172</c:v>
                </c:pt>
                <c:pt idx="317">
                  <c:v>321.24912760682236</c:v>
                </c:pt>
                <c:pt idx="318">
                  <c:v>320.58532204453911</c:v>
                </c:pt>
                <c:pt idx="319">
                  <c:v>319.9558495356797</c:v>
                </c:pt>
                <c:pt idx="320">
                  <c:v>319.36088435970328</c:v>
                </c:pt>
                <c:pt idx="321">
                  <c:v>318.80062569313435</c:v>
                </c:pt>
                <c:pt idx="322">
                  <c:v>318.27519802130075</c:v>
                </c:pt>
                <c:pt idx="323">
                  <c:v>317.78472582953043</c:v>
                </c:pt>
                <c:pt idx="324">
                  <c:v>317.3293833972823</c:v>
                </c:pt>
                <c:pt idx="325">
                  <c:v>316.90927031281871</c:v>
                </c:pt>
                <c:pt idx="326">
                  <c:v>316.52451106146748</c:v>
                </c:pt>
                <c:pt idx="327">
                  <c:v>316.17520523149096</c:v>
                </c:pt>
                <c:pt idx="328">
                  <c:v>315.86142751408579</c:v>
                </c:pt>
                <c:pt idx="329">
                  <c:v>315.5832774975143</c:v>
                </c:pt>
                <c:pt idx="330">
                  <c:v>315.34082987297319</c:v>
                </c:pt>
                <c:pt idx="331">
                  <c:v>315.1340846404625</c:v>
                </c:pt>
                <c:pt idx="332">
                  <c:v>314.96314138824448</c:v>
                </c:pt>
                <c:pt idx="333">
                  <c:v>314.82797521925352</c:v>
                </c:pt>
                <c:pt idx="334">
                  <c:v>314.72866082468647</c:v>
                </c:pt>
                <c:pt idx="335">
                  <c:v>314.65215214218341</c:v>
                </c:pt>
                <c:pt idx="336">
                  <c:v>314.59242408187595</c:v>
                </c:pt>
                <c:pt idx="337">
                  <c:v>314.48890208322712</c:v>
                </c:pt>
                <c:pt idx="338">
                  <c:v>314.35527953230167</c:v>
                </c:pt>
                <c:pt idx="339">
                  <c:v>314.20318335872173</c:v>
                </c:pt>
                <c:pt idx="340">
                  <c:v>314.04060552053591</c:v>
                </c:pt>
                <c:pt idx="341">
                  <c:v>313.87299847510457</c:v>
                </c:pt>
                <c:pt idx="342">
                  <c:v>313.70364863508314</c:v>
                </c:pt>
                <c:pt idx="343">
                  <c:v>313.53302904471752</c:v>
                </c:pt>
                <c:pt idx="344">
                  <c:v>313.36046748323736</c:v>
                </c:pt>
                <c:pt idx="345">
                  <c:v>313.1841464648557</c:v>
                </c:pt>
                <c:pt idx="346">
                  <c:v>313.00160118008108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6825536"/>
        <c:axId val="-736817920"/>
      </c:scatterChart>
      <c:valAx>
        <c:axId val="-73682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Arc Length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36817920"/>
        <c:crosses val="autoZero"/>
        <c:crossBetween val="midCat"/>
        <c:majorUnit val="250"/>
      </c:valAx>
      <c:valAx>
        <c:axId val="-7368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Effective Tension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3682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baseline="0">
                <a:effectLst/>
              </a:rPr>
              <a:t>Effective Tension along Lowest Tension Mooring (Line 1)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Load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'ET_8P (mT)'!$C$5:$C$698</c:f>
              <c:numCache>
                <c:formatCode>0.0</c:formatCode>
                <c:ptCount val="694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  <c:pt idx="22">
                  <c:v>215</c:v>
                </c:pt>
                <c:pt idx="23">
                  <c:v>225</c:v>
                </c:pt>
                <c:pt idx="24">
                  <c:v>235</c:v>
                </c:pt>
                <c:pt idx="25">
                  <c:v>245</c:v>
                </c:pt>
                <c:pt idx="26">
                  <c:v>255</c:v>
                </c:pt>
                <c:pt idx="27">
                  <c:v>265</c:v>
                </c:pt>
                <c:pt idx="28">
                  <c:v>275</c:v>
                </c:pt>
                <c:pt idx="29">
                  <c:v>285</c:v>
                </c:pt>
                <c:pt idx="30">
                  <c:v>295</c:v>
                </c:pt>
                <c:pt idx="31">
                  <c:v>305</c:v>
                </c:pt>
                <c:pt idx="32">
                  <c:v>315</c:v>
                </c:pt>
                <c:pt idx="33">
                  <c:v>325</c:v>
                </c:pt>
                <c:pt idx="34">
                  <c:v>335</c:v>
                </c:pt>
                <c:pt idx="35">
                  <c:v>345</c:v>
                </c:pt>
                <c:pt idx="36">
                  <c:v>355</c:v>
                </c:pt>
                <c:pt idx="37">
                  <c:v>365</c:v>
                </c:pt>
                <c:pt idx="38">
                  <c:v>375</c:v>
                </c:pt>
                <c:pt idx="39">
                  <c:v>385</c:v>
                </c:pt>
                <c:pt idx="40">
                  <c:v>395</c:v>
                </c:pt>
                <c:pt idx="41">
                  <c:v>405</c:v>
                </c:pt>
                <c:pt idx="42">
                  <c:v>415</c:v>
                </c:pt>
                <c:pt idx="43">
                  <c:v>425</c:v>
                </c:pt>
                <c:pt idx="44">
                  <c:v>435</c:v>
                </c:pt>
                <c:pt idx="45">
                  <c:v>445</c:v>
                </c:pt>
                <c:pt idx="46">
                  <c:v>455</c:v>
                </c:pt>
                <c:pt idx="47">
                  <c:v>465</c:v>
                </c:pt>
                <c:pt idx="48">
                  <c:v>475</c:v>
                </c:pt>
                <c:pt idx="49">
                  <c:v>485</c:v>
                </c:pt>
                <c:pt idx="50">
                  <c:v>495</c:v>
                </c:pt>
                <c:pt idx="51">
                  <c:v>505</c:v>
                </c:pt>
                <c:pt idx="52">
                  <c:v>515</c:v>
                </c:pt>
                <c:pt idx="53">
                  <c:v>525</c:v>
                </c:pt>
                <c:pt idx="54">
                  <c:v>535</c:v>
                </c:pt>
                <c:pt idx="55">
                  <c:v>545</c:v>
                </c:pt>
                <c:pt idx="56">
                  <c:v>555</c:v>
                </c:pt>
                <c:pt idx="57">
                  <c:v>565</c:v>
                </c:pt>
                <c:pt idx="58">
                  <c:v>575</c:v>
                </c:pt>
                <c:pt idx="59">
                  <c:v>585</c:v>
                </c:pt>
                <c:pt idx="60">
                  <c:v>595</c:v>
                </c:pt>
                <c:pt idx="61">
                  <c:v>605</c:v>
                </c:pt>
                <c:pt idx="62">
                  <c:v>615</c:v>
                </c:pt>
                <c:pt idx="63">
                  <c:v>625</c:v>
                </c:pt>
                <c:pt idx="64">
                  <c:v>635</c:v>
                </c:pt>
                <c:pt idx="65">
                  <c:v>645</c:v>
                </c:pt>
                <c:pt idx="66">
                  <c:v>655</c:v>
                </c:pt>
                <c:pt idx="67">
                  <c:v>665</c:v>
                </c:pt>
                <c:pt idx="68">
                  <c:v>675</c:v>
                </c:pt>
                <c:pt idx="69">
                  <c:v>685</c:v>
                </c:pt>
                <c:pt idx="70">
                  <c:v>695</c:v>
                </c:pt>
                <c:pt idx="71">
                  <c:v>705</c:v>
                </c:pt>
                <c:pt idx="72">
                  <c:v>715</c:v>
                </c:pt>
                <c:pt idx="73">
                  <c:v>725</c:v>
                </c:pt>
                <c:pt idx="74">
                  <c:v>735</c:v>
                </c:pt>
                <c:pt idx="75">
                  <c:v>745</c:v>
                </c:pt>
                <c:pt idx="76">
                  <c:v>755</c:v>
                </c:pt>
                <c:pt idx="77">
                  <c:v>765</c:v>
                </c:pt>
                <c:pt idx="78">
                  <c:v>775</c:v>
                </c:pt>
                <c:pt idx="79">
                  <c:v>785</c:v>
                </c:pt>
                <c:pt idx="80">
                  <c:v>795</c:v>
                </c:pt>
                <c:pt idx="81">
                  <c:v>805</c:v>
                </c:pt>
                <c:pt idx="82">
                  <c:v>815</c:v>
                </c:pt>
                <c:pt idx="83">
                  <c:v>825</c:v>
                </c:pt>
                <c:pt idx="84">
                  <c:v>835</c:v>
                </c:pt>
                <c:pt idx="85">
                  <c:v>845</c:v>
                </c:pt>
                <c:pt idx="86">
                  <c:v>855</c:v>
                </c:pt>
                <c:pt idx="87">
                  <c:v>865</c:v>
                </c:pt>
                <c:pt idx="88">
                  <c:v>875</c:v>
                </c:pt>
                <c:pt idx="89">
                  <c:v>885</c:v>
                </c:pt>
                <c:pt idx="90">
                  <c:v>895</c:v>
                </c:pt>
                <c:pt idx="91">
                  <c:v>905</c:v>
                </c:pt>
                <c:pt idx="92">
                  <c:v>915</c:v>
                </c:pt>
                <c:pt idx="93">
                  <c:v>925</c:v>
                </c:pt>
                <c:pt idx="94">
                  <c:v>935</c:v>
                </c:pt>
                <c:pt idx="95">
                  <c:v>945</c:v>
                </c:pt>
                <c:pt idx="96">
                  <c:v>955</c:v>
                </c:pt>
                <c:pt idx="97">
                  <c:v>965</c:v>
                </c:pt>
                <c:pt idx="98">
                  <c:v>975</c:v>
                </c:pt>
                <c:pt idx="99">
                  <c:v>985</c:v>
                </c:pt>
                <c:pt idx="100">
                  <c:v>995</c:v>
                </c:pt>
                <c:pt idx="101">
                  <c:v>1005</c:v>
                </c:pt>
                <c:pt idx="102">
                  <c:v>1015</c:v>
                </c:pt>
                <c:pt idx="103">
                  <c:v>1025</c:v>
                </c:pt>
                <c:pt idx="104">
                  <c:v>1035</c:v>
                </c:pt>
                <c:pt idx="105">
                  <c:v>1045</c:v>
                </c:pt>
                <c:pt idx="106">
                  <c:v>1055</c:v>
                </c:pt>
                <c:pt idx="107">
                  <c:v>1065</c:v>
                </c:pt>
                <c:pt idx="108">
                  <c:v>1075</c:v>
                </c:pt>
                <c:pt idx="109">
                  <c:v>1085</c:v>
                </c:pt>
                <c:pt idx="110">
                  <c:v>1095</c:v>
                </c:pt>
                <c:pt idx="111">
                  <c:v>1105</c:v>
                </c:pt>
                <c:pt idx="112">
                  <c:v>1115</c:v>
                </c:pt>
                <c:pt idx="113">
                  <c:v>1125</c:v>
                </c:pt>
                <c:pt idx="114">
                  <c:v>1135</c:v>
                </c:pt>
                <c:pt idx="115">
                  <c:v>1145</c:v>
                </c:pt>
                <c:pt idx="116">
                  <c:v>1155</c:v>
                </c:pt>
                <c:pt idx="117">
                  <c:v>1165</c:v>
                </c:pt>
                <c:pt idx="118">
                  <c:v>1175</c:v>
                </c:pt>
                <c:pt idx="119">
                  <c:v>1185</c:v>
                </c:pt>
                <c:pt idx="120">
                  <c:v>1195</c:v>
                </c:pt>
                <c:pt idx="121">
                  <c:v>1205</c:v>
                </c:pt>
                <c:pt idx="122">
                  <c:v>1215</c:v>
                </c:pt>
                <c:pt idx="123">
                  <c:v>1225</c:v>
                </c:pt>
                <c:pt idx="124">
                  <c:v>1235</c:v>
                </c:pt>
                <c:pt idx="125">
                  <c:v>1245</c:v>
                </c:pt>
                <c:pt idx="126">
                  <c:v>1255</c:v>
                </c:pt>
                <c:pt idx="127">
                  <c:v>1265</c:v>
                </c:pt>
                <c:pt idx="128">
                  <c:v>1275</c:v>
                </c:pt>
                <c:pt idx="129">
                  <c:v>1285</c:v>
                </c:pt>
                <c:pt idx="130">
                  <c:v>1295</c:v>
                </c:pt>
                <c:pt idx="131">
                  <c:v>1305</c:v>
                </c:pt>
                <c:pt idx="132">
                  <c:v>1315</c:v>
                </c:pt>
                <c:pt idx="133">
                  <c:v>1325</c:v>
                </c:pt>
                <c:pt idx="134">
                  <c:v>1335</c:v>
                </c:pt>
                <c:pt idx="135">
                  <c:v>1345</c:v>
                </c:pt>
                <c:pt idx="136">
                  <c:v>1355</c:v>
                </c:pt>
                <c:pt idx="137">
                  <c:v>1365</c:v>
                </c:pt>
                <c:pt idx="138">
                  <c:v>1375</c:v>
                </c:pt>
                <c:pt idx="139">
                  <c:v>1385</c:v>
                </c:pt>
                <c:pt idx="140">
                  <c:v>1395</c:v>
                </c:pt>
                <c:pt idx="141">
                  <c:v>1405</c:v>
                </c:pt>
                <c:pt idx="142">
                  <c:v>1415</c:v>
                </c:pt>
                <c:pt idx="143">
                  <c:v>1425</c:v>
                </c:pt>
                <c:pt idx="144">
                  <c:v>1435</c:v>
                </c:pt>
                <c:pt idx="145">
                  <c:v>1445</c:v>
                </c:pt>
                <c:pt idx="146">
                  <c:v>1455</c:v>
                </c:pt>
                <c:pt idx="147">
                  <c:v>1465</c:v>
                </c:pt>
                <c:pt idx="148">
                  <c:v>1475</c:v>
                </c:pt>
                <c:pt idx="149">
                  <c:v>1485</c:v>
                </c:pt>
                <c:pt idx="150">
                  <c:v>1495</c:v>
                </c:pt>
                <c:pt idx="151">
                  <c:v>1505</c:v>
                </c:pt>
                <c:pt idx="152">
                  <c:v>1515</c:v>
                </c:pt>
                <c:pt idx="153">
                  <c:v>1525</c:v>
                </c:pt>
                <c:pt idx="154">
                  <c:v>1535</c:v>
                </c:pt>
                <c:pt idx="155">
                  <c:v>1545</c:v>
                </c:pt>
                <c:pt idx="156">
                  <c:v>1555</c:v>
                </c:pt>
                <c:pt idx="157">
                  <c:v>1565</c:v>
                </c:pt>
                <c:pt idx="158">
                  <c:v>1575</c:v>
                </c:pt>
                <c:pt idx="159">
                  <c:v>1585</c:v>
                </c:pt>
                <c:pt idx="160">
                  <c:v>1595</c:v>
                </c:pt>
                <c:pt idx="161">
                  <c:v>1605</c:v>
                </c:pt>
                <c:pt idx="162">
                  <c:v>1615</c:v>
                </c:pt>
                <c:pt idx="163">
                  <c:v>1625</c:v>
                </c:pt>
                <c:pt idx="164">
                  <c:v>1635</c:v>
                </c:pt>
                <c:pt idx="165">
                  <c:v>1645</c:v>
                </c:pt>
                <c:pt idx="166">
                  <c:v>1655</c:v>
                </c:pt>
                <c:pt idx="167">
                  <c:v>1665</c:v>
                </c:pt>
                <c:pt idx="168">
                  <c:v>1675</c:v>
                </c:pt>
                <c:pt idx="169">
                  <c:v>1685</c:v>
                </c:pt>
                <c:pt idx="170">
                  <c:v>1695</c:v>
                </c:pt>
                <c:pt idx="171">
                  <c:v>1705</c:v>
                </c:pt>
                <c:pt idx="172">
                  <c:v>1715</c:v>
                </c:pt>
                <c:pt idx="173">
                  <c:v>1725</c:v>
                </c:pt>
                <c:pt idx="174">
                  <c:v>1735</c:v>
                </c:pt>
                <c:pt idx="175">
                  <c:v>1745</c:v>
                </c:pt>
                <c:pt idx="176">
                  <c:v>1755</c:v>
                </c:pt>
                <c:pt idx="177">
                  <c:v>1765</c:v>
                </c:pt>
                <c:pt idx="178">
                  <c:v>1775</c:v>
                </c:pt>
                <c:pt idx="179">
                  <c:v>1785</c:v>
                </c:pt>
                <c:pt idx="180">
                  <c:v>1795</c:v>
                </c:pt>
                <c:pt idx="181">
                  <c:v>1805</c:v>
                </c:pt>
                <c:pt idx="182">
                  <c:v>1815</c:v>
                </c:pt>
                <c:pt idx="183">
                  <c:v>1825</c:v>
                </c:pt>
                <c:pt idx="184">
                  <c:v>1835</c:v>
                </c:pt>
                <c:pt idx="185">
                  <c:v>1845</c:v>
                </c:pt>
                <c:pt idx="186">
                  <c:v>1855</c:v>
                </c:pt>
                <c:pt idx="187">
                  <c:v>1865</c:v>
                </c:pt>
                <c:pt idx="188">
                  <c:v>1875</c:v>
                </c:pt>
                <c:pt idx="189">
                  <c:v>1885</c:v>
                </c:pt>
                <c:pt idx="190">
                  <c:v>1895</c:v>
                </c:pt>
                <c:pt idx="191">
                  <c:v>1905</c:v>
                </c:pt>
                <c:pt idx="192">
                  <c:v>1915</c:v>
                </c:pt>
                <c:pt idx="193">
                  <c:v>1925</c:v>
                </c:pt>
                <c:pt idx="194">
                  <c:v>1935</c:v>
                </c:pt>
                <c:pt idx="195">
                  <c:v>1945</c:v>
                </c:pt>
                <c:pt idx="196">
                  <c:v>1955</c:v>
                </c:pt>
                <c:pt idx="197">
                  <c:v>1965</c:v>
                </c:pt>
                <c:pt idx="198">
                  <c:v>1975</c:v>
                </c:pt>
                <c:pt idx="199">
                  <c:v>1985</c:v>
                </c:pt>
                <c:pt idx="200">
                  <c:v>1995</c:v>
                </c:pt>
                <c:pt idx="201">
                  <c:v>2005</c:v>
                </c:pt>
                <c:pt idx="202">
                  <c:v>2015</c:v>
                </c:pt>
                <c:pt idx="203">
                  <c:v>2025</c:v>
                </c:pt>
                <c:pt idx="204">
                  <c:v>2035</c:v>
                </c:pt>
                <c:pt idx="205">
                  <c:v>2045</c:v>
                </c:pt>
                <c:pt idx="206">
                  <c:v>2055</c:v>
                </c:pt>
                <c:pt idx="207">
                  <c:v>2065</c:v>
                </c:pt>
                <c:pt idx="208">
                  <c:v>2075</c:v>
                </c:pt>
                <c:pt idx="209">
                  <c:v>2085</c:v>
                </c:pt>
                <c:pt idx="210">
                  <c:v>2095</c:v>
                </c:pt>
                <c:pt idx="211">
                  <c:v>2105</c:v>
                </c:pt>
                <c:pt idx="212">
                  <c:v>2115</c:v>
                </c:pt>
                <c:pt idx="213">
                  <c:v>2125</c:v>
                </c:pt>
                <c:pt idx="214">
                  <c:v>2135</c:v>
                </c:pt>
                <c:pt idx="215">
                  <c:v>2145</c:v>
                </c:pt>
                <c:pt idx="216">
                  <c:v>2155</c:v>
                </c:pt>
                <c:pt idx="217">
                  <c:v>2165</c:v>
                </c:pt>
                <c:pt idx="218">
                  <c:v>2175</c:v>
                </c:pt>
                <c:pt idx="219">
                  <c:v>2185</c:v>
                </c:pt>
                <c:pt idx="220">
                  <c:v>2195</c:v>
                </c:pt>
                <c:pt idx="221">
                  <c:v>2205</c:v>
                </c:pt>
                <c:pt idx="222">
                  <c:v>2215</c:v>
                </c:pt>
                <c:pt idx="223">
                  <c:v>2225</c:v>
                </c:pt>
                <c:pt idx="224">
                  <c:v>2235</c:v>
                </c:pt>
                <c:pt idx="225">
                  <c:v>2245</c:v>
                </c:pt>
                <c:pt idx="226">
                  <c:v>2255</c:v>
                </c:pt>
                <c:pt idx="227">
                  <c:v>2265</c:v>
                </c:pt>
                <c:pt idx="228">
                  <c:v>2275</c:v>
                </c:pt>
                <c:pt idx="229">
                  <c:v>2285</c:v>
                </c:pt>
                <c:pt idx="230">
                  <c:v>2295</c:v>
                </c:pt>
                <c:pt idx="231">
                  <c:v>2305</c:v>
                </c:pt>
                <c:pt idx="232">
                  <c:v>2315</c:v>
                </c:pt>
                <c:pt idx="233">
                  <c:v>2325</c:v>
                </c:pt>
                <c:pt idx="234">
                  <c:v>2335</c:v>
                </c:pt>
                <c:pt idx="235">
                  <c:v>2345</c:v>
                </c:pt>
                <c:pt idx="236">
                  <c:v>2355</c:v>
                </c:pt>
                <c:pt idx="237">
                  <c:v>2365</c:v>
                </c:pt>
                <c:pt idx="238">
                  <c:v>2375</c:v>
                </c:pt>
                <c:pt idx="239">
                  <c:v>2385</c:v>
                </c:pt>
                <c:pt idx="240">
                  <c:v>2395</c:v>
                </c:pt>
                <c:pt idx="241">
                  <c:v>2405</c:v>
                </c:pt>
                <c:pt idx="242">
                  <c:v>2415</c:v>
                </c:pt>
                <c:pt idx="243">
                  <c:v>2425</c:v>
                </c:pt>
                <c:pt idx="244">
                  <c:v>2435</c:v>
                </c:pt>
                <c:pt idx="245">
                  <c:v>2445</c:v>
                </c:pt>
                <c:pt idx="246">
                  <c:v>2455</c:v>
                </c:pt>
                <c:pt idx="247">
                  <c:v>2465</c:v>
                </c:pt>
                <c:pt idx="248">
                  <c:v>2475</c:v>
                </c:pt>
                <c:pt idx="249">
                  <c:v>2485</c:v>
                </c:pt>
                <c:pt idx="250">
                  <c:v>2495</c:v>
                </c:pt>
                <c:pt idx="251">
                  <c:v>2505</c:v>
                </c:pt>
                <c:pt idx="252">
                  <c:v>2515</c:v>
                </c:pt>
                <c:pt idx="253">
                  <c:v>2525</c:v>
                </c:pt>
                <c:pt idx="254">
                  <c:v>2535</c:v>
                </c:pt>
                <c:pt idx="255">
                  <c:v>2545</c:v>
                </c:pt>
                <c:pt idx="256">
                  <c:v>2555</c:v>
                </c:pt>
                <c:pt idx="257">
                  <c:v>2565</c:v>
                </c:pt>
                <c:pt idx="258">
                  <c:v>2575</c:v>
                </c:pt>
                <c:pt idx="259">
                  <c:v>2585</c:v>
                </c:pt>
                <c:pt idx="260">
                  <c:v>2595</c:v>
                </c:pt>
                <c:pt idx="261">
                  <c:v>2605</c:v>
                </c:pt>
                <c:pt idx="262">
                  <c:v>2615</c:v>
                </c:pt>
                <c:pt idx="263">
                  <c:v>2625</c:v>
                </c:pt>
                <c:pt idx="264">
                  <c:v>2635</c:v>
                </c:pt>
                <c:pt idx="265">
                  <c:v>2645</c:v>
                </c:pt>
                <c:pt idx="266">
                  <c:v>2655</c:v>
                </c:pt>
                <c:pt idx="267">
                  <c:v>2665</c:v>
                </c:pt>
                <c:pt idx="268">
                  <c:v>2675</c:v>
                </c:pt>
                <c:pt idx="269">
                  <c:v>2681.5060240963858</c:v>
                </c:pt>
                <c:pt idx="270">
                  <c:v>2684.5180722891564</c:v>
                </c:pt>
                <c:pt idx="271">
                  <c:v>2687.530120481928</c:v>
                </c:pt>
                <c:pt idx="272">
                  <c:v>2690.5421686746986</c:v>
                </c:pt>
                <c:pt idx="273">
                  <c:v>2693.5542168674701</c:v>
                </c:pt>
                <c:pt idx="274">
                  <c:v>2696.5662650602408</c:v>
                </c:pt>
                <c:pt idx="275">
                  <c:v>2699.5783132530123</c:v>
                </c:pt>
                <c:pt idx="276">
                  <c:v>2702.5903614457829</c:v>
                </c:pt>
                <c:pt idx="277">
                  <c:v>2705.6024096385545</c:v>
                </c:pt>
                <c:pt idx="278">
                  <c:v>2708.6144578313251</c:v>
                </c:pt>
                <c:pt idx="279">
                  <c:v>2711.6265060240967</c:v>
                </c:pt>
                <c:pt idx="280">
                  <c:v>2714.6385542168673</c:v>
                </c:pt>
                <c:pt idx="281">
                  <c:v>2717.6506024096389</c:v>
                </c:pt>
                <c:pt idx="282">
                  <c:v>2720.6626506024095</c:v>
                </c:pt>
                <c:pt idx="283">
                  <c:v>2723.674698795181</c:v>
                </c:pt>
                <c:pt idx="284">
                  <c:v>2726.6867469879517</c:v>
                </c:pt>
                <c:pt idx="285">
                  <c:v>2729.6987951807232</c:v>
                </c:pt>
                <c:pt idx="286">
                  <c:v>2732.7108433734938</c:v>
                </c:pt>
                <c:pt idx="287">
                  <c:v>2735.7228915662654</c:v>
                </c:pt>
                <c:pt idx="288">
                  <c:v>2738.734939759036</c:v>
                </c:pt>
                <c:pt idx="289">
                  <c:v>2741.7469879518076</c:v>
                </c:pt>
                <c:pt idx="290">
                  <c:v>2744.7590361445782</c:v>
                </c:pt>
                <c:pt idx="291">
                  <c:v>2747.7710843373497</c:v>
                </c:pt>
                <c:pt idx="292">
                  <c:v>2750.7831325301204</c:v>
                </c:pt>
                <c:pt idx="293">
                  <c:v>2753.7951807228919</c:v>
                </c:pt>
                <c:pt idx="294">
                  <c:v>2756.8072289156626</c:v>
                </c:pt>
                <c:pt idx="295">
                  <c:v>2759.8192771084341</c:v>
                </c:pt>
                <c:pt idx="296">
                  <c:v>2762.8313253012047</c:v>
                </c:pt>
                <c:pt idx="297">
                  <c:v>2765.8433734939763</c:v>
                </c:pt>
                <c:pt idx="298">
                  <c:v>2768.8554216867469</c:v>
                </c:pt>
                <c:pt idx="299">
                  <c:v>2771.8674698795185</c:v>
                </c:pt>
                <c:pt idx="300">
                  <c:v>2774.8795180722891</c:v>
                </c:pt>
                <c:pt idx="301">
                  <c:v>2777.8915662650606</c:v>
                </c:pt>
                <c:pt idx="302">
                  <c:v>2780.9036144578313</c:v>
                </c:pt>
                <c:pt idx="303">
                  <c:v>2783.9156626506028</c:v>
                </c:pt>
                <c:pt idx="304">
                  <c:v>2786.9277108433735</c:v>
                </c:pt>
                <c:pt idx="305">
                  <c:v>2789.939759036145</c:v>
                </c:pt>
                <c:pt idx="306">
                  <c:v>2792.9518072289156</c:v>
                </c:pt>
                <c:pt idx="307">
                  <c:v>2795.9638554216872</c:v>
                </c:pt>
                <c:pt idx="308">
                  <c:v>2798.9759036144578</c:v>
                </c:pt>
                <c:pt idx="309">
                  <c:v>2801.9879518072294</c:v>
                </c:pt>
                <c:pt idx="310">
                  <c:v>2805</c:v>
                </c:pt>
                <c:pt idx="311">
                  <c:v>2808.0120481927715</c:v>
                </c:pt>
                <c:pt idx="312">
                  <c:v>2811.0240963855422</c:v>
                </c:pt>
                <c:pt idx="313">
                  <c:v>2814.0361445783137</c:v>
                </c:pt>
                <c:pt idx="314">
                  <c:v>2817.0481927710844</c:v>
                </c:pt>
                <c:pt idx="315">
                  <c:v>2820.0602409638559</c:v>
                </c:pt>
                <c:pt idx="316">
                  <c:v>2823.0722891566265</c:v>
                </c:pt>
                <c:pt idx="317">
                  <c:v>2826.0843373493981</c:v>
                </c:pt>
                <c:pt idx="318">
                  <c:v>2829.0963855421687</c:v>
                </c:pt>
                <c:pt idx="319">
                  <c:v>2832.1084337349403</c:v>
                </c:pt>
                <c:pt idx="320">
                  <c:v>2835.1204819277109</c:v>
                </c:pt>
                <c:pt idx="321">
                  <c:v>2838.1325301204824</c:v>
                </c:pt>
                <c:pt idx="322">
                  <c:v>2841.1445783132531</c:v>
                </c:pt>
                <c:pt idx="323">
                  <c:v>2844.1566265060246</c:v>
                </c:pt>
                <c:pt idx="324">
                  <c:v>2847.1686746987953</c:v>
                </c:pt>
                <c:pt idx="325">
                  <c:v>2850.1807228915668</c:v>
                </c:pt>
                <c:pt idx="326">
                  <c:v>2853.1927710843374</c:v>
                </c:pt>
                <c:pt idx="327">
                  <c:v>2856.204819277109</c:v>
                </c:pt>
                <c:pt idx="328">
                  <c:v>2859.2168674698796</c:v>
                </c:pt>
                <c:pt idx="329">
                  <c:v>2862.2289156626512</c:v>
                </c:pt>
                <c:pt idx="330">
                  <c:v>2865.2409638554218</c:v>
                </c:pt>
                <c:pt idx="331">
                  <c:v>2868.2530120481933</c:v>
                </c:pt>
                <c:pt idx="332">
                  <c:v>2871.265060240964</c:v>
                </c:pt>
                <c:pt idx="333">
                  <c:v>2874.2771084337355</c:v>
                </c:pt>
                <c:pt idx="334">
                  <c:v>2877.2891566265062</c:v>
                </c:pt>
                <c:pt idx="335">
                  <c:v>2880.3012048192777</c:v>
                </c:pt>
                <c:pt idx="336">
                  <c:v>2883.3132530120483</c:v>
                </c:pt>
                <c:pt idx="337">
                  <c:v>2886.3253012048199</c:v>
                </c:pt>
                <c:pt idx="338">
                  <c:v>2889.3373493975905</c:v>
                </c:pt>
                <c:pt idx="339">
                  <c:v>2892.3493975903621</c:v>
                </c:pt>
                <c:pt idx="340">
                  <c:v>2895.3614457831327</c:v>
                </c:pt>
                <c:pt idx="341">
                  <c:v>2898.3734939759042</c:v>
                </c:pt>
                <c:pt idx="342">
                  <c:v>2901.3855421686749</c:v>
                </c:pt>
                <c:pt idx="343">
                  <c:v>2904.3975903614464</c:v>
                </c:pt>
                <c:pt idx="344">
                  <c:v>2907.4096385542171</c:v>
                </c:pt>
                <c:pt idx="345">
                  <c:v>2910.4216867469886</c:v>
                </c:pt>
                <c:pt idx="346">
                  <c:v>2913.4337349397592</c:v>
                </c:pt>
              </c:numCache>
            </c:numRef>
          </c:xVal>
          <c:yVal>
            <c:numRef>
              <c:f>'ET_8P (mT)'!$D$5:$D$698</c:f>
              <c:numCache>
                <c:formatCode>0.0</c:formatCode>
                <c:ptCount val="694"/>
                <c:pt idx="0">
                  <c:v>739.36422255825516</c:v>
                </c:pt>
                <c:pt idx="1">
                  <c:v>734.69069479145423</c:v>
                </c:pt>
                <c:pt idx="2">
                  <c:v>726.37736542040591</c:v>
                </c:pt>
                <c:pt idx="3">
                  <c:v>718.38037816451663</c:v>
                </c:pt>
                <c:pt idx="4">
                  <c:v>710.46863846114627</c:v>
                </c:pt>
                <c:pt idx="5">
                  <c:v>702.64488498750768</c:v>
                </c:pt>
                <c:pt idx="6">
                  <c:v>694.91225477386297</c:v>
                </c:pt>
                <c:pt idx="7">
                  <c:v>687.27368567394967</c:v>
                </c:pt>
                <c:pt idx="8">
                  <c:v>679.73241430629207</c:v>
                </c:pt>
                <c:pt idx="9">
                  <c:v>672.29167728941468</c:v>
                </c:pt>
                <c:pt idx="10">
                  <c:v>664.95491041836635</c:v>
                </c:pt>
                <c:pt idx="11">
                  <c:v>661.24395300071387</c:v>
                </c:pt>
                <c:pt idx="12">
                  <c:v>661.07868627944629</c:v>
                </c:pt>
                <c:pt idx="13">
                  <c:v>660.91351914644099</c:v>
                </c:pt>
                <c:pt idx="14">
                  <c:v>660.74840180756689</c:v>
                </c:pt>
                <c:pt idx="15">
                  <c:v>660.58333426282388</c:v>
                </c:pt>
                <c:pt idx="16">
                  <c:v>660.41831651221196</c:v>
                </c:pt>
                <c:pt idx="17">
                  <c:v>660.25334855573124</c:v>
                </c:pt>
                <c:pt idx="18">
                  <c:v>660.08843039338171</c:v>
                </c:pt>
                <c:pt idx="19">
                  <c:v>659.92361181929436</c:v>
                </c:pt>
                <c:pt idx="20">
                  <c:v>659.75884303933822</c:v>
                </c:pt>
                <c:pt idx="21">
                  <c:v>659.59412405351316</c:v>
                </c:pt>
                <c:pt idx="22">
                  <c:v>659.42945486181929</c:v>
                </c:pt>
                <c:pt idx="23">
                  <c:v>659.26483546425663</c:v>
                </c:pt>
                <c:pt idx="24">
                  <c:v>659.10026586082506</c:v>
                </c:pt>
                <c:pt idx="25">
                  <c:v>658.93579584565578</c:v>
                </c:pt>
                <c:pt idx="26">
                  <c:v>658.77132583048649</c:v>
                </c:pt>
                <c:pt idx="27">
                  <c:v>658.60695540357949</c:v>
                </c:pt>
                <c:pt idx="28">
                  <c:v>658.44263477080369</c:v>
                </c:pt>
                <c:pt idx="29">
                  <c:v>658.27836393215898</c:v>
                </c:pt>
                <c:pt idx="30">
                  <c:v>658.11419268177656</c:v>
                </c:pt>
                <c:pt idx="31">
                  <c:v>657.95002143139413</c:v>
                </c:pt>
                <c:pt idx="32">
                  <c:v>657.785949769274</c:v>
                </c:pt>
                <c:pt idx="33">
                  <c:v>657.62192790128495</c:v>
                </c:pt>
                <c:pt idx="34">
                  <c:v>657.4579558274271</c:v>
                </c:pt>
                <c:pt idx="35">
                  <c:v>657.29403354770045</c:v>
                </c:pt>
                <c:pt idx="36">
                  <c:v>657.13016106210489</c:v>
                </c:pt>
                <c:pt idx="37">
                  <c:v>656.96638816477162</c:v>
                </c:pt>
                <c:pt idx="38">
                  <c:v>656.80261526743834</c:v>
                </c:pt>
                <c:pt idx="39">
                  <c:v>656.63894195836735</c:v>
                </c:pt>
                <c:pt idx="40">
                  <c:v>656.47531844342757</c:v>
                </c:pt>
                <c:pt idx="41">
                  <c:v>656.31174472261887</c:v>
                </c:pt>
                <c:pt idx="42">
                  <c:v>656.14822079594137</c:v>
                </c:pt>
                <c:pt idx="43">
                  <c:v>655.98479645752604</c:v>
                </c:pt>
                <c:pt idx="44">
                  <c:v>655.82142191324192</c:v>
                </c:pt>
                <c:pt idx="45">
                  <c:v>655.658097163089</c:v>
                </c:pt>
                <c:pt idx="46">
                  <c:v>655.49482220706716</c:v>
                </c:pt>
                <c:pt idx="47">
                  <c:v>655.33159704517652</c:v>
                </c:pt>
                <c:pt idx="48">
                  <c:v>655.16842167741697</c:v>
                </c:pt>
                <c:pt idx="49">
                  <c:v>655.00534589791971</c:v>
                </c:pt>
                <c:pt idx="50">
                  <c:v>654.84227011842245</c:v>
                </c:pt>
                <c:pt idx="51">
                  <c:v>654.67929392718747</c:v>
                </c:pt>
                <c:pt idx="52">
                  <c:v>654.5163675300837</c:v>
                </c:pt>
                <c:pt idx="53">
                  <c:v>654.3535407212421</c:v>
                </c:pt>
                <c:pt idx="54">
                  <c:v>654.19071391240061</c:v>
                </c:pt>
                <c:pt idx="55">
                  <c:v>654.02798669182141</c:v>
                </c:pt>
                <c:pt idx="56">
                  <c:v>653.8653092653733</c:v>
                </c:pt>
                <c:pt idx="57">
                  <c:v>653.70268163305639</c:v>
                </c:pt>
                <c:pt idx="58">
                  <c:v>653.54010379487056</c:v>
                </c:pt>
                <c:pt idx="59">
                  <c:v>653.37757575081594</c:v>
                </c:pt>
                <c:pt idx="60">
                  <c:v>653.21514729502348</c:v>
                </c:pt>
                <c:pt idx="61">
                  <c:v>653.05276863336223</c:v>
                </c:pt>
                <c:pt idx="62">
                  <c:v>652.89043976583218</c:v>
                </c:pt>
                <c:pt idx="63">
                  <c:v>652.72816069243322</c:v>
                </c:pt>
                <c:pt idx="64">
                  <c:v>652.56593141316546</c:v>
                </c:pt>
                <c:pt idx="65">
                  <c:v>652.40380172215998</c:v>
                </c:pt>
                <c:pt idx="66">
                  <c:v>652.24172182528559</c:v>
                </c:pt>
                <c:pt idx="67">
                  <c:v>652.07969172254241</c:v>
                </c:pt>
                <c:pt idx="68">
                  <c:v>651.91771141393031</c:v>
                </c:pt>
                <c:pt idx="69">
                  <c:v>651.75578089944941</c:v>
                </c:pt>
                <c:pt idx="70">
                  <c:v>651.59390017909959</c:v>
                </c:pt>
                <c:pt idx="71">
                  <c:v>651.43211904701207</c:v>
                </c:pt>
                <c:pt idx="72">
                  <c:v>651.27038770905574</c:v>
                </c:pt>
                <c:pt idx="73">
                  <c:v>651.1087061652305</c:v>
                </c:pt>
                <c:pt idx="74">
                  <c:v>650.94712420966755</c:v>
                </c:pt>
                <c:pt idx="75">
                  <c:v>650.78554225410471</c:v>
                </c:pt>
                <c:pt idx="76">
                  <c:v>650.62405988680405</c:v>
                </c:pt>
                <c:pt idx="77">
                  <c:v>650.46262731363458</c:v>
                </c:pt>
                <c:pt idx="78">
                  <c:v>650.30124453459621</c:v>
                </c:pt>
                <c:pt idx="79">
                  <c:v>650.13991154968903</c:v>
                </c:pt>
                <c:pt idx="80">
                  <c:v>649.97867815304414</c:v>
                </c:pt>
                <c:pt idx="81">
                  <c:v>649.81749455053034</c:v>
                </c:pt>
                <c:pt idx="82">
                  <c:v>649.65636074214774</c:v>
                </c:pt>
                <c:pt idx="83">
                  <c:v>649.49527672789623</c:v>
                </c:pt>
                <c:pt idx="84">
                  <c:v>649.33424250777591</c:v>
                </c:pt>
                <c:pt idx="85">
                  <c:v>649.17330787591789</c:v>
                </c:pt>
                <c:pt idx="86">
                  <c:v>649.01242303819095</c:v>
                </c:pt>
                <c:pt idx="87">
                  <c:v>648.85158799459521</c:v>
                </c:pt>
                <c:pt idx="88">
                  <c:v>648.69080274513055</c:v>
                </c:pt>
                <c:pt idx="89">
                  <c:v>648.5300672897971</c:v>
                </c:pt>
                <c:pt idx="90">
                  <c:v>648.36943142272594</c:v>
                </c:pt>
                <c:pt idx="91">
                  <c:v>648.20884534978586</c:v>
                </c:pt>
                <c:pt idx="92">
                  <c:v>648.04830907097698</c:v>
                </c:pt>
                <c:pt idx="93">
                  <c:v>647.88782258629931</c:v>
                </c:pt>
                <c:pt idx="94">
                  <c:v>647.72743568988381</c:v>
                </c:pt>
                <c:pt idx="95">
                  <c:v>647.5670487934683</c:v>
                </c:pt>
                <c:pt idx="96">
                  <c:v>647.4067614853152</c:v>
                </c:pt>
                <c:pt idx="97">
                  <c:v>647.24657376542427</c:v>
                </c:pt>
                <c:pt idx="98">
                  <c:v>647.08638604553346</c:v>
                </c:pt>
                <c:pt idx="99">
                  <c:v>646.92629791390482</c:v>
                </c:pt>
                <c:pt idx="100">
                  <c:v>646.76625957640738</c:v>
                </c:pt>
                <c:pt idx="101">
                  <c:v>646.60627103304103</c:v>
                </c:pt>
                <c:pt idx="102">
                  <c:v>646.44633228380587</c:v>
                </c:pt>
                <c:pt idx="103">
                  <c:v>646.28649312283301</c:v>
                </c:pt>
                <c:pt idx="104">
                  <c:v>646.12665396186014</c:v>
                </c:pt>
                <c:pt idx="105">
                  <c:v>645.96691438914957</c:v>
                </c:pt>
                <c:pt idx="106">
                  <c:v>645.80727440470127</c:v>
                </c:pt>
                <c:pt idx="107">
                  <c:v>645.64763442025298</c:v>
                </c:pt>
                <c:pt idx="108">
                  <c:v>645.48809402406698</c:v>
                </c:pt>
                <c:pt idx="109">
                  <c:v>645.32860342201207</c:v>
                </c:pt>
                <c:pt idx="110">
                  <c:v>645.16916261408835</c:v>
                </c:pt>
                <c:pt idx="111">
                  <c:v>645.00977160029584</c:v>
                </c:pt>
                <c:pt idx="112">
                  <c:v>644.85048017476549</c:v>
                </c:pt>
                <c:pt idx="113">
                  <c:v>644.69123854336635</c:v>
                </c:pt>
                <c:pt idx="114">
                  <c:v>644.53204670609841</c:v>
                </c:pt>
                <c:pt idx="115">
                  <c:v>644.37290466296156</c:v>
                </c:pt>
                <c:pt idx="116">
                  <c:v>644.21386220808699</c:v>
                </c:pt>
                <c:pt idx="117">
                  <c:v>644.05486954734351</c:v>
                </c:pt>
                <c:pt idx="118">
                  <c:v>643.89592668073124</c:v>
                </c:pt>
                <c:pt idx="119">
                  <c:v>643.73703360825016</c:v>
                </c:pt>
                <c:pt idx="120">
                  <c:v>643.57824012403125</c:v>
                </c:pt>
                <c:pt idx="121">
                  <c:v>643.41944663981246</c:v>
                </c:pt>
                <c:pt idx="122">
                  <c:v>643.26075274385585</c:v>
                </c:pt>
                <c:pt idx="123">
                  <c:v>643.10215843616163</c:v>
                </c:pt>
                <c:pt idx="124">
                  <c:v>642.9435641284673</c:v>
                </c:pt>
                <c:pt idx="125">
                  <c:v>642.78506940903537</c:v>
                </c:pt>
                <c:pt idx="126">
                  <c:v>642.62662448373453</c:v>
                </c:pt>
                <c:pt idx="127">
                  <c:v>642.46822935256478</c:v>
                </c:pt>
                <c:pt idx="128">
                  <c:v>642.30993380965742</c:v>
                </c:pt>
                <c:pt idx="129">
                  <c:v>642.15168806088116</c:v>
                </c:pt>
                <c:pt idx="130">
                  <c:v>641.99349210623598</c:v>
                </c:pt>
                <c:pt idx="131">
                  <c:v>641.83534594572211</c:v>
                </c:pt>
                <c:pt idx="132">
                  <c:v>641.67724957933922</c:v>
                </c:pt>
                <c:pt idx="133">
                  <c:v>641.51925280121873</c:v>
                </c:pt>
                <c:pt idx="134">
                  <c:v>641.36130581722932</c:v>
                </c:pt>
                <c:pt idx="135">
                  <c:v>641.20345842150221</c:v>
                </c:pt>
                <c:pt idx="136">
                  <c:v>641.04561102577509</c:v>
                </c:pt>
                <c:pt idx="137">
                  <c:v>640.88786321831026</c:v>
                </c:pt>
                <c:pt idx="138">
                  <c:v>640.73016520497663</c:v>
                </c:pt>
                <c:pt idx="139">
                  <c:v>640.57251698577409</c:v>
                </c:pt>
                <c:pt idx="140">
                  <c:v>640.41496835483383</c:v>
                </c:pt>
                <c:pt idx="141">
                  <c:v>640.25746951802478</c:v>
                </c:pt>
                <c:pt idx="142">
                  <c:v>640.10002047534681</c:v>
                </c:pt>
                <c:pt idx="143">
                  <c:v>639.94262122679993</c:v>
                </c:pt>
                <c:pt idx="144">
                  <c:v>639.78532156651545</c:v>
                </c:pt>
                <c:pt idx="145">
                  <c:v>639.62807170036206</c:v>
                </c:pt>
                <c:pt idx="146">
                  <c:v>639.47087162833986</c:v>
                </c:pt>
                <c:pt idx="147">
                  <c:v>639.31377114457996</c:v>
                </c:pt>
                <c:pt idx="148">
                  <c:v>639.15667066081994</c:v>
                </c:pt>
                <c:pt idx="149">
                  <c:v>638.99966976532232</c:v>
                </c:pt>
                <c:pt idx="150">
                  <c:v>638.84276845808699</c:v>
                </c:pt>
                <c:pt idx="151">
                  <c:v>638.68586715085155</c:v>
                </c:pt>
                <c:pt idx="152">
                  <c:v>638.52906543187851</c:v>
                </c:pt>
                <c:pt idx="153">
                  <c:v>638.37231350703655</c:v>
                </c:pt>
                <c:pt idx="154">
                  <c:v>638.2156113763258</c:v>
                </c:pt>
                <c:pt idx="155">
                  <c:v>638.05900883387733</c:v>
                </c:pt>
                <c:pt idx="156">
                  <c:v>637.90245608555995</c:v>
                </c:pt>
                <c:pt idx="157">
                  <c:v>637.74595313137365</c:v>
                </c:pt>
                <c:pt idx="158">
                  <c:v>637.58954976544976</c:v>
                </c:pt>
                <c:pt idx="159">
                  <c:v>637.43314639952587</c:v>
                </c:pt>
                <c:pt idx="160">
                  <c:v>637.27684262186426</c:v>
                </c:pt>
                <c:pt idx="161">
                  <c:v>637.12063843246483</c:v>
                </c:pt>
                <c:pt idx="162">
                  <c:v>636.96443424306551</c:v>
                </c:pt>
                <c:pt idx="163">
                  <c:v>636.80832964192848</c:v>
                </c:pt>
                <c:pt idx="164">
                  <c:v>636.65227483492254</c:v>
                </c:pt>
                <c:pt idx="165">
                  <c:v>636.49631961617888</c:v>
                </c:pt>
                <c:pt idx="166">
                  <c:v>636.34041419156642</c:v>
                </c:pt>
                <c:pt idx="167">
                  <c:v>636.18455856108505</c:v>
                </c:pt>
                <c:pt idx="168">
                  <c:v>636.02875272473489</c:v>
                </c:pt>
                <c:pt idx="169">
                  <c:v>635.8729966825158</c:v>
                </c:pt>
                <c:pt idx="170">
                  <c:v>635.71734022855912</c:v>
                </c:pt>
                <c:pt idx="171">
                  <c:v>635.56173356873353</c:v>
                </c:pt>
                <c:pt idx="172">
                  <c:v>635.40622649717011</c:v>
                </c:pt>
                <c:pt idx="173">
                  <c:v>635.250769219738</c:v>
                </c:pt>
                <c:pt idx="174">
                  <c:v>635.09536173643698</c:v>
                </c:pt>
                <c:pt idx="175">
                  <c:v>634.94000404726705</c:v>
                </c:pt>
                <c:pt idx="176">
                  <c:v>634.78474594635941</c:v>
                </c:pt>
                <c:pt idx="177">
                  <c:v>634.62953763958296</c:v>
                </c:pt>
                <c:pt idx="178">
                  <c:v>634.47437912693761</c:v>
                </c:pt>
                <c:pt idx="179">
                  <c:v>634.31927040842345</c:v>
                </c:pt>
                <c:pt idx="180">
                  <c:v>634.16426127817158</c:v>
                </c:pt>
                <c:pt idx="181">
                  <c:v>634.0093019420508</c:v>
                </c:pt>
                <c:pt idx="182">
                  <c:v>633.85444219419242</c:v>
                </c:pt>
                <c:pt idx="183">
                  <c:v>633.69963224046512</c:v>
                </c:pt>
                <c:pt idx="184">
                  <c:v>633.54487208086891</c:v>
                </c:pt>
                <c:pt idx="185">
                  <c:v>633.39016171540391</c:v>
                </c:pt>
                <c:pt idx="186">
                  <c:v>633.23555093820119</c:v>
                </c:pt>
                <c:pt idx="187">
                  <c:v>633.08094016099847</c:v>
                </c:pt>
                <c:pt idx="188">
                  <c:v>632.92647876618912</c:v>
                </c:pt>
                <c:pt idx="189">
                  <c:v>632.77201737137977</c:v>
                </c:pt>
                <c:pt idx="190">
                  <c:v>632.61765556483283</c:v>
                </c:pt>
                <c:pt idx="191">
                  <c:v>632.46334355241697</c:v>
                </c:pt>
                <c:pt idx="192">
                  <c:v>632.3091311282634</c:v>
                </c:pt>
                <c:pt idx="193">
                  <c:v>632.15496849824092</c:v>
                </c:pt>
                <c:pt idx="194">
                  <c:v>632.00085566234964</c:v>
                </c:pt>
                <c:pt idx="195">
                  <c:v>631.84679262058944</c:v>
                </c:pt>
                <c:pt idx="196">
                  <c:v>631.69282916709165</c:v>
                </c:pt>
                <c:pt idx="197">
                  <c:v>631.53891550772494</c:v>
                </c:pt>
                <c:pt idx="198">
                  <c:v>631.38505164248932</c:v>
                </c:pt>
                <c:pt idx="199">
                  <c:v>631.2312873655161</c:v>
                </c:pt>
                <c:pt idx="200">
                  <c:v>631.07757288267396</c:v>
                </c:pt>
                <c:pt idx="201">
                  <c:v>630.92390819396292</c:v>
                </c:pt>
                <c:pt idx="202">
                  <c:v>630.77034309351427</c:v>
                </c:pt>
                <c:pt idx="203">
                  <c:v>630.61682778719671</c:v>
                </c:pt>
                <c:pt idx="204">
                  <c:v>630.46336227501024</c:v>
                </c:pt>
                <c:pt idx="205">
                  <c:v>630.30999635108617</c:v>
                </c:pt>
                <c:pt idx="206">
                  <c:v>630.15668022129319</c:v>
                </c:pt>
                <c:pt idx="207">
                  <c:v>630.00341388563129</c:v>
                </c:pt>
                <c:pt idx="208">
                  <c:v>629.85024713823179</c:v>
                </c:pt>
                <c:pt idx="209">
                  <c:v>629.69713018496338</c:v>
                </c:pt>
                <c:pt idx="210">
                  <c:v>629.54406302582606</c:v>
                </c:pt>
                <c:pt idx="211">
                  <c:v>629.39104566081994</c:v>
                </c:pt>
                <c:pt idx="212">
                  <c:v>629.23812788407611</c:v>
                </c:pt>
                <c:pt idx="213">
                  <c:v>629.08525990146347</c:v>
                </c:pt>
                <c:pt idx="214">
                  <c:v>628.93249150711301</c:v>
                </c:pt>
                <c:pt idx="215">
                  <c:v>628.77977290689375</c:v>
                </c:pt>
                <c:pt idx="216">
                  <c:v>628.6271041008057</c:v>
                </c:pt>
                <c:pt idx="217">
                  <c:v>628.47453488297981</c:v>
                </c:pt>
                <c:pt idx="218">
                  <c:v>628.32201545928524</c:v>
                </c:pt>
                <c:pt idx="219">
                  <c:v>628.16954582972164</c:v>
                </c:pt>
                <c:pt idx="220">
                  <c:v>628.01712599428924</c:v>
                </c:pt>
                <c:pt idx="221">
                  <c:v>627.86480574711914</c:v>
                </c:pt>
                <c:pt idx="222">
                  <c:v>627.71258508821131</c:v>
                </c:pt>
                <c:pt idx="223">
                  <c:v>627.56036442930349</c:v>
                </c:pt>
                <c:pt idx="224">
                  <c:v>627.40824335865807</c:v>
                </c:pt>
                <c:pt idx="225">
                  <c:v>627.25617208214362</c:v>
                </c:pt>
                <c:pt idx="226">
                  <c:v>627.10420039389157</c:v>
                </c:pt>
                <c:pt idx="227">
                  <c:v>626.95227849977061</c:v>
                </c:pt>
                <c:pt idx="228">
                  <c:v>626.80040639978085</c:v>
                </c:pt>
                <c:pt idx="229">
                  <c:v>626.64863388805327</c:v>
                </c:pt>
                <c:pt idx="230">
                  <c:v>626.49691117045688</c:v>
                </c:pt>
                <c:pt idx="231">
                  <c:v>626.3452382469917</c:v>
                </c:pt>
                <c:pt idx="232">
                  <c:v>626.1936649117888</c:v>
                </c:pt>
                <c:pt idx="233">
                  <c:v>626.04214137071699</c:v>
                </c:pt>
                <c:pt idx="234">
                  <c:v>625.89066762377627</c:v>
                </c:pt>
                <c:pt idx="235">
                  <c:v>625.73929346509794</c:v>
                </c:pt>
                <c:pt idx="236">
                  <c:v>625.58796910055071</c:v>
                </c:pt>
                <c:pt idx="237">
                  <c:v>625.43674432426576</c:v>
                </c:pt>
                <c:pt idx="238">
                  <c:v>625.28556934211201</c:v>
                </c:pt>
                <c:pt idx="239">
                  <c:v>625.13444415408935</c:v>
                </c:pt>
                <c:pt idx="240">
                  <c:v>624.98336876019789</c:v>
                </c:pt>
                <c:pt idx="241">
                  <c:v>624.83239295456872</c:v>
                </c:pt>
                <c:pt idx="242">
                  <c:v>624.68146694307063</c:v>
                </c:pt>
                <c:pt idx="243">
                  <c:v>624.53064051983483</c:v>
                </c:pt>
                <c:pt idx="244">
                  <c:v>624.37986389073023</c:v>
                </c:pt>
                <c:pt idx="245">
                  <c:v>624.22913705575672</c:v>
                </c:pt>
                <c:pt idx="246">
                  <c:v>624.0785098090455</c:v>
                </c:pt>
                <c:pt idx="247">
                  <c:v>623.92793235646548</c:v>
                </c:pt>
                <c:pt idx="248">
                  <c:v>623.77740469801654</c:v>
                </c:pt>
                <c:pt idx="249">
                  <c:v>623.62697662783</c:v>
                </c:pt>
                <c:pt idx="250">
                  <c:v>623.47659835177444</c:v>
                </c:pt>
                <c:pt idx="251">
                  <c:v>623.32631966398128</c:v>
                </c:pt>
                <c:pt idx="252">
                  <c:v>623.17609077031921</c:v>
                </c:pt>
                <c:pt idx="253">
                  <c:v>623.02591167078833</c:v>
                </c:pt>
                <c:pt idx="254">
                  <c:v>622.87583215951975</c:v>
                </c:pt>
                <c:pt idx="255">
                  <c:v>622.72580244238225</c:v>
                </c:pt>
                <c:pt idx="256">
                  <c:v>622.57582251937595</c:v>
                </c:pt>
                <c:pt idx="257">
                  <c:v>622.42594218463194</c:v>
                </c:pt>
                <c:pt idx="258">
                  <c:v>622.27611164401901</c:v>
                </c:pt>
                <c:pt idx="259">
                  <c:v>622.12638069166837</c:v>
                </c:pt>
                <c:pt idx="260">
                  <c:v>621.97664973931785</c:v>
                </c:pt>
                <c:pt idx="261">
                  <c:v>621.8270681693607</c:v>
                </c:pt>
                <c:pt idx="262">
                  <c:v>621.67748659940344</c:v>
                </c:pt>
                <c:pt idx="263">
                  <c:v>621.52800461770858</c:v>
                </c:pt>
                <c:pt idx="264">
                  <c:v>621.378622224276</c:v>
                </c:pt>
                <c:pt idx="265">
                  <c:v>621.22923983084343</c:v>
                </c:pt>
                <c:pt idx="266">
                  <c:v>621.08000681980423</c:v>
                </c:pt>
                <c:pt idx="267">
                  <c:v>620.93077380876514</c:v>
                </c:pt>
                <c:pt idx="268">
                  <c:v>620.78164038598823</c:v>
                </c:pt>
                <c:pt idx="269">
                  <c:v>619.72670192356725</c:v>
                </c:pt>
                <c:pt idx="270">
                  <c:v>617.77502095337047</c:v>
                </c:pt>
                <c:pt idx="271">
                  <c:v>615.83543995704167</c:v>
                </c:pt>
                <c:pt idx="272">
                  <c:v>613.90810831697434</c:v>
                </c:pt>
                <c:pt idx="273">
                  <c:v>611.99322520969315</c:v>
                </c:pt>
                <c:pt idx="274">
                  <c:v>610.09079063519789</c:v>
                </c:pt>
                <c:pt idx="275">
                  <c:v>608.20095397588216</c:v>
                </c:pt>
                <c:pt idx="276">
                  <c:v>606.32391440827053</c:v>
                </c:pt>
                <c:pt idx="277">
                  <c:v>604.45967193236288</c:v>
                </c:pt>
                <c:pt idx="278">
                  <c:v>602.60842572468391</c:v>
                </c:pt>
                <c:pt idx="279">
                  <c:v>600.77027537349591</c:v>
                </c:pt>
                <c:pt idx="280">
                  <c:v>598.94537026119212</c:v>
                </c:pt>
                <c:pt idx="281">
                  <c:v>597.13376018190399</c:v>
                </c:pt>
                <c:pt idx="282">
                  <c:v>595.33559451802478</c:v>
                </c:pt>
                <c:pt idx="283">
                  <c:v>593.55102265194785</c:v>
                </c:pt>
                <c:pt idx="284">
                  <c:v>591.7801441719356</c:v>
                </c:pt>
                <c:pt idx="285">
                  <c:v>590.02310846038142</c:v>
                </c:pt>
                <c:pt idx="286">
                  <c:v>588.2800151055477</c:v>
                </c:pt>
                <c:pt idx="287">
                  <c:v>586.55096369569651</c:v>
                </c:pt>
                <c:pt idx="288">
                  <c:v>584.83615340735264</c:v>
                </c:pt>
                <c:pt idx="289">
                  <c:v>583.13563403464718</c:v>
                </c:pt>
                <c:pt idx="290">
                  <c:v>581.44960475410471</c:v>
                </c:pt>
                <c:pt idx="291">
                  <c:v>579.77811535985632</c:v>
                </c:pt>
                <c:pt idx="292">
                  <c:v>578.12131523429537</c:v>
                </c:pt>
                <c:pt idx="293">
                  <c:v>576.47935375981547</c:v>
                </c:pt>
                <c:pt idx="294">
                  <c:v>574.85238031880999</c:v>
                </c:pt>
                <c:pt idx="295">
                  <c:v>573.24044470541003</c:v>
                </c:pt>
                <c:pt idx="296">
                  <c:v>571.64374609614015</c:v>
                </c:pt>
                <c:pt idx="297">
                  <c:v>570.06238407926276</c:v>
                </c:pt>
                <c:pt idx="298">
                  <c:v>568.49645824304002</c:v>
                </c:pt>
                <c:pt idx="299">
                  <c:v>566.94616776399653</c:v>
                </c:pt>
                <c:pt idx="300">
                  <c:v>565.41156243626358</c:v>
                </c:pt>
                <c:pt idx="301">
                  <c:v>563.89279164223444</c:v>
                </c:pt>
                <c:pt idx="302">
                  <c:v>562.39005455843369</c:v>
                </c:pt>
                <c:pt idx="303">
                  <c:v>560.90340097899252</c:v>
                </c:pt>
                <c:pt idx="304">
                  <c:v>559.43298028630431</c:v>
                </c:pt>
                <c:pt idx="305">
                  <c:v>557.97889206863147</c:v>
                </c:pt>
                <c:pt idx="306">
                  <c:v>556.54133550249855</c:v>
                </c:pt>
                <c:pt idx="307">
                  <c:v>555.12041017616775</c:v>
                </c:pt>
                <c:pt idx="308">
                  <c:v>553.71621567790135</c:v>
                </c:pt>
                <c:pt idx="309">
                  <c:v>552.32890139009282</c:v>
                </c:pt>
                <c:pt idx="310">
                  <c:v>550.95856690100459</c:v>
                </c:pt>
                <c:pt idx="311">
                  <c:v>549.60536159302978</c:v>
                </c:pt>
                <c:pt idx="312">
                  <c:v>548.26943484856213</c:v>
                </c:pt>
                <c:pt idx="313">
                  <c:v>546.95088625586379</c:v>
                </c:pt>
                <c:pt idx="314">
                  <c:v>545.64986519732827</c:v>
                </c:pt>
                <c:pt idx="315">
                  <c:v>544.36642146708652</c:v>
                </c:pt>
                <c:pt idx="316">
                  <c:v>543.10080403579445</c:v>
                </c:pt>
                <c:pt idx="317">
                  <c:v>541.85306269758314</c:v>
                </c:pt>
                <c:pt idx="318">
                  <c:v>540.62329704071487</c:v>
                </c:pt>
                <c:pt idx="319">
                  <c:v>539.41165644758314</c:v>
                </c:pt>
                <c:pt idx="320">
                  <c:v>538.21829030058132</c:v>
                </c:pt>
                <c:pt idx="321">
                  <c:v>537.04329818797169</c:v>
                </c:pt>
                <c:pt idx="322">
                  <c:v>535.88682949214774</c:v>
                </c:pt>
                <c:pt idx="323">
                  <c:v>534.74893400724056</c:v>
                </c:pt>
                <c:pt idx="324">
                  <c:v>533.62981090977462</c:v>
                </c:pt>
                <c:pt idx="325">
                  <c:v>532.52950999388133</c:v>
                </c:pt>
                <c:pt idx="326">
                  <c:v>531.44823043608505</c:v>
                </c:pt>
                <c:pt idx="327">
                  <c:v>530.3859722363859</c:v>
                </c:pt>
                <c:pt idx="328">
                  <c:v>529.34293457130843</c:v>
                </c:pt>
                <c:pt idx="329">
                  <c:v>528.31921702911484</c:v>
                </c:pt>
                <c:pt idx="330">
                  <c:v>527.31496899219871</c:v>
                </c:pt>
                <c:pt idx="331">
                  <c:v>526.33019046055995</c:v>
                </c:pt>
                <c:pt idx="332">
                  <c:v>525.3651304048542</c:v>
                </c:pt>
                <c:pt idx="333">
                  <c:v>524.41978882508158</c:v>
                </c:pt>
                <c:pt idx="334">
                  <c:v>523.49431510363559</c:v>
                </c:pt>
                <c:pt idx="335">
                  <c:v>522.58880882877838</c:v>
                </c:pt>
                <c:pt idx="336">
                  <c:v>521.70336958877226</c:v>
                </c:pt>
                <c:pt idx="337">
                  <c:v>520.8381467660106</c:v>
                </c:pt>
                <c:pt idx="338">
                  <c:v>519.99314036049361</c:v>
                </c:pt>
                <c:pt idx="339">
                  <c:v>519.16854954874566</c:v>
                </c:pt>
                <c:pt idx="340">
                  <c:v>518.36442412489805</c:v>
                </c:pt>
                <c:pt idx="341">
                  <c:v>517.58086367721296</c:v>
                </c:pt>
                <c:pt idx="342">
                  <c:v>516.81796779395268</c:v>
                </c:pt>
                <c:pt idx="343">
                  <c:v>516.0758360633796</c:v>
                </c:pt>
                <c:pt idx="344">
                  <c:v>515.3545680737559</c:v>
                </c:pt>
                <c:pt idx="345">
                  <c:v>514.65421361921278</c:v>
                </c:pt>
                <c:pt idx="346">
                  <c:v>513.97487228801253</c:v>
                </c:pt>
              </c:numCache>
            </c:numRef>
          </c:yVal>
          <c:smooth val="0"/>
        </c:ser>
        <c:ser>
          <c:idx val="1"/>
          <c:order val="1"/>
          <c:tx>
            <c:v>Wind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'ET_8P (mT)'!$C$5:$C$698</c:f>
              <c:numCache>
                <c:formatCode>0.0</c:formatCode>
                <c:ptCount val="694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  <c:pt idx="22">
                  <c:v>215</c:v>
                </c:pt>
                <c:pt idx="23">
                  <c:v>225</c:v>
                </c:pt>
                <c:pt idx="24">
                  <c:v>235</c:v>
                </c:pt>
                <c:pt idx="25">
                  <c:v>245</c:v>
                </c:pt>
                <c:pt idx="26">
                  <c:v>255</c:v>
                </c:pt>
                <c:pt idx="27">
                  <c:v>265</c:v>
                </c:pt>
                <c:pt idx="28">
                  <c:v>275</c:v>
                </c:pt>
                <c:pt idx="29">
                  <c:v>285</c:v>
                </c:pt>
                <c:pt idx="30">
                  <c:v>295</c:v>
                </c:pt>
                <c:pt idx="31">
                  <c:v>305</c:v>
                </c:pt>
                <c:pt idx="32">
                  <c:v>315</c:v>
                </c:pt>
                <c:pt idx="33">
                  <c:v>325</c:v>
                </c:pt>
                <c:pt idx="34">
                  <c:v>335</c:v>
                </c:pt>
                <c:pt idx="35">
                  <c:v>345</c:v>
                </c:pt>
                <c:pt idx="36">
                  <c:v>355</c:v>
                </c:pt>
                <c:pt idx="37">
                  <c:v>365</c:v>
                </c:pt>
                <c:pt idx="38">
                  <c:v>375</c:v>
                </c:pt>
                <c:pt idx="39">
                  <c:v>385</c:v>
                </c:pt>
                <c:pt idx="40">
                  <c:v>395</c:v>
                </c:pt>
                <c:pt idx="41">
                  <c:v>405</c:v>
                </c:pt>
                <c:pt idx="42">
                  <c:v>415</c:v>
                </c:pt>
                <c:pt idx="43">
                  <c:v>425</c:v>
                </c:pt>
                <c:pt idx="44">
                  <c:v>435</c:v>
                </c:pt>
                <c:pt idx="45">
                  <c:v>445</c:v>
                </c:pt>
                <c:pt idx="46">
                  <c:v>455</c:v>
                </c:pt>
                <c:pt idx="47">
                  <c:v>465</c:v>
                </c:pt>
                <c:pt idx="48">
                  <c:v>475</c:v>
                </c:pt>
                <c:pt idx="49">
                  <c:v>485</c:v>
                </c:pt>
                <c:pt idx="50">
                  <c:v>495</c:v>
                </c:pt>
                <c:pt idx="51">
                  <c:v>505</c:v>
                </c:pt>
                <c:pt idx="52">
                  <c:v>515</c:v>
                </c:pt>
                <c:pt idx="53">
                  <c:v>525</c:v>
                </c:pt>
                <c:pt idx="54">
                  <c:v>535</c:v>
                </c:pt>
                <c:pt idx="55">
                  <c:v>545</c:v>
                </c:pt>
                <c:pt idx="56">
                  <c:v>555</c:v>
                </c:pt>
                <c:pt idx="57">
                  <c:v>565</c:v>
                </c:pt>
                <c:pt idx="58">
                  <c:v>575</c:v>
                </c:pt>
                <c:pt idx="59">
                  <c:v>585</c:v>
                </c:pt>
                <c:pt idx="60">
                  <c:v>595</c:v>
                </c:pt>
                <c:pt idx="61">
                  <c:v>605</c:v>
                </c:pt>
                <c:pt idx="62">
                  <c:v>615</c:v>
                </c:pt>
                <c:pt idx="63">
                  <c:v>625</c:v>
                </c:pt>
                <c:pt idx="64">
                  <c:v>635</c:v>
                </c:pt>
                <c:pt idx="65">
                  <c:v>645</c:v>
                </c:pt>
                <c:pt idx="66">
                  <c:v>655</c:v>
                </c:pt>
                <c:pt idx="67">
                  <c:v>665</c:v>
                </c:pt>
                <c:pt idx="68">
                  <c:v>675</c:v>
                </c:pt>
                <c:pt idx="69">
                  <c:v>685</c:v>
                </c:pt>
                <c:pt idx="70">
                  <c:v>695</c:v>
                </c:pt>
                <c:pt idx="71">
                  <c:v>705</c:v>
                </c:pt>
                <c:pt idx="72">
                  <c:v>715</c:v>
                </c:pt>
                <c:pt idx="73">
                  <c:v>725</c:v>
                </c:pt>
                <c:pt idx="74">
                  <c:v>735</c:v>
                </c:pt>
                <c:pt idx="75">
                  <c:v>745</c:v>
                </c:pt>
                <c:pt idx="76">
                  <c:v>755</c:v>
                </c:pt>
                <c:pt idx="77">
                  <c:v>765</c:v>
                </c:pt>
                <c:pt idx="78">
                  <c:v>775</c:v>
                </c:pt>
                <c:pt idx="79">
                  <c:v>785</c:v>
                </c:pt>
                <c:pt idx="80">
                  <c:v>795</c:v>
                </c:pt>
                <c:pt idx="81">
                  <c:v>805</c:v>
                </c:pt>
                <c:pt idx="82">
                  <c:v>815</c:v>
                </c:pt>
                <c:pt idx="83">
                  <c:v>825</c:v>
                </c:pt>
                <c:pt idx="84">
                  <c:v>835</c:v>
                </c:pt>
                <c:pt idx="85">
                  <c:v>845</c:v>
                </c:pt>
                <c:pt idx="86">
                  <c:v>855</c:v>
                </c:pt>
                <c:pt idx="87">
                  <c:v>865</c:v>
                </c:pt>
                <c:pt idx="88">
                  <c:v>875</c:v>
                </c:pt>
                <c:pt idx="89">
                  <c:v>885</c:v>
                </c:pt>
                <c:pt idx="90">
                  <c:v>895</c:v>
                </c:pt>
                <c:pt idx="91">
                  <c:v>905</c:v>
                </c:pt>
                <c:pt idx="92">
                  <c:v>915</c:v>
                </c:pt>
                <c:pt idx="93">
                  <c:v>925</c:v>
                </c:pt>
                <c:pt idx="94">
                  <c:v>935</c:v>
                </c:pt>
                <c:pt idx="95">
                  <c:v>945</c:v>
                </c:pt>
                <c:pt idx="96">
                  <c:v>955</c:v>
                </c:pt>
                <c:pt idx="97">
                  <c:v>965</c:v>
                </c:pt>
                <c:pt idx="98">
                  <c:v>975</c:v>
                </c:pt>
                <c:pt idx="99">
                  <c:v>985</c:v>
                </c:pt>
                <c:pt idx="100">
                  <c:v>995</c:v>
                </c:pt>
                <c:pt idx="101">
                  <c:v>1005</c:v>
                </c:pt>
                <c:pt idx="102">
                  <c:v>1015</c:v>
                </c:pt>
                <c:pt idx="103">
                  <c:v>1025</c:v>
                </c:pt>
                <c:pt idx="104">
                  <c:v>1035</c:v>
                </c:pt>
                <c:pt idx="105">
                  <c:v>1045</c:v>
                </c:pt>
                <c:pt idx="106">
                  <c:v>1055</c:v>
                </c:pt>
                <c:pt idx="107">
                  <c:v>1065</c:v>
                </c:pt>
                <c:pt idx="108">
                  <c:v>1075</c:v>
                </c:pt>
                <c:pt idx="109">
                  <c:v>1085</c:v>
                </c:pt>
                <c:pt idx="110">
                  <c:v>1095</c:v>
                </c:pt>
                <c:pt idx="111">
                  <c:v>1105</c:v>
                </c:pt>
                <c:pt idx="112">
                  <c:v>1115</c:v>
                </c:pt>
                <c:pt idx="113">
                  <c:v>1125</c:v>
                </c:pt>
                <c:pt idx="114">
                  <c:v>1135</c:v>
                </c:pt>
                <c:pt idx="115">
                  <c:v>1145</c:v>
                </c:pt>
                <c:pt idx="116">
                  <c:v>1155</c:v>
                </c:pt>
                <c:pt idx="117">
                  <c:v>1165</c:v>
                </c:pt>
                <c:pt idx="118">
                  <c:v>1175</c:v>
                </c:pt>
                <c:pt idx="119">
                  <c:v>1185</c:v>
                </c:pt>
                <c:pt idx="120">
                  <c:v>1195</c:v>
                </c:pt>
                <c:pt idx="121">
                  <c:v>1205</c:v>
                </c:pt>
                <c:pt idx="122">
                  <c:v>1215</c:v>
                </c:pt>
                <c:pt idx="123">
                  <c:v>1225</c:v>
                </c:pt>
                <c:pt idx="124">
                  <c:v>1235</c:v>
                </c:pt>
                <c:pt idx="125">
                  <c:v>1245</c:v>
                </c:pt>
                <c:pt idx="126">
                  <c:v>1255</c:v>
                </c:pt>
                <c:pt idx="127">
                  <c:v>1265</c:v>
                </c:pt>
                <c:pt idx="128">
                  <c:v>1275</c:v>
                </c:pt>
                <c:pt idx="129">
                  <c:v>1285</c:v>
                </c:pt>
                <c:pt idx="130">
                  <c:v>1295</c:v>
                </c:pt>
                <c:pt idx="131">
                  <c:v>1305</c:v>
                </c:pt>
                <c:pt idx="132">
                  <c:v>1315</c:v>
                </c:pt>
                <c:pt idx="133">
                  <c:v>1325</c:v>
                </c:pt>
                <c:pt idx="134">
                  <c:v>1335</c:v>
                </c:pt>
                <c:pt idx="135">
                  <c:v>1345</c:v>
                </c:pt>
                <c:pt idx="136">
                  <c:v>1355</c:v>
                </c:pt>
                <c:pt idx="137">
                  <c:v>1365</c:v>
                </c:pt>
                <c:pt idx="138">
                  <c:v>1375</c:v>
                </c:pt>
                <c:pt idx="139">
                  <c:v>1385</c:v>
                </c:pt>
                <c:pt idx="140">
                  <c:v>1395</c:v>
                </c:pt>
                <c:pt idx="141">
                  <c:v>1405</c:v>
                </c:pt>
                <c:pt idx="142">
                  <c:v>1415</c:v>
                </c:pt>
                <c:pt idx="143">
                  <c:v>1425</c:v>
                </c:pt>
                <c:pt idx="144">
                  <c:v>1435</c:v>
                </c:pt>
                <c:pt idx="145">
                  <c:v>1445</c:v>
                </c:pt>
                <c:pt idx="146">
                  <c:v>1455</c:v>
                </c:pt>
                <c:pt idx="147">
                  <c:v>1465</c:v>
                </c:pt>
                <c:pt idx="148">
                  <c:v>1475</c:v>
                </c:pt>
                <c:pt idx="149">
                  <c:v>1485</c:v>
                </c:pt>
                <c:pt idx="150">
                  <c:v>1495</c:v>
                </c:pt>
                <c:pt idx="151">
                  <c:v>1505</c:v>
                </c:pt>
                <c:pt idx="152">
                  <c:v>1515</c:v>
                </c:pt>
                <c:pt idx="153">
                  <c:v>1525</c:v>
                </c:pt>
                <c:pt idx="154">
                  <c:v>1535</c:v>
                </c:pt>
                <c:pt idx="155">
                  <c:v>1545</c:v>
                </c:pt>
                <c:pt idx="156">
                  <c:v>1555</c:v>
                </c:pt>
                <c:pt idx="157">
                  <c:v>1565</c:v>
                </c:pt>
                <c:pt idx="158">
                  <c:v>1575</c:v>
                </c:pt>
                <c:pt idx="159">
                  <c:v>1585</c:v>
                </c:pt>
                <c:pt idx="160">
                  <c:v>1595</c:v>
                </c:pt>
                <c:pt idx="161">
                  <c:v>1605</c:v>
                </c:pt>
                <c:pt idx="162">
                  <c:v>1615</c:v>
                </c:pt>
                <c:pt idx="163">
                  <c:v>1625</c:v>
                </c:pt>
                <c:pt idx="164">
                  <c:v>1635</c:v>
                </c:pt>
                <c:pt idx="165">
                  <c:v>1645</c:v>
                </c:pt>
                <c:pt idx="166">
                  <c:v>1655</c:v>
                </c:pt>
                <c:pt idx="167">
                  <c:v>1665</c:v>
                </c:pt>
                <c:pt idx="168">
                  <c:v>1675</c:v>
                </c:pt>
                <c:pt idx="169">
                  <c:v>1685</c:v>
                </c:pt>
                <c:pt idx="170">
                  <c:v>1695</c:v>
                </c:pt>
                <c:pt idx="171">
                  <c:v>1705</c:v>
                </c:pt>
                <c:pt idx="172">
                  <c:v>1715</c:v>
                </c:pt>
                <c:pt idx="173">
                  <c:v>1725</c:v>
                </c:pt>
                <c:pt idx="174">
                  <c:v>1735</c:v>
                </c:pt>
                <c:pt idx="175">
                  <c:v>1745</c:v>
                </c:pt>
                <c:pt idx="176">
                  <c:v>1755</c:v>
                </c:pt>
                <c:pt idx="177">
                  <c:v>1765</c:v>
                </c:pt>
                <c:pt idx="178">
                  <c:v>1775</c:v>
                </c:pt>
                <c:pt idx="179">
                  <c:v>1785</c:v>
                </c:pt>
                <c:pt idx="180">
                  <c:v>1795</c:v>
                </c:pt>
                <c:pt idx="181">
                  <c:v>1805</c:v>
                </c:pt>
                <c:pt idx="182">
                  <c:v>1815</c:v>
                </c:pt>
                <c:pt idx="183">
                  <c:v>1825</c:v>
                </c:pt>
                <c:pt idx="184">
                  <c:v>1835</c:v>
                </c:pt>
                <c:pt idx="185">
                  <c:v>1845</c:v>
                </c:pt>
                <c:pt idx="186">
                  <c:v>1855</c:v>
                </c:pt>
                <c:pt idx="187">
                  <c:v>1865</c:v>
                </c:pt>
                <c:pt idx="188">
                  <c:v>1875</c:v>
                </c:pt>
                <c:pt idx="189">
                  <c:v>1885</c:v>
                </c:pt>
                <c:pt idx="190">
                  <c:v>1895</c:v>
                </c:pt>
                <c:pt idx="191">
                  <c:v>1905</c:v>
                </c:pt>
                <c:pt idx="192">
                  <c:v>1915</c:v>
                </c:pt>
                <c:pt idx="193">
                  <c:v>1925</c:v>
                </c:pt>
                <c:pt idx="194">
                  <c:v>1935</c:v>
                </c:pt>
                <c:pt idx="195">
                  <c:v>1945</c:v>
                </c:pt>
                <c:pt idx="196">
                  <c:v>1955</c:v>
                </c:pt>
                <c:pt idx="197">
                  <c:v>1965</c:v>
                </c:pt>
                <c:pt idx="198">
                  <c:v>1975</c:v>
                </c:pt>
                <c:pt idx="199">
                  <c:v>1985</c:v>
                </c:pt>
                <c:pt idx="200">
                  <c:v>1995</c:v>
                </c:pt>
                <c:pt idx="201">
                  <c:v>2005</c:v>
                </c:pt>
                <c:pt idx="202">
                  <c:v>2015</c:v>
                </c:pt>
                <c:pt idx="203">
                  <c:v>2025</c:v>
                </c:pt>
                <c:pt idx="204">
                  <c:v>2035</c:v>
                </c:pt>
                <c:pt idx="205">
                  <c:v>2045</c:v>
                </c:pt>
                <c:pt idx="206">
                  <c:v>2055</c:v>
                </c:pt>
                <c:pt idx="207">
                  <c:v>2065</c:v>
                </c:pt>
                <c:pt idx="208">
                  <c:v>2075</c:v>
                </c:pt>
                <c:pt idx="209">
                  <c:v>2085</c:v>
                </c:pt>
                <c:pt idx="210">
                  <c:v>2095</c:v>
                </c:pt>
                <c:pt idx="211">
                  <c:v>2105</c:v>
                </c:pt>
                <c:pt idx="212">
                  <c:v>2115</c:v>
                </c:pt>
                <c:pt idx="213">
                  <c:v>2125</c:v>
                </c:pt>
                <c:pt idx="214">
                  <c:v>2135</c:v>
                </c:pt>
                <c:pt idx="215">
                  <c:v>2145</c:v>
                </c:pt>
                <c:pt idx="216">
                  <c:v>2155</c:v>
                </c:pt>
                <c:pt idx="217">
                  <c:v>2165</c:v>
                </c:pt>
                <c:pt idx="218">
                  <c:v>2175</c:v>
                </c:pt>
                <c:pt idx="219">
                  <c:v>2185</c:v>
                </c:pt>
                <c:pt idx="220">
                  <c:v>2195</c:v>
                </c:pt>
                <c:pt idx="221">
                  <c:v>2205</c:v>
                </c:pt>
                <c:pt idx="222">
                  <c:v>2215</c:v>
                </c:pt>
                <c:pt idx="223">
                  <c:v>2225</c:v>
                </c:pt>
                <c:pt idx="224">
                  <c:v>2235</c:v>
                </c:pt>
                <c:pt idx="225">
                  <c:v>2245</c:v>
                </c:pt>
                <c:pt idx="226">
                  <c:v>2255</c:v>
                </c:pt>
                <c:pt idx="227">
                  <c:v>2265</c:v>
                </c:pt>
                <c:pt idx="228">
                  <c:v>2275</c:v>
                </c:pt>
                <c:pt idx="229">
                  <c:v>2285</c:v>
                </c:pt>
                <c:pt idx="230">
                  <c:v>2295</c:v>
                </c:pt>
                <c:pt idx="231">
                  <c:v>2305</c:v>
                </c:pt>
                <c:pt idx="232">
                  <c:v>2315</c:v>
                </c:pt>
                <c:pt idx="233">
                  <c:v>2325</c:v>
                </c:pt>
                <c:pt idx="234">
                  <c:v>2335</c:v>
                </c:pt>
                <c:pt idx="235">
                  <c:v>2345</c:v>
                </c:pt>
                <c:pt idx="236">
                  <c:v>2355</c:v>
                </c:pt>
                <c:pt idx="237">
                  <c:v>2365</c:v>
                </c:pt>
                <c:pt idx="238">
                  <c:v>2375</c:v>
                </c:pt>
                <c:pt idx="239">
                  <c:v>2385</c:v>
                </c:pt>
                <c:pt idx="240">
                  <c:v>2395</c:v>
                </c:pt>
                <c:pt idx="241">
                  <c:v>2405</c:v>
                </c:pt>
                <c:pt idx="242">
                  <c:v>2415</c:v>
                </c:pt>
                <c:pt idx="243">
                  <c:v>2425</c:v>
                </c:pt>
                <c:pt idx="244">
                  <c:v>2435</c:v>
                </c:pt>
                <c:pt idx="245">
                  <c:v>2445</c:v>
                </c:pt>
                <c:pt idx="246">
                  <c:v>2455</c:v>
                </c:pt>
                <c:pt idx="247">
                  <c:v>2465</c:v>
                </c:pt>
                <c:pt idx="248">
                  <c:v>2475</c:v>
                </c:pt>
                <c:pt idx="249">
                  <c:v>2485</c:v>
                </c:pt>
                <c:pt idx="250">
                  <c:v>2495</c:v>
                </c:pt>
                <c:pt idx="251">
                  <c:v>2505</c:v>
                </c:pt>
                <c:pt idx="252">
                  <c:v>2515</c:v>
                </c:pt>
                <c:pt idx="253">
                  <c:v>2525</c:v>
                </c:pt>
                <c:pt idx="254">
                  <c:v>2535</c:v>
                </c:pt>
                <c:pt idx="255">
                  <c:v>2545</c:v>
                </c:pt>
                <c:pt idx="256">
                  <c:v>2555</c:v>
                </c:pt>
                <c:pt idx="257">
                  <c:v>2565</c:v>
                </c:pt>
                <c:pt idx="258">
                  <c:v>2575</c:v>
                </c:pt>
                <c:pt idx="259">
                  <c:v>2585</c:v>
                </c:pt>
                <c:pt idx="260">
                  <c:v>2595</c:v>
                </c:pt>
                <c:pt idx="261">
                  <c:v>2605</c:v>
                </c:pt>
                <c:pt idx="262">
                  <c:v>2615</c:v>
                </c:pt>
                <c:pt idx="263">
                  <c:v>2625</c:v>
                </c:pt>
                <c:pt idx="264">
                  <c:v>2635</c:v>
                </c:pt>
                <c:pt idx="265">
                  <c:v>2645</c:v>
                </c:pt>
                <c:pt idx="266">
                  <c:v>2655</c:v>
                </c:pt>
                <c:pt idx="267">
                  <c:v>2665</c:v>
                </c:pt>
                <c:pt idx="268">
                  <c:v>2675</c:v>
                </c:pt>
                <c:pt idx="269">
                  <c:v>2681.5060240963858</c:v>
                </c:pt>
                <c:pt idx="270">
                  <c:v>2684.5180722891564</c:v>
                </c:pt>
                <c:pt idx="271">
                  <c:v>2687.530120481928</c:v>
                </c:pt>
                <c:pt idx="272">
                  <c:v>2690.5421686746986</c:v>
                </c:pt>
                <c:pt idx="273">
                  <c:v>2693.5542168674701</c:v>
                </c:pt>
                <c:pt idx="274">
                  <c:v>2696.5662650602408</c:v>
                </c:pt>
                <c:pt idx="275">
                  <c:v>2699.5783132530123</c:v>
                </c:pt>
                <c:pt idx="276">
                  <c:v>2702.5903614457829</c:v>
                </c:pt>
                <c:pt idx="277">
                  <c:v>2705.6024096385545</c:v>
                </c:pt>
                <c:pt idx="278">
                  <c:v>2708.6144578313251</c:v>
                </c:pt>
                <c:pt idx="279">
                  <c:v>2711.6265060240967</c:v>
                </c:pt>
                <c:pt idx="280">
                  <c:v>2714.6385542168673</c:v>
                </c:pt>
                <c:pt idx="281">
                  <c:v>2717.6506024096389</c:v>
                </c:pt>
                <c:pt idx="282">
                  <c:v>2720.6626506024095</c:v>
                </c:pt>
                <c:pt idx="283">
                  <c:v>2723.674698795181</c:v>
                </c:pt>
                <c:pt idx="284">
                  <c:v>2726.6867469879517</c:v>
                </c:pt>
                <c:pt idx="285">
                  <c:v>2729.6987951807232</c:v>
                </c:pt>
                <c:pt idx="286">
                  <c:v>2732.7108433734938</c:v>
                </c:pt>
                <c:pt idx="287">
                  <c:v>2735.7228915662654</c:v>
                </c:pt>
                <c:pt idx="288">
                  <c:v>2738.734939759036</c:v>
                </c:pt>
                <c:pt idx="289">
                  <c:v>2741.7469879518076</c:v>
                </c:pt>
                <c:pt idx="290">
                  <c:v>2744.7590361445782</c:v>
                </c:pt>
                <c:pt idx="291">
                  <c:v>2747.7710843373497</c:v>
                </c:pt>
                <c:pt idx="292">
                  <c:v>2750.7831325301204</c:v>
                </c:pt>
                <c:pt idx="293">
                  <c:v>2753.7951807228919</c:v>
                </c:pt>
                <c:pt idx="294">
                  <c:v>2756.8072289156626</c:v>
                </c:pt>
                <c:pt idx="295">
                  <c:v>2759.8192771084341</c:v>
                </c:pt>
                <c:pt idx="296">
                  <c:v>2762.8313253012047</c:v>
                </c:pt>
                <c:pt idx="297">
                  <c:v>2765.8433734939763</c:v>
                </c:pt>
                <c:pt idx="298">
                  <c:v>2768.8554216867469</c:v>
                </c:pt>
                <c:pt idx="299">
                  <c:v>2771.8674698795185</c:v>
                </c:pt>
                <c:pt idx="300">
                  <c:v>2774.8795180722891</c:v>
                </c:pt>
                <c:pt idx="301">
                  <c:v>2777.8915662650606</c:v>
                </c:pt>
                <c:pt idx="302">
                  <c:v>2780.9036144578313</c:v>
                </c:pt>
                <c:pt idx="303">
                  <c:v>2783.9156626506028</c:v>
                </c:pt>
                <c:pt idx="304">
                  <c:v>2786.9277108433735</c:v>
                </c:pt>
                <c:pt idx="305">
                  <c:v>2789.939759036145</c:v>
                </c:pt>
                <c:pt idx="306">
                  <c:v>2792.9518072289156</c:v>
                </c:pt>
                <c:pt idx="307">
                  <c:v>2795.9638554216872</c:v>
                </c:pt>
                <c:pt idx="308">
                  <c:v>2798.9759036144578</c:v>
                </c:pt>
                <c:pt idx="309">
                  <c:v>2801.9879518072294</c:v>
                </c:pt>
                <c:pt idx="310">
                  <c:v>2805</c:v>
                </c:pt>
                <c:pt idx="311">
                  <c:v>2808.0120481927715</c:v>
                </c:pt>
                <c:pt idx="312">
                  <c:v>2811.0240963855422</c:v>
                </c:pt>
                <c:pt idx="313">
                  <c:v>2814.0361445783137</c:v>
                </c:pt>
                <c:pt idx="314">
                  <c:v>2817.0481927710844</c:v>
                </c:pt>
                <c:pt idx="315">
                  <c:v>2820.0602409638559</c:v>
                </c:pt>
                <c:pt idx="316">
                  <c:v>2823.0722891566265</c:v>
                </c:pt>
                <c:pt idx="317">
                  <c:v>2826.0843373493981</c:v>
                </c:pt>
                <c:pt idx="318">
                  <c:v>2829.0963855421687</c:v>
                </c:pt>
                <c:pt idx="319">
                  <c:v>2832.1084337349403</c:v>
                </c:pt>
                <c:pt idx="320">
                  <c:v>2835.1204819277109</c:v>
                </c:pt>
                <c:pt idx="321">
                  <c:v>2838.1325301204824</c:v>
                </c:pt>
                <c:pt idx="322">
                  <c:v>2841.1445783132531</c:v>
                </c:pt>
                <c:pt idx="323">
                  <c:v>2844.1566265060246</c:v>
                </c:pt>
                <c:pt idx="324">
                  <c:v>2847.1686746987953</c:v>
                </c:pt>
                <c:pt idx="325">
                  <c:v>2850.1807228915668</c:v>
                </c:pt>
                <c:pt idx="326">
                  <c:v>2853.1927710843374</c:v>
                </c:pt>
                <c:pt idx="327">
                  <c:v>2856.204819277109</c:v>
                </c:pt>
                <c:pt idx="328">
                  <c:v>2859.2168674698796</c:v>
                </c:pt>
                <c:pt idx="329">
                  <c:v>2862.2289156626512</c:v>
                </c:pt>
                <c:pt idx="330">
                  <c:v>2865.2409638554218</c:v>
                </c:pt>
                <c:pt idx="331">
                  <c:v>2868.2530120481933</c:v>
                </c:pt>
                <c:pt idx="332">
                  <c:v>2871.265060240964</c:v>
                </c:pt>
                <c:pt idx="333">
                  <c:v>2874.2771084337355</c:v>
                </c:pt>
                <c:pt idx="334">
                  <c:v>2877.2891566265062</c:v>
                </c:pt>
                <c:pt idx="335">
                  <c:v>2880.3012048192777</c:v>
                </c:pt>
                <c:pt idx="336">
                  <c:v>2883.3132530120483</c:v>
                </c:pt>
                <c:pt idx="337">
                  <c:v>2886.3253012048199</c:v>
                </c:pt>
                <c:pt idx="338">
                  <c:v>2889.3373493975905</c:v>
                </c:pt>
                <c:pt idx="339">
                  <c:v>2892.3493975903621</c:v>
                </c:pt>
                <c:pt idx="340">
                  <c:v>2895.3614457831327</c:v>
                </c:pt>
                <c:pt idx="341">
                  <c:v>2898.3734939759042</c:v>
                </c:pt>
                <c:pt idx="342">
                  <c:v>2901.3855421686749</c:v>
                </c:pt>
                <c:pt idx="343">
                  <c:v>2904.3975903614464</c:v>
                </c:pt>
                <c:pt idx="344">
                  <c:v>2907.4096385542171</c:v>
                </c:pt>
                <c:pt idx="345">
                  <c:v>2910.4216867469886</c:v>
                </c:pt>
                <c:pt idx="346">
                  <c:v>2913.4337349397592</c:v>
                </c:pt>
              </c:numCache>
            </c:numRef>
          </c:xVal>
          <c:yVal>
            <c:numRef>
              <c:f>'ET_8P (mT)'!$L$5:$L$698</c:f>
              <c:numCache>
                <c:formatCode>0.0</c:formatCode>
                <c:ptCount val="694"/>
                <c:pt idx="0">
                  <c:v>572.61717156587804</c:v>
                </c:pt>
                <c:pt idx="1">
                  <c:v>567.68780155325828</c:v>
                </c:pt>
                <c:pt idx="2">
                  <c:v>558.96556277725381</c:v>
                </c:pt>
                <c:pt idx="3">
                  <c:v>550.5411924937539</c:v>
                </c:pt>
                <c:pt idx="4">
                  <c:v>542.21551417818182</c:v>
                </c:pt>
                <c:pt idx="5">
                  <c:v>533.99310889060268</c:v>
                </c:pt>
                <c:pt idx="6">
                  <c:v>525.87885645586891</c:v>
                </c:pt>
                <c:pt idx="7">
                  <c:v>517.87783587535694</c:v>
                </c:pt>
                <c:pt idx="8">
                  <c:v>509.99537512109936</c:v>
                </c:pt>
                <c:pt idx="9">
                  <c:v>502.23700134165313</c:v>
                </c:pt>
                <c:pt idx="10">
                  <c:v>494.60864003862434</c:v>
                </c:pt>
                <c:pt idx="11">
                  <c:v>490.75945411291559</c:v>
                </c:pt>
                <c:pt idx="12">
                  <c:v>490.58821209591071</c:v>
                </c:pt>
                <c:pt idx="13">
                  <c:v>490.41706966716811</c:v>
                </c:pt>
                <c:pt idx="14">
                  <c:v>490.24597703255665</c:v>
                </c:pt>
                <c:pt idx="15">
                  <c:v>490.07493419207634</c:v>
                </c:pt>
                <c:pt idx="16">
                  <c:v>489.90399093985832</c:v>
                </c:pt>
                <c:pt idx="17">
                  <c:v>489.73314727590252</c:v>
                </c:pt>
                <c:pt idx="18">
                  <c:v>489.56230361194679</c:v>
                </c:pt>
                <c:pt idx="19">
                  <c:v>489.39160933038448</c:v>
                </c:pt>
                <c:pt idx="20">
                  <c:v>489.22096484295332</c:v>
                </c:pt>
                <c:pt idx="21">
                  <c:v>489.0503701496533</c:v>
                </c:pt>
                <c:pt idx="22">
                  <c:v>488.87987504461557</c:v>
                </c:pt>
                <c:pt idx="23">
                  <c:v>488.70942973370899</c:v>
                </c:pt>
                <c:pt idx="24">
                  <c:v>488.53908401106469</c:v>
                </c:pt>
                <c:pt idx="25">
                  <c:v>488.36878808255153</c:v>
                </c:pt>
                <c:pt idx="26">
                  <c:v>488.19859174230066</c:v>
                </c:pt>
                <c:pt idx="27">
                  <c:v>488.02844519618094</c:v>
                </c:pt>
                <c:pt idx="28">
                  <c:v>487.85834844419236</c:v>
                </c:pt>
                <c:pt idx="29">
                  <c:v>487.68840107459721</c:v>
                </c:pt>
                <c:pt idx="30">
                  <c:v>487.51845370500206</c:v>
                </c:pt>
                <c:pt idx="31">
                  <c:v>487.3486059236692</c:v>
                </c:pt>
                <c:pt idx="32">
                  <c:v>487.17885773059868</c:v>
                </c:pt>
                <c:pt idx="33">
                  <c:v>487.00915933165925</c:v>
                </c:pt>
                <c:pt idx="34">
                  <c:v>486.8395605209821</c:v>
                </c:pt>
                <c:pt idx="35">
                  <c:v>486.6700115044361</c:v>
                </c:pt>
                <c:pt idx="36">
                  <c:v>486.50056207615239</c:v>
                </c:pt>
                <c:pt idx="37">
                  <c:v>486.33116244199982</c:v>
                </c:pt>
                <c:pt idx="38">
                  <c:v>486.1618126019784</c:v>
                </c:pt>
                <c:pt idx="39">
                  <c:v>485.99256235021932</c:v>
                </c:pt>
                <c:pt idx="40">
                  <c:v>485.82341168672247</c:v>
                </c:pt>
                <c:pt idx="41">
                  <c:v>485.65431081735676</c:v>
                </c:pt>
                <c:pt idx="42">
                  <c:v>485.48530953625334</c:v>
                </c:pt>
                <c:pt idx="43">
                  <c:v>485.31635804928112</c:v>
                </c:pt>
                <c:pt idx="44">
                  <c:v>485.14750615057113</c:v>
                </c:pt>
                <c:pt idx="45">
                  <c:v>484.97870404599229</c:v>
                </c:pt>
                <c:pt idx="46">
                  <c:v>484.81000152967573</c:v>
                </c:pt>
                <c:pt idx="47">
                  <c:v>484.64134880749037</c:v>
                </c:pt>
                <c:pt idx="48">
                  <c:v>484.47279567356725</c:v>
                </c:pt>
                <c:pt idx="49">
                  <c:v>484.30429233377527</c:v>
                </c:pt>
                <c:pt idx="50">
                  <c:v>484.13588858224563</c:v>
                </c:pt>
                <c:pt idx="51">
                  <c:v>483.96753462484708</c:v>
                </c:pt>
                <c:pt idx="52">
                  <c:v>483.79928025571081</c:v>
                </c:pt>
                <c:pt idx="53">
                  <c:v>483.63107568070575</c:v>
                </c:pt>
                <c:pt idx="54">
                  <c:v>483.46297069396292</c:v>
                </c:pt>
                <c:pt idx="55">
                  <c:v>483.29491550135123</c:v>
                </c:pt>
                <c:pt idx="56">
                  <c:v>483.12695989700188</c:v>
                </c:pt>
                <c:pt idx="57">
                  <c:v>482.95910388091477</c:v>
                </c:pt>
                <c:pt idx="58">
                  <c:v>482.79129765895885</c:v>
                </c:pt>
                <c:pt idx="59">
                  <c:v>482.62354123113403</c:v>
                </c:pt>
                <c:pt idx="60">
                  <c:v>482.45593418570269</c:v>
                </c:pt>
                <c:pt idx="61">
                  <c:v>482.28832714027129</c:v>
                </c:pt>
                <c:pt idx="62">
                  <c:v>482.12081968310224</c:v>
                </c:pt>
                <c:pt idx="63">
                  <c:v>481.95341181419542</c:v>
                </c:pt>
                <c:pt idx="64">
                  <c:v>481.7860537394198</c:v>
                </c:pt>
                <c:pt idx="65">
                  <c:v>481.61879525290641</c:v>
                </c:pt>
                <c:pt idx="66">
                  <c:v>481.45158656052422</c:v>
                </c:pt>
                <c:pt idx="67">
                  <c:v>481.28447745640426</c:v>
                </c:pt>
                <c:pt idx="68">
                  <c:v>481.11746794054665</c:v>
                </c:pt>
                <c:pt idx="69">
                  <c:v>480.95050821882018</c:v>
                </c:pt>
                <c:pt idx="70">
                  <c:v>480.78359829122479</c:v>
                </c:pt>
                <c:pt idx="71">
                  <c:v>480.61678795189175</c:v>
                </c:pt>
                <c:pt idx="72">
                  <c:v>480.45007720082094</c:v>
                </c:pt>
                <c:pt idx="73">
                  <c:v>480.28341624388133</c:v>
                </c:pt>
                <c:pt idx="74">
                  <c:v>480.11685487520401</c:v>
                </c:pt>
                <c:pt idx="75">
                  <c:v>479.95034330065778</c:v>
                </c:pt>
                <c:pt idx="76">
                  <c:v>479.78393131437389</c:v>
                </c:pt>
                <c:pt idx="77">
                  <c:v>479.61761891635228</c:v>
                </c:pt>
                <c:pt idx="78">
                  <c:v>479.45135631246183</c:v>
                </c:pt>
                <c:pt idx="79">
                  <c:v>479.2851932968336</c:v>
                </c:pt>
                <c:pt idx="80">
                  <c:v>479.11908007533657</c:v>
                </c:pt>
                <c:pt idx="81">
                  <c:v>478.95301664797068</c:v>
                </c:pt>
                <c:pt idx="82">
                  <c:v>478.78710260299823</c:v>
                </c:pt>
                <c:pt idx="83">
                  <c:v>478.62123835215687</c:v>
                </c:pt>
                <c:pt idx="84">
                  <c:v>478.4554238954467</c:v>
                </c:pt>
                <c:pt idx="85">
                  <c:v>478.28970902699882</c:v>
                </c:pt>
                <c:pt idx="86">
                  <c:v>478.12409374681323</c:v>
                </c:pt>
                <c:pt idx="87">
                  <c:v>477.95852826075878</c:v>
                </c:pt>
                <c:pt idx="88">
                  <c:v>477.79306236296657</c:v>
                </c:pt>
                <c:pt idx="89">
                  <c:v>477.62764625930555</c:v>
                </c:pt>
                <c:pt idx="90">
                  <c:v>477.46232974390682</c:v>
                </c:pt>
                <c:pt idx="91">
                  <c:v>477.29711281677038</c:v>
                </c:pt>
                <c:pt idx="92">
                  <c:v>477.13194568376508</c:v>
                </c:pt>
                <c:pt idx="93">
                  <c:v>476.96687813902207</c:v>
                </c:pt>
                <c:pt idx="94">
                  <c:v>476.8018603884102</c:v>
                </c:pt>
                <c:pt idx="95">
                  <c:v>476.63694222606063</c:v>
                </c:pt>
                <c:pt idx="96">
                  <c:v>476.47207385784219</c:v>
                </c:pt>
                <c:pt idx="97">
                  <c:v>476.30735487201719</c:v>
                </c:pt>
                <c:pt idx="98">
                  <c:v>476.14263588619218</c:v>
                </c:pt>
                <c:pt idx="99">
                  <c:v>475.97806628276061</c:v>
                </c:pt>
                <c:pt idx="100">
                  <c:v>475.81349667932903</c:v>
                </c:pt>
                <c:pt idx="101">
                  <c:v>475.64907645829089</c:v>
                </c:pt>
                <c:pt idx="102">
                  <c:v>475.48470603138389</c:v>
                </c:pt>
                <c:pt idx="103">
                  <c:v>475.32043519273918</c:v>
                </c:pt>
                <c:pt idx="104">
                  <c:v>475.15621414822562</c:v>
                </c:pt>
                <c:pt idx="105">
                  <c:v>474.99209269197434</c:v>
                </c:pt>
                <c:pt idx="106">
                  <c:v>474.82807082398534</c:v>
                </c:pt>
                <c:pt idx="107">
                  <c:v>474.66409875012749</c:v>
                </c:pt>
                <c:pt idx="108">
                  <c:v>474.50022626453193</c:v>
                </c:pt>
                <c:pt idx="109">
                  <c:v>474.33640357306757</c:v>
                </c:pt>
                <c:pt idx="110">
                  <c:v>474.17268046986544</c:v>
                </c:pt>
                <c:pt idx="111">
                  <c:v>474.0090569549256</c:v>
                </c:pt>
                <c:pt idx="112">
                  <c:v>473.8454832341169</c:v>
                </c:pt>
                <c:pt idx="113">
                  <c:v>473.68200910157049</c:v>
                </c:pt>
                <c:pt idx="114">
                  <c:v>473.51863455728642</c:v>
                </c:pt>
                <c:pt idx="115">
                  <c:v>473.35530980713344</c:v>
                </c:pt>
                <c:pt idx="116">
                  <c:v>473.19208464524274</c:v>
                </c:pt>
                <c:pt idx="117">
                  <c:v>473.02890927748319</c:v>
                </c:pt>
                <c:pt idx="118">
                  <c:v>472.86583349798599</c:v>
                </c:pt>
                <c:pt idx="119">
                  <c:v>472.70285730675101</c:v>
                </c:pt>
                <c:pt idx="120">
                  <c:v>472.53993090964718</c:v>
                </c:pt>
                <c:pt idx="121">
                  <c:v>472.3771041008057</c:v>
                </c:pt>
                <c:pt idx="122">
                  <c:v>472.21437688022644</c:v>
                </c:pt>
                <c:pt idx="123">
                  <c:v>472.05169945377833</c:v>
                </c:pt>
                <c:pt idx="124">
                  <c:v>471.88912161559256</c:v>
                </c:pt>
                <c:pt idx="125">
                  <c:v>471.72659357153788</c:v>
                </c:pt>
                <c:pt idx="126">
                  <c:v>471.56416511574548</c:v>
                </c:pt>
                <c:pt idx="127">
                  <c:v>471.40183624821543</c:v>
                </c:pt>
                <c:pt idx="128">
                  <c:v>471.23960696894761</c:v>
                </c:pt>
                <c:pt idx="129">
                  <c:v>471.07742748381099</c:v>
                </c:pt>
                <c:pt idx="130">
                  <c:v>470.9153475869366</c:v>
                </c:pt>
                <c:pt idx="131">
                  <c:v>470.75331748419342</c:v>
                </c:pt>
                <c:pt idx="132">
                  <c:v>470.59138696971246</c:v>
                </c:pt>
                <c:pt idx="133">
                  <c:v>470.42955604349385</c:v>
                </c:pt>
                <c:pt idx="134">
                  <c:v>470.26777491140632</c:v>
                </c:pt>
                <c:pt idx="135">
                  <c:v>470.10614316171228</c:v>
                </c:pt>
                <c:pt idx="136">
                  <c:v>469.94451141201819</c:v>
                </c:pt>
                <c:pt idx="137">
                  <c:v>469.78302904471758</c:v>
                </c:pt>
                <c:pt idx="138">
                  <c:v>469.62159647154806</c:v>
                </c:pt>
                <c:pt idx="139">
                  <c:v>469.46021369250974</c:v>
                </c:pt>
                <c:pt idx="140">
                  <c:v>469.29898029586479</c:v>
                </c:pt>
                <c:pt idx="141">
                  <c:v>469.13779669335105</c:v>
                </c:pt>
                <c:pt idx="142">
                  <c:v>468.97671267909959</c:v>
                </c:pt>
                <c:pt idx="143">
                  <c:v>468.81567845897922</c:v>
                </c:pt>
                <c:pt idx="144">
                  <c:v>468.65474382712119</c:v>
                </c:pt>
                <c:pt idx="145">
                  <c:v>468.49390878352546</c:v>
                </c:pt>
                <c:pt idx="146">
                  <c:v>468.33317332819195</c:v>
                </c:pt>
                <c:pt idx="147">
                  <c:v>468.17248766698964</c:v>
                </c:pt>
                <c:pt idx="148">
                  <c:v>468.01190159404962</c:v>
                </c:pt>
                <c:pt idx="149">
                  <c:v>467.85136531524068</c:v>
                </c:pt>
                <c:pt idx="150">
                  <c:v>467.6909286246941</c:v>
                </c:pt>
                <c:pt idx="151">
                  <c:v>467.53059152240979</c:v>
                </c:pt>
                <c:pt idx="152">
                  <c:v>467.37035400838778</c:v>
                </c:pt>
                <c:pt idx="153">
                  <c:v>467.21016628849685</c:v>
                </c:pt>
                <c:pt idx="154">
                  <c:v>467.05007815686827</c:v>
                </c:pt>
                <c:pt idx="155">
                  <c:v>466.89008961350197</c:v>
                </c:pt>
                <c:pt idx="156">
                  <c:v>466.73015086426682</c:v>
                </c:pt>
                <c:pt idx="157">
                  <c:v>466.57031170329395</c:v>
                </c:pt>
                <c:pt idx="158">
                  <c:v>466.41057213058338</c:v>
                </c:pt>
                <c:pt idx="159">
                  <c:v>466.25088235200394</c:v>
                </c:pt>
                <c:pt idx="160">
                  <c:v>466.09134195581788</c:v>
                </c:pt>
                <c:pt idx="161">
                  <c:v>465.93185135376302</c:v>
                </c:pt>
                <c:pt idx="162">
                  <c:v>465.77241054583931</c:v>
                </c:pt>
                <c:pt idx="163">
                  <c:v>465.61306932617788</c:v>
                </c:pt>
                <c:pt idx="164">
                  <c:v>465.45382769477874</c:v>
                </c:pt>
                <c:pt idx="165">
                  <c:v>465.29468565164188</c:v>
                </c:pt>
                <c:pt idx="166">
                  <c:v>465.13564319676732</c:v>
                </c:pt>
                <c:pt idx="167">
                  <c:v>464.9766505360239</c:v>
                </c:pt>
                <c:pt idx="168">
                  <c:v>464.81775746354276</c:v>
                </c:pt>
                <c:pt idx="169">
                  <c:v>464.65891418519277</c:v>
                </c:pt>
                <c:pt idx="170">
                  <c:v>464.50022028923621</c:v>
                </c:pt>
                <c:pt idx="171">
                  <c:v>464.34157618741079</c:v>
                </c:pt>
                <c:pt idx="172">
                  <c:v>464.18303167384767</c:v>
                </c:pt>
                <c:pt idx="173">
                  <c:v>464.02453695441568</c:v>
                </c:pt>
                <c:pt idx="174">
                  <c:v>463.86614182324604</c:v>
                </c:pt>
                <c:pt idx="175">
                  <c:v>463.70784628033863</c:v>
                </c:pt>
                <c:pt idx="176">
                  <c:v>463.54965032569351</c:v>
                </c:pt>
                <c:pt idx="177">
                  <c:v>463.39150416517953</c:v>
                </c:pt>
                <c:pt idx="178">
                  <c:v>463.23350738705898</c:v>
                </c:pt>
                <c:pt idx="179">
                  <c:v>463.07556040306957</c:v>
                </c:pt>
                <c:pt idx="180">
                  <c:v>462.91766321321131</c:v>
                </c:pt>
                <c:pt idx="181">
                  <c:v>462.75991540574654</c:v>
                </c:pt>
                <c:pt idx="182">
                  <c:v>462.60221739241285</c:v>
                </c:pt>
                <c:pt idx="183">
                  <c:v>462.44461896734146</c:v>
                </c:pt>
                <c:pt idx="184">
                  <c:v>462.2870703364012</c:v>
                </c:pt>
                <c:pt idx="185">
                  <c:v>462.12967108785443</c:v>
                </c:pt>
                <c:pt idx="186">
                  <c:v>461.97232163343875</c:v>
                </c:pt>
                <c:pt idx="187">
                  <c:v>461.81507176728536</c:v>
                </c:pt>
                <c:pt idx="188">
                  <c:v>461.65787169526317</c:v>
                </c:pt>
                <c:pt idx="189">
                  <c:v>461.50082100563435</c:v>
                </c:pt>
                <c:pt idx="190">
                  <c:v>461.34382011013668</c:v>
                </c:pt>
                <c:pt idx="191">
                  <c:v>461.18691880290135</c:v>
                </c:pt>
                <c:pt idx="192">
                  <c:v>461.03011708392825</c:v>
                </c:pt>
                <c:pt idx="193">
                  <c:v>460.87336515908629</c:v>
                </c:pt>
                <c:pt idx="194">
                  <c:v>460.71671282250668</c:v>
                </c:pt>
                <c:pt idx="195">
                  <c:v>460.5601600741893</c:v>
                </c:pt>
                <c:pt idx="196">
                  <c:v>460.40370691413426</c:v>
                </c:pt>
                <c:pt idx="197">
                  <c:v>460.24735334234146</c:v>
                </c:pt>
                <c:pt idx="198">
                  <c:v>460.09104956467985</c:v>
                </c:pt>
                <c:pt idx="199">
                  <c:v>459.93484537528047</c:v>
                </c:pt>
                <c:pt idx="200">
                  <c:v>459.77874077414344</c:v>
                </c:pt>
                <c:pt idx="201">
                  <c:v>459.6226859671375</c:v>
                </c:pt>
                <c:pt idx="202">
                  <c:v>459.46678054252504</c:v>
                </c:pt>
                <c:pt idx="203">
                  <c:v>459.31092491204367</c:v>
                </c:pt>
                <c:pt idx="204">
                  <c:v>459.15516886982465</c:v>
                </c:pt>
                <c:pt idx="205">
                  <c:v>458.99951241586785</c:v>
                </c:pt>
                <c:pt idx="206">
                  <c:v>458.84390575604226</c:v>
                </c:pt>
                <c:pt idx="207">
                  <c:v>458.6884484786101</c:v>
                </c:pt>
                <c:pt idx="208">
                  <c:v>458.53304099530902</c:v>
                </c:pt>
                <c:pt idx="209">
                  <c:v>458.37773310027029</c:v>
                </c:pt>
                <c:pt idx="210">
                  <c:v>458.22247499936265</c:v>
                </c:pt>
                <c:pt idx="211">
                  <c:v>458.06736628084849</c:v>
                </c:pt>
                <c:pt idx="212">
                  <c:v>457.91230735646548</c:v>
                </c:pt>
                <c:pt idx="213">
                  <c:v>457.75734802034475</c:v>
                </c:pt>
                <c:pt idx="214">
                  <c:v>457.60248827248626</c:v>
                </c:pt>
                <c:pt idx="215">
                  <c:v>457.4477281128901</c:v>
                </c:pt>
                <c:pt idx="216">
                  <c:v>457.29306754155624</c:v>
                </c:pt>
                <c:pt idx="217">
                  <c:v>457.13845676435352</c:v>
                </c:pt>
                <c:pt idx="218">
                  <c:v>456.98394557541303</c:v>
                </c:pt>
                <c:pt idx="219">
                  <c:v>456.82953397473489</c:v>
                </c:pt>
                <c:pt idx="220">
                  <c:v>456.67522196231903</c:v>
                </c:pt>
                <c:pt idx="221">
                  <c:v>456.52095974403431</c:v>
                </c:pt>
                <c:pt idx="222">
                  <c:v>456.36684690814303</c:v>
                </c:pt>
                <c:pt idx="223">
                  <c:v>456.21278386638289</c:v>
                </c:pt>
                <c:pt idx="224">
                  <c:v>456.05882041288498</c:v>
                </c:pt>
                <c:pt idx="225">
                  <c:v>455.90495654764942</c:v>
                </c:pt>
                <c:pt idx="226">
                  <c:v>455.751142476545</c:v>
                </c:pt>
                <c:pt idx="227">
                  <c:v>455.59747778783401</c:v>
                </c:pt>
                <c:pt idx="228">
                  <c:v>455.44386289325416</c:v>
                </c:pt>
                <c:pt idx="229">
                  <c:v>455.2903475869366</c:v>
                </c:pt>
                <c:pt idx="230">
                  <c:v>455.13693186888133</c:v>
                </c:pt>
                <c:pt idx="231">
                  <c:v>454.98361573908835</c:v>
                </c:pt>
                <c:pt idx="232">
                  <c:v>454.83039919755765</c:v>
                </c:pt>
                <c:pt idx="233">
                  <c:v>454.6772324501581</c:v>
                </c:pt>
                <c:pt idx="234">
                  <c:v>454.52421508515198</c:v>
                </c:pt>
                <c:pt idx="235">
                  <c:v>454.371247514277</c:v>
                </c:pt>
                <c:pt idx="236">
                  <c:v>454.21837953166431</c:v>
                </c:pt>
                <c:pt idx="237">
                  <c:v>454.06561113731391</c:v>
                </c:pt>
                <c:pt idx="238">
                  <c:v>453.91294233122579</c:v>
                </c:pt>
                <c:pt idx="239">
                  <c:v>453.76032331926888</c:v>
                </c:pt>
                <c:pt idx="240">
                  <c:v>453.60785368970534</c:v>
                </c:pt>
                <c:pt idx="241">
                  <c:v>453.45543385427294</c:v>
                </c:pt>
                <c:pt idx="242">
                  <c:v>453.30311360710283</c:v>
                </c:pt>
                <c:pt idx="243">
                  <c:v>453.15089294819501</c:v>
                </c:pt>
                <c:pt idx="244">
                  <c:v>452.99877187754947</c:v>
                </c:pt>
                <c:pt idx="245">
                  <c:v>452.84670060103514</c:v>
                </c:pt>
                <c:pt idx="246">
                  <c:v>452.69477870691418</c:v>
                </c:pt>
                <c:pt idx="247">
                  <c:v>452.54290660692436</c:v>
                </c:pt>
                <c:pt idx="248">
                  <c:v>452.39118388932798</c:v>
                </c:pt>
                <c:pt idx="249">
                  <c:v>452.23951096586279</c:v>
                </c:pt>
                <c:pt idx="250">
                  <c:v>452.08793763065984</c:v>
                </c:pt>
                <c:pt idx="251">
                  <c:v>451.93646388371917</c:v>
                </c:pt>
                <c:pt idx="252">
                  <c:v>451.7850399309097</c:v>
                </c:pt>
                <c:pt idx="253">
                  <c:v>451.63376536049361</c:v>
                </c:pt>
                <c:pt idx="254">
                  <c:v>451.48259037833981</c:v>
                </c:pt>
                <c:pt idx="255">
                  <c:v>451.3314651903172</c:v>
                </c:pt>
                <c:pt idx="256">
                  <c:v>451.18043959055683</c:v>
                </c:pt>
                <c:pt idx="257">
                  <c:v>451.0295135790588</c:v>
                </c:pt>
                <c:pt idx="258">
                  <c:v>450.878687155823</c:v>
                </c:pt>
                <c:pt idx="259">
                  <c:v>450.72796032084949</c:v>
                </c:pt>
                <c:pt idx="260">
                  <c:v>450.57733307413832</c:v>
                </c:pt>
                <c:pt idx="261">
                  <c:v>450.42680541568939</c:v>
                </c:pt>
                <c:pt idx="262">
                  <c:v>450.27632755137165</c:v>
                </c:pt>
                <c:pt idx="263">
                  <c:v>450.12599906944729</c:v>
                </c:pt>
                <c:pt idx="264">
                  <c:v>449.97572038165413</c:v>
                </c:pt>
                <c:pt idx="265">
                  <c:v>449.8255910762544</c:v>
                </c:pt>
                <c:pt idx="266">
                  <c:v>449.67551156498575</c:v>
                </c:pt>
                <c:pt idx="267">
                  <c:v>449.52553164197946</c:v>
                </c:pt>
                <c:pt idx="268">
                  <c:v>449.37565130723539</c:v>
                </c:pt>
                <c:pt idx="269">
                  <c:v>448.31618157888033</c:v>
                </c:pt>
                <c:pt idx="270">
                  <c:v>446.35952119556907</c:v>
                </c:pt>
                <c:pt idx="271">
                  <c:v>444.41969122858455</c:v>
                </c:pt>
                <c:pt idx="272">
                  <c:v>442.49684106032026</c:v>
                </c:pt>
                <c:pt idx="273">
                  <c:v>440.59121966143181</c:v>
                </c:pt>
                <c:pt idx="274">
                  <c:v>438.70312579670616</c:v>
                </c:pt>
                <c:pt idx="275">
                  <c:v>436.8326590544055</c:v>
                </c:pt>
                <c:pt idx="276">
                  <c:v>434.98011819931679</c:v>
                </c:pt>
                <c:pt idx="277">
                  <c:v>433.14575220209571</c:v>
                </c:pt>
                <c:pt idx="278">
                  <c:v>431.32976023926682</c:v>
                </c:pt>
                <c:pt idx="279">
                  <c:v>429.53239128148584</c:v>
                </c:pt>
                <c:pt idx="280">
                  <c:v>427.75384450527741</c:v>
                </c:pt>
                <c:pt idx="281">
                  <c:v>425.99436888129719</c:v>
                </c:pt>
                <c:pt idx="282">
                  <c:v>424.2542631743321</c:v>
                </c:pt>
                <c:pt idx="283">
                  <c:v>422.5336767667755</c:v>
                </c:pt>
                <c:pt idx="284">
                  <c:v>420.83290842341427</c:v>
                </c:pt>
                <c:pt idx="285">
                  <c:v>419.15220711490417</c:v>
                </c:pt>
                <c:pt idx="286">
                  <c:v>417.49174712070419</c:v>
                </c:pt>
                <c:pt idx="287">
                  <c:v>415.85180230853564</c:v>
                </c:pt>
                <c:pt idx="288">
                  <c:v>414.23264654611978</c:v>
                </c:pt>
                <c:pt idx="289">
                  <c:v>412.63452880411234</c:v>
                </c:pt>
                <c:pt idx="290">
                  <c:v>411.05764825903788</c:v>
                </c:pt>
                <c:pt idx="291">
                  <c:v>409.50225388155212</c:v>
                </c:pt>
                <c:pt idx="292">
                  <c:v>407.96864443644199</c:v>
                </c:pt>
                <c:pt idx="293">
                  <c:v>406.45699420316646</c:v>
                </c:pt>
                <c:pt idx="294">
                  <c:v>404.96762684357793</c:v>
                </c:pt>
                <c:pt idx="295">
                  <c:v>403.50071663713544</c:v>
                </c:pt>
                <c:pt idx="296">
                  <c:v>402.0565623486259</c:v>
                </c:pt>
                <c:pt idx="297">
                  <c:v>400.63538805163932</c:v>
                </c:pt>
                <c:pt idx="298">
                  <c:v>399.23744271683154</c:v>
                </c:pt>
                <c:pt idx="299">
                  <c:v>397.86295041779272</c:v>
                </c:pt>
                <c:pt idx="300">
                  <c:v>396.51218502224407</c:v>
                </c:pt>
                <c:pt idx="301">
                  <c:v>395.18537060377577</c:v>
                </c:pt>
                <c:pt idx="302">
                  <c:v>393.88278103010913</c:v>
                </c:pt>
                <c:pt idx="303">
                  <c:v>392.60461547776873</c:v>
                </c:pt>
                <c:pt idx="304">
                  <c:v>391.35112291741029</c:v>
                </c:pt>
                <c:pt idx="305">
                  <c:v>390.12257721675508</c:v>
                </c:pt>
                <c:pt idx="306">
                  <c:v>388.91917755232771</c:v>
                </c:pt>
                <c:pt idx="307">
                  <c:v>387.74114799771826</c:v>
                </c:pt>
                <c:pt idx="308">
                  <c:v>386.5887624206481</c:v>
                </c:pt>
                <c:pt idx="309">
                  <c:v>385.4622199976418</c:v>
                </c:pt>
                <c:pt idx="310">
                  <c:v>384.36174480228942</c:v>
                </c:pt>
                <c:pt idx="311">
                  <c:v>383.28758580524681</c:v>
                </c:pt>
                <c:pt idx="312">
                  <c:v>382.23996708010407</c:v>
                </c:pt>
                <c:pt idx="313">
                  <c:v>381.21906290632012</c:v>
                </c:pt>
                <c:pt idx="314">
                  <c:v>380.2251222545508</c:v>
                </c:pt>
                <c:pt idx="315">
                  <c:v>379.25836919838622</c:v>
                </c:pt>
                <c:pt idx="316">
                  <c:v>378.31900291435096</c:v>
                </c:pt>
                <c:pt idx="317">
                  <c:v>377.40719768190399</c:v>
                </c:pt>
                <c:pt idx="318">
                  <c:v>376.52317757463544</c:v>
                </c:pt>
                <c:pt idx="319">
                  <c:v>375.66716666613559</c:v>
                </c:pt>
                <c:pt idx="320">
                  <c:v>374.83928944173215</c:v>
                </c:pt>
                <c:pt idx="321">
                  <c:v>374.0397948720809</c:v>
                </c:pt>
                <c:pt idx="322">
                  <c:v>373.26885723664088</c:v>
                </c:pt>
                <c:pt idx="323">
                  <c:v>372.52660102073986</c:v>
                </c:pt>
                <c:pt idx="324">
                  <c:v>371.81325029796812</c:v>
                </c:pt>
                <c:pt idx="325">
                  <c:v>371.12897934778454</c:v>
                </c:pt>
                <c:pt idx="326">
                  <c:v>370.47391265551704</c:v>
                </c:pt>
                <c:pt idx="327">
                  <c:v>369.84819960355907</c:v>
                </c:pt>
                <c:pt idx="328">
                  <c:v>369.25203936843519</c:v>
                </c:pt>
                <c:pt idx="329">
                  <c:v>368.68553153840764</c:v>
                </c:pt>
                <c:pt idx="330">
                  <c:v>368.14882549586991</c:v>
                </c:pt>
                <c:pt idx="331">
                  <c:v>367.64204572614983</c:v>
                </c:pt>
                <c:pt idx="332">
                  <c:v>367.16534161164088</c:v>
                </c:pt>
                <c:pt idx="333">
                  <c:v>366.7187878435397</c:v>
                </c:pt>
                <c:pt idx="334">
                  <c:v>366.30255870130537</c:v>
                </c:pt>
                <c:pt idx="335">
                  <c:v>365.91667908200338</c:v>
                </c:pt>
                <c:pt idx="336">
                  <c:v>365.56129836802728</c:v>
                </c:pt>
                <c:pt idx="337">
                  <c:v>365.23649125057364</c:v>
                </c:pt>
                <c:pt idx="338">
                  <c:v>364.94235731790491</c:v>
                </c:pt>
                <c:pt idx="339">
                  <c:v>364.67892146708652</c:v>
                </c:pt>
                <c:pt idx="340">
                  <c:v>364.44630818344638</c:v>
                </c:pt>
                <c:pt idx="341">
                  <c:v>364.24454236405012</c:v>
                </c:pt>
                <c:pt idx="342">
                  <c:v>364.07367380302878</c:v>
                </c:pt>
                <c:pt idx="343">
                  <c:v>363.93377719157917</c:v>
                </c:pt>
                <c:pt idx="344">
                  <c:v>363.82485252970122</c:v>
                </c:pt>
                <c:pt idx="345">
                  <c:v>363.71908979515098</c:v>
                </c:pt>
                <c:pt idx="346">
                  <c:v>363.56141667888284</c:v>
                </c:pt>
              </c:numCache>
            </c:numRef>
          </c:yVal>
          <c:smooth val="0"/>
        </c:ser>
        <c:ser>
          <c:idx val="3"/>
          <c:order val="2"/>
          <c:tx>
            <c:v>Current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'ET_8P (mT)'!$C$5:$C$698</c:f>
              <c:numCache>
                <c:formatCode>0.0</c:formatCode>
                <c:ptCount val="694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  <c:pt idx="22">
                  <c:v>215</c:v>
                </c:pt>
                <c:pt idx="23">
                  <c:v>225</c:v>
                </c:pt>
                <c:pt idx="24">
                  <c:v>235</c:v>
                </c:pt>
                <c:pt idx="25">
                  <c:v>245</c:v>
                </c:pt>
                <c:pt idx="26">
                  <c:v>255</c:v>
                </c:pt>
                <c:pt idx="27">
                  <c:v>265</c:v>
                </c:pt>
                <c:pt idx="28">
                  <c:v>275</c:v>
                </c:pt>
                <c:pt idx="29">
                  <c:v>285</c:v>
                </c:pt>
                <c:pt idx="30">
                  <c:v>295</c:v>
                </c:pt>
                <c:pt idx="31">
                  <c:v>305</c:v>
                </c:pt>
                <c:pt idx="32">
                  <c:v>315</c:v>
                </c:pt>
                <c:pt idx="33">
                  <c:v>325</c:v>
                </c:pt>
                <c:pt idx="34">
                  <c:v>335</c:v>
                </c:pt>
                <c:pt idx="35">
                  <c:v>345</c:v>
                </c:pt>
                <c:pt idx="36">
                  <c:v>355</c:v>
                </c:pt>
                <c:pt idx="37">
                  <c:v>365</c:v>
                </c:pt>
                <c:pt idx="38">
                  <c:v>375</c:v>
                </c:pt>
                <c:pt idx="39">
                  <c:v>385</c:v>
                </c:pt>
                <c:pt idx="40">
                  <c:v>395</c:v>
                </c:pt>
                <c:pt idx="41">
                  <c:v>405</c:v>
                </c:pt>
                <c:pt idx="42">
                  <c:v>415</c:v>
                </c:pt>
                <c:pt idx="43">
                  <c:v>425</c:v>
                </c:pt>
                <c:pt idx="44">
                  <c:v>435</c:v>
                </c:pt>
                <c:pt idx="45">
                  <c:v>445</c:v>
                </c:pt>
                <c:pt idx="46">
                  <c:v>455</c:v>
                </c:pt>
                <c:pt idx="47">
                  <c:v>465</c:v>
                </c:pt>
                <c:pt idx="48">
                  <c:v>475</c:v>
                </c:pt>
                <c:pt idx="49">
                  <c:v>485</c:v>
                </c:pt>
                <c:pt idx="50">
                  <c:v>495</c:v>
                </c:pt>
                <c:pt idx="51">
                  <c:v>505</c:v>
                </c:pt>
                <c:pt idx="52">
                  <c:v>515</c:v>
                </c:pt>
                <c:pt idx="53">
                  <c:v>525</c:v>
                </c:pt>
                <c:pt idx="54">
                  <c:v>535</c:v>
                </c:pt>
                <c:pt idx="55">
                  <c:v>545</c:v>
                </c:pt>
                <c:pt idx="56">
                  <c:v>555</c:v>
                </c:pt>
                <c:pt idx="57">
                  <c:v>565</c:v>
                </c:pt>
                <c:pt idx="58">
                  <c:v>575</c:v>
                </c:pt>
                <c:pt idx="59">
                  <c:v>585</c:v>
                </c:pt>
                <c:pt idx="60">
                  <c:v>595</c:v>
                </c:pt>
                <c:pt idx="61">
                  <c:v>605</c:v>
                </c:pt>
                <c:pt idx="62">
                  <c:v>615</c:v>
                </c:pt>
                <c:pt idx="63">
                  <c:v>625</c:v>
                </c:pt>
                <c:pt idx="64">
                  <c:v>635</c:v>
                </c:pt>
                <c:pt idx="65">
                  <c:v>645</c:v>
                </c:pt>
                <c:pt idx="66">
                  <c:v>655</c:v>
                </c:pt>
                <c:pt idx="67">
                  <c:v>665</c:v>
                </c:pt>
                <c:pt idx="68">
                  <c:v>675</c:v>
                </c:pt>
                <c:pt idx="69">
                  <c:v>685</c:v>
                </c:pt>
                <c:pt idx="70">
                  <c:v>695</c:v>
                </c:pt>
                <c:pt idx="71">
                  <c:v>705</c:v>
                </c:pt>
                <c:pt idx="72">
                  <c:v>715</c:v>
                </c:pt>
                <c:pt idx="73">
                  <c:v>725</c:v>
                </c:pt>
                <c:pt idx="74">
                  <c:v>735</c:v>
                </c:pt>
                <c:pt idx="75">
                  <c:v>745</c:v>
                </c:pt>
                <c:pt idx="76">
                  <c:v>755</c:v>
                </c:pt>
                <c:pt idx="77">
                  <c:v>765</c:v>
                </c:pt>
                <c:pt idx="78">
                  <c:v>775</c:v>
                </c:pt>
                <c:pt idx="79">
                  <c:v>785</c:v>
                </c:pt>
                <c:pt idx="80">
                  <c:v>795</c:v>
                </c:pt>
                <c:pt idx="81">
                  <c:v>805</c:v>
                </c:pt>
                <c:pt idx="82">
                  <c:v>815</c:v>
                </c:pt>
                <c:pt idx="83">
                  <c:v>825</c:v>
                </c:pt>
                <c:pt idx="84">
                  <c:v>835</c:v>
                </c:pt>
                <c:pt idx="85">
                  <c:v>845</c:v>
                </c:pt>
                <c:pt idx="86">
                  <c:v>855</c:v>
                </c:pt>
                <c:pt idx="87">
                  <c:v>865</c:v>
                </c:pt>
                <c:pt idx="88">
                  <c:v>875</c:v>
                </c:pt>
                <c:pt idx="89">
                  <c:v>885</c:v>
                </c:pt>
                <c:pt idx="90">
                  <c:v>895</c:v>
                </c:pt>
                <c:pt idx="91">
                  <c:v>905</c:v>
                </c:pt>
                <c:pt idx="92">
                  <c:v>915</c:v>
                </c:pt>
                <c:pt idx="93">
                  <c:v>925</c:v>
                </c:pt>
                <c:pt idx="94">
                  <c:v>935</c:v>
                </c:pt>
                <c:pt idx="95">
                  <c:v>945</c:v>
                </c:pt>
                <c:pt idx="96">
                  <c:v>955</c:v>
                </c:pt>
                <c:pt idx="97">
                  <c:v>965</c:v>
                </c:pt>
                <c:pt idx="98">
                  <c:v>975</c:v>
                </c:pt>
                <c:pt idx="99">
                  <c:v>985</c:v>
                </c:pt>
                <c:pt idx="100">
                  <c:v>995</c:v>
                </c:pt>
                <c:pt idx="101">
                  <c:v>1005</c:v>
                </c:pt>
                <c:pt idx="102">
                  <c:v>1015</c:v>
                </c:pt>
                <c:pt idx="103">
                  <c:v>1025</c:v>
                </c:pt>
                <c:pt idx="104">
                  <c:v>1035</c:v>
                </c:pt>
                <c:pt idx="105">
                  <c:v>1045</c:v>
                </c:pt>
                <c:pt idx="106">
                  <c:v>1055</c:v>
                </c:pt>
                <c:pt idx="107">
                  <c:v>1065</c:v>
                </c:pt>
                <c:pt idx="108">
                  <c:v>1075</c:v>
                </c:pt>
                <c:pt idx="109">
                  <c:v>1085</c:v>
                </c:pt>
                <c:pt idx="110">
                  <c:v>1095</c:v>
                </c:pt>
                <c:pt idx="111">
                  <c:v>1105</c:v>
                </c:pt>
                <c:pt idx="112">
                  <c:v>1115</c:v>
                </c:pt>
                <c:pt idx="113">
                  <c:v>1125</c:v>
                </c:pt>
                <c:pt idx="114">
                  <c:v>1135</c:v>
                </c:pt>
                <c:pt idx="115">
                  <c:v>1145</c:v>
                </c:pt>
                <c:pt idx="116">
                  <c:v>1155</c:v>
                </c:pt>
                <c:pt idx="117">
                  <c:v>1165</c:v>
                </c:pt>
                <c:pt idx="118">
                  <c:v>1175</c:v>
                </c:pt>
                <c:pt idx="119">
                  <c:v>1185</c:v>
                </c:pt>
                <c:pt idx="120">
                  <c:v>1195</c:v>
                </c:pt>
                <c:pt idx="121">
                  <c:v>1205</c:v>
                </c:pt>
                <c:pt idx="122">
                  <c:v>1215</c:v>
                </c:pt>
                <c:pt idx="123">
                  <c:v>1225</c:v>
                </c:pt>
                <c:pt idx="124">
                  <c:v>1235</c:v>
                </c:pt>
                <c:pt idx="125">
                  <c:v>1245</c:v>
                </c:pt>
                <c:pt idx="126">
                  <c:v>1255</c:v>
                </c:pt>
                <c:pt idx="127">
                  <c:v>1265</c:v>
                </c:pt>
                <c:pt idx="128">
                  <c:v>1275</c:v>
                </c:pt>
                <c:pt idx="129">
                  <c:v>1285</c:v>
                </c:pt>
                <c:pt idx="130">
                  <c:v>1295</c:v>
                </c:pt>
                <c:pt idx="131">
                  <c:v>1305</c:v>
                </c:pt>
                <c:pt idx="132">
                  <c:v>1315</c:v>
                </c:pt>
                <c:pt idx="133">
                  <c:v>1325</c:v>
                </c:pt>
                <c:pt idx="134">
                  <c:v>1335</c:v>
                </c:pt>
                <c:pt idx="135">
                  <c:v>1345</c:v>
                </c:pt>
                <c:pt idx="136">
                  <c:v>1355</c:v>
                </c:pt>
                <c:pt idx="137">
                  <c:v>1365</c:v>
                </c:pt>
                <c:pt idx="138">
                  <c:v>1375</c:v>
                </c:pt>
                <c:pt idx="139">
                  <c:v>1385</c:v>
                </c:pt>
                <c:pt idx="140">
                  <c:v>1395</c:v>
                </c:pt>
                <c:pt idx="141">
                  <c:v>1405</c:v>
                </c:pt>
                <c:pt idx="142">
                  <c:v>1415</c:v>
                </c:pt>
                <c:pt idx="143">
                  <c:v>1425</c:v>
                </c:pt>
                <c:pt idx="144">
                  <c:v>1435</c:v>
                </c:pt>
                <c:pt idx="145">
                  <c:v>1445</c:v>
                </c:pt>
                <c:pt idx="146">
                  <c:v>1455</c:v>
                </c:pt>
                <c:pt idx="147">
                  <c:v>1465</c:v>
                </c:pt>
                <c:pt idx="148">
                  <c:v>1475</c:v>
                </c:pt>
                <c:pt idx="149">
                  <c:v>1485</c:v>
                </c:pt>
                <c:pt idx="150">
                  <c:v>1495</c:v>
                </c:pt>
                <c:pt idx="151">
                  <c:v>1505</c:v>
                </c:pt>
                <c:pt idx="152">
                  <c:v>1515</c:v>
                </c:pt>
                <c:pt idx="153">
                  <c:v>1525</c:v>
                </c:pt>
                <c:pt idx="154">
                  <c:v>1535</c:v>
                </c:pt>
                <c:pt idx="155">
                  <c:v>1545</c:v>
                </c:pt>
                <c:pt idx="156">
                  <c:v>1555</c:v>
                </c:pt>
                <c:pt idx="157">
                  <c:v>1565</c:v>
                </c:pt>
                <c:pt idx="158">
                  <c:v>1575</c:v>
                </c:pt>
                <c:pt idx="159">
                  <c:v>1585</c:v>
                </c:pt>
                <c:pt idx="160">
                  <c:v>1595</c:v>
                </c:pt>
                <c:pt idx="161">
                  <c:v>1605</c:v>
                </c:pt>
                <c:pt idx="162">
                  <c:v>1615</c:v>
                </c:pt>
                <c:pt idx="163">
                  <c:v>1625</c:v>
                </c:pt>
                <c:pt idx="164">
                  <c:v>1635</c:v>
                </c:pt>
                <c:pt idx="165">
                  <c:v>1645</c:v>
                </c:pt>
                <c:pt idx="166">
                  <c:v>1655</c:v>
                </c:pt>
                <c:pt idx="167">
                  <c:v>1665</c:v>
                </c:pt>
                <c:pt idx="168">
                  <c:v>1675</c:v>
                </c:pt>
                <c:pt idx="169">
                  <c:v>1685</c:v>
                </c:pt>
                <c:pt idx="170">
                  <c:v>1695</c:v>
                </c:pt>
                <c:pt idx="171">
                  <c:v>1705</c:v>
                </c:pt>
                <c:pt idx="172">
                  <c:v>1715</c:v>
                </c:pt>
                <c:pt idx="173">
                  <c:v>1725</c:v>
                </c:pt>
                <c:pt idx="174">
                  <c:v>1735</c:v>
                </c:pt>
                <c:pt idx="175">
                  <c:v>1745</c:v>
                </c:pt>
                <c:pt idx="176">
                  <c:v>1755</c:v>
                </c:pt>
                <c:pt idx="177">
                  <c:v>1765</c:v>
                </c:pt>
                <c:pt idx="178">
                  <c:v>1775</c:v>
                </c:pt>
                <c:pt idx="179">
                  <c:v>1785</c:v>
                </c:pt>
                <c:pt idx="180">
                  <c:v>1795</c:v>
                </c:pt>
                <c:pt idx="181">
                  <c:v>1805</c:v>
                </c:pt>
                <c:pt idx="182">
                  <c:v>1815</c:v>
                </c:pt>
                <c:pt idx="183">
                  <c:v>1825</c:v>
                </c:pt>
                <c:pt idx="184">
                  <c:v>1835</c:v>
                </c:pt>
                <c:pt idx="185">
                  <c:v>1845</c:v>
                </c:pt>
                <c:pt idx="186">
                  <c:v>1855</c:v>
                </c:pt>
                <c:pt idx="187">
                  <c:v>1865</c:v>
                </c:pt>
                <c:pt idx="188">
                  <c:v>1875</c:v>
                </c:pt>
                <c:pt idx="189">
                  <c:v>1885</c:v>
                </c:pt>
                <c:pt idx="190">
                  <c:v>1895</c:v>
                </c:pt>
                <c:pt idx="191">
                  <c:v>1905</c:v>
                </c:pt>
                <c:pt idx="192">
                  <c:v>1915</c:v>
                </c:pt>
                <c:pt idx="193">
                  <c:v>1925</c:v>
                </c:pt>
                <c:pt idx="194">
                  <c:v>1935</c:v>
                </c:pt>
                <c:pt idx="195">
                  <c:v>1945</c:v>
                </c:pt>
                <c:pt idx="196">
                  <c:v>1955</c:v>
                </c:pt>
                <c:pt idx="197">
                  <c:v>1965</c:v>
                </c:pt>
                <c:pt idx="198">
                  <c:v>1975</c:v>
                </c:pt>
                <c:pt idx="199">
                  <c:v>1985</c:v>
                </c:pt>
                <c:pt idx="200">
                  <c:v>1995</c:v>
                </c:pt>
                <c:pt idx="201">
                  <c:v>2005</c:v>
                </c:pt>
                <c:pt idx="202">
                  <c:v>2015</c:v>
                </c:pt>
                <c:pt idx="203">
                  <c:v>2025</c:v>
                </c:pt>
                <c:pt idx="204">
                  <c:v>2035</c:v>
                </c:pt>
                <c:pt idx="205">
                  <c:v>2045</c:v>
                </c:pt>
                <c:pt idx="206">
                  <c:v>2055</c:v>
                </c:pt>
                <c:pt idx="207">
                  <c:v>2065</c:v>
                </c:pt>
                <c:pt idx="208">
                  <c:v>2075</c:v>
                </c:pt>
                <c:pt idx="209">
                  <c:v>2085</c:v>
                </c:pt>
                <c:pt idx="210">
                  <c:v>2095</c:v>
                </c:pt>
                <c:pt idx="211">
                  <c:v>2105</c:v>
                </c:pt>
                <c:pt idx="212">
                  <c:v>2115</c:v>
                </c:pt>
                <c:pt idx="213">
                  <c:v>2125</c:v>
                </c:pt>
                <c:pt idx="214">
                  <c:v>2135</c:v>
                </c:pt>
                <c:pt idx="215">
                  <c:v>2145</c:v>
                </c:pt>
                <c:pt idx="216">
                  <c:v>2155</c:v>
                </c:pt>
                <c:pt idx="217">
                  <c:v>2165</c:v>
                </c:pt>
                <c:pt idx="218">
                  <c:v>2175</c:v>
                </c:pt>
                <c:pt idx="219">
                  <c:v>2185</c:v>
                </c:pt>
                <c:pt idx="220">
                  <c:v>2195</c:v>
                </c:pt>
                <c:pt idx="221">
                  <c:v>2205</c:v>
                </c:pt>
                <c:pt idx="222">
                  <c:v>2215</c:v>
                </c:pt>
                <c:pt idx="223">
                  <c:v>2225</c:v>
                </c:pt>
                <c:pt idx="224">
                  <c:v>2235</c:v>
                </c:pt>
                <c:pt idx="225">
                  <c:v>2245</c:v>
                </c:pt>
                <c:pt idx="226">
                  <c:v>2255</c:v>
                </c:pt>
                <c:pt idx="227">
                  <c:v>2265</c:v>
                </c:pt>
                <c:pt idx="228">
                  <c:v>2275</c:v>
                </c:pt>
                <c:pt idx="229">
                  <c:v>2285</c:v>
                </c:pt>
                <c:pt idx="230">
                  <c:v>2295</c:v>
                </c:pt>
                <c:pt idx="231">
                  <c:v>2305</c:v>
                </c:pt>
                <c:pt idx="232">
                  <c:v>2315</c:v>
                </c:pt>
                <c:pt idx="233">
                  <c:v>2325</c:v>
                </c:pt>
                <c:pt idx="234">
                  <c:v>2335</c:v>
                </c:pt>
                <c:pt idx="235">
                  <c:v>2345</c:v>
                </c:pt>
                <c:pt idx="236">
                  <c:v>2355</c:v>
                </c:pt>
                <c:pt idx="237">
                  <c:v>2365</c:v>
                </c:pt>
                <c:pt idx="238">
                  <c:v>2375</c:v>
                </c:pt>
                <c:pt idx="239">
                  <c:v>2385</c:v>
                </c:pt>
                <c:pt idx="240">
                  <c:v>2395</c:v>
                </c:pt>
                <c:pt idx="241">
                  <c:v>2405</c:v>
                </c:pt>
                <c:pt idx="242">
                  <c:v>2415</c:v>
                </c:pt>
                <c:pt idx="243">
                  <c:v>2425</c:v>
                </c:pt>
                <c:pt idx="244">
                  <c:v>2435</c:v>
                </c:pt>
                <c:pt idx="245">
                  <c:v>2445</c:v>
                </c:pt>
                <c:pt idx="246">
                  <c:v>2455</c:v>
                </c:pt>
                <c:pt idx="247">
                  <c:v>2465</c:v>
                </c:pt>
                <c:pt idx="248">
                  <c:v>2475</c:v>
                </c:pt>
                <c:pt idx="249">
                  <c:v>2485</c:v>
                </c:pt>
                <c:pt idx="250">
                  <c:v>2495</c:v>
                </c:pt>
                <c:pt idx="251">
                  <c:v>2505</c:v>
                </c:pt>
                <c:pt idx="252">
                  <c:v>2515</c:v>
                </c:pt>
                <c:pt idx="253">
                  <c:v>2525</c:v>
                </c:pt>
                <c:pt idx="254">
                  <c:v>2535</c:v>
                </c:pt>
                <c:pt idx="255">
                  <c:v>2545</c:v>
                </c:pt>
                <c:pt idx="256">
                  <c:v>2555</c:v>
                </c:pt>
                <c:pt idx="257">
                  <c:v>2565</c:v>
                </c:pt>
                <c:pt idx="258">
                  <c:v>2575</c:v>
                </c:pt>
                <c:pt idx="259">
                  <c:v>2585</c:v>
                </c:pt>
                <c:pt idx="260">
                  <c:v>2595</c:v>
                </c:pt>
                <c:pt idx="261">
                  <c:v>2605</c:v>
                </c:pt>
                <c:pt idx="262">
                  <c:v>2615</c:v>
                </c:pt>
                <c:pt idx="263">
                  <c:v>2625</c:v>
                </c:pt>
                <c:pt idx="264">
                  <c:v>2635</c:v>
                </c:pt>
                <c:pt idx="265">
                  <c:v>2645</c:v>
                </c:pt>
                <c:pt idx="266">
                  <c:v>2655</c:v>
                </c:pt>
                <c:pt idx="267">
                  <c:v>2665</c:v>
                </c:pt>
                <c:pt idx="268">
                  <c:v>2675</c:v>
                </c:pt>
                <c:pt idx="269">
                  <c:v>2681.5060240963858</c:v>
                </c:pt>
                <c:pt idx="270">
                  <c:v>2684.5180722891564</c:v>
                </c:pt>
                <c:pt idx="271">
                  <c:v>2687.530120481928</c:v>
                </c:pt>
                <c:pt idx="272">
                  <c:v>2690.5421686746986</c:v>
                </c:pt>
                <c:pt idx="273">
                  <c:v>2693.5542168674701</c:v>
                </c:pt>
                <c:pt idx="274">
                  <c:v>2696.5662650602408</c:v>
                </c:pt>
                <c:pt idx="275">
                  <c:v>2699.5783132530123</c:v>
                </c:pt>
                <c:pt idx="276">
                  <c:v>2702.5903614457829</c:v>
                </c:pt>
                <c:pt idx="277">
                  <c:v>2705.6024096385545</c:v>
                </c:pt>
                <c:pt idx="278">
                  <c:v>2708.6144578313251</c:v>
                </c:pt>
                <c:pt idx="279">
                  <c:v>2711.6265060240967</c:v>
                </c:pt>
                <c:pt idx="280">
                  <c:v>2714.6385542168673</c:v>
                </c:pt>
                <c:pt idx="281">
                  <c:v>2717.6506024096389</c:v>
                </c:pt>
                <c:pt idx="282">
                  <c:v>2720.6626506024095</c:v>
                </c:pt>
                <c:pt idx="283">
                  <c:v>2723.674698795181</c:v>
                </c:pt>
                <c:pt idx="284">
                  <c:v>2726.6867469879517</c:v>
                </c:pt>
                <c:pt idx="285">
                  <c:v>2729.6987951807232</c:v>
                </c:pt>
                <c:pt idx="286">
                  <c:v>2732.7108433734938</c:v>
                </c:pt>
                <c:pt idx="287">
                  <c:v>2735.7228915662654</c:v>
                </c:pt>
                <c:pt idx="288">
                  <c:v>2738.734939759036</c:v>
                </c:pt>
                <c:pt idx="289">
                  <c:v>2741.7469879518076</c:v>
                </c:pt>
                <c:pt idx="290">
                  <c:v>2744.7590361445782</c:v>
                </c:pt>
                <c:pt idx="291">
                  <c:v>2747.7710843373497</c:v>
                </c:pt>
                <c:pt idx="292">
                  <c:v>2750.7831325301204</c:v>
                </c:pt>
                <c:pt idx="293">
                  <c:v>2753.7951807228919</c:v>
                </c:pt>
                <c:pt idx="294">
                  <c:v>2756.8072289156626</c:v>
                </c:pt>
                <c:pt idx="295">
                  <c:v>2759.8192771084341</c:v>
                </c:pt>
                <c:pt idx="296">
                  <c:v>2762.8313253012047</c:v>
                </c:pt>
                <c:pt idx="297">
                  <c:v>2765.8433734939763</c:v>
                </c:pt>
                <c:pt idx="298">
                  <c:v>2768.8554216867469</c:v>
                </c:pt>
                <c:pt idx="299">
                  <c:v>2771.8674698795185</c:v>
                </c:pt>
                <c:pt idx="300">
                  <c:v>2774.8795180722891</c:v>
                </c:pt>
                <c:pt idx="301">
                  <c:v>2777.8915662650606</c:v>
                </c:pt>
                <c:pt idx="302">
                  <c:v>2780.9036144578313</c:v>
                </c:pt>
                <c:pt idx="303">
                  <c:v>2783.9156626506028</c:v>
                </c:pt>
                <c:pt idx="304">
                  <c:v>2786.9277108433735</c:v>
                </c:pt>
                <c:pt idx="305">
                  <c:v>2789.939759036145</c:v>
                </c:pt>
                <c:pt idx="306">
                  <c:v>2792.9518072289156</c:v>
                </c:pt>
                <c:pt idx="307">
                  <c:v>2795.9638554216872</c:v>
                </c:pt>
                <c:pt idx="308">
                  <c:v>2798.9759036144578</c:v>
                </c:pt>
                <c:pt idx="309">
                  <c:v>2801.9879518072294</c:v>
                </c:pt>
                <c:pt idx="310">
                  <c:v>2805</c:v>
                </c:pt>
                <c:pt idx="311">
                  <c:v>2808.0120481927715</c:v>
                </c:pt>
                <c:pt idx="312">
                  <c:v>2811.0240963855422</c:v>
                </c:pt>
                <c:pt idx="313">
                  <c:v>2814.0361445783137</c:v>
                </c:pt>
                <c:pt idx="314">
                  <c:v>2817.0481927710844</c:v>
                </c:pt>
                <c:pt idx="315">
                  <c:v>2820.0602409638559</c:v>
                </c:pt>
                <c:pt idx="316">
                  <c:v>2823.0722891566265</c:v>
                </c:pt>
                <c:pt idx="317">
                  <c:v>2826.0843373493981</c:v>
                </c:pt>
                <c:pt idx="318">
                  <c:v>2829.0963855421687</c:v>
                </c:pt>
                <c:pt idx="319">
                  <c:v>2832.1084337349403</c:v>
                </c:pt>
                <c:pt idx="320">
                  <c:v>2835.1204819277109</c:v>
                </c:pt>
                <c:pt idx="321">
                  <c:v>2838.1325301204824</c:v>
                </c:pt>
                <c:pt idx="322">
                  <c:v>2841.1445783132531</c:v>
                </c:pt>
                <c:pt idx="323">
                  <c:v>2844.1566265060246</c:v>
                </c:pt>
                <c:pt idx="324">
                  <c:v>2847.1686746987953</c:v>
                </c:pt>
                <c:pt idx="325">
                  <c:v>2850.1807228915668</c:v>
                </c:pt>
                <c:pt idx="326">
                  <c:v>2853.1927710843374</c:v>
                </c:pt>
                <c:pt idx="327">
                  <c:v>2856.204819277109</c:v>
                </c:pt>
                <c:pt idx="328">
                  <c:v>2859.2168674698796</c:v>
                </c:pt>
                <c:pt idx="329">
                  <c:v>2862.2289156626512</c:v>
                </c:pt>
                <c:pt idx="330">
                  <c:v>2865.2409638554218</c:v>
                </c:pt>
                <c:pt idx="331">
                  <c:v>2868.2530120481933</c:v>
                </c:pt>
                <c:pt idx="332">
                  <c:v>2871.265060240964</c:v>
                </c:pt>
                <c:pt idx="333">
                  <c:v>2874.2771084337355</c:v>
                </c:pt>
                <c:pt idx="334">
                  <c:v>2877.2891566265062</c:v>
                </c:pt>
                <c:pt idx="335">
                  <c:v>2880.3012048192777</c:v>
                </c:pt>
                <c:pt idx="336">
                  <c:v>2883.3132530120483</c:v>
                </c:pt>
                <c:pt idx="337">
                  <c:v>2886.3253012048199</c:v>
                </c:pt>
                <c:pt idx="338">
                  <c:v>2889.3373493975905</c:v>
                </c:pt>
                <c:pt idx="339">
                  <c:v>2892.3493975903621</c:v>
                </c:pt>
                <c:pt idx="340">
                  <c:v>2895.3614457831327</c:v>
                </c:pt>
                <c:pt idx="341">
                  <c:v>2898.3734939759042</c:v>
                </c:pt>
                <c:pt idx="342">
                  <c:v>2901.3855421686749</c:v>
                </c:pt>
                <c:pt idx="343">
                  <c:v>2904.3975903614464</c:v>
                </c:pt>
                <c:pt idx="344">
                  <c:v>2907.4096385542171</c:v>
                </c:pt>
                <c:pt idx="345">
                  <c:v>2910.4216867469886</c:v>
                </c:pt>
                <c:pt idx="346">
                  <c:v>2913.4337349397592</c:v>
                </c:pt>
              </c:numCache>
            </c:numRef>
          </c:xVal>
          <c:yVal>
            <c:numRef>
              <c:f>'ET_8P (mT)'!$AB$5:$AB$698</c:f>
              <c:numCache>
                <c:formatCode>0.0</c:formatCode>
                <c:ptCount val="694"/>
                <c:pt idx="0">
                  <c:v>588.36083098039467</c:v>
                </c:pt>
                <c:pt idx="1">
                  <c:v>583.56889276973288</c:v>
                </c:pt>
                <c:pt idx="2">
                  <c:v>574.7357624636702</c:v>
                </c:pt>
                <c:pt idx="3">
                  <c:v>566.12864771887109</c:v>
                </c:pt>
                <c:pt idx="4">
                  <c:v>557.60020770127983</c:v>
                </c:pt>
                <c:pt idx="5">
                  <c:v>549.15422676486344</c:v>
                </c:pt>
                <c:pt idx="6">
                  <c:v>540.79563452860498</c:v>
                </c:pt>
                <c:pt idx="7">
                  <c:v>532.52881287604532</c:v>
                </c:pt>
                <c:pt idx="8">
                  <c:v>524.35829307311849</c:v>
                </c:pt>
                <c:pt idx="9">
                  <c:v>516.29667303500412</c:v>
                </c:pt>
                <c:pt idx="10">
                  <c:v>508.36332267871717</c:v>
                </c:pt>
                <c:pt idx="11">
                  <c:v>504.36445559478892</c:v>
                </c:pt>
                <c:pt idx="12">
                  <c:v>504.196300813915</c:v>
                </c:pt>
                <c:pt idx="13">
                  <c:v>504.02799665064759</c:v>
                </c:pt>
                <c:pt idx="14">
                  <c:v>503.8596426932491</c:v>
                </c:pt>
                <c:pt idx="15">
                  <c:v>503.69128873585055</c:v>
                </c:pt>
                <c:pt idx="16">
                  <c:v>503.52283519018971</c:v>
                </c:pt>
                <c:pt idx="17">
                  <c:v>503.35438164452893</c:v>
                </c:pt>
                <c:pt idx="18">
                  <c:v>503.18587830473695</c:v>
                </c:pt>
                <c:pt idx="19">
                  <c:v>503.01732517081382</c:v>
                </c:pt>
                <c:pt idx="20">
                  <c:v>502.84882183102189</c:v>
                </c:pt>
                <c:pt idx="21">
                  <c:v>502.68026869709877</c:v>
                </c:pt>
                <c:pt idx="22">
                  <c:v>502.51171556317564</c:v>
                </c:pt>
                <c:pt idx="23">
                  <c:v>502.34316242925252</c:v>
                </c:pt>
                <c:pt idx="24">
                  <c:v>502.17460929532945</c:v>
                </c:pt>
                <c:pt idx="25">
                  <c:v>502.00605616140632</c:v>
                </c:pt>
                <c:pt idx="26">
                  <c:v>501.83750302748319</c:v>
                </c:pt>
                <c:pt idx="27">
                  <c:v>501.66899968769127</c:v>
                </c:pt>
                <c:pt idx="28">
                  <c:v>501.50049634789929</c:v>
                </c:pt>
                <c:pt idx="29">
                  <c:v>501.3319930081073</c:v>
                </c:pt>
                <c:pt idx="30">
                  <c:v>501.16353946244652</c:v>
                </c:pt>
                <c:pt idx="31">
                  <c:v>500.99508591678568</c:v>
                </c:pt>
                <c:pt idx="32">
                  <c:v>500.82668216525599</c:v>
                </c:pt>
                <c:pt idx="33">
                  <c:v>500.65827841372635</c:v>
                </c:pt>
                <c:pt idx="34">
                  <c:v>500.4899244563278</c:v>
                </c:pt>
                <c:pt idx="35">
                  <c:v>500.32162029306039</c:v>
                </c:pt>
                <c:pt idx="36">
                  <c:v>500.15331612979304</c:v>
                </c:pt>
                <c:pt idx="37">
                  <c:v>499.98506176065678</c:v>
                </c:pt>
                <c:pt idx="38">
                  <c:v>499.81685718565166</c:v>
                </c:pt>
                <c:pt idx="39">
                  <c:v>499.64865261064659</c:v>
                </c:pt>
                <c:pt idx="40">
                  <c:v>499.48054762390376</c:v>
                </c:pt>
                <c:pt idx="41">
                  <c:v>499.31244263716098</c:v>
                </c:pt>
                <c:pt idx="42">
                  <c:v>499.1443874445493</c:v>
                </c:pt>
                <c:pt idx="43">
                  <c:v>498.97638204606875</c:v>
                </c:pt>
                <c:pt idx="44">
                  <c:v>498.8084264417194</c:v>
                </c:pt>
                <c:pt idx="45">
                  <c:v>498.64052063150115</c:v>
                </c:pt>
                <c:pt idx="46">
                  <c:v>498.47266461541409</c:v>
                </c:pt>
                <c:pt idx="47">
                  <c:v>498.30485839345812</c:v>
                </c:pt>
                <c:pt idx="48">
                  <c:v>498.13710196563335</c:v>
                </c:pt>
                <c:pt idx="49">
                  <c:v>497.96944512607081</c:v>
                </c:pt>
                <c:pt idx="50">
                  <c:v>497.80178828650833</c:v>
                </c:pt>
                <c:pt idx="51">
                  <c:v>497.63418124107693</c:v>
                </c:pt>
                <c:pt idx="52">
                  <c:v>497.46662398977674</c:v>
                </c:pt>
                <c:pt idx="53">
                  <c:v>497.29916632673877</c:v>
                </c:pt>
                <c:pt idx="54">
                  <c:v>497.13175845783201</c:v>
                </c:pt>
                <c:pt idx="55">
                  <c:v>496.96440038305633</c:v>
                </c:pt>
                <c:pt idx="56">
                  <c:v>496.79704230828071</c:v>
                </c:pt>
                <c:pt idx="57">
                  <c:v>496.62983361589846</c:v>
                </c:pt>
                <c:pt idx="58">
                  <c:v>496.46262492351627</c:v>
                </c:pt>
                <c:pt idx="59">
                  <c:v>496.29551581939631</c:v>
                </c:pt>
                <c:pt idx="60">
                  <c:v>496.12840671527641</c:v>
                </c:pt>
                <c:pt idx="61">
                  <c:v>495.96139719941874</c:v>
                </c:pt>
                <c:pt idx="62">
                  <c:v>495.79443747769227</c:v>
                </c:pt>
                <c:pt idx="63">
                  <c:v>495.62757734422809</c:v>
                </c:pt>
                <c:pt idx="64">
                  <c:v>495.46076700489499</c:v>
                </c:pt>
                <c:pt idx="65">
                  <c:v>495.29400645969309</c:v>
                </c:pt>
                <c:pt idx="66">
                  <c:v>495.12729570862234</c:v>
                </c:pt>
                <c:pt idx="67">
                  <c:v>494.96063475168268</c:v>
                </c:pt>
                <c:pt idx="68">
                  <c:v>494.79407338300535</c:v>
                </c:pt>
                <c:pt idx="69">
                  <c:v>494.62756180845918</c:v>
                </c:pt>
                <c:pt idx="70">
                  <c:v>494.46114982217523</c:v>
                </c:pt>
                <c:pt idx="71">
                  <c:v>494.29473783589134</c:v>
                </c:pt>
                <c:pt idx="72">
                  <c:v>494.12842543786974</c:v>
                </c:pt>
                <c:pt idx="73">
                  <c:v>493.96221262811036</c:v>
                </c:pt>
                <c:pt idx="74">
                  <c:v>493.79604961248219</c:v>
                </c:pt>
                <c:pt idx="75">
                  <c:v>493.62993639098516</c:v>
                </c:pt>
                <c:pt idx="76">
                  <c:v>493.46387296361928</c:v>
                </c:pt>
                <c:pt idx="77">
                  <c:v>493.29790912451563</c:v>
                </c:pt>
                <c:pt idx="78">
                  <c:v>493.13199507954317</c:v>
                </c:pt>
                <c:pt idx="79">
                  <c:v>492.96613082870186</c:v>
                </c:pt>
                <c:pt idx="80">
                  <c:v>492.80036616612284</c:v>
                </c:pt>
                <c:pt idx="81">
                  <c:v>492.63470109180611</c:v>
                </c:pt>
                <c:pt idx="82">
                  <c:v>492.46903601748932</c:v>
                </c:pt>
                <c:pt idx="83">
                  <c:v>492.30347053143487</c:v>
                </c:pt>
                <c:pt idx="84">
                  <c:v>492.13800463364271</c:v>
                </c:pt>
                <c:pt idx="85">
                  <c:v>491.97258852998169</c:v>
                </c:pt>
                <c:pt idx="86">
                  <c:v>491.80722222045182</c:v>
                </c:pt>
                <c:pt idx="87">
                  <c:v>491.64190570505309</c:v>
                </c:pt>
                <c:pt idx="88">
                  <c:v>491.47673857204779</c:v>
                </c:pt>
                <c:pt idx="89">
                  <c:v>491.31157143904244</c:v>
                </c:pt>
                <c:pt idx="90">
                  <c:v>491.14650389429943</c:v>
                </c:pt>
                <c:pt idx="91">
                  <c:v>490.98148614368756</c:v>
                </c:pt>
                <c:pt idx="92">
                  <c:v>490.81656798133798</c:v>
                </c:pt>
                <c:pt idx="93">
                  <c:v>490.65174940725069</c:v>
                </c:pt>
                <c:pt idx="94">
                  <c:v>490.4869308331634</c:v>
                </c:pt>
                <c:pt idx="95">
                  <c:v>490.32221184733839</c:v>
                </c:pt>
                <c:pt idx="96">
                  <c:v>490.15759244977568</c:v>
                </c:pt>
                <c:pt idx="97">
                  <c:v>489.9930228463441</c:v>
                </c:pt>
                <c:pt idx="98">
                  <c:v>489.82855283117482</c:v>
                </c:pt>
                <c:pt idx="99">
                  <c:v>489.66413261013668</c:v>
                </c:pt>
                <c:pt idx="100">
                  <c:v>489.49976218322968</c:v>
                </c:pt>
                <c:pt idx="101">
                  <c:v>489.33549134458497</c:v>
                </c:pt>
                <c:pt idx="102">
                  <c:v>489.1712703000714</c:v>
                </c:pt>
                <c:pt idx="103">
                  <c:v>489.00714884382018</c:v>
                </c:pt>
                <c:pt idx="104">
                  <c:v>488.84312697583118</c:v>
                </c:pt>
                <c:pt idx="105">
                  <c:v>488.67915490197333</c:v>
                </c:pt>
                <c:pt idx="106">
                  <c:v>488.51523262224663</c:v>
                </c:pt>
                <c:pt idx="107">
                  <c:v>488.35140993078221</c:v>
                </c:pt>
                <c:pt idx="108">
                  <c:v>488.18763703344894</c:v>
                </c:pt>
                <c:pt idx="109">
                  <c:v>488.02396372437795</c:v>
                </c:pt>
                <c:pt idx="110">
                  <c:v>487.86034020943816</c:v>
                </c:pt>
                <c:pt idx="111">
                  <c:v>487.69681628276061</c:v>
                </c:pt>
                <c:pt idx="112">
                  <c:v>487.5333421502142</c:v>
                </c:pt>
                <c:pt idx="113">
                  <c:v>487.36996760593007</c:v>
                </c:pt>
                <c:pt idx="114">
                  <c:v>487.20669264990823</c:v>
                </c:pt>
                <c:pt idx="115">
                  <c:v>487.04341769388645</c:v>
                </c:pt>
                <c:pt idx="116">
                  <c:v>486.88029212025805</c:v>
                </c:pt>
                <c:pt idx="117">
                  <c:v>486.71721634076079</c:v>
                </c:pt>
                <c:pt idx="118">
                  <c:v>486.55419035539472</c:v>
                </c:pt>
                <c:pt idx="119">
                  <c:v>486.39126395829089</c:v>
                </c:pt>
                <c:pt idx="120">
                  <c:v>486.22843714944935</c:v>
                </c:pt>
                <c:pt idx="121">
                  <c:v>486.06566013473901</c:v>
                </c:pt>
                <c:pt idx="122">
                  <c:v>485.90293291415975</c:v>
                </c:pt>
                <c:pt idx="123">
                  <c:v>485.74035507597392</c:v>
                </c:pt>
                <c:pt idx="124">
                  <c:v>485.57777723778815</c:v>
                </c:pt>
                <c:pt idx="125">
                  <c:v>485.41529898786462</c:v>
                </c:pt>
                <c:pt idx="126">
                  <c:v>485.25292032620337</c:v>
                </c:pt>
                <c:pt idx="127">
                  <c:v>485.09064125280446</c:v>
                </c:pt>
                <c:pt idx="128">
                  <c:v>484.92841197353664</c:v>
                </c:pt>
                <c:pt idx="129">
                  <c:v>484.76623248840002</c:v>
                </c:pt>
                <c:pt idx="130">
                  <c:v>484.60415259152563</c:v>
                </c:pt>
                <c:pt idx="131">
                  <c:v>484.44217228291359</c:v>
                </c:pt>
                <c:pt idx="132">
                  <c:v>484.28024176843263</c:v>
                </c:pt>
                <c:pt idx="133">
                  <c:v>484.11841084221402</c:v>
                </c:pt>
                <c:pt idx="134">
                  <c:v>483.95667950425764</c:v>
                </c:pt>
                <c:pt idx="135">
                  <c:v>483.79499796043245</c:v>
                </c:pt>
                <c:pt idx="136">
                  <c:v>483.6334160048695</c:v>
                </c:pt>
                <c:pt idx="137">
                  <c:v>483.47188384343775</c:v>
                </c:pt>
                <c:pt idx="138">
                  <c:v>483.31045127026823</c:v>
                </c:pt>
                <c:pt idx="139">
                  <c:v>483.14906849122991</c:v>
                </c:pt>
                <c:pt idx="140">
                  <c:v>482.98778530045382</c:v>
                </c:pt>
                <c:pt idx="141">
                  <c:v>482.82660169794008</c:v>
                </c:pt>
                <c:pt idx="142">
                  <c:v>482.66551768368862</c:v>
                </c:pt>
                <c:pt idx="143">
                  <c:v>482.50448346356825</c:v>
                </c:pt>
                <c:pt idx="144">
                  <c:v>482.34349903757908</c:v>
                </c:pt>
                <c:pt idx="145">
                  <c:v>482.1826141998522</c:v>
                </c:pt>
                <c:pt idx="146">
                  <c:v>482.02182895038754</c:v>
                </c:pt>
                <c:pt idx="147">
                  <c:v>481.86114328918524</c:v>
                </c:pt>
                <c:pt idx="148">
                  <c:v>481.70050742211407</c:v>
                </c:pt>
                <c:pt idx="149">
                  <c:v>481.53997114330514</c:v>
                </c:pt>
                <c:pt idx="150">
                  <c:v>481.3794846586274</c:v>
                </c:pt>
                <c:pt idx="151">
                  <c:v>481.21909776221196</c:v>
                </c:pt>
                <c:pt idx="152">
                  <c:v>481.0588104540588</c:v>
                </c:pt>
                <c:pt idx="153">
                  <c:v>480.89857294003673</c:v>
                </c:pt>
                <c:pt idx="154">
                  <c:v>480.738435014277</c:v>
                </c:pt>
                <c:pt idx="155">
                  <c:v>480.57839667677956</c:v>
                </c:pt>
                <c:pt idx="156">
                  <c:v>480.41840813341327</c:v>
                </c:pt>
                <c:pt idx="157">
                  <c:v>480.25851917830926</c:v>
                </c:pt>
                <c:pt idx="158">
                  <c:v>480.09872981146754</c:v>
                </c:pt>
                <c:pt idx="159">
                  <c:v>479.9389902387569</c:v>
                </c:pt>
                <c:pt idx="160">
                  <c:v>479.77935025430861</c:v>
                </c:pt>
                <c:pt idx="161">
                  <c:v>479.61980985812261</c:v>
                </c:pt>
                <c:pt idx="162">
                  <c:v>479.46031925606775</c:v>
                </c:pt>
                <c:pt idx="163">
                  <c:v>479.30092824227518</c:v>
                </c:pt>
                <c:pt idx="164">
                  <c:v>479.14158702261375</c:v>
                </c:pt>
                <c:pt idx="165">
                  <c:v>478.98239518534575</c:v>
                </c:pt>
                <c:pt idx="166">
                  <c:v>478.8232531422089</c:v>
                </c:pt>
                <c:pt idx="167">
                  <c:v>478.66416089320319</c:v>
                </c:pt>
                <c:pt idx="168">
                  <c:v>478.50516823245977</c:v>
                </c:pt>
                <c:pt idx="169">
                  <c:v>478.34627515997863</c:v>
                </c:pt>
                <c:pt idx="170">
                  <c:v>478.18748167575978</c:v>
                </c:pt>
                <c:pt idx="171">
                  <c:v>478.02873798567208</c:v>
                </c:pt>
                <c:pt idx="172">
                  <c:v>477.87009388384666</c:v>
                </c:pt>
                <c:pt idx="173">
                  <c:v>477.71154937028354</c:v>
                </c:pt>
                <c:pt idx="174">
                  <c:v>477.55305465085155</c:v>
                </c:pt>
                <c:pt idx="175">
                  <c:v>477.39465951968185</c:v>
                </c:pt>
                <c:pt idx="176">
                  <c:v>477.23636397677444</c:v>
                </c:pt>
                <c:pt idx="177">
                  <c:v>477.07811822799823</c:v>
                </c:pt>
                <c:pt idx="178">
                  <c:v>476.91997206748425</c:v>
                </c:pt>
                <c:pt idx="179">
                  <c:v>476.76192549523256</c:v>
                </c:pt>
                <c:pt idx="180">
                  <c:v>476.60392871711201</c:v>
                </c:pt>
                <c:pt idx="181">
                  <c:v>476.44603152725375</c:v>
                </c:pt>
                <c:pt idx="182">
                  <c:v>476.28823392565778</c:v>
                </c:pt>
                <c:pt idx="183">
                  <c:v>476.13048611819301</c:v>
                </c:pt>
                <c:pt idx="184">
                  <c:v>475.97283789899046</c:v>
                </c:pt>
                <c:pt idx="185">
                  <c:v>475.81528926805021</c:v>
                </c:pt>
                <c:pt idx="186">
                  <c:v>475.65784022537224</c:v>
                </c:pt>
                <c:pt idx="187">
                  <c:v>475.50044097682547</c:v>
                </c:pt>
                <c:pt idx="188">
                  <c:v>475.34314131654094</c:v>
                </c:pt>
                <c:pt idx="189">
                  <c:v>475.18594124451869</c:v>
                </c:pt>
                <c:pt idx="190">
                  <c:v>475.02879096662764</c:v>
                </c:pt>
                <c:pt idx="191">
                  <c:v>474.87174027699882</c:v>
                </c:pt>
                <c:pt idx="192">
                  <c:v>474.71478917563229</c:v>
                </c:pt>
                <c:pt idx="193">
                  <c:v>474.55788786839696</c:v>
                </c:pt>
                <c:pt idx="194">
                  <c:v>474.401135943555</c:v>
                </c:pt>
                <c:pt idx="195">
                  <c:v>474.24443381284419</c:v>
                </c:pt>
                <c:pt idx="196">
                  <c:v>474.08778147626458</c:v>
                </c:pt>
                <c:pt idx="197">
                  <c:v>473.93127852207834</c:v>
                </c:pt>
                <c:pt idx="198">
                  <c:v>473.77482536202331</c:v>
                </c:pt>
                <c:pt idx="199">
                  <c:v>473.61842199609936</c:v>
                </c:pt>
                <c:pt idx="200">
                  <c:v>473.4621680125689</c:v>
                </c:pt>
                <c:pt idx="201">
                  <c:v>473.30596382316952</c:v>
                </c:pt>
                <c:pt idx="202">
                  <c:v>473.14985922203249</c:v>
                </c:pt>
                <c:pt idx="203">
                  <c:v>472.99385420915769</c:v>
                </c:pt>
                <c:pt idx="204">
                  <c:v>472.83789899041409</c:v>
                </c:pt>
                <c:pt idx="205">
                  <c:v>472.68209315406386</c:v>
                </c:pt>
                <c:pt idx="206">
                  <c:v>472.5262873177137</c:v>
                </c:pt>
                <c:pt idx="207">
                  <c:v>472.3706308637569</c:v>
                </c:pt>
                <c:pt idx="208">
                  <c:v>472.21502420393131</c:v>
                </c:pt>
                <c:pt idx="209">
                  <c:v>472.05956692649914</c:v>
                </c:pt>
                <c:pt idx="210">
                  <c:v>471.90410964906692</c:v>
                </c:pt>
                <c:pt idx="211">
                  <c:v>471.74880175402819</c:v>
                </c:pt>
                <c:pt idx="212">
                  <c:v>471.59354365312061</c:v>
                </c:pt>
                <c:pt idx="213">
                  <c:v>471.43838514047525</c:v>
                </c:pt>
                <c:pt idx="214">
                  <c:v>471.28332621609223</c:v>
                </c:pt>
                <c:pt idx="215">
                  <c:v>471.12836687997151</c:v>
                </c:pt>
                <c:pt idx="216">
                  <c:v>470.97345733798187</c:v>
                </c:pt>
                <c:pt idx="217">
                  <c:v>470.81864738425458</c:v>
                </c:pt>
                <c:pt idx="218">
                  <c:v>470.66393701878957</c:v>
                </c:pt>
                <c:pt idx="219">
                  <c:v>470.50932624158685</c:v>
                </c:pt>
                <c:pt idx="220">
                  <c:v>470.35476525851522</c:v>
                </c:pt>
                <c:pt idx="221">
                  <c:v>470.20030386370593</c:v>
                </c:pt>
                <c:pt idx="222">
                  <c:v>470.04594205715892</c:v>
                </c:pt>
                <c:pt idx="223">
                  <c:v>469.89167983887421</c:v>
                </c:pt>
                <c:pt idx="224">
                  <c:v>469.73746741472064</c:v>
                </c:pt>
                <c:pt idx="225">
                  <c:v>469.5833545788293</c:v>
                </c:pt>
                <c:pt idx="226">
                  <c:v>469.42934133120031</c:v>
                </c:pt>
                <c:pt idx="227">
                  <c:v>469.2754276718336</c:v>
                </c:pt>
                <c:pt idx="228">
                  <c:v>469.12156380659803</c:v>
                </c:pt>
                <c:pt idx="229">
                  <c:v>468.96779952962476</c:v>
                </c:pt>
                <c:pt idx="230">
                  <c:v>468.81413484091377</c:v>
                </c:pt>
                <c:pt idx="231">
                  <c:v>468.66056974046506</c:v>
                </c:pt>
                <c:pt idx="232">
                  <c:v>468.50710422827865</c:v>
                </c:pt>
                <c:pt idx="233">
                  <c:v>468.35368851022338</c:v>
                </c:pt>
                <c:pt idx="234">
                  <c:v>468.20037238043039</c:v>
                </c:pt>
                <c:pt idx="235">
                  <c:v>468.0471558388997</c:v>
                </c:pt>
                <c:pt idx="236">
                  <c:v>467.89403888563129</c:v>
                </c:pt>
                <c:pt idx="237">
                  <c:v>467.74097172649402</c:v>
                </c:pt>
                <c:pt idx="238">
                  <c:v>467.58805394975019</c:v>
                </c:pt>
                <c:pt idx="239">
                  <c:v>467.4351859671375</c:v>
                </c:pt>
                <c:pt idx="240">
                  <c:v>467.2824175727871</c:v>
                </c:pt>
                <c:pt idx="241">
                  <c:v>467.12969897256784</c:v>
                </c:pt>
                <c:pt idx="242">
                  <c:v>466.97712975474201</c:v>
                </c:pt>
                <c:pt idx="243">
                  <c:v>466.82461033104738</c:v>
                </c:pt>
                <c:pt idx="244">
                  <c:v>466.67219049561498</c:v>
                </c:pt>
                <c:pt idx="245">
                  <c:v>466.51987024844487</c:v>
                </c:pt>
                <c:pt idx="246">
                  <c:v>466.36759979540591</c:v>
                </c:pt>
                <c:pt idx="247">
                  <c:v>466.21547872476037</c:v>
                </c:pt>
                <c:pt idx="248">
                  <c:v>466.06340744824604</c:v>
                </c:pt>
                <c:pt idx="249">
                  <c:v>465.91143575999394</c:v>
                </c:pt>
                <c:pt idx="250">
                  <c:v>465.75956366000412</c:v>
                </c:pt>
                <c:pt idx="251">
                  <c:v>465.60779114827659</c:v>
                </c:pt>
                <c:pt idx="252">
                  <c:v>465.45606843068026</c:v>
                </c:pt>
                <c:pt idx="253">
                  <c:v>465.30449509547731</c:v>
                </c:pt>
                <c:pt idx="254">
                  <c:v>465.1529715544055</c:v>
                </c:pt>
                <c:pt idx="255">
                  <c:v>465.00154760159597</c:v>
                </c:pt>
                <c:pt idx="256">
                  <c:v>464.85017344291765</c:v>
                </c:pt>
                <c:pt idx="257">
                  <c:v>464.6989486666327</c:v>
                </c:pt>
                <c:pt idx="258">
                  <c:v>464.5478234786101</c:v>
                </c:pt>
                <c:pt idx="259">
                  <c:v>464.39674808471858</c:v>
                </c:pt>
                <c:pt idx="260">
                  <c:v>464.24577227908935</c:v>
                </c:pt>
                <c:pt idx="261">
                  <c:v>464.09489606172247</c:v>
                </c:pt>
                <c:pt idx="262">
                  <c:v>463.94406963848667</c:v>
                </c:pt>
                <c:pt idx="263">
                  <c:v>463.79339259764436</c:v>
                </c:pt>
                <c:pt idx="264">
                  <c:v>463.64276535093313</c:v>
                </c:pt>
                <c:pt idx="265">
                  <c:v>463.4922874866154</c:v>
                </c:pt>
                <c:pt idx="266">
                  <c:v>463.34185941642875</c:v>
                </c:pt>
                <c:pt idx="267">
                  <c:v>463.19153093450444</c:v>
                </c:pt>
                <c:pt idx="268">
                  <c:v>463.04125224671122</c:v>
                </c:pt>
                <c:pt idx="269">
                  <c:v>461.97919322353664</c:v>
                </c:pt>
                <c:pt idx="270">
                  <c:v>460.01720486819301</c:v>
                </c:pt>
                <c:pt idx="271">
                  <c:v>458.07149919373347</c:v>
                </c:pt>
                <c:pt idx="272">
                  <c:v>456.14227537668268</c:v>
                </c:pt>
                <c:pt idx="273">
                  <c:v>454.22968279943404</c:v>
                </c:pt>
                <c:pt idx="274">
                  <c:v>452.3339704326433</c:v>
                </c:pt>
                <c:pt idx="275">
                  <c:v>450.45538724696615</c:v>
                </c:pt>
                <c:pt idx="276">
                  <c:v>448.5940826247961</c:v>
                </c:pt>
                <c:pt idx="277">
                  <c:v>446.75030553678874</c:v>
                </c:pt>
                <c:pt idx="278">
                  <c:v>444.92425515946871</c:v>
                </c:pt>
                <c:pt idx="279">
                  <c:v>443.11618046349179</c:v>
                </c:pt>
                <c:pt idx="280">
                  <c:v>441.32628062538248</c:v>
                </c:pt>
                <c:pt idx="281">
                  <c:v>439.55475482166537</c:v>
                </c:pt>
                <c:pt idx="282">
                  <c:v>437.80190181712732</c:v>
                </c:pt>
                <c:pt idx="283">
                  <c:v>436.06787099416175</c:v>
                </c:pt>
                <c:pt idx="284">
                  <c:v>434.35296111755559</c:v>
                </c:pt>
                <c:pt idx="285">
                  <c:v>432.65732156970228</c:v>
                </c:pt>
                <c:pt idx="286">
                  <c:v>430.98120132125746</c:v>
                </c:pt>
                <c:pt idx="287">
                  <c:v>429.32484934287686</c:v>
                </c:pt>
                <c:pt idx="288">
                  <c:v>427.68846481108511</c:v>
                </c:pt>
                <c:pt idx="289">
                  <c:v>426.07234649066902</c:v>
                </c:pt>
                <c:pt idx="290">
                  <c:v>424.47664376402207</c:v>
                </c:pt>
                <c:pt idx="291">
                  <c:v>422.90165539593107</c:v>
                </c:pt>
                <c:pt idx="292">
                  <c:v>421.34753076878957</c:v>
                </c:pt>
                <c:pt idx="293">
                  <c:v>419.81456864738431</c:v>
                </c:pt>
                <c:pt idx="294">
                  <c:v>418.30301800237106</c:v>
                </c:pt>
                <c:pt idx="295">
                  <c:v>416.81305311320881</c:v>
                </c:pt>
                <c:pt idx="296">
                  <c:v>415.34494784761881</c:v>
                </c:pt>
                <c:pt idx="297">
                  <c:v>413.89890138212576</c:v>
                </c:pt>
                <c:pt idx="298">
                  <c:v>412.47518758445091</c:v>
                </c:pt>
                <c:pt idx="299">
                  <c:v>411.07400563111872</c:v>
                </c:pt>
                <c:pt idx="300">
                  <c:v>409.69557959571949</c:v>
                </c:pt>
                <c:pt idx="301">
                  <c:v>408.34015844890888</c:v>
                </c:pt>
                <c:pt idx="302">
                  <c:v>407.0079911613426</c:v>
                </c:pt>
                <c:pt idx="303">
                  <c:v>405.69925201247963</c:v>
                </c:pt>
                <c:pt idx="304">
                  <c:v>404.41421487004135</c:v>
                </c:pt>
                <c:pt idx="305">
                  <c:v>403.15310380761781</c:v>
                </c:pt>
                <c:pt idx="306">
                  <c:v>401.91614289879925</c:v>
                </c:pt>
                <c:pt idx="307">
                  <c:v>400.70350642304459</c:v>
                </c:pt>
                <c:pt idx="308">
                  <c:v>399.51549314514074</c:v>
                </c:pt>
                <c:pt idx="309">
                  <c:v>398.35227734454674</c:v>
                </c:pt>
                <c:pt idx="310">
                  <c:v>397.2140581977871</c:v>
                </c:pt>
                <c:pt idx="311">
                  <c:v>396.10110957258314</c:v>
                </c:pt>
                <c:pt idx="312">
                  <c:v>395.0136057483939</c:v>
                </c:pt>
                <c:pt idx="313">
                  <c:v>393.95177079880943</c:v>
                </c:pt>
                <c:pt idx="314">
                  <c:v>392.91580390035443</c:v>
                </c:pt>
                <c:pt idx="315">
                  <c:v>391.90590422955336</c:v>
                </c:pt>
                <c:pt idx="316">
                  <c:v>390.9222709629309</c:v>
                </c:pt>
                <c:pt idx="317">
                  <c:v>389.96515307114271</c:v>
                </c:pt>
                <c:pt idx="318">
                  <c:v>389.03467503951663</c:v>
                </c:pt>
                <c:pt idx="319">
                  <c:v>388.13108583870849</c:v>
                </c:pt>
                <c:pt idx="320">
                  <c:v>387.2545348511116</c:v>
                </c:pt>
                <c:pt idx="321">
                  <c:v>386.4052212532506</c:v>
                </c:pt>
                <c:pt idx="322">
                  <c:v>385.58334422165007</c:v>
                </c:pt>
                <c:pt idx="323">
                  <c:v>384.78902824163782</c:v>
                </c:pt>
                <c:pt idx="324">
                  <c:v>384.02249738680405</c:v>
                </c:pt>
                <c:pt idx="325">
                  <c:v>383.28390103954217</c:v>
                </c:pt>
                <c:pt idx="326">
                  <c:v>382.57338858224557</c:v>
                </c:pt>
                <c:pt idx="327">
                  <c:v>381.89110939730779</c:v>
                </c:pt>
                <c:pt idx="328">
                  <c:v>381.23726266125334</c:v>
                </c:pt>
                <c:pt idx="329">
                  <c:v>380.61194796234452</c:v>
                </c:pt>
                <c:pt idx="330">
                  <c:v>380.01531468297475</c:v>
                </c:pt>
                <c:pt idx="331">
                  <c:v>379.44751220553746</c:v>
                </c:pt>
                <c:pt idx="332">
                  <c:v>378.9086650153605</c:v>
                </c:pt>
                <c:pt idx="333">
                  <c:v>378.39889759777179</c:v>
                </c:pt>
                <c:pt idx="334">
                  <c:v>377.91830954103358</c:v>
                </c:pt>
                <c:pt idx="335">
                  <c:v>377.46702533047375</c:v>
                </c:pt>
                <c:pt idx="336">
                  <c:v>377.04516945142007</c:v>
                </c:pt>
                <c:pt idx="337">
                  <c:v>376.6528165950694</c:v>
                </c:pt>
                <c:pt idx="338">
                  <c:v>376.29006634968391</c:v>
                </c:pt>
                <c:pt idx="339">
                  <c:v>375.95699340646036</c:v>
                </c:pt>
                <c:pt idx="340">
                  <c:v>375.65369735366107</c:v>
                </c:pt>
                <c:pt idx="341">
                  <c:v>375.38025288248269</c:v>
                </c:pt>
                <c:pt idx="342">
                  <c:v>375.13670978705642</c:v>
                </c:pt>
                <c:pt idx="343">
                  <c:v>374.92311786151339</c:v>
                </c:pt>
                <c:pt idx="344">
                  <c:v>374.73952689998475</c:v>
                </c:pt>
                <c:pt idx="345">
                  <c:v>374.58601159366719</c:v>
                </c:pt>
                <c:pt idx="346">
                  <c:v>374.46259683962626</c:v>
                </c:pt>
              </c:numCache>
            </c:numRef>
          </c:yVal>
          <c:smooth val="0"/>
        </c:ser>
        <c:ser>
          <c:idx val="4"/>
          <c:order val="3"/>
          <c:tx>
            <c:v>100 yrs Hurricane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'ET_8P (mT)'!$C$5:$C$698</c:f>
              <c:numCache>
                <c:formatCode>0.0</c:formatCode>
                <c:ptCount val="694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  <c:pt idx="22">
                  <c:v>215</c:v>
                </c:pt>
                <c:pt idx="23">
                  <c:v>225</c:v>
                </c:pt>
                <c:pt idx="24">
                  <c:v>235</c:v>
                </c:pt>
                <c:pt idx="25">
                  <c:v>245</c:v>
                </c:pt>
                <c:pt idx="26">
                  <c:v>255</c:v>
                </c:pt>
                <c:pt idx="27">
                  <c:v>265</c:v>
                </c:pt>
                <c:pt idx="28">
                  <c:v>275</c:v>
                </c:pt>
                <c:pt idx="29">
                  <c:v>285</c:v>
                </c:pt>
                <c:pt idx="30">
                  <c:v>295</c:v>
                </c:pt>
                <c:pt idx="31">
                  <c:v>305</c:v>
                </c:pt>
                <c:pt idx="32">
                  <c:v>315</c:v>
                </c:pt>
                <c:pt idx="33">
                  <c:v>325</c:v>
                </c:pt>
                <c:pt idx="34">
                  <c:v>335</c:v>
                </c:pt>
                <c:pt idx="35">
                  <c:v>345</c:v>
                </c:pt>
                <c:pt idx="36">
                  <c:v>355</c:v>
                </c:pt>
                <c:pt idx="37">
                  <c:v>365</c:v>
                </c:pt>
                <c:pt idx="38">
                  <c:v>375</c:v>
                </c:pt>
                <c:pt idx="39">
                  <c:v>385</c:v>
                </c:pt>
                <c:pt idx="40">
                  <c:v>395</c:v>
                </c:pt>
                <c:pt idx="41">
                  <c:v>405</c:v>
                </c:pt>
                <c:pt idx="42">
                  <c:v>415</c:v>
                </c:pt>
                <c:pt idx="43">
                  <c:v>425</c:v>
                </c:pt>
                <c:pt idx="44">
                  <c:v>435</c:v>
                </c:pt>
                <c:pt idx="45">
                  <c:v>445</c:v>
                </c:pt>
                <c:pt idx="46">
                  <c:v>455</c:v>
                </c:pt>
                <c:pt idx="47">
                  <c:v>465</c:v>
                </c:pt>
                <c:pt idx="48">
                  <c:v>475</c:v>
                </c:pt>
                <c:pt idx="49">
                  <c:v>485</c:v>
                </c:pt>
                <c:pt idx="50">
                  <c:v>495</c:v>
                </c:pt>
                <c:pt idx="51">
                  <c:v>505</c:v>
                </c:pt>
                <c:pt idx="52">
                  <c:v>515</c:v>
                </c:pt>
                <c:pt idx="53">
                  <c:v>525</c:v>
                </c:pt>
                <c:pt idx="54">
                  <c:v>535</c:v>
                </c:pt>
                <c:pt idx="55">
                  <c:v>545</c:v>
                </c:pt>
                <c:pt idx="56">
                  <c:v>555</c:v>
                </c:pt>
                <c:pt idx="57">
                  <c:v>565</c:v>
                </c:pt>
                <c:pt idx="58">
                  <c:v>575</c:v>
                </c:pt>
                <c:pt idx="59">
                  <c:v>585</c:v>
                </c:pt>
                <c:pt idx="60">
                  <c:v>595</c:v>
                </c:pt>
                <c:pt idx="61">
                  <c:v>605</c:v>
                </c:pt>
                <c:pt idx="62">
                  <c:v>615</c:v>
                </c:pt>
                <c:pt idx="63">
                  <c:v>625</c:v>
                </c:pt>
                <c:pt idx="64">
                  <c:v>635</c:v>
                </c:pt>
                <c:pt idx="65">
                  <c:v>645</c:v>
                </c:pt>
                <c:pt idx="66">
                  <c:v>655</c:v>
                </c:pt>
                <c:pt idx="67">
                  <c:v>665</c:v>
                </c:pt>
                <c:pt idx="68">
                  <c:v>675</c:v>
                </c:pt>
                <c:pt idx="69">
                  <c:v>685</c:v>
                </c:pt>
                <c:pt idx="70">
                  <c:v>695</c:v>
                </c:pt>
                <c:pt idx="71">
                  <c:v>705</c:v>
                </c:pt>
                <c:pt idx="72">
                  <c:v>715</c:v>
                </c:pt>
                <c:pt idx="73">
                  <c:v>725</c:v>
                </c:pt>
                <c:pt idx="74">
                  <c:v>735</c:v>
                </c:pt>
                <c:pt idx="75">
                  <c:v>745</c:v>
                </c:pt>
                <c:pt idx="76">
                  <c:v>755</c:v>
                </c:pt>
                <c:pt idx="77">
                  <c:v>765</c:v>
                </c:pt>
                <c:pt idx="78">
                  <c:v>775</c:v>
                </c:pt>
                <c:pt idx="79">
                  <c:v>785</c:v>
                </c:pt>
                <c:pt idx="80">
                  <c:v>795</c:v>
                </c:pt>
                <c:pt idx="81">
                  <c:v>805</c:v>
                </c:pt>
                <c:pt idx="82">
                  <c:v>815</c:v>
                </c:pt>
                <c:pt idx="83">
                  <c:v>825</c:v>
                </c:pt>
                <c:pt idx="84">
                  <c:v>835</c:v>
                </c:pt>
                <c:pt idx="85">
                  <c:v>845</c:v>
                </c:pt>
                <c:pt idx="86">
                  <c:v>855</c:v>
                </c:pt>
                <c:pt idx="87">
                  <c:v>865</c:v>
                </c:pt>
                <c:pt idx="88">
                  <c:v>875</c:v>
                </c:pt>
                <c:pt idx="89">
                  <c:v>885</c:v>
                </c:pt>
                <c:pt idx="90">
                  <c:v>895</c:v>
                </c:pt>
                <c:pt idx="91">
                  <c:v>905</c:v>
                </c:pt>
                <c:pt idx="92">
                  <c:v>915</c:v>
                </c:pt>
                <c:pt idx="93">
                  <c:v>925</c:v>
                </c:pt>
                <c:pt idx="94">
                  <c:v>935</c:v>
                </c:pt>
                <c:pt idx="95">
                  <c:v>945</c:v>
                </c:pt>
                <c:pt idx="96">
                  <c:v>955</c:v>
                </c:pt>
                <c:pt idx="97">
                  <c:v>965</c:v>
                </c:pt>
                <c:pt idx="98">
                  <c:v>975</c:v>
                </c:pt>
                <c:pt idx="99">
                  <c:v>985</c:v>
                </c:pt>
                <c:pt idx="100">
                  <c:v>995</c:v>
                </c:pt>
                <c:pt idx="101">
                  <c:v>1005</c:v>
                </c:pt>
                <c:pt idx="102">
                  <c:v>1015</c:v>
                </c:pt>
                <c:pt idx="103">
                  <c:v>1025</c:v>
                </c:pt>
                <c:pt idx="104">
                  <c:v>1035</c:v>
                </c:pt>
                <c:pt idx="105">
                  <c:v>1045</c:v>
                </c:pt>
                <c:pt idx="106">
                  <c:v>1055</c:v>
                </c:pt>
                <c:pt idx="107">
                  <c:v>1065</c:v>
                </c:pt>
                <c:pt idx="108">
                  <c:v>1075</c:v>
                </c:pt>
                <c:pt idx="109">
                  <c:v>1085</c:v>
                </c:pt>
                <c:pt idx="110">
                  <c:v>1095</c:v>
                </c:pt>
                <c:pt idx="111">
                  <c:v>1105</c:v>
                </c:pt>
                <c:pt idx="112">
                  <c:v>1115</c:v>
                </c:pt>
                <c:pt idx="113">
                  <c:v>1125</c:v>
                </c:pt>
                <c:pt idx="114">
                  <c:v>1135</c:v>
                </c:pt>
                <c:pt idx="115">
                  <c:v>1145</c:v>
                </c:pt>
                <c:pt idx="116">
                  <c:v>1155</c:v>
                </c:pt>
                <c:pt idx="117">
                  <c:v>1165</c:v>
                </c:pt>
                <c:pt idx="118">
                  <c:v>1175</c:v>
                </c:pt>
                <c:pt idx="119">
                  <c:v>1185</c:v>
                </c:pt>
                <c:pt idx="120">
                  <c:v>1195</c:v>
                </c:pt>
                <c:pt idx="121">
                  <c:v>1205</c:v>
                </c:pt>
                <c:pt idx="122">
                  <c:v>1215</c:v>
                </c:pt>
                <c:pt idx="123">
                  <c:v>1225</c:v>
                </c:pt>
                <c:pt idx="124">
                  <c:v>1235</c:v>
                </c:pt>
                <c:pt idx="125">
                  <c:v>1245</c:v>
                </c:pt>
                <c:pt idx="126">
                  <c:v>1255</c:v>
                </c:pt>
                <c:pt idx="127">
                  <c:v>1265</c:v>
                </c:pt>
                <c:pt idx="128">
                  <c:v>1275</c:v>
                </c:pt>
                <c:pt idx="129">
                  <c:v>1285</c:v>
                </c:pt>
                <c:pt idx="130">
                  <c:v>1295</c:v>
                </c:pt>
                <c:pt idx="131">
                  <c:v>1305</c:v>
                </c:pt>
                <c:pt idx="132">
                  <c:v>1315</c:v>
                </c:pt>
                <c:pt idx="133">
                  <c:v>1325</c:v>
                </c:pt>
                <c:pt idx="134">
                  <c:v>1335</c:v>
                </c:pt>
                <c:pt idx="135">
                  <c:v>1345</c:v>
                </c:pt>
                <c:pt idx="136">
                  <c:v>1355</c:v>
                </c:pt>
                <c:pt idx="137">
                  <c:v>1365</c:v>
                </c:pt>
                <c:pt idx="138">
                  <c:v>1375</c:v>
                </c:pt>
                <c:pt idx="139">
                  <c:v>1385</c:v>
                </c:pt>
                <c:pt idx="140">
                  <c:v>1395</c:v>
                </c:pt>
                <c:pt idx="141">
                  <c:v>1405</c:v>
                </c:pt>
                <c:pt idx="142">
                  <c:v>1415</c:v>
                </c:pt>
                <c:pt idx="143">
                  <c:v>1425</c:v>
                </c:pt>
                <c:pt idx="144">
                  <c:v>1435</c:v>
                </c:pt>
                <c:pt idx="145">
                  <c:v>1445</c:v>
                </c:pt>
                <c:pt idx="146">
                  <c:v>1455</c:v>
                </c:pt>
                <c:pt idx="147">
                  <c:v>1465</c:v>
                </c:pt>
                <c:pt idx="148">
                  <c:v>1475</c:v>
                </c:pt>
                <c:pt idx="149">
                  <c:v>1485</c:v>
                </c:pt>
                <c:pt idx="150">
                  <c:v>1495</c:v>
                </c:pt>
                <c:pt idx="151">
                  <c:v>1505</c:v>
                </c:pt>
                <c:pt idx="152">
                  <c:v>1515</c:v>
                </c:pt>
                <c:pt idx="153">
                  <c:v>1525</c:v>
                </c:pt>
                <c:pt idx="154">
                  <c:v>1535</c:v>
                </c:pt>
                <c:pt idx="155">
                  <c:v>1545</c:v>
                </c:pt>
                <c:pt idx="156">
                  <c:v>1555</c:v>
                </c:pt>
                <c:pt idx="157">
                  <c:v>1565</c:v>
                </c:pt>
                <c:pt idx="158">
                  <c:v>1575</c:v>
                </c:pt>
                <c:pt idx="159">
                  <c:v>1585</c:v>
                </c:pt>
                <c:pt idx="160">
                  <c:v>1595</c:v>
                </c:pt>
                <c:pt idx="161">
                  <c:v>1605</c:v>
                </c:pt>
                <c:pt idx="162">
                  <c:v>1615</c:v>
                </c:pt>
                <c:pt idx="163">
                  <c:v>1625</c:v>
                </c:pt>
                <c:pt idx="164">
                  <c:v>1635</c:v>
                </c:pt>
                <c:pt idx="165">
                  <c:v>1645</c:v>
                </c:pt>
                <c:pt idx="166">
                  <c:v>1655</c:v>
                </c:pt>
                <c:pt idx="167">
                  <c:v>1665</c:v>
                </c:pt>
                <c:pt idx="168">
                  <c:v>1675</c:v>
                </c:pt>
                <c:pt idx="169">
                  <c:v>1685</c:v>
                </c:pt>
                <c:pt idx="170">
                  <c:v>1695</c:v>
                </c:pt>
                <c:pt idx="171">
                  <c:v>1705</c:v>
                </c:pt>
                <c:pt idx="172">
                  <c:v>1715</c:v>
                </c:pt>
                <c:pt idx="173">
                  <c:v>1725</c:v>
                </c:pt>
                <c:pt idx="174">
                  <c:v>1735</c:v>
                </c:pt>
                <c:pt idx="175">
                  <c:v>1745</c:v>
                </c:pt>
                <c:pt idx="176">
                  <c:v>1755</c:v>
                </c:pt>
                <c:pt idx="177">
                  <c:v>1765</c:v>
                </c:pt>
                <c:pt idx="178">
                  <c:v>1775</c:v>
                </c:pt>
                <c:pt idx="179">
                  <c:v>1785</c:v>
                </c:pt>
                <c:pt idx="180">
                  <c:v>1795</c:v>
                </c:pt>
                <c:pt idx="181">
                  <c:v>1805</c:v>
                </c:pt>
                <c:pt idx="182">
                  <c:v>1815</c:v>
                </c:pt>
                <c:pt idx="183">
                  <c:v>1825</c:v>
                </c:pt>
                <c:pt idx="184">
                  <c:v>1835</c:v>
                </c:pt>
                <c:pt idx="185">
                  <c:v>1845</c:v>
                </c:pt>
                <c:pt idx="186">
                  <c:v>1855</c:v>
                </c:pt>
                <c:pt idx="187">
                  <c:v>1865</c:v>
                </c:pt>
                <c:pt idx="188">
                  <c:v>1875</c:v>
                </c:pt>
                <c:pt idx="189">
                  <c:v>1885</c:v>
                </c:pt>
                <c:pt idx="190">
                  <c:v>1895</c:v>
                </c:pt>
                <c:pt idx="191">
                  <c:v>1905</c:v>
                </c:pt>
                <c:pt idx="192">
                  <c:v>1915</c:v>
                </c:pt>
                <c:pt idx="193">
                  <c:v>1925</c:v>
                </c:pt>
                <c:pt idx="194">
                  <c:v>1935</c:v>
                </c:pt>
                <c:pt idx="195">
                  <c:v>1945</c:v>
                </c:pt>
                <c:pt idx="196">
                  <c:v>1955</c:v>
                </c:pt>
                <c:pt idx="197">
                  <c:v>1965</c:v>
                </c:pt>
                <c:pt idx="198">
                  <c:v>1975</c:v>
                </c:pt>
                <c:pt idx="199">
                  <c:v>1985</c:v>
                </c:pt>
                <c:pt idx="200">
                  <c:v>1995</c:v>
                </c:pt>
                <c:pt idx="201">
                  <c:v>2005</c:v>
                </c:pt>
                <c:pt idx="202">
                  <c:v>2015</c:v>
                </c:pt>
                <c:pt idx="203">
                  <c:v>2025</c:v>
                </c:pt>
                <c:pt idx="204">
                  <c:v>2035</c:v>
                </c:pt>
                <c:pt idx="205">
                  <c:v>2045</c:v>
                </c:pt>
                <c:pt idx="206">
                  <c:v>2055</c:v>
                </c:pt>
                <c:pt idx="207">
                  <c:v>2065</c:v>
                </c:pt>
                <c:pt idx="208">
                  <c:v>2075</c:v>
                </c:pt>
                <c:pt idx="209">
                  <c:v>2085</c:v>
                </c:pt>
                <c:pt idx="210">
                  <c:v>2095</c:v>
                </c:pt>
                <c:pt idx="211">
                  <c:v>2105</c:v>
                </c:pt>
                <c:pt idx="212">
                  <c:v>2115</c:v>
                </c:pt>
                <c:pt idx="213">
                  <c:v>2125</c:v>
                </c:pt>
                <c:pt idx="214">
                  <c:v>2135</c:v>
                </c:pt>
                <c:pt idx="215">
                  <c:v>2145</c:v>
                </c:pt>
                <c:pt idx="216">
                  <c:v>2155</c:v>
                </c:pt>
                <c:pt idx="217">
                  <c:v>2165</c:v>
                </c:pt>
                <c:pt idx="218">
                  <c:v>2175</c:v>
                </c:pt>
                <c:pt idx="219">
                  <c:v>2185</c:v>
                </c:pt>
                <c:pt idx="220">
                  <c:v>2195</c:v>
                </c:pt>
                <c:pt idx="221">
                  <c:v>2205</c:v>
                </c:pt>
                <c:pt idx="222">
                  <c:v>2215</c:v>
                </c:pt>
                <c:pt idx="223">
                  <c:v>2225</c:v>
                </c:pt>
                <c:pt idx="224">
                  <c:v>2235</c:v>
                </c:pt>
                <c:pt idx="225">
                  <c:v>2245</c:v>
                </c:pt>
                <c:pt idx="226">
                  <c:v>2255</c:v>
                </c:pt>
                <c:pt idx="227">
                  <c:v>2265</c:v>
                </c:pt>
                <c:pt idx="228">
                  <c:v>2275</c:v>
                </c:pt>
                <c:pt idx="229">
                  <c:v>2285</c:v>
                </c:pt>
                <c:pt idx="230">
                  <c:v>2295</c:v>
                </c:pt>
                <c:pt idx="231">
                  <c:v>2305</c:v>
                </c:pt>
                <c:pt idx="232">
                  <c:v>2315</c:v>
                </c:pt>
                <c:pt idx="233">
                  <c:v>2325</c:v>
                </c:pt>
                <c:pt idx="234">
                  <c:v>2335</c:v>
                </c:pt>
                <c:pt idx="235">
                  <c:v>2345</c:v>
                </c:pt>
                <c:pt idx="236">
                  <c:v>2355</c:v>
                </c:pt>
                <c:pt idx="237">
                  <c:v>2365</c:v>
                </c:pt>
                <c:pt idx="238">
                  <c:v>2375</c:v>
                </c:pt>
                <c:pt idx="239">
                  <c:v>2385</c:v>
                </c:pt>
                <c:pt idx="240">
                  <c:v>2395</c:v>
                </c:pt>
                <c:pt idx="241">
                  <c:v>2405</c:v>
                </c:pt>
                <c:pt idx="242">
                  <c:v>2415</c:v>
                </c:pt>
                <c:pt idx="243">
                  <c:v>2425</c:v>
                </c:pt>
                <c:pt idx="244">
                  <c:v>2435</c:v>
                </c:pt>
                <c:pt idx="245">
                  <c:v>2445</c:v>
                </c:pt>
                <c:pt idx="246">
                  <c:v>2455</c:v>
                </c:pt>
                <c:pt idx="247">
                  <c:v>2465</c:v>
                </c:pt>
                <c:pt idx="248">
                  <c:v>2475</c:v>
                </c:pt>
                <c:pt idx="249">
                  <c:v>2485</c:v>
                </c:pt>
                <c:pt idx="250">
                  <c:v>2495</c:v>
                </c:pt>
                <c:pt idx="251">
                  <c:v>2505</c:v>
                </c:pt>
                <c:pt idx="252">
                  <c:v>2515</c:v>
                </c:pt>
                <c:pt idx="253">
                  <c:v>2525</c:v>
                </c:pt>
                <c:pt idx="254">
                  <c:v>2535</c:v>
                </c:pt>
                <c:pt idx="255">
                  <c:v>2545</c:v>
                </c:pt>
                <c:pt idx="256">
                  <c:v>2555</c:v>
                </c:pt>
                <c:pt idx="257">
                  <c:v>2565</c:v>
                </c:pt>
                <c:pt idx="258">
                  <c:v>2575</c:v>
                </c:pt>
                <c:pt idx="259">
                  <c:v>2585</c:v>
                </c:pt>
                <c:pt idx="260">
                  <c:v>2595</c:v>
                </c:pt>
                <c:pt idx="261">
                  <c:v>2605</c:v>
                </c:pt>
                <c:pt idx="262">
                  <c:v>2615</c:v>
                </c:pt>
                <c:pt idx="263">
                  <c:v>2625</c:v>
                </c:pt>
                <c:pt idx="264">
                  <c:v>2635</c:v>
                </c:pt>
                <c:pt idx="265">
                  <c:v>2645</c:v>
                </c:pt>
                <c:pt idx="266">
                  <c:v>2655</c:v>
                </c:pt>
                <c:pt idx="267">
                  <c:v>2665</c:v>
                </c:pt>
                <c:pt idx="268">
                  <c:v>2675</c:v>
                </c:pt>
                <c:pt idx="269">
                  <c:v>2681.5060240963858</c:v>
                </c:pt>
                <c:pt idx="270">
                  <c:v>2684.5180722891564</c:v>
                </c:pt>
                <c:pt idx="271">
                  <c:v>2687.530120481928</c:v>
                </c:pt>
                <c:pt idx="272">
                  <c:v>2690.5421686746986</c:v>
                </c:pt>
                <c:pt idx="273">
                  <c:v>2693.5542168674701</c:v>
                </c:pt>
                <c:pt idx="274">
                  <c:v>2696.5662650602408</c:v>
                </c:pt>
                <c:pt idx="275">
                  <c:v>2699.5783132530123</c:v>
                </c:pt>
                <c:pt idx="276">
                  <c:v>2702.5903614457829</c:v>
                </c:pt>
                <c:pt idx="277">
                  <c:v>2705.6024096385545</c:v>
                </c:pt>
                <c:pt idx="278">
                  <c:v>2708.6144578313251</c:v>
                </c:pt>
                <c:pt idx="279">
                  <c:v>2711.6265060240967</c:v>
                </c:pt>
                <c:pt idx="280">
                  <c:v>2714.6385542168673</c:v>
                </c:pt>
                <c:pt idx="281">
                  <c:v>2717.6506024096389</c:v>
                </c:pt>
                <c:pt idx="282">
                  <c:v>2720.6626506024095</c:v>
                </c:pt>
                <c:pt idx="283">
                  <c:v>2723.674698795181</c:v>
                </c:pt>
                <c:pt idx="284">
                  <c:v>2726.6867469879517</c:v>
                </c:pt>
                <c:pt idx="285">
                  <c:v>2729.6987951807232</c:v>
                </c:pt>
                <c:pt idx="286">
                  <c:v>2732.7108433734938</c:v>
                </c:pt>
                <c:pt idx="287">
                  <c:v>2735.7228915662654</c:v>
                </c:pt>
                <c:pt idx="288">
                  <c:v>2738.734939759036</c:v>
                </c:pt>
                <c:pt idx="289">
                  <c:v>2741.7469879518076</c:v>
                </c:pt>
                <c:pt idx="290">
                  <c:v>2744.7590361445782</c:v>
                </c:pt>
                <c:pt idx="291">
                  <c:v>2747.7710843373497</c:v>
                </c:pt>
                <c:pt idx="292">
                  <c:v>2750.7831325301204</c:v>
                </c:pt>
                <c:pt idx="293">
                  <c:v>2753.7951807228919</c:v>
                </c:pt>
                <c:pt idx="294">
                  <c:v>2756.8072289156626</c:v>
                </c:pt>
                <c:pt idx="295">
                  <c:v>2759.8192771084341</c:v>
                </c:pt>
                <c:pt idx="296">
                  <c:v>2762.8313253012047</c:v>
                </c:pt>
                <c:pt idx="297">
                  <c:v>2765.8433734939763</c:v>
                </c:pt>
                <c:pt idx="298">
                  <c:v>2768.8554216867469</c:v>
                </c:pt>
                <c:pt idx="299">
                  <c:v>2771.8674698795185</c:v>
                </c:pt>
                <c:pt idx="300">
                  <c:v>2774.8795180722891</c:v>
                </c:pt>
                <c:pt idx="301">
                  <c:v>2777.8915662650606</c:v>
                </c:pt>
                <c:pt idx="302">
                  <c:v>2780.9036144578313</c:v>
                </c:pt>
                <c:pt idx="303">
                  <c:v>2783.9156626506028</c:v>
                </c:pt>
                <c:pt idx="304">
                  <c:v>2786.9277108433735</c:v>
                </c:pt>
                <c:pt idx="305">
                  <c:v>2789.939759036145</c:v>
                </c:pt>
                <c:pt idx="306">
                  <c:v>2792.9518072289156</c:v>
                </c:pt>
                <c:pt idx="307">
                  <c:v>2795.9638554216872</c:v>
                </c:pt>
                <c:pt idx="308">
                  <c:v>2798.9759036144578</c:v>
                </c:pt>
                <c:pt idx="309">
                  <c:v>2801.9879518072294</c:v>
                </c:pt>
                <c:pt idx="310">
                  <c:v>2805</c:v>
                </c:pt>
                <c:pt idx="311">
                  <c:v>2808.0120481927715</c:v>
                </c:pt>
                <c:pt idx="312">
                  <c:v>2811.0240963855422</c:v>
                </c:pt>
                <c:pt idx="313">
                  <c:v>2814.0361445783137</c:v>
                </c:pt>
                <c:pt idx="314">
                  <c:v>2817.0481927710844</c:v>
                </c:pt>
                <c:pt idx="315">
                  <c:v>2820.0602409638559</c:v>
                </c:pt>
                <c:pt idx="316">
                  <c:v>2823.0722891566265</c:v>
                </c:pt>
                <c:pt idx="317">
                  <c:v>2826.0843373493981</c:v>
                </c:pt>
                <c:pt idx="318">
                  <c:v>2829.0963855421687</c:v>
                </c:pt>
                <c:pt idx="319">
                  <c:v>2832.1084337349403</c:v>
                </c:pt>
                <c:pt idx="320">
                  <c:v>2835.1204819277109</c:v>
                </c:pt>
                <c:pt idx="321">
                  <c:v>2838.1325301204824</c:v>
                </c:pt>
                <c:pt idx="322">
                  <c:v>2841.1445783132531</c:v>
                </c:pt>
                <c:pt idx="323">
                  <c:v>2844.1566265060246</c:v>
                </c:pt>
                <c:pt idx="324">
                  <c:v>2847.1686746987953</c:v>
                </c:pt>
                <c:pt idx="325">
                  <c:v>2850.1807228915668</c:v>
                </c:pt>
                <c:pt idx="326">
                  <c:v>2853.1927710843374</c:v>
                </c:pt>
                <c:pt idx="327">
                  <c:v>2856.204819277109</c:v>
                </c:pt>
                <c:pt idx="328">
                  <c:v>2859.2168674698796</c:v>
                </c:pt>
                <c:pt idx="329">
                  <c:v>2862.2289156626512</c:v>
                </c:pt>
                <c:pt idx="330">
                  <c:v>2865.2409638554218</c:v>
                </c:pt>
                <c:pt idx="331">
                  <c:v>2868.2530120481933</c:v>
                </c:pt>
                <c:pt idx="332">
                  <c:v>2871.265060240964</c:v>
                </c:pt>
                <c:pt idx="333">
                  <c:v>2874.2771084337355</c:v>
                </c:pt>
                <c:pt idx="334">
                  <c:v>2877.2891566265062</c:v>
                </c:pt>
                <c:pt idx="335">
                  <c:v>2880.3012048192777</c:v>
                </c:pt>
                <c:pt idx="336">
                  <c:v>2883.3132530120483</c:v>
                </c:pt>
                <c:pt idx="337">
                  <c:v>2886.3253012048199</c:v>
                </c:pt>
                <c:pt idx="338">
                  <c:v>2889.3373493975905</c:v>
                </c:pt>
                <c:pt idx="339">
                  <c:v>2892.3493975903621</c:v>
                </c:pt>
                <c:pt idx="340">
                  <c:v>2895.3614457831327</c:v>
                </c:pt>
                <c:pt idx="341">
                  <c:v>2898.3734939759042</c:v>
                </c:pt>
                <c:pt idx="342">
                  <c:v>2901.3855421686749</c:v>
                </c:pt>
                <c:pt idx="343">
                  <c:v>2904.3975903614464</c:v>
                </c:pt>
                <c:pt idx="344">
                  <c:v>2907.4096385542171</c:v>
                </c:pt>
                <c:pt idx="345">
                  <c:v>2910.4216867469886</c:v>
                </c:pt>
                <c:pt idx="346">
                  <c:v>2913.4337349397592</c:v>
                </c:pt>
              </c:numCache>
            </c:numRef>
          </c:xVal>
          <c:yVal>
            <c:numRef>
              <c:f>'ET_8P (mT)'!$AJ$5:$AJ$698</c:f>
              <c:numCache>
                <c:formatCode>0.0</c:formatCode>
                <c:ptCount val="694"/>
                <c:pt idx="0">
                  <c:v>449.42937917474001</c:v>
                </c:pt>
                <c:pt idx="1">
                  <c:v>441.606173436544</c:v>
                </c:pt>
                <c:pt idx="2">
                  <c:v>431.56483833239855</c:v>
                </c:pt>
                <c:pt idx="3">
                  <c:v>422.59611860723032</c:v>
                </c:pt>
                <c:pt idx="4">
                  <c:v>413.56754633642669</c:v>
                </c:pt>
                <c:pt idx="5">
                  <c:v>404.49664905415057</c:v>
                </c:pt>
                <c:pt idx="6">
                  <c:v>395.52588776960539</c:v>
                </c:pt>
                <c:pt idx="7">
                  <c:v>386.68937146262493</c:v>
                </c:pt>
                <c:pt idx="8">
                  <c:v>377.9927268700286</c:v>
                </c:pt>
                <c:pt idx="9">
                  <c:v>369.45836135083118</c:v>
                </c:pt>
                <c:pt idx="10">
                  <c:v>361.10990222026061</c:v>
                </c:pt>
                <c:pt idx="11">
                  <c:v>356.91838164293546</c:v>
                </c:pt>
                <c:pt idx="12">
                  <c:v>356.73364541639052</c:v>
                </c:pt>
                <c:pt idx="13">
                  <c:v>356.54841124853408</c:v>
                </c:pt>
                <c:pt idx="14">
                  <c:v>356.36267913936621</c:v>
                </c:pt>
                <c:pt idx="15">
                  <c:v>356.17642419182135</c:v>
                </c:pt>
                <c:pt idx="16">
                  <c:v>355.98969620003061</c:v>
                </c:pt>
                <c:pt idx="17">
                  <c:v>355.80244536986288</c:v>
                </c:pt>
                <c:pt idx="18">
                  <c:v>355.61469659838366</c:v>
                </c:pt>
                <c:pt idx="19">
                  <c:v>355.4264747826586</c:v>
                </c:pt>
                <c:pt idx="20">
                  <c:v>355.23777992268765</c:v>
                </c:pt>
                <c:pt idx="21">
                  <c:v>355.04861201847086</c:v>
                </c:pt>
                <c:pt idx="22">
                  <c:v>354.85902086413932</c:v>
                </c:pt>
                <c:pt idx="23">
                  <c:v>354.66898156262749</c:v>
                </c:pt>
                <c:pt idx="24">
                  <c:v>354.47851901100097</c:v>
                </c:pt>
                <c:pt idx="25">
                  <c:v>354.28768300339084</c:v>
                </c:pt>
                <c:pt idx="26">
                  <c:v>354.09649843686265</c:v>
                </c:pt>
                <c:pt idx="27">
                  <c:v>353.90494041435096</c:v>
                </c:pt>
                <c:pt idx="28">
                  <c:v>353.71303383292121</c:v>
                </c:pt>
                <c:pt idx="29">
                  <c:v>353.520803589639</c:v>
                </c:pt>
                <c:pt idx="30">
                  <c:v>353.32822478743884</c:v>
                </c:pt>
                <c:pt idx="31">
                  <c:v>353.13529742632068</c:v>
                </c:pt>
                <c:pt idx="32">
                  <c:v>352.94204640335005</c:v>
                </c:pt>
                <c:pt idx="33">
                  <c:v>352.74842192439581</c:v>
                </c:pt>
                <c:pt idx="34">
                  <c:v>352.55442398945803</c:v>
                </c:pt>
                <c:pt idx="35">
                  <c:v>352.36005259853664</c:v>
                </c:pt>
                <c:pt idx="36">
                  <c:v>352.1652828545661</c:v>
                </c:pt>
                <c:pt idx="37">
                  <c:v>351.97013965461201</c:v>
                </c:pt>
                <c:pt idx="38">
                  <c:v>351.77464789573986</c:v>
                </c:pt>
                <c:pt idx="39">
                  <c:v>351.57875778381862</c:v>
                </c:pt>
                <c:pt idx="40">
                  <c:v>351.38254401004491</c:v>
                </c:pt>
                <c:pt idx="41">
                  <c:v>351.1859816773532</c:v>
                </c:pt>
                <c:pt idx="42">
                  <c:v>350.98907078574348</c:v>
                </c:pt>
                <c:pt idx="43">
                  <c:v>350.79186112934684</c:v>
                </c:pt>
                <c:pt idx="44">
                  <c:v>350.5943527081634</c:v>
                </c:pt>
                <c:pt idx="45">
                  <c:v>350.39657041925864</c:v>
                </c:pt>
                <c:pt idx="46">
                  <c:v>350.19853915969816</c:v>
                </c:pt>
                <c:pt idx="47">
                  <c:v>350.00025892948196</c:v>
                </c:pt>
                <c:pt idx="48">
                  <c:v>349.8017048315445</c:v>
                </c:pt>
                <c:pt idx="49">
                  <c:v>349.60292666001686</c:v>
                </c:pt>
                <c:pt idx="50">
                  <c:v>349.40387462076791</c:v>
                </c:pt>
                <c:pt idx="51">
                  <c:v>349.20457361086329</c:v>
                </c:pt>
                <c:pt idx="52">
                  <c:v>349.00497383617176</c:v>
                </c:pt>
                <c:pt idx="53">
                  <c:v>348.80510019375896</c:v>
                </c:pt>
                <c:pt idx="54">
                  <c:v>348.6049277865593</c:v>
                </c:pt>
                <c:pt idx="55">
                  <c:v>348.40445661457272</c:v>
                </c:pt>
                <c:pt idx="56">
                  <c:v>348.20368667779934</c:v>
                </c:pt>
                <c:pt idx="57">
                  <c:v>348.00259307917349</c:v>
                </c:pt>
                <c:pt idx="58">
                  <c:v>347.80122561282639</c:v>
                </c:pt>
                <c:pt idx="59">
                  <c:v>347.59953448462682</c:v>
                </c:pt>
                <c:pt idx="60">
                  <c:v>347.39756948870593</c:v>
                </c:pt>
                <c:pt idx="61">
                  <c:v>347.19530572799817</c:v>
                </c:pt>
                <c:pt idx="62">
                  <c:v>346.99276809956916</c:v>
                </c:pt>
                <c:pt idx="63">
                  <c:v>346.78998150048443</c:v>
                </c:pt>
                <c:pt idx="64">
                  <c:v>346.58692103367838</c:v>
                </c:pt>
                <c:pt idx="65">
                  <c:v>346.38363649328221</c:v>
                </c:pt>
                <c:pt idx="66">
                  <c:v>346.18012787929587</c:v>
                </c:pt>
                <c:pt idx="67">
                  <c:v>345.97642008878495</c:v>
                </c:pt>
                <c:pt idx="68">
                  <c:v>345.77251312174945</c:v>
                </c:pt>
                <c:pt idx="69">
                  <c:v>345.56845677232053</c:v>
                </c:pt>
                <c:pt idx="70">
                  <c:v>345.36422614343263</c:v>
                </c:pt>
                <c:pt idx="71">
                  <c:v>345.1598212350857</c:v>
                </c:pt>
                <c:pt idx="72">
                  <c:v>344.95526694434534</c:v>
                </c:pt>
                <c:pt idx="73">
                  <c:v>344.75056327121155</c:v>
                </c:pt>
                <c:pt idx="74">
                  <c:v>344.54568531861872</c:v>
                </c:pt>
                <c:pt idx="75">
                  <c:v>344.34060818950138</c:v>
                </c:pt>
                <c:pt idx="76">
                  <c:v>344.13535678092495</c:v>
                </c:pt>
                <c:pt idx="77">
                  <c:v>343.92988129875846</c:v>
                </c:pt>
                <c:pt idx="78">
                  <c:v>343.72420664006734</c:v>
                </c:pt>
                <c:pt idx="79">
                  <c:v>343.5183079077861</c:v>
                </c:pt>
                <c:pt idx="80">
                  <c:v>343.31218510191468</c:v>
                </c:pt>
                <c:pt idx="81">
                  <c:v>343.10586311951869</c:v>
                </c:pt>
                <c:pt idx="82">
                  <c:v>342.89934196059812</c:v>
                </c:pt>
                <c:pt idx="83">
                  <c:v>342.69259672808744</c:v>
                </c:pt>
                <c:pt idx="84">
                  <c:v>342.48567721611772</c:v>
                </c:pt>
                <c:pt idx="85">
                  <c:v>342.27858342468897</c:v>
                </c:pt>
                <c:pt idx="86">
                  <c:v>342.07131535380125</c:v>
                </c:pt>
                <c:pt idx="87">
                  <c:v>341.86387300345456</c:v>
                </c:pt>
                <c:pt idx="88">
                  <c:v>341.65630616777997</c:v>
                </c:pt>
                <c:pt idx="89">
                  <c:v>341.44858994971196</c:v>
                </c:pt>
                <c:pt idx="90">
                  <c:v>341.24072434925051</c:v>
                </c:pt>
                <c:pt idx="91">
                  <c:v>341.03273426346118</c:v>
                </c:pt>
                <c:pt idx="92">
                  <c:v>340.82461969234402</c:v>
                </c:pt>
                <c:pt idx="93">
                  <c:v>340.61635573883342</c:v>
                </c:pt>
                <c:pt idx="94">
                  <c:v>340.40799219706048</c:v>
                </c:pt>
                <c:pt idx="95">
                  <c:v>340.19950416995977</c:v>
                </c:pt>
                <c:pt idx="96">
                  <c:v>339.99091655459671</c:v>
                </c:pt>
                <c:pt idx="97">
                  <c:v>339.78225424803696</c:v>
                </c:pt>
                <c:pt idx="98">
                  <c:v>339.57346745614933</c:v>
                </c:pt>
                <c:pt idx="99">
                  <c:v>339.36460597306501</c:v>
                </c:pt>
                <c:pt idx="100">
                  <c:v>339.15564490171835</c:v>
                </c:pt>
                <c:pt idx="101">
                  <c:v>338.9466340362406</c:v>
                </c:pt>
                <c:pt idx="102">
                  <c:v>338.73752358250056</c:v>
                </c:pt>
                <c:pt idx="103">
                  <c:v>338.52833843756378</c:v>
                </c:pt>
                <c:pt idx="104">
                  <c:v>338.31907860143025</c:v>
                </c:pt>
                <c:pt idx="105">
                  <c:v>338.10976897116564</c:v>
                </c:pt>
                <c:pt idx="106">
                  <c:v>337.90038464970428</c:v>
                </c:pt>
                <c:pt idx="107">
                  <c:v>337.69092563704623</c:v>
                </c:pt>
                <c:pt idx="108">
                  <c:v>337.48144172732259</c:v>
                </c:pt>
                <c:pt idx="109">
                  <c:v>337.2719080234678</c:v>
                </c:pt>
                <c:pt idx="110">
                  <c:v>337.06232452548187</c:v>
                </c:pt>
                <c:pt idx="111">
                  <c:v>336.85271613043039</c:v>
                </c:pt>
                <c:pt idx="112">
                  <c:v>336.64308283831332</c:v>
                </c:pt>
                <c:pt idx="113">
                  <c:v>336.43342464913064</c:v>
                </c:pt>
                <c:pt idx="114">
                  <c:v>336.22376645994802</c:v>
                </c:pt>
                <c:pt idx="115">
                  <c:v>336.01410827076535</c:v>
                </c:pt>
                <c:pt idx="116">
                  <c:v>335.80445008158273</c:v>
                </c:pt>
                <c:pt idx="117">
                  <c:v>335.59479189240011</c:v>
                </c:pt>
                <c:pt idx="118">
                  <c:v>335.38515860028303</c:v>
                </c:pt>
                <c:pt idx="119">
                  <c:v>335.1755502052315</c:v>
                </c:pt>
                <c:pt idx="120">
                  <c:v>334.96596670724557</c:v>
                </c:pt>
                <c:pt idx="121">
                  <c:v>334.75645790045638</c:v>
                </c:pt>
                <c:pt idx="122">
                  <c:v>334.54702378486388</c:v>
                </c:pt>
                <c:pt idx="123">
                  <c:v>334.33773905166481</c:v>
                </c:pt>
                <c:pt idx="124">
                  <c:v>334.12865349499032</c:v>
                </c:pt>
                <c:pt idx="125">
                  <c:v>333.91984180603714</c:v>
                </c:pt>
                <c:pt idx="126">
                  <c:v>333.70981016087092</c:v>
                </c:pt>
                <c:pt idx="127">
                  <c:v>333.50060011886859</c:v>
                </c:pt>
                <c:pt idx="128">
                  <c:v>333.29143987099735</c:v>
                </c:pt>
                <c:pt idx="129">
                  <c:v>333.08235431432291</c:v>
                </c:pt>
                <c:pt idx="130">
                  <c:v>332.87334344884511</c:v>
                </c:pt>
                <c:pt idx="131">
                  <c:v>332.6644072745641</c:v>
                </c:pt>
                <c:pt idx="132">
                  <c:v>332.45554579147972</c:v>
                </c:pt>
                <c:pt idx="133">
                  <c:v>332.24678389665769</c:v>
                </c:pt>
                <c:pt idx="134">
                  <c:v>332.03809669303234</c:v>
                </c:pt>
                <c:pt idx="135">
                  <c:v>331.82953397473489</c:v>
                </c:pt>
                <c:pt idx="136">
                  <c:v>331.62104594763412</c:v>
                </c:pt>
                <c:pt idx="137">
                  <c:v>331.41268240586123</c:v>
                </c:pt>
                <c:pt idx="138">
                  <c:v>331.20444334941618</c:v>
                </c:pt>
                <c:pt idx="139">
                  <c:v>330.99630388123347</c:v>
                </c:pt>
                <c:pt idx="140">
                  <c:v>330.7882888983786</c:v>
                </c:pt>
                <c:pt idx="141">
                  <c:v>330.58039840085155</c:v>
                </c:pt>
                <c:pt idx="142">
                  <c:v>330.37265728571793</c:v>
                </c:pt>
                <c:pt idx="143">
                  <c:v>330.16506555297781</c:v>
                </c:pt>
                <c:pt idx="144">
                  <c:v>329.95759830556551</c:v>
                </c:pt>
                <c:pt idx="145">
                  <c:v>329.76098617874266</c:v>
                </c:pt>
                <c:pt idx="146">
                  <c:v>329.57460674586991</c:v>
                </c:pt>
                <c:pt idx="147">
                  <c:v>329.38845138658735</c:v>
                </c:pt>
                <c:pt idx="148">
                  <c:v>329.2025201008949</c:v>
                </c:pt>
                <c:pt idx="149">
                  <c:v>329.01683778585817</c:v>
                </c:pt>
                <c:pt idx="150">
                  <c:v>328.83135464734602</c:v>
                </c:pt>
                <c:pt idx="151">
                  <c:v>328.6460706853585</c:v>
                </c:pt>
                <c:pt idx="152">
                  <c:v>328.46103569402663</c:v>
                </c:pt>
                <c:pt idx="153">
                  <c:v>328.27622477628495</c:v>
                </c:pt>
                <c:pt idx="154">
                  <c:v>328.09161303506784</c:v>
                </c:pt>
                <c:pt idx="155">
                  <c:v>327.90725026450644</c:v>
                </c:pt>
                <c:pt idx="156">
                  <c:v>327.72313646460077</c:v>
                </c:pt>
                <c:pt idx="157">
                  <c:v>327.53927163535081</c:v>
                </c:pt>
                <c:pt idx="158">
                  <c:v>327.35565577675658</c:v>
                </c:pt>
                <c:pt idx="159">
                  <c:v>327.17231378588366</c:v>
                </c:pt>
                <c:pt idx="160">
                  <c:v>326.989245662732</c:v>
                </c:pt>
                <c:pt idx="161">
                  <c:v>326.80645140730167</c:v>
                </c:pt>
                <c:pt idx="162">
                  <c:v>326.62395591665819</c:v>
                </c:pt>
                <c:pt idx="163">
                  <c:v>326.44175919080158</c:v>
                </c:pt>
                <c:pt idx="164">
                  <c:v>326.25986122973183</c:v>
                </c:pt>
                <c:pt idx="165">
                  <c:v>326.07826203344894</c:v>
                </c:pt>
                <c:pt idx="166">
                  <c:v>325.89693670488737</c:v>
                </c:pt>
                <c:pt idx="167">
                  <c:v>325.7159350381782</c:v>
                </c:pt>
                <c:pt idx="168">
                  <c:v>325.5352072391903</c:v>
                </c:pt>
                <c:pt idx="169">
                  <c:v>325.35475330792377</c:v>
                </c:pt>
                <c:pt idx="170">
                  <c:v>325.17457324437845</c:v>
                </c:pt>
                <c:pt idx="171">
                  <c:v>324.9946670485545</c:v>
                </c:pt>
                <c:pt idx="172">
                  <c:v>324.81505961751736</c:v>
                </c:pt>
                <c:pt idx="173">
                  <c:v>324.6356762600704</c:v>
                </c:pt>
                <c:pt idx="174">
                  <c:v>324.45659166741029</c:v>
                </c:pt>
                <c:pt idx="175">
                  <c:v>324.27775604540591</c:v>
                </c:pt>
                <c:pt idx="176">
                  <c:v>324.09919429112279</c:v>
                </c:pt>
                <c:pt idx="177">
                  <c:v>323.92090640456104</c:v>
                </c:pt>
                <c:pt idx="178">
                  <c:v>323.74289238572049</c:v>
                </c:pt>
                <c:pt idx="179">
                  <c:v>323.56517713166687</c:v>
                </c:pt>
                <c:pt idx="180">
                  <c:v>323.38773574533451</c:v>
                </c:pt>
                <c:pt idx="181">
                  <c:v>323.21059312378901</c:v>
                </c:pt>
                <c:pt idx="182">
                  <c:v>323.03374926703043</c:v>
                </c:pt>
                <c:pt idx="183">
                  <c:v>322.85722907212426</c:v>
                </c:pt>
                <c:pt idx="184">
                  <c:v>322.68098274493934</c:v>
                </c:pt>
                <c:pt idx="185">
                  <c:v>322.50508497667249</c:v>
                </c:pt>
                <c:pt idx="186">
                  <c:v>322.32948597319245</c:v>
                </c:pt>
                <c:pt idx="187">
                  <c:v>322.15421063156487</c:v>
                </c:pt>
                <c:pt idx="188">
                  <c:v>321.97925895178975</c:v>
                </c:pt>
                <c:pt idx="189">
                  <c:v>321.80465583093263</c:v>
                </c:pt>
                <c:pt idx="190">
                  <c:v>321.63035147486238</c:v>
                </c:pt>
                <c:pt idx="191">
                  <c:v>321.45639567771008</c:v>
                </c:pt>
                <c:pt idx="192">
                  <c:v>321.28276354241029</c:v>
                </c:pt>
                <c:pt idx="193">
                  <c:v>321.10947996602846</c:v>
                </c:pt>
                <c:pt idx="194">
                  <c:v>320.93649515443354</c:v>
                </c:pt>
                <c:pt idx="195">
                  <c:v>320.76385890175658</c:v>
                </c:pt>
                <c:pt idx="196">
                  <c:v>320.59157120799767</c:v>
                </c:pt>
                <c:pt idx="197">
                  <c:v>320.41958227902563</c:v>
                </c:pt>
                <c:pt idx="198">
                  <c:v>320.247917011906</c:v>
                </c:pt>
                <c:pt idx="199">
                  <c:v>320.07660030370437</c:v>
                </c:pt>
                <c:pt idx="200">
                  <c:v>319.90558236028966</c:v>
                </c:pt>
                <c:pt idx="201">
                  <c:v>319.73491297579289</c:v>
                </c:pt>
                <c:pt idx="202">
                  <c:v>319.56454235608305</c:v>
                </c:pt>
                <c:pt idx="203">
                  <c:v>319.39449539822562</c:v>
                </c:pt>
                <c:pt idx="204">
                  <c:v>319.22477210222058</c:v>
                </c:pt>
                <c:pt idx="205">
                  <c:v>319.05537246806807</c:v>
                </c:pt>
                <c:pt idx="206">
                  <c:v>318.88629649576791</c:v>
                </c:pt>
                <c:pt idx="207">
                  <c:v>318.71751928825466</c:v>
                </c:pt>
                <c:pt idx="208">
                  <c:v>318.54906574259383</c:v>
                </c:pt>
                <c:pt idx="209">
                  <c:v>318.38093585878545</c:v>
                </c:pt>
                <c:pt idx="210">
                  <c:v>318.21312963682954</c:v>
                </c:pt>
                <c:pt idx="211">
                  <c:v>318.04562217966043</c:v>
                </c:pt>
                <c:pt idx="212">
                  <c:v>317.87843838434378</c:v>
                </c:pt>
                <c:pt idx="213">
                  <c:v>317.7115782508796</c:v>
                </c:pt>
                <c:pt idx="214">
                  <c:v>317.54501688220228</c:v>
                </c:pt>
                <c:pt idx="215">
                  <c:v>317.37875427831176</c:v>
                </c:pt>
                <c:pt idx="216">
                  <c:v>317.21284023333931</c:v>
                </c:pt>
                <c:pt idx="217">
                  <c:v>317.04720005608812</c:v>
                </c:pt>
                <c:pt idx="218">
                  <c:v>316.88188354068939</c:v>
                </c:pt>
                <c:pt idx="219">
                  <c:v>316.71686579007752</c:v>
                </c:pt>
                <c:pt idx="220">
                  <c:v>316.55214680425252</c:v>
                </c:pt>
                <c:pt idx="221">
                  <c:v>316.38775148027997</c:v>
                </c:pt>
                <c:pt idx="222">
                  <c:v>316.22365492109424</c:v>
                </c:pt>
                <c:pt idx="223">
                  <c:v>316.05988202376096</c:v>
                </c:pt>
                <c:pt idx="224">
                  <c:v>315.89640789121461</c:v>
                </c:pt>
                <c:pt idx="225">
                  <c:v>315.7332574205206</c:v>
                </c:pt>
                <c:pt idx="226">
                  <c:v>315.57043061167911</c:v>
                </c:pt>
                <c:pt idx="227">
                  <c:v>315.40792746469003</c:v>
                </c:pt>
                <c:pt idx="228">
                  <c:v>315.24574797955336</c:v>
                </c:pt>
                <c:pt idx="229">
                  <c:v>315.08389215626914</c:v>
                </c:pt>
                <c:pt idx="230">
                  <c:v>314.92238489190294</c:v>
                </c:pt>
                <c:pt idx="231">
                  <c:v>314.76122618645473</c:v>
                </c:pt>
                <c:pt idx="232">
                  <c:v>314.60041603992454</c:v>
                </c:pt>
                <c:pt idx="233">
                  <c:v>314.43992955524681</c:v>
                </c:pt>
                <c:pt idx="234">
                  <c:v>314.27981652655262</c:v>
                </c:pt>
                <c:pt idx="235">
                  <c:v>314.1200520567765</c:v>
                </c:pt>
                <c:pt idx="236">
                  <c:v>313.96066104298393</c:v>
                </c:pt>
                <c:pt idx="237">
                  <c:v>313.80161858810936</c:v>
                </c:pt>
                <c:pt idx="238">
                  <c:v>313.64294958921835</c:v>
                </c:pt>
                <c:pt idx="239">
                  <c:v>313.48462914924539</c:v>
                </c:pt>
                <c:pt idx="240">
                  <c:v>313.32670706232159</c:v>
                </c:pt>
                <c:pt idx="241">
                  <c:v>313.16913353431573</c:v>
                </c:pt>
                <c:pt idx="242">
                  <c:v>313.01195835935908</c:v>
                </c:pt>
                <c:pt idx="243">
                  <c:v>312.85515664038604</c:v>
                </c:pt>
                <c:pt idx="244">
                  <c:v>312.69870348033095</c:v>
                </c:pt>
                <c:pt idx="245">
                  <c:v>312.542648673325</c:v>
                </c:pt>
                <c:pt idx="246">
                  <c:v>312.38699221936827</c:v>
                </c:pt>
                <c:pt idx="247">
                  <c:v>312.23170922139508</c:v>
                </c:pt>
                <c:pt idx="248">
                  <c:v>312.0767996794055</c:v>
                </c:pt>
                <c:pt idx="249">
                  <c:v>311.92231338753061</c:v>
                </c:pt>
                <c:pt idx="250">
                  <c:v>311.76820055163932</c:v>
                </c:pt>
                <c:pt idx="251">
                  <c:v>311.61448606879719</c:v>
                </c:pt>
                <c:pt idx="252">
                  <c:v>311.46119483606981</c:v>
                </c:pt>
                <c:pt idx="253">
                  <c:v>311.30830195639152</c:v>
                </c:pt>
                <c:pt idx="254">
                  <c:v>311.15580742976243</c:v>
                </c:pt>
                <c:pt idx="255">
                  <c:v>311.00371125618244</c:v>
                </c:pt>
                <c:pt idx="256">
                  <c:v>310.85203833271726</c:v>
                </c:pt>
                <c:pt idx="257">
                  <c:v>310.70078865936676</c:v>
                </c:pt>
                <c:pt idx="258">
                  <c:v>310.54993733906542</c:v>
                </c:pt>
                <c:pt idx="259">
                  <c:v>310.39950926887877</c:v>
                </c:pt>
                <c:pt idx="260">
                  <c:v>310.24947955174133</c:v>
                </c:pt>
                <c:pt idx="261">
                  <c:v>310.09987308471858</c:v>
                </c:pt>
                <c:pt idx="262">
                  <c:v>309.95066497074498</c:v>
                </c:pt>
                <c:pt idx="263">
                  <c:v>309.80188010688613</c:v>
                </c:pt>
                <c:pt idx="264">
                  <c:v>309.65349359607643</c:v>
                </c:pt>
                <c:pt idx="265">
                  <c:v>309.50550543831588</c:v>
                </c:pt>
                <c:pt idx="266">
                  <c:v>309.35791563360448</c:v>
                </c:pt>
                <c:pt idx="267">
                  <c:v>309.21072418194223</c:v>
                </c:pt>
                <c:pt idx="268">
                  <c:v>309.06390618626352</c:v>
                </c:pt>
                <c:pt idx="269">
                  <c:v>308.01623766698964</c:v>
                </c:pt>
                <c:pt idx="270">
                  <c:v>306.08547023187339</c:v>
                </c:pt>
                <c:pt idx="271">
                  <c:v>304.17925130341121</c:v>
                </c:pt>
                <c:pt idx="272">
                  <c:v>302.29805392584899</c:v>
                </c:pt>
                <c:pt idx="273">
                  <c:v>300.44230134930149</c:v>
                </c:pt>
                <c:pt idx="274">
                  <c:v>298.61244172094894</c:v>
                </c:pt>
                <c:pt idx="275">
                  <c:v>296.80894808503723</c:v>
                </c:pt>
                <c:pt idx="276">
                  <c:v>295.03229348581226</c:v>
                </c:pt>
                <c:pt idx="277">
                  <c:v>293.28292607045432</c:v>
                </c:pt>
                <c:pt idx="278">
                  <c:v>291.56134378027485</c:v>
                </c:pt>
                <c:pt idx="279">
                  <c:v>289.86799476245415</c:v>
                </c:pt>
                <c:pt idx="280">
                  <c:v>288.20340185536918</c:v>
                </c:pt>
                <c:pt idx="281">
                  <c:v>286.56801320620031</c:v>
                </c:pt>
                <c:pt idx="282">
                  <c:v>284.96227696212782</c:v>
                </c:pt>
                <c:pt idx="283">
                  <c:v>283.38666616739755</c:v>
                </c:pt>
                <c:pt idx="284">
                  <c:v>281.84160407212426</c:v>
                </c:pt>
                <c:pt idx="285">
                  <c:v>280.32756372055377</c:v>
                </c:pt>
                <c:pt idx="286">
                  <c:v>278.84504305399759</c:v>
                </c:pt>
                <c:pt idx="287">
                  <c:v>277.39451511670154</c:v>
                </c:pt>
                <c:pt idx="288">
                  <c:v>275.97645295291153</c:v>
                </c:pt>
                <c:pt idx="289">
                  <c:v>274.59135450393893</c:v>
                </c:pt>
                <c:pt idx="290">
                  <c:v>273.23966791696415</c:v>
                </c:pt>
                <c:pt idx="291">
                  <c:v>271.92189113329852</c:v>
                </c:pt>
                <c:pt idx="292">
                  <c:v>270.63849719718797</c:v>
                </c:pt>
                <c:pt idx="293">
                  <c:v>269.38998404994396</c:v>
                </c:pt>
                <c:pt idx="294">
                  <c:v>268.17677494168112</c:v>
                </c:pt>
                <c:pt idx="295">
                  <c:v>266.99941760784213</c:v>
                </c:pt>
                <c:pt idx="296">
                  <c:v>265.85831040147616</c:v>
                </c:pt>
                <c:pt idx="297">
                  <c:v>264.75397616096012</c:v>
                </c:pt>
                <c:pt idx="298">
                  <c:v>263.68688793054002</c:v>
                </c:pt>
                <c:pt idx="299">
                  <c:v>262.65751875446159</c:v>
                </c:pt>
                <c:pt idx="300">
                  <c:v>261.66639147110192</c:v>
                </c:pt>
                <c:pt idx="301">
                  <c:v>260.7139293305757</c:v>
                </c:pt>
                <c:pt idx="302">
                  <c:v>259.80065517125996</c:v>
                </c:pt>
                <c:pt idx="303">
                  <c:v>258.92699224326947</c:v>
                </c:pt>
                <c:pt idx="304">
                  <c:v>258.09341359084999</c:v>
                </c:pt>
                <c:pt idx="305">
                  <c:v>257.30036736118194</c:v>
                </c:pt>
                <c:pt idx="306">
                  <c:v>256.54830170144555</c:v>
                </c:pt>
                <c:pt idx="307">
                  <c:v>255.83766475882115</c:v>
                </c:pt>
                <c:pt idx="308">
                  <c:v>255.16890468048902</c:v>
                </c:pt>
                <c:pt idx="309">
                  <c:v>254.542320231236</c:v>
                </c:pt>
                <c:pt idx="310">
                  <c:v>253.95828486704571</c:v>
                </c:pt>
                <c:pt idx="311">
                  <c:v>253.41714714683613</c:v>
                </c:pt>
                <c:pt idx="312">
                  <c:v>252.91923073245974</c:v>
                </c:pt>
                <c:pt idx="313">
                  <c:v>252.46483438870337</c:v>
                </c:pt>
                <c:pt idx="314">
                  <c:v>252.0542319832883</c:v>
                </c:pt>
                <c:pt idx="315">
                  <c:v>251.6876724868703</c:v>
                </c:pt>
                <c:pt idx="316">
                  <c:v>251.36540487010507</c:v>
                </c:pt>
                <c:pt idx="317">
                  <c:v>251.08762830951716</c:v>
                </c:pt>
                <c:pt idx="318">
                  <c:v>250.8545170845656</c:v>
                </c:pt>
                <c:pt idx="319">
                  <c:v>250.6662205776438</c:v>
                </c:pt>
                <c:pt idx="320">
                  <c:v>250.52281347994852</c:v>
                </c:pt>
                <c:pt idx="321">
                  <c:v>250.42442027680758</c:v>
                </c:pt>
                <c:pt idx="322">
                  <c:v>250.34826015322253</c:v>
                </c:pt>
                <c:pt idx="323">
                  <c:v>250.22492009037836</c:v>
                </c:pt>
                <c:pt idx="324">
                  <c:v>250.0654294883235</c:v>
                </c:pt>
                <c:pt idx="325">
                  <c:v>249.88684283697484</c:v>
                </c:pt>
                <c:pt idx="326">
                  <c:v>249.70078706595453</c:v>
                </c:pt>
                <c:pt idx="327">
                  <c:v>249.5143329418851</c:v>
                </c:pt>
                <c:pt idx="328">
                  <c:v>249.33153868645473</c:v>
                </c:pt>
                <c:pt idx="329">
                  <c:v>249.15499359448299</c:v>
                </c:pt>
                <c:pt idx="330">
                  <c:v>248.98566865152713</c:v>
                </c:pt>
                <c:pt idx="331">
                  <c:v>248.82393731357078</c:v>
                </c:pt>
                <c:pt idx="332">
                  <c:v>248.66979958061393</c:v>
                </c:pt>
                <c:pt idx="333">
                  <c:v>248.52315586439428</c:v>
                </c:pt>
                <c:pt idx="334">
                  <c:v>248.38385678251836</c:v>
                </c:pt>
                <c:pt idx="335">
                  <c:v>248.25175295259282</c:v>
                </c:pt>
                <c:pt idx="336">
                  <c:v>248.12662030102746</c:v>
                </c:pt>
                <c:pt idx="337">
                  <c:v>248.00828454836326</c:v>
                </c:pt>
                <c:pt idx="338">
                  <c:v>247.8965465180757</c:v>
                </c:pt>
                <c:pt idx="339">
                  <c:v>247.79133151896801</c:v>
                </c:pt>
                <c:pt idx="340">
                  <c:v>247.69244037451563</c:v>
                </c:pt>
                <c:pt idx="341">
                  <c:v>247.59974859939069</c:v>
                </c:pt>
                <c:pt idx="342">
                  <c:v>247.5131068111998</c:v>
                </c:pt>
                <c:pt idx="343">
                  <c:v>247.43253990700848</c:v>
                </c:pt>
                <c:pt idx="344">
                  <c:v>247.35829685747248</c:v>
                </c:pt>
                <c:pt idx="345">
                  <c:v>247.29139844228027</c:v>
                </c:pt>
                <c:pt idx="346">
                  <c:v>247.23498169169389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6819552"/>
        <c:axId val="-736819008"/>
      </c:scatterChart>
      <c:valAx>
        <c:axId val="-73681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Arc Length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36819008"/>
        <c:crosses val="autoZero"/>
        <c:crossBetween val="midCat"/>
        <c:majorUnit val="250"/>
      </c:valAx>
      <c:valAx>
        <c:axId val="-7368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Effective Tension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3681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baseline="0">
                <a:effectLst/>
              </a:rPr>
              <a:t>Effective Tension along Highest Tension Mooring (Line 8)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Load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'ET_12P (mT)'!$C$5:$C$698</c:f>
              <c:numCache>
                <c:formatCode>0.0</c:formatCode>
                <c:ptCount val="694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  <c:pt idx="22">
                  <c:v>215</c:v>
                </c:pt>
                <c:pt idx="23">
                  <c:v>225</c:v>
                </c:pt>
                <c:pt idx="24">
                  <c:v>235</c:v>
                </c:pt>
                <c:pt idx="25">
                  <c:v>245</c:v>
                </c:pt>
                <c:pt idx="26">
                  <c:v>255</c:v>
                </c:pt>
                <c:pt idx="27">
                  <c:v>265</c:v>
                </c:pt>
                <c:pt idx="28">
                  <c:v>275</c:v>
                </c:pt>
                <c:pt idx="29">
                  <c:v>285</c:v>
                </c:pt>
                <c:pt idx="30">
                  <c:v>295</c:v>
                </c:pt>
                <c:pt idx="31">
                  <c:v>305</c:v>
                </c:pt>
                <c:pt idx="32">
                  <c:v>315</c:v>
                </c:pt>
                <c:pt idx="33">
                  <c:v>325</c:v>
                </c:pt>
                <c:pt idx="34">
                  <c:v>335</c:v>
                </c:pt>
                <c:pt idx="35">
                  <c:v>345</c:v>
                </c:pt>
                <c:pt idx="36">
                  <c:v>355</c:v>
                </c:pt>
                <c:pt idx="37">
                  <c:v>365</c:v>
                </c:pt>
                <c:pt idx="38">
                  <c:v>375</c:v>
                </c:pt>
                <c:pt idx="39">
                  <c:v>385</c:v>
                </c:pt>
                <c:pt idx="40">
                  <c:v>395</c:v>
                </c:pt>
                <c:pt idx="41">
                  <c:v>405</c:v>
                </c:pt>
                <c:pt idx="42">
                  <c:v>415</c:v>
                </c:pt>
                <c:pt idx="43">
                  <c:v>425</c:v>
                </c:pt>
                <c:pt idx="44">
                  <c:v>435</c:v>
                </c:pt>
                <c:pt idx="45">
                  <c:v>445</c:v>
                </c:pt>
                <c:pt idx="46">
                  <c:v>455</c:v>
                </c:pt>
                <c:pt idx="47">
                  <c:v>465</c:v>
                </c:pt>
                <c:pt idx="48">
                  <c:v>475</c:v>
                </c:pt>
                <c:pt idx="49">
                  <c:v>485</c:v>
                </c:pt>
                <c:pt idx="50">
                  <c:v>495</c:v>
                </c:pt>
                <c:pt idx="51">
                  <c:v>505</c:v>
                </c:pt>
                <c:pt idx="52">
                  <c:v>515</c:v>
                </c:pt>
                <c:pt idx="53">
                  <c:v>525</c:v>
                </c:pt>
                <c:pt idx="54">
                  <c:v>535</c:v>
                </c:pt>
                <c:pt idx="55">
                  <c:v>545</c:v>
                </c:pt>
                <c:pt idx="56">
                  <c:v>555</c:v>
                </c:pt>
                <c:pt idx="57">
                  <c:v>565</c:v>
                </c:pt>
                <c:pt idx="58">
                  <c:v>575</c:v>
                </c:pt>
                <c:pt idx="59">
                  <c:v>585</c:v>
                </c:pt>
                <c:pt idx="60">
                  <c:v>595</c:v>
                </c:pt>
                <c:pt idx="61">
                  <c:v>605</c:v>
                </c:pt>
                <c:pt idx="62">
                  <c:v>615</c:v>
                </c:pt>
                <c:pt idx="63">
                  <c:v>625</c:v>
                </c:pt>
                <c:pt idx="64">
                  <c:v>635</c:v>
                </c:pt>
                <c:pt idx="65">
                  <c:v>645</c:v>
                </c:pt>
                <c:pt idx="66">
                  <c:v>655</c:v>
                </c:pt>
                <c:pt idx="67">
                  <c:v>665</c:v>
                </c:pt>
                <c:pt idx="68">
                  <c:v>675</c:v>
                </c:pt>
                <c:pt idx="69">
                  <c:v>685</c:v>
                </c:pt>
                <c:pt idx="70">
                  <c:v>695</c:v>
                </c:pt>
                <c:pt idx="71">
                  <c:v>705</c:v>
                </c:pt>
                <c:pt idx="72">
                  <c:v>715</c:v>
                </c:pt>
                <c:pt idx="73">
                  <c:v>725</c:v>
                </c:pt>
                <c:pt idx="74">
                  <c:v>735</c:v>
                </c:pt>
                <c:pt idx="75">
                  <c:v>745</c:v>
                </c:pt>
                <c:pt idx="76">
                  <c:v>755</c:v>
                </c:pt>
                <c:pt idx="77">
                  <c:v>765</c:v>
                </c:pt>
                <c:pt idx="78">
                  <c:v>775</c:v>
                </c:pt>
                <c:pt idx="79">
                  <c:v>785</c:v>
                </c:pt>
                <c:pt idx="80">
                  <c:v>795</c:v>
                </c:pt>
                <c:pt idx="81">
                  <c:v>805</c:v>
                </c:pt>
                <c:pt idx="82">
                  <c:v>815</c:v>
                </c:pt>
                <c:pt idx="83">
                  <c:v>825</c:v>
                </c:pt>
                <c:pt idx="84">
                  <c:v>835</c:v>
                </c:pt>
                <c:pt idx="85">
                  <c:v>845</c:v>
                </c:pt>
                <c:pt idx="86">
                  <c:v>855</c:v>
                </c:pt>
                <c:pt idx="87">
                  <c:v>865</c:v>
                </c:pt>
                <c:pt idx="88">
                  <c:v>875</c:v>
                </c:pt>
                <c:pt idx="89">
                  <c:v>885</c:v>
                </c:pt>
                <c:pt idx="90">
                  <c:v>895</c:v>
                </c:pt>
                <c:pt idx="91">
                  <c:v>905</c:v>
                </c:pt>
                <c:pt idx="92">
                  <c:v>915</c:v>
                </c:pt>
                <c:pt idx="93">
                  <c:v>925</c:v>
                </c:pt>
                <c:pt idx="94">
                  <c:v>935</c:v>
                </c:pt>
                <c:pt idx="95">
                  <c:v>945</c:v>
                </c:pt>
                <c:pt idx="96">
                  <c:v>955</c:v>
                </c:pt>
                <c:pt idx="97">
                  <c:v>965</c:v>
                </c:pt>
                <c:pt idx="98">
                  <c:v>975</c:v>
                </c:pt>
                <c:pt idx="99">
                  <c:v>985</c:v>
                </c:pt>
                <c:pt idx="100">
                  <c:v>995</c:v>
                </c:pt>
                <c:pt idx="101">
                  <c:v>1005</c:v>
                </c:pt>
                <c:pt idx="102">
                  <c:v>1015</c:v>
                </c:pt>
                <c:pt idx="103">
                  <c:v>1025</c:v>
                </c:pt>
                <c:pt idx="104">
                  <c:v>1035</c:v>
                </c:pt>
                <c:pt idx="105">
                  <c:v>1045</c:v>
                </c:pt>
                <c:pt idx="106">
                  <c:v>1055</c:v>
                </c:pt>
                <c:pt idx="107">
                  <c:v>1065</c:v>
                </c:pt>
                <c:pt idx="108">
                  <c:v>1075</c:v>
                </c:pt>
                <c:pt idx="109">
                  <c:v>1085</c:v>
                </c:pt>
                <c:pt idx="110">
                  <c:v>1095</c:v>
                </c:pt>
                <c:pt idx="111">
                  <c:v>1105</c:v>
                </c:pt>
                <c:pt idx="112">
                  <c:v>1115</c:v>
                </c:pt>
                <c:pt idx="113">
                  <c:v>1125</c:v>
                </c:pt>
                <c:pt idx="114">
                  <c:v>1135</c:v>
                </c:pt>
                <c:pt idx="115">
                  <c:v>1145</c:v>
                </c:pt>
                <c:pt idx="116">
                  <c:v>1155</c:v>
                </c:pt>
                <c:pt idx="117">
                  <c:v>1165</c:v>
                </c:pt>
                <c:pt idx="118">
                  <c:v>1175</c:v>
                </c:pt>
                <c:pt idx="119">
                  <c:v>1185</c:v>
                </c:pt>
                <c:pt idx="120">
                  <c:v>1195</c:v>
                </c:pt>
                <c:pt idx="121">
                  <c:v>1205</c:v>
                </c:pt>
                <c:pt idx="122">
                  <c:v>1215</c:v>
                </c:pt>
                <c:pt idx="123">
                  <c:v>1225</c:v>
                </c:pt>
                <c:pt idx="124">
                  <c:v>1235</c:v>
                </c:pt>
                <c:pt idx="125">
                  <c:v>1245</c:v>
                </c:pt>
                <c:pt idx="126">
                  <c:v>1255</c:v>
                </c:pt>
                <c:pt idx="127">
                  <c:v>1265</c:v>
                </c:pt>
                <c:pt idx="128">
                  <c:v>1275</c:v>
                </c:pt>
                <c:pt idx="129">
                  <c:v>1285</c:v>
                </c:pt>
                <c:pt idx="130">
                  <c:v>1295</c:v>
                </c:pt>
                <c:pt idx="131">
                  <c:v>1305</c:v>
                </c:pt>
                <c:pt idx="132">
                  <c:v>1315</c:v>
                </c:pt>
                <c:pt idx="133">
                  <c:v>1325</c:v>
                </c:pt>
                <c:pt idx="134">
                  <c:v>1335</c:v>
                </c:pt>
                <c:pt idx="135">
                  <c:v>1345</c:v>
                </c:pt>
                <c:pt idx="136">
                  <c:v>1355</c:v>
                </c:pt>
                <c:pt idx="137">
                  <c:v>1365</c:v>
                </c:pt>
                <c:pt idx="138">
                  <c:v>1375</c:v>
                </c:pt>
                <c:pt idx="139">
                  <c:v>1385</c:v>
                </c:pt>
                <c:pt idx="140">
                  <c:v>1395</c:v>
                </c:pt>
                <c:pt idx="141">
                  <c:v>1405</c:v>
                </c:pt>
                <c:pt idx="142">
                  <c:v>1415</c:v>
                </c:pt>
                <c:pt idx="143">
                  <c:v>1425</c:v>
                </c:pt>
                <c:pt idx="144">
                  <c:v>1435</c:v>
                </c:pt>
                <c:pt idx="145">
                  <c:v>1445</c:v>
                </c:pt>
                <c:pt idx="146">
                  <c:v>1455</c:v>
                </c:pt>
                <c:pt idx="147">
                  <c:v>1465</c:v>
                </c:pt>
                <c:pt idx="148">
                  <c:v>1475</c:v>
                </c:pt>
                <c:pt idx="149">
                  <c:v>1485</c:v>
                </c:pt>
                <c:pt idx="150">
                  <c:v>1495</c:v>
                </c:pt>
                <c:pt idx="151">
                  <c:v>1505</c:v>
                </c:pt>
                <c:pt idx="152">
                  <c:v>1515</c:v>
                </c:pt>
                <c:pt idx="153">
                  <c:v>1525</c:v>
                </c:pt>
                <c:pt idx="154">
                  <c:v>1535</c:v>
                </c:pt>
                <c:pt idx="155">
                  <c:v>1545</c:v>
                </c:pt>
                <c:pt idx="156">
                  <c:v>1555</c:v>
                </c:pt>
                <c:pt idx="157">
                  <c:v>1565</c:v>
                </c:pt>
                <c:pt idx="158">
                  <c:v>1575</c:v>
                </c:pt>
                <c:pt idx="159">
                  <c:v>1585</c:v>
                </c:pt>
                <c:pt idx="160">
                  <c:v>1595</c:v>
                </c:pt>
                <c:pt idx="161">
                  <c:v>1605</c:v>
                </c:pt>
                <c:pt idx="162">
                  <c:v>1615</c:v>
                </c:pt>
                <c:pt idx="163">
                  <c:v>1625</c:v>
                </c:pt>
                <c:pt idx="164">
                  <c:v>1635</c:v>
                </c:pt>
                <c:pt idx="165">
                  <c:v>1645</c:v>
                </c:pt>
                <c:pt idx="166">
                  <c:v>1655</c:v>
                </c:pt>
                <c:pt idx="167">
                  <c:v>1665</c:v>
                </c:pt>
                <c:pt idx="168">
                  <c:v>1675</c:v>
                </c:pt>
                <c:pt idx="169">
                  <c:v>1685</c:v>
                </c:pt>
                <c:pt idx="170">
                  <c:v>1695</c:v>
                </c:pt>
                <c:pt idx="171">
                  <c:v>1705</c:v>
                </c:pt>
                <c:pt idx="172">
                  <c:v>1715</c:v>
                </c:pt>
                <c:pt idx="173">
                  <c:v>1725</c:v>
                </c:pt>
                <c:pt idx="174">
                  <c:v>1735</c:v>
                </c:pt>
                <c:pt idx="175">
                  <c:v>1745</c:v>
                </c:pt>
                <c:pt idx="176">
                  <c:v>1755</c:v>
                </c:pt>
                <c:pt idx="177">
                  <c:v>1765</c:v>
                </c:pt>
                <c:pt idx="178">
                  <c:v>1775</c:v>
                </c:pt>
                <c:pt idx="179">
                  <c:v>1785</c:v>
                </c:pt>
                <c:pt idx="180">
                  <c:v>1795</c:v>
                </c:pt>
                <c:pt idx="181">
                  <c:v>1805</c:v>
                </c:pt>
                <c:pt idx="182">
                  <c:v>1815</c:v>
                </c:pt>
                <c:pt idx="183">
                  <c:v>1825</c:v>
                </c:pt>
                <c:pt idx="184">
                  <c:v>1835</c:v>
                </c:pt>
                <c:pt idx="185">
                  <c:v>1845</c:v>
                </c:pt>
                <c:pt idx="186">
                  <c:v>1855</c:v>
                </c:pt>
                <c:pt idx="187">
                  <c:v>1865</c:v>
                </c:pt>
                <c:pt idx="188">
                  <c:v>1875</c:v>
                </c:pt>
                <c:pt idx="189">
                  <c:v>1885</c:v>
                </c:pt>
                <c:pt idx="190">
                  <c:v>1895</c:v>
                </c:pt>
                <c:pt idx="191">
                  <c:v>1905</c:v>
                </c:pt>
                <c:pt idx="192">
                  <c:v>1915</c:v>
                </c:pt>
                <c:pt idx="193">
                  <c:v>1925</c:v>
                </c:pt>
                <c:pt idx="194">
                  <c:v>1935</c:v>
                </c:pt>
                <c:pt idx="195">
                  <c:v>1945</c:v>
                </c:pt>
                <c:pt idx="196">
                  <c:v>1955</c:v>
                </c:pt>
                <c:pt idx="197">
                  <c:v>1965</c:v>
                </c:pt>
                <c:pt idx="198">
                  <c:v>1975</c:v>
                </c:pt>
                <c:pt idx="199">
                  <c:v>1985</c:v>
                </c:pt>
                <c:pt idx="200">
                  <c:v>1995</c:v>
                </c:pt>
                <c:pt idx="201">
                  <c:v>2005</c:v>
                </c:pt>
                <c:pt idx="202">
                  <c:v>2015</c:v>
                </c:pt>
                <c:pt idx="203">
                  <c:v>2025</c:v>
                </c:pt>
                <c:pt idx="204">
                  <c:v>2035</c:v>
                </c:pt>
                <c:pt idx="205">
                  <c:v>2045</c:v>
                </c:pt>
                <c:pt idx="206">
                  <c:v>2055</c:v>
                </c:pt>
                <c:pt idx="207">
                  <c:v>2065</c:v>
                </c:pt>
                <c:pt idx="208">
                  <c:v>2075</c:v>
                </c:pt>
                <c:pt idx="209">
                  <c:v>2085</c:v>
                </c:pt>
                <c:pt idx="210">
                  <c:v>2095</c:v>
                </c:pt>
                <c:pt idx="211">
                  <c:v>2105</c:v>
                </c:pt>
                <c:pt idx="212">
                  <c:v>2115</c:v>
                </c:pt>
                <c:pt idx="213">
                  <c:v>2125</c:v>
                </c:pt>
                <c:pt idx="214">
                  <c:v>2135</c:v>
                </c:pt>
                <c:pt idx="215">
                  <c:v>2145</c:v>
                </c:pt>
                <c:pt idx="216">
                  <c:v>2155</c:v>
                </c:pt>
                <c:pt idx="217">
                  <c:v>2165</c:v>
                </c:pt>
                <c:pt idx="218">
                  <c:v>2175</c:v>
                </c:pt>
                <c:pt idx="219">
                  <c:v>2185</c:v>
                </c:pt>
                <c:pt idx="220">
                  <c:v>2195</c:v>
                </c:pt>
                <c:pt idx="221">
                  <c:v>2205</c:v>
                </c:pt>
                <c:pt idx="222">
                  <c:v>2215</c:v>
                </c:pt>
                <c:pt idx="223">
                  <c:v>2225</c:v>
                </c:pt>
                <c:pt idx="224">
                  <c:v>2235</c:v>
                </c:pt>
                <c:pt idx="225">
                  <c:v>2245</c:v>
                </c:pt>
                <c:pt idx="226">
                  <c:v>2255</c:v>
                </c:pt>
                <c:pt idx="227">
                  <c:v>2265</c:v>
                </c:pt>
                <c:pt idx="228">
                  <c:v>2275</c:v>
                </c:pt>
                <c:pt idx="229">
                  <c:v>2285</c:v>
                </c:pt>
                <c:pt idx="230">
                  <c:v>2295</c:v>
                </c:pt>
                <c:pt idx="231">
                  <c:v>2305</c:v>
                </c:pt>
                <c:pt idx="232">
                  <c:v>2315</c:v>
                </c:pt>
                <c:pt idx="233">
                  <c:v>2325</c:v>
                </c:pt>
                <c:pt idx="234">
                  <c:v>2335</c:v>
                </c:pt>
                <c:pt idx="235">
                  <c:v>2345</c:v>
                </c:pt>
                <c:pt idx="236">
                  <c:v>2355</c:v>
                </c:pt>
                <c:pt idx="237">
                  <c:v>2365</c:v>
                </c:pt>
                <c:pt idx="238">
                  <c:v>2375</c:v>
                </c:pt>
                <c:pt idx="239">
                  <c:v>2385</c:v>
                </c:pt>
                <c:pt idx="240">
                  <c:v>2395</c:v>
                </c:pt>
                <c:pt idx="241">
                  <c:v>2405</c:v>
                </c:pt>
                <c:pt idx="242">
                  <c:v>2415</c:v>
                </c:pt>
                <c:pt idx="243">
                  <c:v>2425</c:v>
                </c:pt>
                <c:pt idx="244">
                  <c:v>2435</c:v>
                </c:pt>
                <c:pt idx="245">
                  <c:v>2445</c:v>
                </c:pt>
                <c:pt idx="246">
                  <c:v>2455</c:v>
                </c:pt>
                <c:pt idx="247">
                  <c:v>2465</c:v>
                </c:pt>
                <c:pt idx="248">
                  <c:v>2475</c:v>
                </c:pt>
                <c:pt idx="249">
                  <c:v>2485</c:v>
                </c:pt>
                <c:pt idx="250">
                  <c:v>2495</c:v>
                </c:pt>
                <c:pt idx="251">
                  <c:v>2505</c:v>
                </c:pt>
                <c:pt idx="252">
                  <c:v>2515</c:v>
                </c:pt>
                <c:pt idx="253">
                  <c:v>2525</c:v>
                </c:pt>
                <c:pt idx="254">
                  <c:v>2535</c:v>
                </c:pt>
                <c:pt idx="255">
                  <c:v>2545</c:v>
                </c:pt>
                <c:pt idx="256">
                  <c:v>2555</c:v>
                </c:pt>
                <c:pt idx="257">
                  <c:v>2565</c:v>
                </c:pt>
                <c:pt idx="258">
                  <c:v>2575</c:v>
                </c:pt>
                <c:pt idx="259">
                  <c:v>2585</c:v>
                </c:pt>
                <c:pt idx="260">
                  <c:v>2595</c:v>
                </c:pt>
                <c:pt idx="261">
                  <c:v>2605</c:v>
                </c:pt>
                <c:pt idx="262">
                  <c:v>2615</c:v>
                </c:pt>
                <c:pt idx="263">
                  <c:v>2625</c:v>
                </c:pt>
                <c:pt idx="264">
                  <c:v>2635</c:v>
                </c:pt>
                <c:pt idx="265">
                  <c:v>2645</c:v>
                </c:pt>
                <c:pt idx="266">
                  <c:v>2655</c:v>
                </c:pt>
                <c:pt idx="267">
                  <c:v>2665</c:v>
                </c:pt>
                <c:pt idx="268">
                  <c:v>2675</c:v>
                </c:pt>
                <c:pt idx="269">
                  <c:v>2681.5060240963858</c:v>
                </c:pt>
                <c:pt idx="270">
                  <c:v>2684.5180722891564</c:v>
                </c:pt>
                <c:pt idx="271">
                  <c:v>2687.530120481928</c:v>
                </c:pt>
                <c:pt idx="272">
                  <c:v>2690.5421686746986</c:v>
                </c:pt>
                <c:pt idx="273">
                  <c:v>2693.5542168674701</c:v>
                </c:pt>
                <c:pt idx="274">
                  <c:v>2696.5662650602408</c:v>
                </c:pt>
                <c:pt idx="275">
                  <c:v>2699.5783132530123</c:v>
                </c:pt>
                <c:pt idx="276">
                  <c:v>2702.5903614457829</c:v>
                </c:pt>
                <c:pt idx="277">
                  <c:v>2705.6024096385545</c:v>
                </c:pt>
                <c:pt idx="278">
                  <c:v>2708.6144578313251</c:v>
                </c:pt>
                <c:pt idx="279">
                  <c:v>2711.6265060240967</c:v>
                </c:pt>
                <c:pt idx="280">
                  <c:v>2714.6385542168673</c:v>
                </c:pt>
                <c:pt idx="281">
                  <c:v>2717.6506024096389</c:v>
                </c:pt>
                <c:pt idx="282">
                  <c:v>2720.6626506024095</c:v>
                </c:pt>
                <c:pt idx="283">
                  <c:v>2723.674698795181</c:v>
                </c:pt>
                <c:pt idx="284">
                  <c:v>2726.6867469879517</c:v>
                </c:pt>
                <c:pt idx="285">
                  <c:v>2729.6987951807232</c:v>
                </c:pt>
                <c:pt idx="286">
                  <c:v>2732.7108433734938</c:v>
                </c:pt>
                <c:pt idx="287">
                  <c:v>2735.7228915662654</c:v>
                </c:pt>
                <c:pt idx="288">
                  <c:v>2738.734939759036</c:v>
                </c:pt>
                <c:pt idx="289">
                  <c:v>2741.7469879518076</c:v>
                </c:pt>
                <c:pt idx="290">
                  <c:v>2744.7590361445782</c:v>
                </c:pt>
                <c:pt idx="291">
                  <c:v>2747.7710843373497</c:v>
                </c:pt>
                <c:pt idx="292">
                  <c:v>2750.7831325301204</c:v>
                </c:pt>
                <c:pt idx="293">
                  <c:v>2753.7951807228919</c:v>
                </c:pt>
                <c:pt idx="294">
                  <c:v>2756.8072289156626</c:v>
                </c:pt>
                <c:pt idx="295">
                  <c:v>2759.8192771084341</c:v>
                </c:pt>
                <c:pt idx="296">
                  <c:v>2762.8313253012047</c:v>
                </c:pt>
                <c:pt idx="297">
                  <c:v>2765.8433734939763</c:v>
                </c:pt>
                <c:pt idx="298">
                  <c:v>2768.8554216867469</c:v>
                </c:pt>
                <c:pt idx="299">
                  <c:v>2771.8674698795185</c:v>
                </c:pt>
                <c:pt idx="300">
                  <c:v>2774.8795180722891</c:v>
                </c:pt>
                <c:pt idx="301">
                  <c:v>2777.8915662650606</c:v>
                </c:pt>
                <c:pt idx="302">
                  <c:v>2780.9036144578313</c:v>
                </c:pt>
                <c:pt idx="303">
                  <c:v>2783.9156626506028</c:v>
                </c:pt>
                <c:pt idx="304">
                  <c:v>2786.9277108433735</c:v>
                </c:pt>
                <c:pt idx="305">
                  <c:v>2789.939759036145</c:v>
                </c:pt>
                <c:pt idx="306">
                  <c:v>2792.9518072289156</c:v>
                </c:pt>
                <c:pt idx="307">
                  <c:v>2795.9638554216872</c:v>
                </c:pt>
                <c:pt idx="308">
                  <c:v>2798.9759036144578</c:v>
                </c:pt>
                <c:pt idx="309">
                  <c:v>2801.9879518072294</c:v>
                </c:pt>
                <c:pt idx="310">
                  <c:v>2805</c:v>
                </c:pt>
                <c:pt idx="311">
                  <c:v>2808.0120481927715</c:v>
                </c:pt>
                <c:pt idx="312">
                  <c:v>2811.0240963855422</c:v>
                </c:pt>
                <c:pt idx="313">
                  <c:v>2814.0361445783137</c:v>
                </c:pt>
                <c:pt idx="314">
                  <c:v>2817.0481927710844</c:v>
                </c:pt>
                <c:pt idx="315">
                  <c:v>2820.0602409638559</c:v>
                </c:pt>
                <c:pt idx="316">
                  <c:v>2823.0722891566265</c:v>
                </c:pt>
                <c:pt idx="317">
                  <c:v>2826.0843373493981</c:v>
                </c:pt>
                <c:pt idx="318">
                  <c:v>2829.0963855421687</c:v>
                </c:pt>
                <c:pt idx="319">
                  <c:v>2832.1084337349403</c:v>
                </c:pt>
                <c:pt idx="320">
                  <c:v>2835.1204819277109</c:v>
                </c:pt>
                <c:pt idx="321">
                  <c:v>2838.1325301204824</c:v>
                </c:pt>
                <c:pt idx="322">
                  <c:v>2841.1445783132531</c:v>
                </c:pt>
                <c:pt idx="323">
                  <c:v>2844.1566265060246</c:v>
                </c:pt>
                <c:pt idx="324">
                  <c:v>2847.1686746987953</c:v>
                </c:pt>
                <c:pt idx="325">
                  <c:v>2850.1807228915668</c:v>
                </c:pt>
                <c:pt idx="326">
                  <c:v>2853.1927710843374</c:v>
                </c:pt>
                <c:pt idx="327">
                  <c:v>2856.204819277109</c:v>
                </c:pt>
                <c:pt idx="328">
                  <c:v>2859.2168674698796</c:v>
                </c:pt>
                <c:pt idx="329">
                  <c:v>2862.2289156626512</c:v>
                </c:pt>
                <c:pt idx="330">
                  <c:v>2865.2409638554218</c:v>
                </c:pt>
                <c:pt idx="331">
                  <c:v>2868.2530120481933</c:v>
                </c:pt>
                <c:pt idx="332">
                  <c:v>2871.265060240964</c:v>
                </c:pt>
                <c:pt idx="333">
                  <c:v>2874.2771084337355</c:v>
                </c:pt>
                <c:pt idx="334">
                  <c:v>2877.2891566265062</c:v>
                </c:pt>
                <c:pt idx="335">
                  <c:v>2880.3012048192777</c:v>
                </c:pt>
                <c:pt idx="336">
                  <c:v>2883.3132530120483</c:v>
                </c:pt>
                <c:pt idx="337">
                  <c:v>2886.3253012048199</c:v>
                </c:pt>
                <c:pt idx="338">
                  <c:v>2889.3373493975905</c:v>
                </c:pt>
                <c:pt idx="339">
                  <c:v>2892.3493975903621</c:v>
                </c:pt>
                <c:pt idx="340">
                  <c:v>2895.3614457831327</c:v>
                </c:pt>
                <c:pt idx="341">
                  <c:v>2898.3734939759042</c:v>
                </c:pt>
                <c:pt idx="342">
                  <c:v>2901.3855421686749</c:v>
                </c:pt>
                <c:pt idx="343">
                  <c:v>2904.3975903614464</c:v>
                </c:pt>
                <c:pt idx="344">
                  <c:v>2907.4096385542171</c:v>
                </c:pt>
                <c:pt idx="345">
                  <c:v>2910.4216867469886</c:v>
                </c:pt>
                <c:pt idx="346">
                  <c:v>2913.4337349397592</c:v>
                </c:pt>
              </c:numCache>
            </c:numRef>
          </c:xVal>
          <c:yVal>
            <c:numRef>
              <c:f>'ET_12P (mT)'!$K$5:$K$351</c:f>
              <c:numCache>
                <c:formatCode>0.0</c:formatCode>
                <c:ptCount val="347"/>
                <c:pt idx="0">
                  <c:v>738.58698596522538</c:v>
                </c:pt>
                <c:pt idx="1">
                  <c:v>733.91246231580158</c:v>
                </c:pt>
                <c:pt idx="2">
                  <c:v>725.59753953255665</c:v>
                </c:pt>
                <c:pt idx="3">
                  <c:v>717.59895886447077</c:v>
                </c:pt>
                <c:pt idx="4">
                  <c:v>709.68562574890382</c:v>
                </c:pt>
                <c:pt idx="5">
                  <c:v>701.86037845133092</c:v>
                </c:pt>
                <c:pt idx="6">
                  <c:v>694.12630420788298</c:v>
                </c:pt>
                <c:pt idx="7">
                  <c:v>686.48639066642875</c:v>
                </c:pt>
                <c:pt idx="8">
                  <c:v>678.94382465136152</c:v>
                </c:pt>
                <c:pt idx="9">
                  <c:v>671.50194236946777</c:v>
                </c:pt>
                <c:pt idx="10">
                  <c:v>664.16403023340308</c:v>
                </c:pt>
                <c:pt idx="11">
                  <c:v>660.45257487443916</c:v>
                </c:pt>
                <c:pt idx="12">
                  <c:v>660.28730815317158</c:v>
                </c:pt>
                <c:pt idx="13">
                  <c:v>660.12209122603508</c:v>
                </c:pt>
                <c:pt idx="14">
                  <c:v>659.95692409302978</c:v>
                </c:pt>
                <c:pt idx="15">
                  <c:v>659.79185654828677</c:v>
                </c:pt>
                <c:pt idx="16">
                  <c:v>659.62683879767496</c:v>
                </c:pt>
                <c:pt idx="17">
                  <c:v>659.46182104706304</c:v>
                </c:pt>
                <c:pt idx="18">
                  <c:v>659.29690288471352</c:v>
                </c:pt>
                <c:pt idx="19">
                  <c:v>659.13208431062617</c:v>
                </c:pt>
                <c:pt idx="20">
                  <c:v>658.96726573653893</c:v>
                </c:pt>
                <c:pt idx="21">
                  <c:v>658.80249695658279</c:v>
                </c:pt>
                <c:pt idx="22">
                  <c:v>658.63782776488893</c:v>
                </c:pt>
                <c:pt idx="23">
                  <c:v>658.47320836732615</c:v>
                </c:pt>
                <c:pt idx="24">
                  <c:v>658.30863876389458</c:v>
                </c:pt>
                <c:pt idx="25">
                  <c:v>658.14411895459421</c:v>
                </c:pt>
                <c:pt idx="26">
                  <c:v>657.97964893942492</c:v>
                </c:pt>
                <c:pt idx="27">
                  <c:v>657.81522871838672</c:v>
                </c:pt>
                <c:pt idx="28">
                  <c:v>657.65090808561092</c:v>
                </c:pt>
                <c:pt idx="29">
                  <c:v>657.48663724696621</c:v>
                </c:pt>
                <c:pt idx="30">
                  <c:v>657.32241620245259</c:v>
                </c:pt>
                <c:pt idx="31">
                  <c:v>657.15824495207016</c:v>
                </c:pt>
                <c:pt idx="32">
                  <c:v>656.99412349581894</c:v>
                </c:pt>
                <c:pt idx="33">
                  <c:v>656.8300518336988</c:v>
                </c:pt>
                <c:pt idx="34">
                  <c:v>656.66607975984095</c:v>
                </c:pt>
                <c:pt idx="35">
                  <c:v>656.50210768598311</c:v>
                </c:pt>
                <c:pt idx="36">
                  <c:v>656.33823520038754</c:v>
                </c:pt>
                <c:pt idx="37">
                  <c:v>656.17441250892318</c:v>
                </c:pt>
                <c:pt idx="38">
                  <c:v>656.010689405721</c:v>
                </c:pt>
                <c:pt idx="39">
                  <c:v>655.84696630251892</c:v>
                </c:pt>
                <c:pt idx="40">
                  <c:v>655.68334278757914</c:v>
                </c:pt>
                <c:pt idx="41">
                  <c:v>655.51971927263924</c:v>
                </c:pt>
                <c:pt idx="42">
                  <c:v>655.35619534596174</c:v>
                </c:pt>
                <c:pt idx="43">
                  <c:v>655.19272121341533</c:v>
                </c:pt>
                <c:pt idx="44">
                  <c:v>655.0293466691312</c:v>
                </c:pt>
                <c:pt idx="45">
                  <c:v>654.86597212484708</c:v>
                </c:pt>
                <c:pt idx="46">
                  <c:v>654.70269716882524</c:v>
                </c:pt>
                <c:pt idx="47">
                  <c:v>654.5394222128034</c:v>
                </c:pt>
                <c:pt idx="48">
                  <c:v>654.37624684504385</c:v>
                </c:pt>
                <c:pt idx="49">
                  <c:v>654.2131710655467</c:v>
                </c:pt>
                <c:pt idx="50">
                  <c:v>654.05009528604944</c:v>
                </c:pt>
                <c:pt idx="51">
                  <c:v>653.88706930068327</c:v>
                </c:pt>
                <c:pt idx="52">
                  <c:v>653.72414290357949</c:v>
                </c:pt>
                <c:pt idx="53">
                  <c:v>653.5612663006068</c:v>
                </c:pt>
                <c:pt idx="54">
                  <c:v>653.39843949176532</c:v>
                </c:pt>
                <c:pt idx="55">
                  <c:v>653.23566247705492</c:v>
                </c:pt>
                <c:pt idx="56">
                  <c:v>653.0729850506068</c:v>
                </c:pt>
                <c:pt idx="57">
                  <c:v>652.91030762415869</c:v>
                </c:pt>
                <c:pt idx="58">
                  <c:v>652.74772978597298</c:v>
                </c:pt>
                <c:pt idx="59">
                  <c:v>652.58520174191824</c:v>
                </c:pt>
                <c:pt idx="60">
                  <c:v>652.4227732861259</c:v>
                </c:pt>
                <c:pt idx="61">
                  <c:v>652.26034483033357</c:v>
                </c:pt>
                <c:pt idx="62">
                  <c:v>652.09796616867231</c:v>
                </c:pt>
                <c:pt idx="63">
                  <c:v>651.93568709527335</c:v>
                </c:pt>
                <c:pt idx="64">
                  <c:v>651.77345781600559</c:v>
                </c:pt>
                <c:pt idx="65">
                  <c:v>651.61127833086891</c:v>
                </c:pt>
                <c:pt idx="66">
                  <c:v>651.44919843399452</c:v>
                </c:pt>
                <c:pt idx="67">
                  <c:v>651.28711853712014</c:v>
                </c:pt>
                <c:pt idx="68">
                  <c:v>651.12513822850815</c:v>
                </c:pt>
                <c:pt idx="69">
                  <c:v>650.96320771402713</c:v>
                </c:pt>
                <c:pt idx="70">
                  <c:v>650.80132699367743</c:v>
                </c:pt>
                <c:pt idx="71">
                  <c:v>650.63949606745871</c:v>
                </c:pt>
                <c:pt idx="72">
                  <c:v>650.47776472950238</c:v>
                </c:pt>
                <c:pt idx="73">
                  <c:v>650.31608318567714</c:v>
                </c:pt>
                <c:pt idx="74">
                  <c:v>650.15445143598311</c:v>
                </c:pt>
                <c:pt idx="75">
                  <c:v>649.99286948042015</c:v>
                </c:pt>
                <c:pt idx="76">
                  <c:v>649.8313373189884</c:v>
                </c:pt>
                <c:pt idx="77">
                  <c:v>649.66990474581894</c:v>
                </c:pt>
                <c:pt idx="78">
                  <c:v>649.50852196678056</c:v>
                </c:pt>
                <c:pt idx="79">
                  <c:v>649.34718898187339</c:v>
                </c:pt>
                <c:pt idx="80">
                  <c:v>649.1859057910973</c:v>
                </c:pt>
                <c:pt idx="81">
                  <c:v>649.02467239445241</c:v>
                </c:pt>
                <c:pt idx="82">
                  <c:v>648.86353858606981</c:v>
                </c:pt>
                <c:pt idx="83">
                  <c:v>648.70245457181829</c:v>
                </c:pt>
                <c:pt idx="84">
                  <c:v>648.54142035169798</c:v>
                </c:pt>
                <c:pt idx="85">
                  <c:v>648.38043592570875</c:v>
                </c:pt>
                <c:pt idx="86">
                  <c:v>648.21950129385073</c:v>
                </c:pt>
                <c:pt idx="87">
                  <c:v>648.05866625025499</c:v>
                </c:pt>
                <c:pt idx="88">
                  <c:v>647.89788100079033</c:v>
                </c:pt>
                <c:pt idx="89">
                  <c:v>647.73714554545688</c:v>
                </c:pt>
                <c:pt idx="90">
                  <c:v>647.57645988425463</c:v>
                </c:pt>
                <c:pt idx="91">
                  <c:v>647.41587381131455</c:v>
                </c:pt>
                <c:pt idx="92">
                  <c:v>647.25528773837448</c:v>
                </c:pt>
                <c:pt idx="93">
                  <c:v>647.0948012536968</c:v>
                </c:pt>
                <c:pt idx="94">
                  <c:v>646.9344143572813</c:v>
                </c:pt>
                <c:pt idx="95">
                  <c:v>646.7740274608658</c:v>
                </c:pt>
                <c:pt idx="96">
                  <c:v>646.61374015271269</c:v>
                </c:pt>
                <c:pt idx="97">
                  <c:v>646.45350263869068</c:v>
                </c:pt>
                <c:pt idx="98">
                  <c:v>646.29331491879975</c:v>
                </c:pt>
                <c:pt idx="99">
                  <c:v>646.13317699304002</c:v>
                </c:pt>
                <c:pt idx="100">
                  <c:v>645.97308886141138</c:v>
                </c:pt>
                <c:pt idx="101">
                  <c:v>645.81310031804514</c:v>
                </c:pt>
                <c:pt idx="102">
                  <c:v>645.65316156880999</c:v>
                </c:pt>
                <c:pt idx="103">
                  <c:v>645.49327261370593</c:v>
                </c:pt>
                <c:pt idx="104">
                  <c:v>645.33348324686426</c:v>
                </c:pt>
                <c:pt idx="105">
                  <c:v>645.17369388002248</c:v>
                </c:pt>
                <c:pt idx="106">
                  <c:v>645.01400410144299</c:v>
                </c:pt>
                <c:pt idx="107">
                  <c:v>644.8544139111259</c:v>
                </c:pt>
                <c:pt idx="108">
                  <c:v>644.6948237208087</c:v>
                </c:pt>
                <c:pt idx="109">
                  <c:v>644.5353331187539</c:v>
                </c:pt>
                <c:pt idx="110">
                  <c:v>644.37584251669898</c:v>
                </c:pt>
                <c:pt idx="111">
                  <c:v>644.21645150290647</c:v>
                </c:pt>
                <c:pt idx="112">
                  <c:v>644.05716007737612</c:v>
                </c:pt>
                <c:pt idx="113">
                  <c:v>643.8978686518459</c:v>
                </c:pt>
                <c:pt idx="114">
                  <c:v>643.73867681457784</c:v>
                </c:pt>
                <c:pt idx="115">
                  <c:v>643.57953477144099</c:v>
                </c:pt>
                <c:pt idx="116">
                  <c:v>643.42044252243534</c:v>
                </c:pt>
                <c:pt idx="117">
                  <c:v>643.26144986169186</c:v>
                </c:pt>
                <c:pt idx="118">
                  <c:v>643.10250699507958</c:v>
                </c:pt>
                <c:pt idx="119">
                  <c:v>642.9436139225985</c:v>
                </c:pt>
                <c:pt idx="120">
                  <c:v>642.78477064424851</c:v>
                </c:pt>
                <c:pt idx="121">
                  <c:v>642.62597716002961</c:v>
                </c:pt>
                <c:pt idx="122">
                  <c:v>642.4672832640731</c:v>
                </c:pt>
                <c:pt idx="123">
                  <c:v>642.30863916224769</c:v>
                </c:pt>
                <c:pt idx="124">
                  <c:v>642.15004485455336</c:v>
                </c:pt>
                <c:pt idx="125">
                  <c:v>641.99155013512143</c:v>
                </c:pt>
                <c:pt idx="126">
                  <c:v>641.83305541568939</c:v>
                </c:pt>
                <c:pt idx="127">
                  <c:v>641.67466028451975</c:v>
                </c:pt>
                <c:pt idx="128">
                  <c:v>641.51636474161228</c:v>
                </c:pt>
                <c:pt idx="129">
                  <c:v>641.35806919870492</c:v>
                </c:pt>
                <c:pt idx="130">
                  <c:v>641.19987324405986</c:v>
                </c:pt>
                <c:pt idx="131">
                  <c:v>641.04172708354588</c:v>
                </c:pt>
                <c:pt idx="132">
                  <c:v>640.88363071716299</c:v>
                </c:pt>
                <c:pt idx="133">
                  <c:v>640.7256339390425</c:v>
                </c:pt>
                <c:pt idx="134">
                  <c:v>640.56763716092189</c:v>
                </c:pt>
                <c:pt idx="135">
                  <c:v>640.40973997106369</c:v>
                </c:pt>
                <c:pt idx="136">
                  <c:v>640.25194236946777</c:v>
                </c:pt>
                <c:pt idx="137">
                  <c:v>640.09414476787174</c:v>
                </c:pt>
                <c:pt idx="138">
                  <c:v>639.93644675453811</c:v>
                </c:pt>
                <c:pt idx="139">
                  <c:v>639.77879853533557</c:v>
                </c:pt>
                <c:pt idx="140">
                  <c:v>639.62120011026423</c:v>
                </c:pt>
                <c:pt idx="141">
                  <c:v>639.46370127345506</c:v>
                </c:pt>
                <c:pt idx="142">
                  <c:v>639.30625223077709</c:v>
                </c:pt>
                <c:pt idx="143">
                  <c:v>639.14885298223032</c:v>
                </c:pt>
                <c:pt idx="144">
                  <c:v>638.99150352781464</c:v>
                </c:pt>
                <c:pt idx="145">
                  <c:v>638.83425366166125</c:v>
                </c:pt>
                <c:pt idx="146">
                  <c:v>638.67705358963906</c:v>
                </c:pt>
                <c:pt idx="147">
                  <c:v>638.51990331174795</c:v>
                </c:pt>
                <c:pt idx="148">
                  <c:v>638.36280282798805</c:v>
                </c:pt>
                <c:pt idx="149">
                  <c:v>638.20580193249032</c:v>
                </c:pt>
                <c:pt idx="150">
                  <c:v>638.0488508311239</c:v>
                </c:pt>
                <c:pt idx="151">
                  <c:v>637.89194952388846</c:v>
                </c:pt>
                <c:pt idx="152">
                  <c:v>637.73514780491541</c:v>
                </c:pt>
                <c:pt idx="153">
                  <c:v>637.57839588007346</c:v>
                </c:pt>
                <c:pt idx="154">
                  <c:v>637.4216937493627</c:v>
                </c:pt>
                <c:pt idx="155">
                  <c:v>637.26504141278303</c:v>
                </c:pt>
                <c:pt idx="156">
                  <c:v>637.10848866446565</c:v>
                </c:pt>
                <c:pt idx="157">
                  <c:v>636.95198571027947</c:v>
                </c:pt>
                <c:pt idx="158">
                  <c:v>636.79553255022438</c:v>
                </c:pt>
                <c:pt idx="159">
                  <c:v>636.63912918430049</c:v>
                </c:pt>
                <c:pt idx="160">
                  <c:v>636.48282540663888</c:v>
                </c:pt>
                <c:pt idx="161">
                  <c:v>636.32657142310836</c:v>
                </c:pt>
                <c:pt idx="162">
                  <c:v>636.17041702784013</c:v>
                </c:pt>
                <c:pt idx="163">
                  <c:v>636.0142626325719</c:v>
                </c:pt>
                <c:pt idx="164">
                  <c:v>635.85820782556607</c:v>
                </c:pt>
                <c:pt idx="165">
                  <c:v>635.70220281269121</c:v>
                </c:pt>
                <c:pt idx="166">
                  <c:v>635.54629738807876</c:v>
                </c:pt>
                <c:pt idx="167">
                  <c:v>635.3904417575975</c:v>
                </c:pt>
                <c:pt idx="168">
                  <c:v>635.23463592124722</c:v>
                </c:pt>
                <c:pt idx="169">
                  <c:v>635.07887987902825</c:v>
                </c:pt>
                <c:pt idx="170">
                  <c:v>634.92322342507146</c:v>
                </c:pt>
                <c:pt idx="171">
                  <c:v>634.76761676524586</c:v>
                </c:pt>
                <c:pt idx="172">
                  <c:v>634.61205989955135</c:v>
                </c:pt>
                <c:pt idx="173">
                  <c:v>634.45655282798805</c:v>
                </c:pt>
                <c:pt idx="174">
                  <c:v>634.30114534468703</c:v>
                </c:pt>
                <c:pt idx="175">
                  <c:v>634.1457876555171</c:v>
                </c:pt>
                <c:pt idx="176">
                  <c:v>633.99052955460945</c:v>
                </c:pt>
                <c:pt idx="177">
                  <c:v>633.83527145370192</c:v>
                </c:pt>
                <c:pt idx="178">
                  <c:v>633.68011294105656</c:v>
                </c:pt>
                <c:pt idx="179">
                  <c:v>633.52505401667349</c:v>
                </c:pt>
                <c:pt idx="180">
                  <c:v>633.36999509229054</c:v>
                </c:pt>
                <c:pt idx="181">
                  <c:v>633.21503575616975</c:v>
                </c:pt>
                <c:pt idx="182">
                  <c:v>633.06012621418017</c:v>
                </c:pt>
                <c:pt idx="183">
                  <c:v>632.90531626045288</c:v>
                </c:pt>
                <c:pt idx="184">
                  <c:v>632.75055610085667</c:v>
                </c:pt>
                <c:pt idx="185">
                  <c:v>632.59584573539166</c:v>
                </c:pt>
                <c:pt idx="186">
                  <c:v>632.44118516405774</c:v>
                </c:pt>
                <c:pt idx="187">
                  <c:v>632.28662418098622</c:v>
                </c:pt>
                <c:pt idx="188">
                  <c:v>632.13211299204579</c:v>
                </c:pt>
                <c:pt idx="189">
                  <c:v>631.97765159723645</c:v>
                </c:pt>
                <c:pt idx="190">
                  <c:v>631.82328979068939</c:v>
                </c:pt>
                <c:pt idx="191">
                  <c:v>631.66897777827353</c:v>
                </c:pt>
                <c:pt idx="192">
                  <c:v>631.51471555998887</c:v>
                </c:pt>
                <c:pt idx="193">
                  <c:v>631.36055292996639</c:v>
                </c:pt>
                <c:pt idx="194">
                  <c:v>631.20644009407511</c:v>
                </c:pt>
                <c:pt idx="195">
                  <c:v>631.05237705231491</c:v>
                </c:pt>
                <c:pt idx="196">
                  <c:v>630.89836380468591</c:v>
                </c:pt>
                <c:pt idx="197">
                  <c:v>630.74445014531921</c:v>
                </c:pt>
                <c:pt idx="198">
                  <c:v>630.5905862800837</c:v>
                </c:pt>
                <c:pt idx="199">
                  <c:v>630.43682200311036</c:v>
                </c:pt>
                <c:pt idx="200">
                  <c:v>630.28310752026823</c:v>
                </c:pt>
                <c:pt idx="201">
                  <c:v>630.1294428315573</c:v>
                </c:pt>
                <c:pt idx="202">
                  <c:v>629.97582793697745</c:v>
                </c:pt>
                <c:pt idx="203">
                  <c:v>629.82231263065989</c:v>
                </c:pt>
                <c:pt idx="204">
                  <c:v>629.66884711847342</c:v>
                </c:pt>
                <c:pt idx="205">
                  <c:v>629.51548119454935</c:v>
                </c:pt>
                <c:pt idx="206">
                  <c:v>629.36211527062517</c:v>
                </c:pt>
                <c:pt idx="207">
                  <c:v>629.20884893496338</c:v>
                </c:pt>
                <c:pt idx="208">
                  <c:v>629.05568218756378</c:v>
                </c:pt>
                <c:pt idx="209">
                  <c:v>628.90256523429537</c:v>
                </c:pt>
                <c:pt idx="210">
                  <c:v>628.74949807515816</c:v>
                </c:pt>
                <c:pt idx="211">
                  <c:v>628.59648071015204</c:v>
                </c:pt>
                <c:pt idx="212">
                  <c:v>628.4435629334082</c:v>
                </c:pt>
                <c:pt idx="213">
                  <c:v>628.29069495079546</c:v>
                </c:pt>
                <c:pt idx="214">
                  <c:v>628.13787676231391</c:v>
                </c:pt>
                <c:pt idx="215">
                  <c:v>627.98515816209465</c:v>
                </c:pt>
                <c:pt idx="216">
                  <c:v>627.83248935600659</c:v>
                </c:pt>
                <c:pt idx="217">
                  <c:v>627.67987034404962</c:v>
                </c:pt>
                <c:pt idx="218">
                  <c:v>627.52735092035493</c:v>
                </c:pt>
                <c:pt idx="219">
                  <c:v>627.37488129079145</c:v>
                </c:pt>
                <c:pt idx="220">
                  <c:v>627.22251124949014</c:v>
                </c:pt>
                <c:pt idx="221">
                  <c:v>627.07014120818894</c:v>
                </c:pt>
                <c:pt idx="222">
                  <c:v>626.91787075514992</c:v>
                </c:pt>
                <c:pt idx="223">
                  <c:v>626.7656998903733</c:v>
                </c:pt>
                <c:pt idx="224">
                  <c:v>626.61357881972776</c:v>
                </c:pt>
                <c:pt idx="225">
                  <c:v>626.46150754321343</c:v>
                </c:pt>
                <c:pt idx="226">
                  <c:v>626.30948606083018</c:v>
                </c:pt>
                <c:pt idx="227">
                  <c:v>626.15756416670922</c:v>
                </c:pt>
                <c:pt idx="228">
                  <c:v>626.00569206671946</c:v>
                </c:pt>
                <c:pt idx="229">
                  <c:v>625.85391955499188</c:v>
                </c:pt>
                <c:pt idx="230">
                  <c:v>625.70219683739549</c:v>
                </c:pt>
                <c:pt idx="231">
                  <c:v>625.55052391393031</c:v>
                </c:pt>
                <c:pt idx="232">
                  <c:v>625.39890078459621</c:v>
                </c:pt>
                <c:pt idx="233">
                  <c:v>625.2473772435244</c:v>
                </c:pt>
                <c:pt idx="234">
                  <c:v>625.09590349658379</c:v>
                </c:pt>
                <c:pt idx="235">
                  <c:v>624.94452933790546</c:v>
                </c:pt>
                <c:pt idx="236">
                  <c:v>624.79320497335823</c:v>
                </c:pt>
                <c:pt idx="237">
                  <c:v>624.64193040294208</c:v>
                </c:pt>
                <c:pt idx="238">
                  <c:v>624.49075542078833</c:v>
                </c:pt>
                <c:pt idx="239">
                  <c:v>624.33963023276567</c:v>
                </c:pt>
                <c:pt idx="240">
                  <c:v>624.18855483887421</c:v>
                </c:pt>
                <c:pt idx="241">
                  <c:v>624.03757903324504</c:v>
                </c:pt>
                <c:pt idx="242">
                  <c:v>623.88665302174695</c:v>
                </c:pt>
                <c:pt idx="243">
                  <c:v>623.73582659851115</c:v>
                </c:pt>
                <c:pt idx="244">
                  <c:v>623.58504996940655</c:v>
                </c:pt>
                <c:pt idx="245">
                  <c:v>623.43432313443304</c:v>
                </c:pt>
                <c:pt idx="246">
                  <c:v>623.28364609359073</c:v>
                </c:pt>
                <c:pt idx="247">
                  <c:v>623.13306864101071</c:v>
                </c:pt>
                <c:pt idx="248">
                  <c:v>622.98259077669286</c:v>
                </c:pt>
                <c:pt idx="249">
                  <c:v>622.83211291237512</c:v>
                </c:pt>
                <c:pt idx="250">
                  <c:v>622.68173463631967</c:v>
                </c:pt>
                <c:pt idx="251">
                  <c:v>622.53145594852651</c:v>
                </c:pt>
                <c:pt idx="252">
                  <c:v>622.38122705486444</c:v>
                </c:pt>
                <c:pt idx="253">
                  <c:v>622.23104795533357</c:v>
                </c:pt>
                <c:pt idx="254">
                  <c:v>622.08091864993378</c:v>
                </c:pt>
                <c:pt idx="255">
                  <c:v>621.93088893279628</c:v>
                </c:pt>
                <c:pt idx="256">
                  <c:v>621.78090900978998</c:v>
                </c:pt>
                <c:pt idx="257">
                  <c:v>621.63102867504597</c:v>
                </c:pt>
                <c:pt idx="258">
                  <c:v>621.48119813443304</c:v>
                </c:pt>
                <c:pt idx="259">
                  <c:v>621.33141738795132</c:v>
                </c:pt>
                <c:pt idx="260">
                  <c:v>621.18173622973188</c:v>
                </c:pt>
                <c:pt idx="261">
                  <c:v>621.03210486564353</c:v>
                </c:pt>
                <c:pt idx="262">
                  <c:v>620.88257308981747</c:v>
                </c:pt>
                <c:pt idx="263">
                  <c:v>620.73309110812261</c:v>
                </c:pt>
                <c:pt idx="264">
                  <c:v>620.58365892055895</c:v>
                </c:pt>
                <c:pt idx="265">
                  <c:v>620.43432632125746</c:v>
                </c:pt>
                <c:pt idx="266">
                  <c:v>620.28504351608717</c:v>
                </c:pt>
                <c:pt idx="267">
                  <c:v>620.13581050504797</c:v>
                </c:pt>
                <c:pt idx="268">
                  <c:v>619.98667708227106</c:v>
                </c:pt>
                <c:pt idx="269">
                  <c:v>618.93173861985019</c:v>
                </c:pt>
                <c:pt idx="270">
                  <c:v>616.97995806139102</c:v>
                </c:pt>
                <c:pt idx="271">
                  <c:v>615.04037706506222</c:v>
                </c:pt>
                <c:pt idx="272">
                  <c:v>613.11304542499499</c:v>
                </c:pt>
                <c:pt idx="273">
                  <c:v>611.1981623177137</c:v>
                </c:pt>
                <c:pt idx="274">
                  <c:v>609.29577753734964</c:v>
                </c:pt>
                <c:pt idx="275">
                  <c:v>607.4059906721651</c:v>
                </c:pt>
                <c:pt idx="276">
                  <c:v>605.52900089868456</c:v>
                </c:pt>
                <c:pt idx="277">
                  <c:v>603.6648580110392</c:v>
                </c:pt>
                <c:pt idx="278">
                  <c:v>601.81371139162252</c:v>
                </c:pt>
                <c:pt idx="279">
                  <c:v>599.9756606286968</c:v>
                </c:pt>
                <c:pt idx="280">
                  <c:v>598.15085510465542</c:v>
                </c:pt>
                <c:pt idx="281">
                  <c:v>596.33939440776055</c:v>
                </c:pt>
                <c:pt idx="282">
                  <c:v>594.54137812627482</c:v>
                </c:pt>
                <c:pt idx="283">
                  <c:v>592.75700543672247</c:v>
                </c:pt>
                <c:pt idx="284">
                  <c:v>590.9863261332348</c:v>
                </c:pt>
                <c:pt idx="285">
                  <c:v>589.22953939233639</c:v>
                </c:pt>
                <c:pt idx="286">
                  <c:v>587.48664521402713</c:v>
                </c:pt>
                <c:pt idx="287">
                  <c:v>585.75789256896292</c:v>
                </c:pt>
                <c:pt idx="288">
                  <c:v>584.04338104540591</c:v>
                </c:pt>
                <c:pt idx="289">
                  <c:v>582.34316043748731</c:v>
                </c:pt>
                <c:pt idx="290">
                  <c:v>580.65742992173159</c:v>
                </c:pt>
                <c:pt idx="291">
                  <c:v>578.98628908640126</c:v>
                </c:pt>
                <c:pt idx="292">
                  <c:v>577.32988731388946</c:v>
                </c:pt>
                <c:pt idx="293">
                  <c:v>575.68832419245871</c:v>
                </c:pt>
                <c:pt idx="294">
                  <c:v>574.06174910450238</c:v>
                </c:pt>
                <c:pt idx="295">
                  <c:v>572.45026163828277</c:v>
                </c:pt>
                <c:pt idx="296">
                  <c:v>570.85401117619324</c:v>
                </c:pt>
                <c:pt idx="297">
                  <c:v>569.27314710062717</c:v>
                </c:pt>
                <c:pt idx="298">
                  <c:v>567.70776899984708</c:v>
                </c:pt>
                <c:pt idx="299">
                  <c:v>566.15797646211513</c:v>
                </c:pt>
                <c:pt idx="300">
                  <c:v>564.62396866395579</c:v>
                </c:pt>
                <c:pt idx="301">
                  <c:v>563.10579539950038</c:v>
                </c:pt>
                <c:pt idx="302">
                  <c:v>561.60365584527335</c:v>
                </c:pt>
                <c:pt idx="303">
                  <c:v>560.11764958953711</c:v>
                </c:pt>
                <c:pt idx="304">
                  <c:v>558.64787622055383</c:v>
                </c:pt>
                <c:pt idx="305">
                  <c:v>557.19448512071699</c:v>
                </c:pt>
                <c:pt idx="306">
                  <c:v>555.75767546655118</c:v>
                </c:pt>
                <c:pt idx="307">
                  <c:v>554.33744725805639</c:v>
                </c:pt>
                <c:pt idx="308">
                  <c:v>552.93404946588828</c:v>
                </c:pt>
                <c:pt idx="309">
                  <c:v>551.54753188417806</c:v>
                </c:pt>
                <c:pt idx="310">
                  <c:v>550.17804389531921</c:v>
                </c:pt>
                <c:pt idx="311">
                  <c:v>548.82568508757402</c:v>
                </c:pt>
                <c:pt idx="312">
                  <c:v>547.49065463746695</c:v>
                </c:pt>
                <c:pt idx="313">
                  <c:v>546.1730023391292</c:v>
                </c:pt>
                <c:pt idx="314">
                  <c:v>544.87292736908535</c:v>
                </c:pt>
                <c:pt idx="315">
                  <c:v>543.59047952146648</c:v>
                </c:pt>
                <c:pt idx="316">
                  <c:v>542.32585797279728</c:v>
                </c:pt>
                <c:pt idx="317">
                  <c:v>541.07911251720884</c:v>
                </c:pt>
                <c:pt idx="318">
                  <c:v>539.85044233122585</c:v>
                </c:pt>
                <c:pt idx="319">
                  <c:v>538.63994700311036</c:v>
                </c:pt>
                <c:pt idx="320">
                  <c:v>537.4476763269937</c:v>
                </c:pt>
                <c:pt idx="321">
                  <c:v>536.27387927353152</c:v>
                </c:pt>
                <c:pt idx="322">
                  <c:v>535.11855584272394</c:v>
                </c:pt>
                <c:pt idx="323">
                  <c:v>533.9819052110953</c:v>
                </c:pt>
                <c:pt idx="324">
                  <c:v>532.86402696690811</c:v>
                </c:pt>
                <c:pt idx="325">
                  <c:v>531.76502069842445</c:v>
                </c:pt>
                <c:pt idx="326">
                  <c:v>530.68503578803802</c:v>
                </c:pt>
                <c:pt idx="327">
                  <c:v>529.62417182401089</c:v>
                </c:pt>
                <c:pt idx="328">
                  <c:v>528.58252839460533</c:v>
                </c:pt>
                <c:pt idx="329">
                  <c:v>527.56020508808388</c:v>
                </c:pt>
                <c:pt idx="330">
                  <c:v>526.55740108097086</c:v>
                </c:pt>
                <c:pt idx="331">
                  <c:v>525.57411637326641</c:v>
                </c:pt>
                <c:pt idx="332">
                  <c:v>524.61055014149508</c:v>
                </c:pt>
                <c:pt idx="333">
                  <c:v>523.66675217978798</c:v>
                </c:pt>
                <c:pt idx="334">
                  <c:v>522.74287187053847</c:v>
                </c:pt>
                <c:pt idx="335">
                  <c:v>521.83900880200906</c:v>
                </c:pt>
                <c:pt idx="336">
                  <c:v>520.95526256246183</c:v>
                </c:pt>
                <c:pt idx="337">
                  <c:v>520.09168294602796</c:v>
                </c:pt>
                <c:pt idx="338">
                  <c:v>519.24841933510095</c:v>
                </c:pt>
                <c:pt idx="339">
                  <c:v>518.42562111207428</c:v>
                </c:pt>
                <c:pt idx="340">
                  <c:v>517.62328827694785</c:v>
                </c:pt>
                <c:pt idx="341">
                  <c:v>516.84157021211513</c:v>
                </c:pt>
                <c:pt idx="342">
                  <c:v>516.08051671170722</c:v>
                </c:pt>
                <c:pt idx="343">
                  <c:v>515.34027715811749</c:v>
                </c:pt>
                <c:pt idx="344">
                  <c:v>514.62095113960845</c:v>
                </c:pt>
                <c:pt idx="345">
                  <c:v>513.92253865617988</c:v>
                </c:pt>
                <c:pt idx="346">
                  <c:v>513.24518909022538</c:v>
                </c:pt>
              </c:numCache>
            </c:numRef>
          </c:yVal>
          <c:smooth val="0"/>
        </c:ser>
        <c:ser>
          <c:idx val="1"/>
          <c:order val="1"/>
          <c:tx>
            <c:v>Wind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'ET_12P (mT)'!$C$5:$C$698</c:f>
              <c:numCache>
                <c:formatCode>0.0</c:formatCode>
                <c:ptCount val="694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  <c:pt idx="22">
                  <c:v>215</c:v>
                </c:pt>
                <c:pt idx="23">
                  <c:v>225</c:v>
                </c:pt>
                <c:pt idx="24">
                  <c:v>235</c:v>
                </c:pt>
                <c:pt idx="25">
                  <c:v>245</c:v>
                </c:pt>
                <c:pt idx="26">
                  <c:v>255</c:v>
                </c:pt>
                <c:pt idx="27">
                  <c:v>265</c:v>
                </c:pt>
                <c:pt idx="28">
                  <c:v>275</c:v>
                </c:pt>
                <c:pt idx="29">
                  <c:v>285</c:v>
                </c:pt>
                <c:pt idx="30">
                  <c:v>295</c:v>
                </c:pt>
                <c:pt idx="31">
                  <c:v>305</c:v>
                </c:pt>
                <c:pt idx="32">
                  <c:v>315</c:v>
                </c:pt>
                <c:pt idx="33">
                  <c:v>325</c:v>
                </c:pt>
                <c:pt idx="34">
                  <c:v>335</c:v>
                </c:pt>
                <c:pt idx="35">
                  <c:v>345</c:v>
                </c:pt>
                <c:pt idx="36">
                  <c:v>355</c:v>
                </c:pt>
                <c:pt idx="37">
                  <c:v>365</c:v>
                </c:pt>
                <c:pt idx="38">
                  <c:v>375</c:v>
                </c:pt>
                <c:pt idx="39">
                  <c:v>385</c:v>
                </c:pt>
                <c:pt idx="40">
                  <c:v>395</c:v>
                </c:pt>
                <c:pt idx="41">
                  <c:v>405</c:v>
                </c:pt>
                <c:pt idx="42">
                  <c:v>415</c:v>
                </c:pt>
                <c:pt idx="43">
                  <c:v>425</c:v>
                </c:pt>
                <c:pt idx="44">
                  <c:v>435</c:v>
                </c:pt>
                <c:pt idx="45">
                  <c:v>445</c:v>
                </c:pt>
                <c:pt idx="46">
                  <c:v>455</c:v>
                </c:pt>
                <c:pt idx="47">
                  <c:v>465</c:v>
                </c:pt>
                <c:pt idx="48">
                  <c:v>475</c:v>
                </c:pt>
                <c:pt idx="49">
                  <c:v>485</c:v>
                </c:pt>
                <c:pt idx="50">
                  <c:v>495</c:v>
                </c:pt>
                <c:pt idx="51">
                  <c:v>505</c:v>
                </c:pt>
                <c:pt idx="52">
                  <c:v>515</c:v>
                </c:pt>
                <c:pt idx="53">
                  <c:v>525</c:v>
                </c:pt>
                <c:pt idx="54">
                  <c:v>535</c:v>
                </c:pt>
                <c:pt idx="55">
                  <c:v>545</c:v>
                </c:pt>
                <c:pt idx="56">
                  <c:v>555</c:v>
                </c:pt>
                <c:pt idx="57">
                  <c:v>565</c:v>
                </c:pt>
                <c:pt idx="58">
                  <c:v>575</c:v>
                </c:pt>
                <c:pt idx="59">
                  <c:v>585</c:v>
                </c:pt>
                <c:pt idx="60">
                  <c:v>595</c:v>
                </c:pt>
                <c:pt idx="61">
                  <c:v>605</c:v>
                </c:pt>
                <c:pt idx="62">
                  <c:v>615</c:v>
                </c:pt>
                <c:pt idx="63">
                  <c:v>625</c:v>
                </c:pt>
                <c:pt idx="64">
                  <c:v>635</c:v>
                </c:pt>
                <c:pt idx="65">
                  <c:v>645</c:v>
                </c:pt>
                <c:pt idx="66">
                  <c:v>655</c:v>
                </c:pt>
                <c:pt idx="67">
                  <c:v>665</c:v>
                </c:pt>
                <c:pt idx="68">
                  <c:v>675</c:v>
                </c:pt>
                <c:pt idx="69">
                  <c:v>685</c:v>
                </c:pt>
                <c:pt idx="70">
                  <c:v>695</c:v>
                </c:pt>
                <c:pt idx="71">
                  <c:v>705</c:v>
                </c:pt>
                <c:pt idx="72">
                  <c:v>715</c:v>
                </c:pt>
                <c:pt idx="73">
                  <c:v>725</c:v>
                </c:pt>
                <c:pt idx="74">
                  <c:v>735</c:v>
                </c:pt>
                <c:pt idx="75">
                  <c:v>745</c:v>
                </c:pt>
                <c:pt idx="76">
                  <c:v>755</c:v>
                </c:pt>
                <c:pt idx="77">
                  <c:v>765</c:v>
                </c:pt>
                <c:pt idx="78">
                  <c:v>775</c:v>
                </c:pt>
                <c:pt idx="79">
                  <c:v>785</c:v>
                </c:pt>
                <c:pt idx="80">
                  <c:v>795</c:v>
                </c:pt>
                <c:pt idx="81">
                  <c:v>805</c:v>
                </c:pt>
                <c:pt idx="82">
                  <c:v>815</c:v>
                </c:pt>
                <c:pt idx="83">
                  <c:v>825</c:v>
                </c:pt>
                <c:pt idx="84">
                  <c:v>835</c:v>
                </c:pt>
                <c:pt idx="85">
                  <c:v>845</c:v>
                </c:pt>
                <c:pt idx="86">
                  <c:v>855</c:v>
                </c:pt>
                <c:pt idx="87">
                  <c:v>865</c:v>
                </c:pt>
                <c:pt idx="88">
                  <c:v>875</c:v>
                </c:pt>
                <c:pt idx="89">
                  <c:v>885</c:v>
                </c:pt>
                <c:pt idx="90">
                  <c:v>895</c:v>
                </c:pt>
                <c:pt idx="91">
                  <c:v>905</c:v>
                </c:pt>
                <c:pt idx="92">
                  <c:v>915</c:v>
                </c:pt>
                <c:pt idx="93">
                  <c:v>925</c:v>
                </c:pt>
                <c:pt idx="94">
                  <c:v>935</c:v>
                </c:pt>
                <c:pt idx="95">
                  <c:v>945</c:v>
                </c:pt>
                <c:pt idx="96">
                  <c:v>955</c:v>
                </c:pt>
                <c:pt idx="97">
                  <c:v>965</c:v>
                </c:pt>
                <c:pt idx="98">
                  <c:v>975</c:v>
                </c:pt>
                <c:pt idx="99">
                  <c:v>985</c:v>
                </c:pt>
                <c:pt idx="100">
                  <c:v>995</c:v>
                </c:pt>
                <c:pt idx="101">
                  <c:v>1005</c:v>
                </c:pt>
                <c:pt idx="102">
                  <c:v>1015</c:v>
                </c:pt>
                <c:pt idx="103">
                  <c:v>1025</c:v>
                </c:pt>
                <c:pt idx="104">
                  <c:v>1035</c:v>
                </c:pt>
                <c:pt idx="105">
                  <c:v>1045</c:v>
                </c:pt>
                <c:pt idx="106">
                  <c:v>1055</c:v>
                </c:pt>
                <c:pt idx="107">
                  <c:v>1065</c:v>
                </c:pt>
                <c:pt idx="108">
                  <c:v>1075</c:v>
                </c:pt>
                <c:pt idx="109">
                  <c:v>1085</c:v>
                </c:pt>
                <c:pt idx="110">
                  <c:v>1095</c:v>
                </c:pt>
                <c:pt idx="111">
                  <c:v>1105</c:v>
                </c:pt>
                <c:pt idx="112">
                  <c:v>1115</c:v>
                </c:pt>
                <c:pt idx="113">
                  <c:v>1125</c:v>
                </c:pt>
                <c:pt idx="114">
                  <c:v>1135</c:v>
                </c:pt>
                <c:pt idx="115">
                  <c:v>1145</c:v>
                </c:pt>
                <c:pt idx="116">
                  <c:v>1155</c:v>
                </c:pt>
                <c:pt idx="117">
                  <c:v>1165</c:v>
                </c:pt>
                <c:pt idx="118">
                  <c:v>1175</c:v>
                </c:pt>
                <c:pt idx="119">
                  <c:v>1185</c:v>
                </c:pt>
                <c:pt idx="120">
                  <c:v>1195</c:v>
                </c:pt>
                <c:pt idx="121">
                  <c:v>1205</c:v>
                </c:pt>
                <c:pt idx="122">
                  <c:v>1215</c:v>
                </c:pt>
                <c:pt idx="123">
                  <c:v>1225</c:v>
                </c:pt>
                <c:pt idx="124">
                  <c:v>1235</c:v>
                </c:pt>
                <c:pt idx="125">
                  <c:v>1245</c:v>
                </c:pt>
                <c:pt idx="126">
                  <c:v>1255</c:v>
                </c:pt>
                <c:pt idx="127">
                  <c:v>1265</c:v>
                </c:pt>
                <c:pt idx="128">
                  <c:v>1275</c:v>
                </c:pt>
                <c:pt idx="129">
                  <c:v>1285</c:v>
                </c:pt>
                <c:pt idx="130">
                  <c:v>1295</c:v>
                </c:pt>
                <c:pt idx="131">
                  <c:v>1305</c:v>
                </c:pt>
                <c:pt idx="132">
                  <c:v>1315</c:v>
                </c:pt>
                <c:pt idx="133">
                  <c:v>1325</c:v>
                </c:pt>
                <c:pt idx="134">
                  <c:v>1335</c:v>
                </c:pt>
                <c:pt idx="135">
                  <c:v>1345</c:v>
                </c:pt>
                <c:pt idx="136">
                  <c:v>1355</c:v>
                </c:pt>
                <c:pt idx="137">
                  <c:v>1365</c:v>
                </c:pt>
                <c:pt idx="138">
                  <c:v>1375</c:v>
                </c:pt>
                <c:pt idx="139">
                  <c:v>1385</c:v>
                </c:pt>
                <c:pt idx="140">
                  <c:v>1395</c:v>
                </c:pt>
                <c:pt idx="141">
                  <c:v>1405</c:v>
                </c:pt>
                <c:pt idx="142">
                  <c:v>1415</c:v>
                </c:pt>
                <c:pt idx="143">
                  <c:v>1425</c:v>
                </c:pt>
                <c:pt idx="144">
                  <c:v>1435</c:v>
                </c:pt>
                <c:pt idx="145">
                  <c:v>1445</c:v>
                </c:pt>
                <c:pt idx="146">
                  <c:v>1455</c:v>
                </c:pt>
                <c:pt idx="147">
                  <c:v>1465</c:v>
                </c:pt>
                <c:pt idx="148">
                  <c:v>1475</c:v>
                </c:pt>
                <c:pt idx="149">
                  <c:v>1485</c:v>
                </c:pt>
                <c:pt idx="150">
                  <c:v>1495</c:v>
                </c:pt>
                <c:pt idx="151">
                  <c:v>1505</c:v>
                </c:pt>
                <c:pt idx="152">
                  <c:v>1515</c:v>
                </c:pt>
                <c:pt idx="153">
                  <c:v>1525</c:v>
                </c:pt>
                <c:pt idx="154">
                  <c:v>1535</c:v>
                </c:pt>
                <c:pt idx="155">
                  <c:v>1545</c:v>
                </c:pt>
                <c:pt idx="156">
                  <c:v>1555</c:v>
                </c:pt>
                <c:pt idx="157">
                  <c:v>1565</c:v>
                </c:pt>
                <c:pt idx="158">
                  <c:v>1575</c:v>
                </c:pt>
                <c:pt idx="159">
                  <c:v>1585</c:v>
                </c:pt>
                <c:pt idx="160">
                  <c:v>1595</c:v>
                </c:pt>
                <c:pt idx="161">
                  <c:v>1605</c:v>
                </c:pt>
                <c:pt idx="162">
                  <c:v>1615</c:v>
                </c:pt>
                <c:pt idx="163">
                  <c:v>1625</c:v>
                </c:pt>
                <c:pt idx="164">
                  <c:v>1635</c:v>
                </c:pt>
                <c:pt idx="165">
                  <c:v>1645</c:v>
                </c:pt>
                <c:pt idx="166">
                  <c:v>1655</c:v>
                </c:pt>
                <c:pt idx="167">
                  <c:v>1665</c:v>
                </c:pt>
                <c:pt idx="168">
                  <c:v>1675</c:v>
                </c:pt>
                <c:pt idx="169">
                  <c:v>1685</c:v>
                </c:pt>
                <c:pt idx="170">
                  <c:v>1695</c:v>
                </c:pt>
                <c:pt idx="171">
                  <c:v>1705</c:v>
                </c:pt>
                <c:pt idx="172">
                  <c:v>1715</c:v>
                </c:pt>
                <c:pt idx="173">
                  <c:v>1725</c:v>
                </c:pt>
                <c:pt idx="174">
                  <c:v>1735</c:v>
                </c:pt>
                <c:pt idx="175">
                  <c:v>1745</c:v>
                </c:pt>
                <c:pt idx="176">
                  <c:v>1755</c:v>
                </c:pt>
                <c:pt idx="177">
                  <c:v>1765</c:v>
                </c:pt>
                <c:pt idx="178">
                  <c:v>1775</c:v>
                </c:pt>
                <c:pt idx="179">
                  <c:v>1785</c:v>
                </c:pt>
                <c:pt idx="180">
                  <c:v>1795</c:v>
                </c:pt>
                <c:pt idx="181">
                  <c:v>1805</c:v>
                </c:pt>
                <c:pt idx="182">
                  <c:v>1815</c:v>
                </c:pt>
                <c:pt idx="183">
                  <c:v>1825</c:v>
                </c:pt>
                <c:pt idx="184">
                  <c:v>1835</c:v>
                </c:pt>
                <c:pt idx="185">
                  <c:v>1845</c:v>
                </c:pt>
                <c:pt idx="186">
                  <c:v>1855</c:v>
                </c:pt>
                <c:pt idx="187">
                  <c:v>1865</c:v>
                </c:pt>
                <c:pt idx="188">
                  <c:v>1875</c:v>
                </c:pt>
                <c:pt idx="189">
                  <c:v>1885</c:v>
                </c:pt>
                <c:pt idx="190">
                  <c:v>1895</c:v>
                </c:pt>
                <c:pt idx="191">
                  <c:v>1905</c:v>
                </c:pt>
                <c:pt idx="192">
                  <c:v>1915</c:v>
                </c:pt>
                <c:pt idx="193">
                  <c:v>1925</c:v>
                </c:pt>
                <c:pt idx="194">
                  <c:v>1935</c:v>
                </c:pt>
                <c:pt idx="195">
                  <c:v>1945</c:v>
                </c:pt>
                <c:pt idx="196">
                  <c:v>1955</c:v>
                </c:pt>
                <c:pt idx="197">
                  <c:v>1965</c:v>
                </c:pt>
                <c:pt idx="198">
                  <c:v>1975</c:v>
                </c:pt>
                <c:pt idx="199">
                  <c:v>1985</c:v>
                </c:pt>
                <c:pt idx="200">
                  <c:v>1995</c:v>
                </c:pt>
                <c:pt idx="201">
                  <c:v>2005</c:v>
                </c:pt>
                <c:pt idx="202">
                  <c:v>2015</c:v>
                </c:pt>
                <c:pt idx="203">
                  <c:v>2025</c:v>
                </c:pt>
                <c:pt idx="204">
                  <c:v>2035</c:v>
                </c:pt>
                <c:pt idx="205">
                  <c:v>2045</c:v>
                </c:pt>
                <c:pt idx="206">
                  <c:v>2055</c:v>
                </c:pt>
                <c:pt idx="207">
                  <c:v>2065</c:v>
                </c:pt>
                <c:pt idx="208">
                  <c:v>2075</c:v>
                </c:pt>
                <c:pt idx="209">
                  <c:v>2085</c:v>
                </c:pt>
                <c:pt idx="210">
                  <c:v>2095</c:v>
                </c:pt>
                <c:pt idx="211">
                  <c:v>2105</c:v>
                </c:pt>
                <c:pt idx="212">
                  <c:v>2115</c:v>
                </c:pt>
                <c:pt idx="213">
                  <c:v>2125</c:v>
                </c:pt>
                <c:pt idx="214">
                  <c:v>2135</c:v>
                </c:pt>
                <c:pt idx="215">
                  <c:v>2145</c:v>
                </c:pt>
                <c:pt idx="216">
                  <c:v>2155</c:v>
                </c:pt>
                <c:pt idx="217">
                  <c:v>2165</c:v>
                </c:pt>
                <c:pt idx="218">
                  <c:v>2175</c:v>
                </c:pt>
                <c:pt idx="219">
                  <c:v>2185</c:v>
                </c:pt>
                <c:pt idx="220">
                  <c:v>2195</c:v>
                </c:pt>
                <c:pt idx="221">
                  <c:v>2205</c:v>
                </c:pt>
                <c:pt idx="222">
                  <c:v>2215</c:v>
                </c:pt>
                <c:pt idx="223">
                  <c:v>2225</c:v>
                </c:pt>
                <c:pt idx="224">
                  <c:v>2235</c:v>
                </c:pt>
                <c:pt idx="225">
                  <c:v>2245</c:v>
                </c:pt>
                <c:pt idx="226">
                  <c:v>2255</c:v>
                </c:pt>
                <c:pt idx="227">
                  <c:v>2265</c:v>
                </c:pt>
                <c:pt idx="228">
                  <c:v>2275</c:v>
                </c:pt>
                <c:pt idx="229">
                  <c:v>2285</c:v>
                </c:pt>
                <c:pt idx="230">
                  <c:v>2295</c:v>
                </c:pt>
                <c:pt idx="231">
                  <c:v>2305</c:v>
                </c:pt>
                <c:pt idx="232">
                  <c:v>2315</c:v>
                </c:pt>
                <c:pt idx="233">
                  <c:v>2325</c:v>
                </c:pt>
                <c:pt idx="234">
                  <c:v>2335</c:v>
                </c:pt>
                <c:pt idx="235">
                  <c:v>2345</c:v>
                </c:pt>
                <c:pt idx="236">
                  <c:v>2355</c:v>
                </c:pt>
                <c:pt idx="237">
                  <c:v>2365</c:v>
                </c:pt>
                <c:pt idx="238">
                  <c:v>2375</c:v>
                </c:pt>
                <c:pt idx="239">
                  <c:v>2385</c:v>
                </c:pt>
                <c:pt idx="240">
                  <c:v>2395</c:v>
                </c:pt>
                <c:pt idx="241">
                  <c:v>2405</c:v>
                </c:pt>
                <c:pt idx="242">
                  <c:v>2415</c:v>
                </c:pt>
                <c:pt idx="243">
                  <c:v>2425</c:v>
                </c:pt>
                <c:pt idx="244">
                  <c:v>2435</c:v>
                </c:pt>
                <c:pt idx="245">
                  <c:v>2445</c:v>
                </c:pt>
                <c:pt idx="246">
                  <c:v>2455</c:v>
                </c:pt>
                <c:pt idx="247">
                  <c:v>2465</c:v>
                </c:pt>
                <c:pt idx="248">
                  <c:v>2475</c:v>
                </c:pt>
                <c:pt idx="249">
                  <c:v>2485</c:v>
                </c:pt>
                <c:pt idx="250">
                  <c:v>2495</c:v>
                </c:pt>
                <c:pt idx="251">
                  <c:v>2505</c:v>
                </c:pt>
                <c:pt idx="252">
                  <c:v>2515</c:v>
                </c:pt>
                <c:pt idx="253">
                  <c:v>2525</c:v>
                </c:pt>
                <c:pt idx="254">
                  <c:v>2535</c:v>
                </c:pt>
                <c:pt idx="255">
                  <c:v>2545</c:v>
                </c:pt>
                <c:pt idx="256">
                  <c:v>2555</c:v>
                </c:pt>
                <c:pt idx="257">
                  <c:v>2565</c:v>
                </c:pt>
                <c:pt idx="258">
                  <c:v>2575</c:v>
                </c:pt>
                <c:pt idx="259">
                  <c:v>2585</c:v>
                </c:pt>
                <c:pt idx="260">
                  <c:v>2595</c:v>
                </c:pt>
                <c:pt idx="261">
                  <c:v>2605</c:v>
                </c:pt>
                <c:pt idx="262">
                  <c:v>2615</c:v>
                </c:pt>
                <c:pt idx="263">
                  <c:v>2625</c:v>
                </c:pt>
                <c:pt idx="264">
                  <c:v>2635</c:v>
                </c:pt>
                <c:pt idx="265">
                  <c:v>2645</c:v>
                </c:pt>
                <c:pt idx="266">
                  <c:v>2655</c:v>
                </c:pt>
                <c:pt idx="267">
                  <c:v>2665</c:v>
                </c:pt>
                <c:pt idx="268">
                  <c:v>2675</c:v>
                </c:pt>
                <c:pt idx="269">
                  <c:v>2681.5060240963858</c:v>
                </c:pt>
                <c:pt idx="270">
                  <c:v>2684.5180722891564</c:v>
                </c:pt>
                <c:pt idx="271">
                  <c:v>2687.530120481928</c:v>
                </c:pt>
                <c:pt idx="272">
                  <c:v>2690.5421686746986</c:v>
                </c:pt>
                <c:pt idx="273">
                  <c:v>2693.5542168674701</c:v>
                </c:pt>
                <c:pt idx="274">
                  <c:v>2696.5662650602408</c:v>
                </c:pt>
                <c:pt idx="275">
                  <c:v>2699.5783132530123</c:v>
                </c:pt>
                <c:pt idx="276">
                  <c:v>2702.5903614457829</c:v>
                </c:pt>
                <c:pt idx="277">
                  <c:v>2705.6024096385545</c:v>
                </c:pt>
                <c:pt idx="278">
                  <c:v>2708.6144578313251</c:v>
                </c:pt>
                <c:pt idx="279">
                  <c:v>2711.6265060240967</c:v>
                </c:pt>
                <c:pt idx="280">
                  <c:v>2714.6385542168673</c:v>
                </c:pt>
                <c:pt idx="281">
                  <c:v>2717.6506024096389</c:v>
                </c:pt>
                <c:pt idx="282">
                  <c:v>2720.6626506024095</c:v>
                </c:pt>
                <c:pt idx="283">
                  <c:v>2723.674698795181</c:v>
                </c:pt>
                <c:pt idx="284">
                  <c:v>2726.6867469879517</c:v>
                </c:pt>
                <c:pt idx="285">
                  <c:v>2729.6987951807232</c:v>
                </c:pt>
                <c:pt idx="286">
                  <c:v>2732.7108433734938</c:v>
                </c:pt>
                <c:pt idx="287">
                  <c:v>2735.7228915662654</c:v>
                </c:pt>
                <c:pt idx="288">
                  <c:v>2738.734939759036</c:v>
                </c:pt>
                <c:pt idx="289">
                  <c:v>2741.7469879518076</c:v>
                </c:pt>
                <c:pt idx="290">
                  <c:v>2744.7590361445782</c:v>
                </c:pt>
                <c:pt idx="291">
                  <c:v>2747.7710843373497</c:v>
                </c:pt>
                <c:pt idx="292">
                  <c:v>2750.7831325301204</c:v>
                </c:pt>
                <c:pt idx="293">
                  <c:v>2753.7951807228919</c:v>
                </c:pt>
                <c:pt idx="294">
                  <c:v>2756.8072289156626</c:v>
                </c:pt>
                <c:pt idx="295">
                  <c:v>2759.8192771084341</c:v>
                </c:pt>
                <c:pt idx="296">
                  <c:v>2762.8313253012047</c:v>
                </c:pt>
                <c:pt idx="297">
                  <c:v>2765.8433734939763</c:v>
                </c:pt>
                <c:pt idx="298">
                  <c:v>2768.8554216867469</c:v>
                </c:pt>
                <c:pt idx="299">
                  <c:v>2771.8674698795185</c:v>
                </c:pt>
                <c:pt idx="300">
                  <c:v>2774.8795180722891</c:v>
                </c:pt>
                <c:pt idx="301">
                  <c:v>2777.8915662650606</c:v>
                </c:pt>
                <c:pt idx="302">
                  <c:v>2780.9036144578313</c:v>
                </c:pt>
                <c:pt idx="303">
                  <c:v>2783.9156626506028</c:v>
                </c:pt>
                <c:pt idx="304">
                  <c:v>2786.9277108433735</c:v>
                </c:pt>
                <c:pt idx="305">
                  <c:v>2789.939759036145</c:v>
                </c:pt>
                <c:pt idx="306">
                  <c:v>2792.9518072289156</c:v>
                </c:pt>
                <c:pt idx="307">
                  <c:v>2795.9638554216872</c:v>
                </c:pt>
                <c:pt idx="308">
                  <c:v>2798.9759036144578</c:v>
                </c:pt>
                <c:pt idx="309">
                  <c:v>2801.9879518072294</c:v>
                </c:pt>
                <c:pt idx="310">
                  <c:v>2805</c:v>
                </c:pt>
                <c:pt idx="311">
                  <c:v>2808.0120481927715</c:v>
                </c:pt>
                <c:pt idx="312">
                  <c:v>2811.0240963855422</c:v>
                </c:pt>
                <c:pt idx="313">
                  <c:v>2814.0361445783137</c:v>
                </c:pt>
                <c:pt idx="314">
                  <c:v>2817.0481927710844</c:v>
                </c:pt>
                <c:pt idx="315">
                  <c:v>2820.0602409638559</c:v>
                </c:pt>
                <c:pt idx="316">
                  <c:v>2823.0722891566265</c:v>
                </c:pt>
                <c:pt idx="317">
                  <c:v>2826.0843373493981</c:v>
                </c:pt>
                <c:pt idx="318">
                  <c:v>2829.0963855421687</c:v>
                </c:pt>
                <c:pt idx="319">
                  <c:v>2832.1084337349403</c:v>
                </c:pt>
                <c:pt idx="320">
                  <c:v>2835.1204819277109</c:v>
                </c:pt>
                <c:pt idx="321">
                  <c:v>2838.1325301204824</c:v>
                </c:pt>
                <c:pt idx="322">
                  <c:v>2841.1445783132531</c:v>
                </c:pt>
                <c:pt idx="323">
                  <c:v>2844.1566265060246</c:v>
                </c:pt>
                <c:pt idx="324">
                  <c:v>2847.1686746987953</c:v>
                </c:pt>
                <c:pt idx="325">
                  <c:v>2850.1807228915668</c:v>
                </c:pt>
                <c:pt idx="326">
                  <c:v>2853.1927710843374</c:v>
                </c:pt>
                <c:pt idx="327">
                  <c:v>2856.204819277109</c:v>
                </c:pt>
                <c:pt idx="328">
                  <c:v>2859.2168674698796</c:v>
                </c:pt>
                <c:pt idx="329">
                  <c:v>2862.2289156626512</c:v>
                </c:pt>
                <c:pt idx="330">
                  <c:v>2865.2409638554218</c:v>
                </c:pt>
                <c:pt idx="331">
                  <c:v>2868.2530120481933</c:v>
                </c:pt>
                <c:pt idx="332">
                  <c:v>2871.265060240964</c:v>
                </c:pt>
                <c:pt idx="333">
                  <c:v>2874.2771084337355</c:v>
                </c:pt>
                <c:pt idx="334">
                  <c:v>2877.2891566265062</c:v>
                </c:pt>
                <c:pt idx="335">
                  <c:v>2880.3012048192777</c:v>
                </c:pt>
                <c:pt idx="336">
                  <c:v>2883.3132530120483</c:v>
                </c:pt>
                <c:pt idx="337">
                  <c:v>2886.3253012048199</c:v>
                </c:pt>
                <c:pt idx="338">
                  <c:v>2889.3373493975905</c:v>
                </c:pt>
                <c:pt idx="339">
                  <c:v>2892.3493975903621</c:v>
                </c:pt>
                <c:pt idx="340">
                  <c:v>2895.3614457831327</c:v>
                </c:pt>
                <c:pt idx="341">
                  <c:v>2898.3734939759042</c:v>
                </c:pt>
                <c:pt idx="342">
                  <c:v>2901.3855421686749</c:v>
                </c:pt>
                <c:pt idx="343">
                  <c:v>2904.3975903614464</c:v>
                </c:pt>
                <c:pt idx="344">
                  <c:v>2907.4096385542171</c:v>
                </c:pt>
                <c:pt idx="345">
                  <c:v>2910.4216867469886</c:v>
                </c:pt>
                <c:pt idx="346">
                  <c:v>2913.4337349397592</c:v>
                </c:pt>
              </c:numCache>
            </c:numRef>
          </c:xVal>
          <c:yVal>
            <c:numRef>
              <c:f>'ET_12P (mT)'!$W$5:$W$351</c:f>
              <c:numCache>
                <c:formatCode>0.0</c:formatCode>
                <c:ptCount val="347"/>
                <c:pt idx="0">
                  <c:v>867.87455942152769</c:v>
                </c:pt>
                <c:pt idx="1">
                  <c:v>863.34319389914344</c:v>
                </c:pt>
                <c:pt idx="2">
                  <c:v>855.25682617785037</c:v>
                </c:pt>
                <c:pt idx="3">
                  <c:v>847.49521577987969</c:v>
                </c:pt>
                <c:pt idx="4">
                  <c:v>839.81018875560892</c:v>
                </c:pt>
                <c:pt idx="5">
                  <c:v>832.20368707615239</c:v>
                </c:pt>
                <c:pt idx="6">
                  <c:v>824.67800127154305</c:v>
                </c:pt>
                <c:pt idx="7">
                  <c:v>817.2352724894198</c:v>
                </c:pt>
                <c:pt idx="8">
                  <c:v>809.87789084807775</c:v>
                </c:pt>
                <c:pt idx="9">
                  <c:v>802.60814687754953</c:v>
                </c:pt>
                <c:pt idx="10">
                  <c:v>795.42843069613002</c:v>
                </c:pt>
                <c:pt idx="11">
                  <c:v>791.79211468106269</c:v>
                </c:pt>
                <c:pt idx="12">
                  <c:v>791.63013437245058</c:v>
                </c:pt>
                <c:pt idx="13">
                  <c:v>791.46815406383848</c:v>
                </c:pt>
                <c:pt idx="14">
                  <c:v>791.30627334348878</c:v>
                </c:pt>
                <c:pt idx="15">
                  <c:v>791.14439262313897</c:v>
                </c:pt>
                <c:pt idx="16">
                  <c:v>790.98261149105144</c:v>
                </c:pt>
                <c:pt idx="17">
                  <c:v>790.82088015309512</c:v>
                </c:pt>
                <c:pt idx="18">
                  <c:v>790.65914881513879</c:v>
                </c:pt>
                <c:pt idx="19">
                  <c:v>790.49751706544464</c:v>
                </c:pt>
                <c:pt idx="20">
                  <c:v>790.3358853157506</c:v>
                </c:pt>
                <c:pt idx="21">
                  <c:v>790.17435315431885</c:v>
                </c:pt>
                <c:pt idx="22">
                  <c:v>790.01287078701819</c:v>
                </c:pt>
                <c:pt idx="23">
                  <c:v>789.85138841971764</c:v>
                </c:pt>
                <c:pt idx="24">
                  <c:v>789.69000564067926</c:v>
                </c:pt>
                <c:pt idx="25">
                  <c:v>789.52862286164088</c:v>
                </c:pt>
                <c:pt idx="26">
                  <c:v>789.36733967086479</c:v>
                </c:pt>
                <c:pt idx="27">
                  <c:v>789.20605648008882</c:v>
                </c:pt>
                <c:pt idx="28">
                  <c:v>789.04487287757502</c:v>
                </c:pt>
                <c:pt idx="29">
                  <c:v>788.88368927506122</c:v>
                </c:pt>
                <c:pt idx="30">
                  <c:v>788.72260526080981</c:v>
                </c:pt>
                <c:pt idx="31">
                  <c:v>788.5615212465583</c:v>
                </c:pt>
                <c:pt idx="32">
                  <c:v>788.40053682056907</c:v>
                </c:pt>
                <c:pt idx="33">
                  <c:v>788.23955239457996</c:v>
                </c:pt>
                <c:pt idx="34">
                  <c:v>788.07866755685302</c:v>
                </c:pt>
                <c:pt idx="35">
                  <c:v>787.91778271912608</c:v>
                </c:pt>
                <c:pt idx="36">
                  <c:v>787.75699746966154</c:v>
                </c:pt>
                <c:pt idx="37">
                  <c:v>787.59621222019689</c:v>
                </c:pt>
                <c:pt idx="38">
                  <c:v>787.43552655899452</c:v>
                </c:pt>
                <c:pt idx="39">
                  <c:v>787.27484089779227</c:v>
                </c:pt>
                <c:pt idx="40">
                  <c:v>787.1142548248522</c:v>
                </c:pt>
                <c:pt idx="41">
                  <c:v>786.95366875191212</c:v>
                </c:pt>
                <c:pt idx="42">
                  <c:v>786.79313247310324</c:v>
                </c:pt>
                <c:pt idx="43">
                  <c:v>786.63269578255665</c:v>
                </c:pt>
                <c:pt idx="44">
                  <c:v>786.47225909201006</c:v>
                </c:pt>
                <c:pt idx="45">
                  <c:v>786.31192198972576</c:v>
                </c:pt>
                <c:pt idx="46">
                  <c:v>786.15158488744146</c:v>
                </c:pt>
                <c:pt idx="47">
                  <c:v>785.99134737341944</c:v>
                </c:pt>
                <c:pt idx="48">
                  <c:v>785.83115965352852</c:v>
                </c:pt>
                <c:pt idx="49">
                  <c:v>785.67097193363759</c:v>
                </c:pt>
                <c:pt idx="50">
                  <c:v>785.51088380200906</c:v>
                </c:pt>
                <c:pt idx="51">
                  <c:v>785.35079567038042</c:v>
                </c:pt>
                <c:pt idx="52">
                  <c:v>785.19080712701418</c:v>
                </c:pt>
                <c:pt idx="53">
                  <c:v>785.03081858364783</c:v>
                </c:pt>
                <c:pt idx="54">
                  <c:v>784.87092962854376</c:v>
                </c:pt>
                <c:pt idx="55">
                  <c:v>784.71104067343981</c:v>
                </c:pt>
                <c:pt idx="56">
                  <c:v>784.55125130659803</c:v>
                </c:pt>
                <c:pt idx="57">
                  <c:v>784.39151173388746</c:v>
                </c:pt>
                <c:pt idx="58">
                  <c:v>784.23177216117688</c:v>
                </c:pt>
                <c:pt idx="59">
                  <c:v>784.07213217672859</c:v>
                </c:pt>
                <c:pt idx="60">
                  <c:v>783.9124921922803</c:v>
                </c:pt>
                <c:pt idx="61">
                  <c:v>783.75295179609429</c:v>
                </c:pt>
                <c:pt idx="62">
                  <c:v>783.59346119403938</c:v>
                </c:pt>
                <c:pt idx="63">
                  <c:v>783.43402038611566</c:v>
                </c:pt>
                <c:pt idx="64">
                  <c:v>783.27457957819195</c:v>
                </c:pt>
                <c:pt idx="65">
                  <c:v>783.11523835853052</c:v>
                </c:pt>
                <c:pt idx="66">
                  <c:v>782.95594693300029</c:v>
                </c:pt>
                <c:pt idx="67">
                  <c:v>782.79665550746995</c:v>
                </c:pt>
                <c:pt idx="68">
                  <c:v>782.63746367020201</c:v>
                </c:pt>
                <c:pt idx="69">
                  <c:v>782.47832162706516</c:v>
                </c:pt>
                <c:pt idx="70">
                  <c:v>782.31922937805939</c:v>
                </c:pt>
                <c:pt idx="71">
                  <c:v>782.16018692318482</c:v>
                </c:pt>
                <c:pt idx="72">
                  <c:v>782.00119426244146</c:v>
                </c:pt>
                <c:pt idx="73">
                  <c:v>781.84220160169798</c:v>
                </c:pt>
                <c:pt idx="74">
                  <c:v>781.6833085292169</c:v>
                </c:pt>
                <c:pt idx="75">
                  <c:v>781.52446525086691</c:v>
                </c:pt>
                <c:pt idx="76">
                  <c:v>781.36567176664801</c:v>
                </c:pt>
                <c:pt idx="77">
                  <c:v>781.2069280765603</c:v>
                </c:pt>
                <c:pt idx="78">
                  <c:v>781.0482341806038</c:v>
                </c:pt>
                <c:pt idx="79">
                  <c:v>780.88959007877838</c:v>
                </c:pt>
                <c:pt idx="80">
                  <c:v>780.73099577108405</c:v>
                </c:pt>
                <c:pt idx="81">
                  <c:v>780.57245125752092</c:v>
                </c:pt>
                <c:pt idx="82">
                  <c:v>780.41400633222008</c:v>
                </c:pt>
                <c:pt idx="83">
                  <c:v>780.25556140691936</c:v>
                </c:pt>
                <c:pt idx="84">
                  <c:v>780.0971662757496</c:v>
                </c:pt>
                <c:pt idx="85">
                  <c:v>779.93882093871105</c:v>
                </c:pt>
                <c:pt idx="86">
                  <c:v>779.78052539580369</c:v>
                </c:pt>
                <c:pt idx="87">
                  <c:v>779.62227964702743</c:v>
                </c:pt>
                <c:pt idx="88">
                  <c:v>779.46413348651345</c:v>
                </c:pt>
                <c:pt idx="89">
                  <c:v>779.30598732599947</c:v>
                </c:pt>
                <c:pt idx="90">
                  <c:v>779.14789095961657</c:v>
                </c:pt>
                <c:pt idx="91">
                  <c:v>778.98989418149608</c:v>
                </c:pt>
                <c:pt idx="92">
                  <c:v>778.83189740337559</c:v>
                </c:pt>
                <c:pt idx="93">
                  <c:v>778.67400021351727</c:v>
                </c:pt>
                <c:pt idx="94">
                  <c:v>778.51610302365907</c:v>
                </c:pt>
                <c:pt idx="95">
                  <c:v>778.35830542206304</c:v>
                </c:pt>
                <c:pt idx="96">
                  <c:v>778.20050782046712</c:v>
                </c:pt>
                <c:pt idx="97">
                  <c:v>778.04280980713349</c:v>
                </c:pt>
                <c:pt idx="98">
                  <c:v>777.88516158793095</c:v>
                </c:pt>
                <c:pt idx="99">
                  <c:v>777.72751336872841</c:v>
                </c:pt>
                <c:pt idx="100">
                  <c:v>777.56996473778815</c:v>
                </c:pt>
                <c:pt idx="101">
                  <c:v>777.4124659009791</c:v>
                </c:pt>
                <c:pt idx="102">
                  <c:v>777.25496706416993</c:v>
                </c:pt>
                <c:pt idx="103">
                  <c:v>777.09756781562317</c:v>
                </c:pt>
                <c:pt idx="104">
                  <c:v>776.94021836120749</c:v>
                </c:pt>
                <c:pt idx="105">
                  <c:v>776.78291870092301</c:v>
                </c:pt>
                <c:pt idx="106">
                  <c:v>776.62566883476961</c:v>
                </c:pt>
                <c:pt idx="107">
                  <c:v>776.46846876274742</c:v>
                </c:pt>
                <c:pt idx="108">
                  <c:v>776.31131848485632</c:v>
                </c:pt>
                <c:pt idx="109">
                  <c:v>776.1542180010963</c:v>
                </c:pt>
                <c:pt idx="110">
                  <c:v>775.99716731146748</c:v>
                </c:pt>
                <c:pt idx="111">
                  <c:v>775.84021621010106</c:v>
                </c:pt>
                <c:pt idx="112">
                  <c:v>775.68326510873453</c:v>
                </c:pt>
                <c:pt idx="113">
                  <c:v>775.5263638014992</c:v>
                </c:pt>
                <c:pt idx="114">
                  <c:v>775.36951228839496</c:v>
                </c:pt>
                <c:pt idx="115">
                  <c:v>775.212760363553</c:v>
                </c:pt>
                <c:pt idx="116">
                  <c:v>775.05600843871105</c:v>
                </c:pt>
                <c:pt idx="117">
                  <c:v>774.89935610213138</c:v>
                </c:pt>
                <c:pt idx="118">
                  <c:v>774.74270376555182</c:v>
                </c:pt>
                <c:pt idx="119">
                  <c:v>774.58615101723444</c:v>
                </c:pt>
                <c:pt idx="120">
                  <c:v>774.42959826891706</c:v>
                </c:pt>
                <c:pt idx="121">
                  <c:v>774.27314510886197</c:v>
                </c:pt>
                <c:pt idx="122">
                  <c:v>774.11674174293807</c:v>
                </c:pt>
                <c:pt idx="123">
                  <c:v>773.96038817114527</c:v>
                </c:pt>
                <c:pt idx="124">
                  <c:v>773.80403459935246</c:v>
                </c:pt>
                <c:pt idx="125">
                  <c:v>773.64778061582206</c:v>
                </c:pt>
                <c:pt idx="126">
                  <c:v>773.49157642642263</c:v>
                </c:pt>
                <c:pt idx="127">
                  <c:v>773.33542203115451</c:v>
                </c:pt>
                <c:pt idx="128">
                  <c:v>773.17931743001736</c:v>
                </c:pt>
                <c:pt idx="129">
                  <c:v>773.02331241714262</c:v>
                </c:pt>
                <c:pt idx="130">
                  <c:v>772.86730740426788</c:v>
                </c:pt>
                <c:pt idx="131">
                  <c:v>772.71135218552422</c:v>
                </c:pt>
                <c:pt idx="132">
                  <c:v>772.55544676091176</c:v>
                </c:pt>
                <c:pt idx="133">
                  <c:v>772.3996409245616</c:v>
                </c:pt>
                <c:pt idx="134">
                  <c:v>772.24383508821131</c:v>
                </c:pt>
                <c:pt idx="135">
                  <c:v>772.08807904599234</c:v>
                </c:pt>
                <c:pt idx="136">
                  <c:v>771.93242259203555</c:v>
                </c:pt>
                <c:pt idx="137">
                  <c:v>771.77681593220996</c:v>
                </c:pt>
                <c:pt idx="138">
                  <c:v>771.62120927238436</c:v>
                </c:pt>
                <c:pt idx="139">
                  <c:v>771.46570220082094</c:v>
                </c:pt>
                <c:pt idx="140">
                  <c:v>771.31024492338884</c:v>
                </c:pt>
                <c:pt idx="141">
                  <c:v>771.15483744008782</c:v>
                </c:pt>
                <c:pt idx="142">
                  <c:v>770.99947975091789</c:v>
                </c:pt>
                <c:pt idx="143">
                  <c:v>770.84417185587915</c:v>
                </c:pt>
                <c:pt idx="144">
                  <c:v>770.68891375497151</c:v>
                </c:pt>
                <c:pt idx="145">
                  <c:v>770.53370544819506</c:v>
                </c:pt>
                <c:pt idx="146">
                  <c:v>770.37854693554971</c:v>
                </c:pt>
                <c:pt idx="147">
                  <c:v>770.22343821703555</c:v>
                </c:pt>
                <c:pt idx="148">
                  <c:v>770.06842908678368</c:v>
                </c:pt>
                <c:pt idx="149">
                  <c:v>769.91341995653181</c:v>
                </c:pt>
                <c:pt idx="150">
                  <c:v>769.75846062041103</c:v>
                </c:pt>
                <c:pt idx="151">
                  <c:v>769.60360087255253</c:v>
                </c:pt>
                <c:pt idx="152">
                  <c:v>769.44879091882524</c:v>
                </c:pt>
                <c:pt idx="153">
                  <c:v>769.29398096509794</c:v>
                </c:pt>
                <c:pt idx="154">
                  <c:v>769.13927059963294</c:v>
                </c:pt>
                <c:pt idx="155">
                  <c:v>768.98461002829902</c:v>
                </c:pt>
                <c:pt idx="156">
                  <c:v>768.8299992510963</c:v>
                </c:pt>
                <c:pt idx="157">
                  <c:v>768.67543826802478</c:v>
                </c:pt>
                <c:pt idx="158">
                  <c:v>768.52092707908434</c:v>
                </c:pt>
                <c:pt idx="159">
                  <c:v>768.366465684275</c:v>
                </c:pt>
                <c:pt idx="160">
                  <c:v>768.21205408359685</c:v>
                </c:pt>
                <c:pt idx="161">
                  <c:v>768.057742071181</c:v>
                </c:pt>
                <c:pt idx="162">
                  <c:v>767.90343005876514</c:v>
                </c:pt>
                <c:pt idx="163">
                  <c:v>767.74916784048037</c:v>
                </c:pt>
                <c:pt idx="164">
                  <c:v>767.595005210458</c:v>
                </c:pt>
                <c:pt idx="165">
                  <c:v>767.4408923745666</c:v>
                </c:pt>
                <c:pt idx="166">
                  <c:v>767.28677953867532</c:v>
                </c:pt>
                <c:pt idx="167">
                  <c:v>767.13276629104632</c:v>
                </c:pt>
                <c:pt idx="168">
                  <c:v>766.97880283754853</c:v>
                </c:pt>
                <c:pt idx="169">
                  <c:v>766.82488917818182</c:v>
                </c:pt>
                <c:pt idx="170">
                  <c:v>766.6710253129462</c:v>
                </c:pt>
                <c:pt idx="171">
                  <c:v>766.51721124184178</c:v>
                </c:pt>
                <c:pt idx="172">
                  <c:v>766.36344696486856</c:v>
                </c:pt>
                <c:pt idx="173">
                  <c:v>766.20978227615751</c:v>
                </c:pt>
                <c:pt idx="174">
                  <c:v>766.05611758744658</c:v>
                </c:pt>
                <c:pt idx="175">
                  <c:v>765.90250269286673</c:v>
                </c:pt>
                <c:pt idx="176">
                  <c:v>765.74898738654906</c:v>
                </c:pt>
                <c:pt idx="177">
                  <c:v>765.5955218743627</c:v>
                </c:pt>
                <c:pt idx="178">
                  <c:v>765.44205636217623</c:v>
                </c:pt>
                <c:pt idx="179">
                  <c:v>765.28869043825216</c:v>
                </c:pt>
                <c:pt idx="180">
                  <c:v>765.13537430845918</c:v>
                </c:pt>
                <c:pt idx="181">
                  <c:v>764.98210797279728</c:v>
                </c:pt>
                <c:pt idx="182">
                  <c:v>764.82889143126658</c:v>
                </c:pt>
                <c:pt idx="183">
                  <c:v>764.67572468386709</c:v>
                </c:pt>
                <c:pt idx="184">
                  <c:v>764.52265752472977</c:v>
                </c:pt>
                <c:pt idx="185">
                  <c:v>764.36959036559256</c:v>
                </c:pt>
                <c:pt idx="186">
                  <c:v>764.21657300058644</c:v>
                </c:pt>
                <c:pt idx="187">
                  <c:v>764.0636552238426</c:v>
                </c:pt>
                <c:pt idx="188">
                  <c:v>763.91078724122997</c:v>
                </c:pt>
                <c:pt idx="189">
                  <c:v>763.75791925861722</c:v>
                </c:pt>
                <c:pt idx="190">
                  <c:v>763.60515086426688</c:v>
                </c:pt>
                <c:pt idx="191">
                  <c:v>763.45243226404762</c:v>
                </c:pt>
                <c:pt idx="192">
                  <c:v>763.29976345795944</c:v>
                </c:pt>
                <c:pt idx="193">
                  <c:v>763.14714444600247</c:v>
                </c:pt>
                <c:pt idx="194">
                  <c:v>762.99462502230779</c:v>
                </c:pt>
                <c:pt idx="195">
                  <c:v>762.84210559861322</c:v>
                </c:pt>
                <c:pt idx="196">
                  <c:v>762.68963596904962</c:v>
                </c:pt>
                <c:pt idx="197">
                  <c:v>762.53726592774842</c:v>
                </c:pt>
                <c:pt idx="198">
                  <c:v>762.38494568057831</c:v>
                </c:pt>
                <c:pt idx="199">
                  <c:v>762.2326254334082</c:v>
                </c:pt>
                <c:pt idx="200">
                  <c:v>762.08040477450038</c:v>
                </c:pt>
                <c:pt idx="201">
                  <c:v>761.92823390972376</c:v>
                </c:pt>
                <c:pt idx="202">
                  <c:v>761.77611283907822</c:v>
                </c:pt>
                <c:pt idx="203">
                  <c:v>761.62404156256378</c:v>
                </c:pt>
                <c:pt idx="204">
                  <c:v>761.47206987431173</c:v>
                </c:pt>
                <c:pt idx="205">
                  <c:v>761.32009818605957</c:v>
                </c:pt>
                <c:pt idx="206">
                  <c:v>761.16822608606981</c:v>
                </c:pt>
                <c:pt idx="207">
                  <c:v>761.01635398608005</c:v>
                </c:pt>
                <c:pt idx="208">
                  <c:v>760.86458147435246</c:v>
                </c:pt>
                <c:pt idx="209">
                  <c:v>760.71285875675608</c:v>
                </c:pt>
                <c:pt idx="210">
                  <c:v>760.56118583329089</c:v>
                </c:pt>
                <c:pt idx="211">
                  <c:v>760.40956270395679</c:v>
                </c:pt>
                <c:pt idx="212">
                  <c:v>760.2579893687539</c:v>
                </c:pt>
                <c:pt idx="213">
                  <c:v>760.10646582768209</c:v>
                </c:pt>
                <c:pt idx="214">
                  <c:v>759.95499208074148</c:v>
                </c:pt>
                <c:pt idx="215">
                  <c:v>759.80361792206304</c:v>
                </c:pt>
                <c:pt idx="216">
                  <c:v>759.65224376338472</c:v>
                </c:pt>
                <c:pt idx="217">
                  <c:v>759.50096919296868</c:v>
                </c:pt>
                <c:pt idx="218">
                  <c:v>759.34974441668373</c:v>
                </c:pt>
                <c:pt idx="219">
                  <c:v>759.19856943452999</c:v>
                </c:pt>
                <c:pt idx="220">
                  <c:v>759.04744424650733</c:v>
                </c:pt>
                <c:pt idx="221">
                  <c:v>758.89636885261586</c:v>
                </c:pt>
                <c:pt idx="222">
                  <c:v>758.74539304698658</c:v>
                </c:pt>
                <c:pt idx="223">
                  <c:v>758.59441724135741</c:v>
                </c:pt>
                <c:pt idx="224">
                  <c:v>758.44349122985932</c:v>
                </c:pt>
                <c:pt idx="225">
                  <c:v>758.29266480662352</c:v>
                </c:pt>
                <c:pt idx="226">
                  <c:v>758.14188817751892</c:v>
                </c:pt>
                <c:pt idx="227">
                  <c:v>757.99116134254541</c:v>
                </c:pt>
                <c:pt idx="228">
                  <c:v>757.8404843017031</c:v>
                </c:pt>
                <c:pt idx="229">
                  <c:v>757.68985705499188</c:v>
                </c:pt>
                <c:pt idx="230">
                  <c:v>757.53927960241185</c:v>
                </c:pt>
                <c:pt idx="231">
                  <c:v>757.38880173809412</c:v>
                </c:pt>
                <c:pt idx="232">
                  <c:v>757.23832387377638</c:v>
                </c:pt>
                <c:pt idx="233">
                  <c:v>757.08794559772082</c:v>
                </c:pt>
                <c:pt idx="234">
                  <c:v>756.93761711579657</c:v>
                </c:pt>
                <c:pt idx="235">
                  <c:v>756.7873384280033</c:v>
                </c:pt>
                <c:pt idx="236">
                  <c:v>756.63710953434133</c:v>
                </c:pt>
                <c:pt idx="237">
                  <c:v>756.48693043481035</c:v>
                </c:pt>
                <c:pt idx="238">
                  <c:v>756.33680112941067</c:v>
                </c:pt>
                <c:pt idx="239">
                  <c:v>756.18672161814197</c:v>
                </c:pt>
                <c:pt idx="240">
                  <c:v>756.03674169513567</c:v>
                </c:pt>
                <c:pt idx="241">
                  <c:v>755.88681156626046</c:v>
                </c:pt>
                <c:pt idx="242">
                  <c:v>755.73688143738536</c:v>
                </c:pt>
                <c:pt idx="243">
                  <c:v>755.58705089677244</c:v>
                </c:pt>
                <c:pt idx="244">
                  <c:v>755.43727015029071</c:v>
                </c:pt>
                <c:pt idx="245">
                  <c:v>755.28758899207128</c:v>
                </c:pt>
                <c:pt idx="246">
                  <c:v>755.13790783385184</c:v>
                </c:pt>
                <c:pt idx="247">
                  <c:v>754.98827646976349</c:v>
                </c:pt>
                <c:pt idx="248">
                  <c:v>754.83874469393743</c:v>
                </c:pt>
                <c:pt idx="249">
                  <c:v>754.68926271224257</c:v>
                </c:pt>
                <c:pt idx="250">
                  <c:v>754.53983052467879</c:v>
                </c:pt>
                <c:pt idx="251">
                  <c:v>754.39044813124622</c:v>
                </c:pt>
                <c:pt idx="252">
                  <c:v>754.24111553194484</c:v>
                </c:pt>
                <c:pt idx="253">
                  <c:v>754.09183272677444</c:v>
                </c:pt>
                <c:pt idx="254">
                  <c:v>753.94264950986644</c:v>
                </c:pt>
                <c:pt idx="255">
                  <c:v>753.79346629295844</c:v>
                </c:pt>
                <c:pt idx="256">
                  <c:v>753.64438266431273</c:v>
                </c:pt>
                <c:pt idx="257">
                  <c:v>753.4953488297981</c:v>
                </c:pt>
                <c:pt idx="258">
                  <c:v>753.34636478941468</c:v>
                </c:pt>
                <c:pt idx="259">
                  <c:v>753.19743054316245</c:v>
                </c:pt>
                <c:pt idx="260">
                  <c:v>753.04854609104132</c:v>
                </c:pt>
                <c:pt idx="261">
                  <c:v>752.89976122718235</c:v>
                </c:pt>
                <c:pt idx="262">
                  <c:v>752.7509763633235</c:v>
                </c:pt>
                <c:pt idx="263">
                  <c:v>752.60229108772694</c:v>
                </c:pt>
                <c:pt idx="264">
                  <c:v>752.45365560626158</c:v>
                </c:pt>
                <c:pt idx="265">
                  <c:v>752.3050699189273</c:v>
                </c:pt>
                <c:pt idx="266">
                  <c:v>752.15653402572411</c:v>
                </c:pt>
                <c:pt idx="267">
                  <c:v>752.00804792665213</c:v>
                </c:pt>
                <c:pt idx="268">
                  <c:v>751.85966141584242</c:v>
                </c:pt>
                <c:pt idx="269">
                  <c:v>750.80950319001124</c:v>
                </c:pt>
                <c:pt idx="270">
                  <c:v>748.86514195709265</c:v>
                </c:pt>
                <c:pt idx="271">
                  <c:v>746.93078934453399</c:v>
                </c:pt>
                <c:pt idx="272">
                  <c:v>745.00659473472876</c:v>
                </c:pt>
                <c:pt idx="273">
                  <c:v>743.09260792180817</c:v>
                </c:pt>
                <c:pt idx="274">
                  <c:v>741.18887869990317</c:v>
                </c:pt>
                <c:pt idx="275">
                  <c:v>739.29555645140738</c:v>
                </c:pt>
                <c:pt idx="276">
                  <c:v>737.41269097045188</c:v>
                </c:pt>
                <c:pt idx="277">
                  <c:v>735.54033205116775</c:v>
                </c:pt>
                <c:pt idx="278">
                  <c:v>733.67862907594849</c:v>
                </c:pt>
                <c:pt idx="279">
                  <c:v>731.8275820447941</c:v>
                </c:pt>
                <c:pt idx="280">
                  <c:v>729.98734034009794</c:v>
                </c:pt>
                <c:pt idx="281">
                  <c:v>728.15795375599134</c:v>
                </c:pt>
                <c:pt idx="282">
                  <c:v>726.33947208660516</c:v>
                </c:pt>
                <c:pt idx="283">
                  <c:v>724.5320447143331</c:v>
                </c:pt>
                <c:pt idx="284">
                  <c:v>722.73572143330625</c:v>
                </c:pt>
                <c:pt idx="285">
                  <c:v>720.9505520376556</c:v>
                </c:pt>
                <c:pt idx="286">
                  <c:v>719.17668590977473</c:v>
                </c:pt>
                <c:pt idx="287">
                  <c:v>717.41417284379463</c:v>
                </c:pt>
                <c:pt idx="288">
                  <c:v>715.66306263384672</c:v>
                </c:pt>
                <c:pt idx="289">
                  <c:v>713.92350466232415</c:v>
                </c:pt>
                <c:pt idx="290">
                  <c:v>712.19559851748932</c:v>
                </c:pt>
                <c:pt idx="291">
                  <c:v>710.47929440521114</c:v>
                </c:pt>
                <c:pt idx="292">
                  <c:v>708.77484129614527</c:v>
                </c:pt>
                <c:pt idx="293">
                  <c:v>707.08218939616063</c:v>
                </c:pt>
                <c:pt idx="294">
                  <c:v>705.40153788178168</c:v>
                </c:pt>
                <c:pt idx="295">
                  <c:v>703.73288675300842</c:v>
                </c:pt>
                <c:pt idx="296">
                  <c:v>702.07638539223444</c:v>
                </c:pt>
                <c:pt idx="297">
                  <c:v>700.43208359359073</c:v>
                </c:pt>
                <c:pt idx="298">
                  <c:v>698.80003115120849</c:v>
                </c:pt>
                <c:pt idx="299">
                  <c:v>697.18037744748119</c:v>
                </c:pt>
                <c:pt idx="300">
                  <c:v>695.57322207067102</c:v>
                </c:pt>
                <c:pt idx="301">
                  <c:v>693.97856502077821</c:v>
                </c:pt>
                <c:pt idx="302">
                  <c:v>692.39655568019589</c:v>
                </c:pt>
                <c:pt idx="303">
                  <c:v>690.82729363718647</c:v>
                </c:pt>
                <c:pt idx="304">
                  <c:v>689.27082868588116</c:v>
                </c:pt>
                <c:pt idx="305">
                  <c:v>687.72726041454223</c:v>
                </c:pt>
                <c:pt idx="306">
                  <c:v>686.19668841143186</c:v>
                </c:pt>
                <c:pt idx="307">
                  <c:v>684.67916247068126</c:v>
                </c:pt>
                <c:pt idx="308">
                  <c:v>683.17483197468391</c:v>
                </c:pt>
                <c:pt idx="309">
                  <c:v>681.68369692343981</c:v>
                </c:pt>
                <c:pt idx="310">
                  <c:v>680.20595649347342</c:v>
                </c:pt>
                <c:pt idx="311">
                  <c:v>678.74161068478486</c:v>
                </c:pt>
                <c:pt idx="312">
                  <c:v>677.29075908563641</c:v>
                </c:pt>
                <c:pt idx="313">
                  <c:v>675.85350128429025</c:v>
                </c:pt>
                <c:pt idx="314">
                  <c:v>674.42993686900888</c:v>
                </c:pt>
                <c:pt idx="315">
                  <c:v>673.02011563392318</c:v>
                </c:pt>
                <c:pt idx="316">
                  <c:v>671.62418696142674</c:v>
                </c:pt>
                <c:pt idx="317">
                  <c:v>670.24215085151957</c:v>
                </c:pt>
                <c:pt idx="318">
                  <c:v>668.87420648072612</c:v>
                </c:pt>
                <c:pt idx="319">
                  <c:v>667.52030405491541</c:v>
                </c:pt>
                <c:pt idx="320">
                  <c:v>666.18064275061192</c:v>
                </c:pt>
                <c:pt idx="321">
                  <c:v>664.85527236194685</c:v>
                </c:pt>
                <c:pt idx="322">
                  <c:v>663.54429247718235</c:v>
                </c:pt>
                <c:pt idx="323">
                  <c:v>662.24770309631867</c:v>
                </c:pt>
                <c:pt idx="324">
                  <c:v>660.96570339588015</c:v>
                </c:pt>
                <c:pt idx="325">
                  <c:v>659.698343169998</c:v>
                </c:pt>
                <c:pt idx="326">
                  <c:v>658.4456722128034</c:v>
                </c:pt>
                <c:pt idx="327">
                  <c:v>657.20779011255865</c:v>
                </c:pt>
                <c:pt idx="328">
                  <c:v>655.98479645752604</c:v>
                </c:pt>
                <c:pt idx="329">
                  <c:v>654.77674104183666</c:v>
                </c:pt>
                <c:pt idx="330">
                  <c:v>653.58377324788398</c:v>
                </c:pt>
                <c:pt idx="331">
                  <c:v>652.40589307566802</c:v>
                </c:pt>
                <c:pt idx="332">
                  <c:v>651.24324990758214</c:v>
                </c:pt>
                <c:pt idx="333">
                  <c:v>650.09589353775755</c:v>
                </c:pt>
                <c:pt idx="334">
                  <c:v>648.96387376032533</c:v>
                </c:pt>
                <c:pt idx="335">
                  <c:v>647.84733995767908</c:v>
                </c:pt>
                <c:pt idx="336">
                  <c:v>646.74634192394967</c:v>
                </c:pt>
                <c:pt idx="337">
                  <c:v>645.66097924739961</c:v>
                </c:pt>
                <c:pt idx="338">
                  <c:v>644.59125192802878</c:v>
                </c:pt>
                <c:pt idx="339">
                  <c:v>643.53735914236188</c:v>
                </c:pt>
                <c:pt idx="340">
                  <c:v>642.4992510962677</c:v>
                </c:pt>
                <c:pt idx="341">
                  <c:v>641.4771269662707</c:v>
                </c:pt>
                <c:pt idx="342">
                  <c:v>640.47093695823992</c:v>
                </c:pt>
                <c:pt idx="343">
                  <c:v>639.4808802486998</c:v>
                </c:pt>
                <c:pt idx="344">
                  <c:v>638.50695683765048</c:v>
                </c:pt>
                <c:pt idx="345">
                  <c:v>637.54921651922302</c:v>
                </c:pt>
                <c:pt idx="346">
                  <c:v>636.60780867581082</c:v>
                </c:pt>
              </c:numCache>
            </c:numRef>
          </c:yVal>
          <c:smooth val="0"/>
        </c:ser>
        <c:ser>
          <c:idx val="3"/>
          <c:order val="2"/>
          <c:tx>
            <c:v>Current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'ET_12P (mT)'!$C$5:$C$698</c:f>
              <c:numCache>
                <c:formatCode>0.0</c:formatCode>
                <c:ptCount val="694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  <c:pt idx="22">
                  <c:v>215</c:v>
                </c:pt>
                <c:pt idx="23">
                  <c:v>225</c:v>
                </c:pt>
                <c:pt idx="24">
                  <c:v>235</c:v>
                </c:pt>
                <c:pt idx="25">
                  <c:v>245</c:v>
                </c:pt>
                <c:pt idx="26">
                  <c:v>255</c:v>
                </c:pt>
                <c:pt idx="27">
                  <c:v>265</c:v>
                </c:pt>
                <c:pt idx="28">
                  <c:v>275</c:v>
                </c:pt>
                <c:pt idx="29">
                  <c:v>285</c:v>
                </c:pt>
                <c:pt idx="30">
                  <c:v>295</c:v>
                </c:pt>
                <c:pt idx="31">
                  <c:v>305</c:v>
                </c:pt>
                <c:pt idx="32">
                  <c:v>315</c:v>
                </c:pt>
                <c:pt idx="33">
                  <c:v>325</c:v>
                </c:pt>
                <c:pt idx="34">
                  <c:v>335</c:v>
                </c:pt>
                <c:pt idx="35">
                  <c:v>345</c:v>
                </c:pt>
                <c:pt idx="36">
                  <c:v>355</c:v>
                </c:pt>
                <c:pt idx="37">
                  <c:v>365</c:v>
                </c:pt>
                <c:pt idx="38">
                  <c:v>375</c:v>
                </c:pt>
                <c:pt idx="39">
                  <c:v>385</c:v>
                </c:pt>
                <c:pt idx="40">
                  <c:v>395</c:v>
                </c:pt>
                <c:pt idx="41">
                  <c:v>405</c:v>
                </c:pt>
                <c:pt idx="42">
                  <c:v>415</c:v>
                </c:pt>
                <c:pt idx="43">
                  <c:v>425</c:v>
                </c:pt>
                <c:pt idx="44">
                  <c:v>435</c:v>
                </c:pt>
                <c:pt idx="45">
                  <c:v>445</c:v>
                </c:pt>
                <c:pt idx="46">
                  <c:v>455</c:v>
                </c:pt>
                <c:pt idx="47">
                  <c:v>465</c:v>
                </c:pt>
                <c:pt idx="48">
                  <c:v>475</c:v>
                </c:pt>
                <c:pt idx="49">
                  <c:v>485</c:v>
                </c:pt>
                <c:pt idx="50">
                  <c:v>495</c:v>
                </c:pt>
                <c:pt idx="51">
                  <c:v>505</c:v>
                </c:pt>
                <c:pt idx="52">
                  <c:v>515</c:v>
                </c:pt>
                <c:pt idx="53">
                  <c:v>525</c:v>
                </c:pt>
                <c:pt idx="54">
                  <c:v>535</c:v>
                </c:pt>
                <c:pt idx="55">
                  <c:v>545</c:v>
                </c:pt>
                <c:pt idx="56">
                  <c:v>555</c:v>
                </c:pt>
                <c:pt idx="57">
                  <c:v>565</c:v>
                </c:pt>
                <c:pt idx="58">
                  <c:v>575</c:v>
                </c:pt>
                <c:pt idx="59">
                  <c:v>585</c:v>
                </c:pt>
                <c:pt idx="60">
                  <c:v>595</c:v>
                </c:pt>
                <c:pt idx="61">
                  <c:v>605</c:v>
                </c:pt>
                <c:pt idx="62">
                  <c:v>615</c:v>
                </c:pt>
                <c:pt idx="63">
                  <c:v>625</c:v>
                </c:pt>
                <c:pt idx="64">
                  <c:v>635</c:v>
                </c:pt>
                <c:pt idx="65">
                  <c:v>645</c:v>
                </c:pt>
                <c:pt idx="66">
                  <c:v>655</c:v>
                </c:pt>
                <c:pt idx="67">
                  <c:v>665</c:v>
                </c:pt>
                <c:pt idx="68">
                  <c:v>675</c:v>
                </c:pt>
                <c:pt idx="69">
                  <c:v>685</c:v>
                </c:pt>
                <c:pt idx="70">
                  <c:v>695</c:v>
                </c:pt>
                <c:pt idx="71">
                  <c:v>705</c:v>
                </c:pt>
                <c:pt idx="72">
                  <c:v>715</c:v>
                </c:pt>
                <c:pt idx="73">
                  <c:v>725</c:v>
                </c:pt>
                <c:pt idx="74">
                  <c:v>735</c:v>
                </c:pt>
                <c:pt idx="75">
                  <c:v>745</c:v>
                </c:pt>
                <c:pt idx="76">
                  <c:v>755</c:v>
                </c:pt>
                <c:pt idx="77">
                  <c:v>765</c:v>
                </c:pt>
                <c:pt idx="78">
                  <c:v>775</c:v>
                </c:pt>
                <c:pt idx="79">
                  <c:v>785</c:v>
                </c:pt>
                <c:pt idx="80">
                  <c:v>795</c:v>
                </c:pt>
                <c:pt idx="81">
                  <c:v>805</c:v>
                </c:pt>
                <c:pt idx="82">
                  <c:v>815</c:v>
                </c:pt>
                <c:pt idx="83">
                  <c:v>825</c:v>
                </c:pt>
                <c:pt idx="84">
                  <c:v>835</c:v>
                </c:pt>
                <c:pt idx="85">
                  <c:v>845</c:v>
                </c:pt>
                <c:pt idx="86">
                  <c:v>855</c:v>
                </c:pt>
                <c:pt idx="87">
                  <c:v>865</c:v>
                </c:pt>
                <c:pt idx="88">
                  <c:v>875</c:v>
                </c:pt>
                <c:pt idx="89">
                  <c:v>885</c:v>
                </c:pt>
                <c:pt idx="90">
                  <c:v>895</c:v>
                </c:pt>
                <c:pt idx="91">
                  <c:v>905</c:v>
                </c:pt>
                <c:pt idx="92">
                  <c:v>915</c:v>
                </c:pt>
                <c:pt idx="93">
                  <c:v>925</c:v>
                </c:pt>
                <c:pt idx="94">
                  <c:v>935</c:v>
                </c:pt>
                <c:pt idx="95">
                  <c:v>945</c:v>
                </c:pt>
                <c:pt idx="96">
                  <c:v>955</c:v>
                </c:pt>
                <c:pt idx="97">
                  <c:v>965</c:v>
                </c:pt>
                <c:pt idx="98">
                  <c:v>975</c:v>
                </c:pt>
                <c:pt idx="99">
                  <c:v>985</c:v>
                </c:pt>
                <c:pt idx="100">
                  <c:v>995</c:v>
                </c:pt>
                <c:pt idx="101">
                  <c:v>1005</c:v>
                </c:pt>
                <c:pt idx="102">
                  <c:v>1015</c:v>
                </c:pt>
                <c:pt idx="103">
                  <c:v>1025</c:v>
                </c:pt>
                <c:pt idx="104">
                  <c:v>1035</c:v>
                </c:pt>
                <c:pt idx="105">
                  <c:v>1045</c:v>
                </c:pt>
                <c:pt idx="106">
                  <c:v>1055</c:v>
                </c:pt>
                <c:pt idx="107">
                  <c:v>1065</c:v>
                </c:pt>
                <c:pt idx="108">
                  <c:v>1075</c:v>
                </c:pt>
                <c:pt idx="109">
                  <c:v>1085</c:v>
                </c:pt>
                <c:pt idx="110">
                  <c:v>1095</c:v>
                </c:pt>
                <c:pt idx="111">
                  <c:v>1105</c:v>
                </c:pt>
                <c:pt idx="112">
                  <c:v>1115</c:v>
                </c:pt>
                <c:pt idx="113">
                  <c:v>1125</c:v>
                </c:pt>
                <c:pt idx="114">
                  <c:v>1135</c:v>
                </c:pt>
                <c:pt idx="115">
                  <c:v>1145</c:v>
                </c:pt>
                <c:pt idx="116">
                  <c:v>1155</c:v>
                </c:pt>
                <c:pt idx="117">
                  <c:v>1165</c:v>
                </c:pt>
                <c:pt idx="118">
                  <c:v>1175</c:v>
                </c:pt>
                <c:pt idx="119">
                  <c:v>1185</c:v>
                </c:pt>
                <c:pt idx="120">
                  <c:v>1195</c:v>
                </c:pt>
                <c:pt idx="121">
                  <c:v>1205</c:v>
                </c:pt>
                <c:pt idx="122">
                  <c:v>1215</c:v>
                </c:pt>
                <c:pt idx="123">
                  <c:v>1225</c:v>
                </c:pt>
                <c:pt idx="124">
                  <c:v>1235</c:v>
                </c:pt>
                <c:pt idx="125">
                  <c:v>1245</c:v>
                </c:pt>
                <c:pt idx="126">
                  <c:v>1255</c:v>
                </c:pt>
                <c:pt idx="127">
                  <c:v>1265</c:v>
                </c:pt>
                <c:pt idx="128">
                  <c:v>1275</c:v>
                </c:pt>
                <c:pt idx="129">
                  <c:v>1285</c:v>
                </c:pt>
                <c:pt idx="130">
                  <c:v>1295</c:v>
                </c:pt>
                <c:pt idx="131">
                  <c:v>1305</c:v>
                </c:pt>
                <c:pt idx="132">
                  <c:v>1315</c:v>
                </c:pt>
                <c:pt idx="133">
                  <c:v>1325</c:v>
                </c:pt>
                <c:pt idx="134">
                  <c:v>1335</c:v>
                </c:pt>
                <c:pt idx="135">
                  <c:v>1345</c:v>
                </c:pt>
                <c:pt idx="136">
                  <c:v>1355</c:v>
                </c:pt>
                <c:pt idx="137">
                  <c:v>1365</c:v>
                </c:pt>
                <c:pt idx="138">
                  <c:v>1375</c:v>
                </c:pt>
                <c:pt idx="139">
                  <c:v>1385</c:v>
                </c:pt>
                <c:pt idx="140">
                  <c:v>1395</c:v>
                </c:pt>
                <c:pt idx="141">
                  <c:v>1405</c:v>
                </c:pt>
                <c:pt idx="142">
                  <c:v>1415</c:v>
                </c:pt>
                <c:pt idx="143">
                  <c:v>1425</c:v>
                </c:pt>
                <c:pt idx="144">
                  <c:v>1435</c:v>
                </c:pt>
                <c:pt idx="145">
                  <c:v>1445</c:v>
                </c:pt>
                <c:pt idx="146">
                  <c:v>1455</c:v>
                </c:pt>
                <c:pt idx="147">
                  <c:v>1465</c:v>
                </c:pt>
                <c:pt idx="148">
                  <c:v>1475</c:v>
                </c:pt>
                <c:pt idx="149">
                  <c:v>1485</c:v>
                </c:pt>
                <c:pt idx="150">
                  <c:v>1495</c:v>
                </c:pt>
                <c:pt idx="151">
                  <c:v>1505</c:v>
                </c:pt>
                <c:pt idx="152">
                  <c:v>1515</c:v>
                </c:pt>
                <c:pt idx="153">
                  <c:v>1525</c:v>
                </c:pt>
                <c:pt idx="154">
                  <c:v>1535</c:v>
                </c:pt>
                <c:pt idx="155">
                  <c:v>1545</c:v>
                </c:pt>
                <c:pt idx="156">
                  <c:v>1555</c:v>
                </c:pt>
                <c:pt idx="157">
                  <c:v>1565</c:v>
                </c:pt>
                <c:pt idx="158">
                  <c:v>1575</c:v>
                </c:pt>
                <c:pt idx="159">
                  <c:v>1585</c:v>
                </c:pt>
                <c:pt idx="160">
                  <c:v>1595</c:v>
                </c:pt>
                <c:pt idx="161">
                  <c:v>1605</c:v>
                </c:pt>
                <c:pt idx="162">
                  <c:v>1615</c:v>
                </c:pt>
                <c:pt idx="163">
                  <c:v>1625</c:v>
                </c:pt>
                <c:pt idx="164">
                  <c:v>1635</c:v>
                </c:pt>
                <c:pt idx="165">
                  <c:v>1645</c:v>
                </c:pt>
                <c:pt idx="166">
                  <c:v>1655</c:v>
                </c:pt>
                <c:pt idx="167">
                  <c:v>1665</c:v>
                </c:pt>
                <c:pt idx="168">
                  <c:v>1675</c:v>
                </c:pt>
                <c:pt idx="169">
                  <c:v>1685</c:v>
                </c:pt>
                <c:pt idx="170">
                  <c:v>1695</c:v>
                </c:pt>
                <c:pt idx="171">
                  <c:v>1705</c:v>
                </c:pt>
                <c:pt idx="172">
                  <c:v>1715</c:v>
                </c:pt>
                <c:pt idx="173">
                  <c:v>1725</c:v>
                </c:pt>
                <c:pt idx="174">
                  <c:v>1735</c:v>
                </c:pt>
                <c:pt idx="175">
                  <c:v>1745</c:v>
                </c:pt>
                <c:pt idx="176">
                  <c:v>1755</c:v>
                </c:pt>
                <c:pt idx="177">
                  <c:v>1765</c:v>
                </c:pt>
                <c:pt idx="178">
                  <c:v>1775</c:v>
                </c:pt>
                <c:pt idx="179">
                  <c:v>1785</c:v>
                </c:pt>
                <c:pt idx="180">
                  <c:v>1795</c:v>
                </c:pt>
                <c:pt idx="181">
                  <c:v>1805</c:v>
                </c:pt>
                <c:pt idx="182">
                  <c:v>1815</c:v>
                </c:pt>
                <c:pt idx="183">
                  <c:v>1825</c:v>
                </c:pt>
                <c:pt idx="184">
                  <c:v>1835</c:v>
                </c:pt>
                <c:pt idx="185">
                  <c:v>1845</c:v>
                </c:pt>
                <c:pt idx="186">
                  <c:v>1855</c:v>
                </c:pt>
                <c:pt idx="187">
                  <c:v>1865</c:v>
                </c:pt>
                <c:pt idx="188">
                  <c:v>1875</c:v>
                </c:pt>
                <c:pt idx="189">
                  <c:v>1885</c:v>
                </c:pt>
                <c:pt idx="190">
                  <c:v>1895</c:v>
                </c:pt>
                <c:pt idx="191">
                  <c:v>1905</c:v>
                </c:pt>
                <c:pt idx="192">
                  <c:v>1915</c:v>
                </c:pt>
                <c:pt idx="193">
                  <c:v>1925</c:v>
                </c:pt>
                <c:pt idx="194">
                  <c:v>1935</c:v>
                </c:pt>
                <c:pt idx="195">
                  <c:v>1945</c:v>
                </c:pt>
                <c:pt idx="196">
                  <c:v>1955</c:v>
                </c:pt>
                <c:pt idx="197">
                  <c:v>1965</c:v>
                </c:pt>
                <c:pt idx="198">
                  <c:v>1975</c:v>
                </c:pt>
                <c:pt idx="199">
                  <c:v>1985</c:v>
                </c:pt>
                <c:pt idx="200">
                  <c:v>1995</c:v>
                </c:pt>
                <c:pt idx="201">
                  <c:v>2005</c:v>
                </c:pt>
                <c:pt idx="202">
                  <c:v>2015</c:v>
                </c:pt>
                <c:pt idx="203">
                  <c:v>2025</c:v>
                </c:pt>
                <c:pt idx="204">
                  <c:v>2035</c:v>
                </c:pt>
                <c:pt idx="205">
                  <c:v>2045</c:v>
                </c:pt>
                <c:pt idx="206">
                  <c:v>2055</c:v>
                </c:pt>
                <c:pt idx="207">
                  <c:v>2065</c:v>
                </c:pt>
                <c:pt idx="208">
                  <c:v>2075</c:v>
                </c:pt>
                <c:pt idx="209">
                  <c:v>2085</c:v>
                </c:pt>
                <c:pt idx="210">
                  <c:v>2095</c:v>
                </c:pt>
                <c:pt idx="211">
                  <c:v>2105</c:v>
                </c:pt>
                <c:pt idx="212">
                  <c:v>2115</c:v>
                </c:pt>
                <c:pt idx="213">
                  <c:v>2125</c:v>
                </c:pt>
                <c:pt idx="214">
                  <c:v>2135</c:v>
                </c:pt>
                <c:pt idx="215">
                  <c:v>2145</c:v>
                </c:pt>
                <c:pt idx="216">
                  <c:v>2155</c:v>
                </c:pt>
                <c:pt idx="217">
                  <c:v>2165</c:v>
                </c:pt>
                <c:pt idx="218">
                  <c:v>2175</c:v>
                </c:pt>
                <c:pt idx="219">
                  <c:v>2185</c:v>
                </c:pt>
                <c:pt idx="220">
                  <c:v>2195</c:v>
                </c:pt>
                <c:pt idx="221">
                  <c:v>2205</c:v>
                </c:pt>
                <c:pt idx="222">
                  <c:v>2215</c:v>
                </c:pt>
                <c:pt idx="223">
                  <c:v>2225</c:v>
                </c:pt>
                <c:pt idx="224">
                  <c:v>2235</c:v>
                </c:pt>
                <c:pt idx="225">
                  <c:v>2245</c:v>
                </c:pt>
                <c:pt idx="226">
                  <c:v>2255</c:v>
                </c:pt>
                <c:pt idx="227">
                  <c:v>2265</c:v>
                </c:pt>
                <c:pt idx="228">
                  <c:v>2275</c:v>
                </c:pt>
                <c:pt idx="229">
                  <c:v>2285</c:v>
                </c:pt>
                <c:pt idx="230">
                  <c:v>2295</c:v>
                </c:pt>
                <c:pt idx="231">
                  <c:v>2305</c:v>
                </c:pt>
                <c:pt idx="232">
                  <c:v>2315</c:v>
                </c:pt>
                <c:pt idx="233">
                  <c:v>2325</c:v>
                </c:pt>
                <c:pt idx="234">
                  <c:v>2335</c:v>
                </c:pt>
                <c:pt idx="235">
                  <c:v>2345</c:v>
                </c:pt>
                <c:pt idx="236">
                  <c:v>2355</c:v>
                </c:pt>
                <c:pt idx="237">
                  <c:v>2365</c:v>
                </c:pt>
                <c:pt idx="238">
                  <c:v>2375</c:v>
                </c:pt>
                <c:pt idx="239">
                  <c:v>2385</c:v>
                </c:pt>
                <c:pt idx="240">
                  <c:v>2395</c:v>
                </c:pt>
                <c:pt idx="241">
                  <c:v>2405</c:v>
                </c:pt>
                <c:pt idx="242">
                  <c:v>2415</c:v>
                </c:pt>
                <c:pt idx="243">
                  <c:v>2425</c:v>
                </c:pt>
                <c:pt idx="244">
                  <c:v>2435</c:v>
                </c:pt>
                <c:pt idx="245">
                  <c:v>2445</c:v>
                </c:pt>
                <c:pt idx="246">
                  <c:v>2455</c:v>
                </c:pt>
                <c:pt idx="247">
                  <c:v>2465</c:v>
                </c:pt>
                <c:pt idx="248">
                  <c:v>2475</c:v>
                </c:pt>
                <c:pt idx="249">
                  <c:v>2485</c:v>
                </c:pt>
                <c:pt idx="250">
                  <c:v>2495</c:v>
                </c:pt>
                <c:pt idx="251">
                  <c:v>2505</c:v>
                </c:pt>
                <c:pt idx="252">
                  <c:v>2515</c:v>
                </c:pt>
                <c:pt idx="253">
                  <c:v>2525</c:v>
                </c:pt>
                <c:pt idx="254">
                  <c:v>2535</c:v>
                </c:pt>
                <c:pt idx="255">
                  <c:v>2545</c:v>
                </c:pt>
                <c:pt idx="256">
                  <c:v>2555</c:v>
                </c:pt>
                <c:pt idx="257">
                  <c:v>2565</c:v>
                </c:pt>
                <c:pt idx="258">
                  <c:v>2575</c:v>
                </c:pt>
                <c:pt idx="259">
                  <c:v>2585</c:v>
                </c:pt>
                <c:pt idx="260">
                  <c:v>2595</c:v>
                </c:pt>
                <c:pt idx="261">
                  <c:v>2605</c:v>
                </c:pt>
                <c:pt idx="262">
                  <c:v>2615</c:v>
                </c:pt>
                <c:pt idx="263">
                  <c:v>2625</c:v>
                </c:pt>
                <c:pt idx="264">
                  <c:v>2635</c:v>
                </c:pt>
                <c:pt idx="265">
                  <c:v>2645</c:v>
                </c:pt>
                <c:pt idx="266">
                  <c:v>2655</c:v>
                </c:pt>
                <c:pt idx="267">
                  <c:v>2665</c:v>
                </c:pt>
                <c:pt idx="268">
                  <c:v>2675</c:v>
                </c:pt>
                <c:pt idx="269">
                  <c:v>2681.5060240963858</c:v>
                </c:pt>
                <c:pt idx="270">
                  <c:v>2684.5180722891564</c:v>
                </c:pt>
                <c:pt idx="271">
                  <c:v>2687.530120481928</c:v>
                </c:pt>
                <c:pt idx="272">
                  <c:v>2690.5421686746986</c:v>
                </c:pt>
                <c:pt idx="273">
                  <c:v>2693.5542168674701</c:v>
                </c:pt>
                <c:pt idx="274">
                  <c:v>2696.5662650602408</c:v>
                </c:pt>
                <c:pt idx="275">
                  <c:v>2699.5783132530123</c:v>
                </c:pt>
                <c:pt idx="276">
                  <c:v>2702.5903614457829</c:v>
                </c:pt>
                <c:pt idx="277">
                  <c:v>2705.6024096385545</c:v>
                </c:pt>
                <c:pt idx="278">
                  <c:v>2708.6144578313251</c:v>
                </c:pt>
                <c:pt idx="279">
                  <c:v>2711.6265060240967</c:v>
                </c:pt>
                <c:pt idx="280">
                  <c:v>2714.6385542168673</c:v>
                </c:pt>
                <c:pt idx="281">
                  <c:v>2717.6506024096389</c:v>
                </c:pt>
                <c:pt idx="282">
                  <c:v>2720.6626506024095</c:v>
                </c:pt>
                <c:pt idx="283">
                  <c:v>2723.674698795181</c:v>
                </c:pt>
                <c:pt idx="284">
                  <c:v>2726.6867469879517</c:v>
                </c:pt>
                <c:pt idx="285">
                  <c:v>2729.6987951807232</c:v>
                </c:pt>
                <c:pt idx="286">
                  <c:v>2732.7108433734938</c:v>
                </c:pt>
                <c:pt idx="287">
                  <c:v>2735.7228915662654</c:v>
                </c:pt>
                <c:pt idx="288">
                  <c:v>2738.734939759036</c:v>
                </c:pt>
                <c:pt idx="289">
                  <c:v>2741.7469879518076</c:v>
                </c:pt>
                <c:pt idx="290">
                  <c:v>2744.7590361445782</c:v>
                </c:pt>
                <c:pt idx="291">
                  <c:v>2747.7710843373497</c:v>
                </c:pt>
                <c:pt idx="292">
                  <c:v>2750.7831325301204</c:v>
                </c:pt>
                <c:pt idx="293">
                  <c:v>2753.7951807228919</c:v>
                </c:pt>
                <c:pt idx="294">
                  <c:v>2756.8072289156626</c:v>
                </c:pt>
                <c:pt idx="295">
                  <c:v>2759.8192771084341</c:v>
                </c:pt>
                <c:pt idx="296">
                  <c:v>2762.8313253012047</c:v>
                </c:pt>
                <c:pt idx="297">
                  <c:v>2765.8433734939763</c:v>
                </c:pt>
                <c:pt idx="298">
                  <c:v>2768.8554216867469</c:v>
                </c:pt>
                <c:pt idx="299">
                  <c:v>2771.8674698795185</c:v>
                </c:pt>
                <c:pt idx="300">
                  <c:v>2774.8795180722891</c:v>
                </c:pt>
                <c:pt idx="301">
                  <c:v>2777.8915662650606</c:v>
                </c:pt>
                <c:pt idx="302">
                  <c:v>2780.9036144578313</c:v>
                </c:pt>
                <c:pt idx="303">
                  <c:v>2783.9156626506028</c:v>
                </c:pt>
                <c:pt idx="304">
                  <c:v>2786.9277108433735</c:v>
                </c:pt>
                <c:pt idx="305">
                  <c:v>2789.939759036145</c:v>
                </c:pt>
                <c:pt idx="306">
                  <c:v>2792.9518072289156</c:v>
                </c:pt>
                <c:pt idx="307">
                  <c:v>2795.9638554216872</c:v>
                </c:pt>
                <c:pt idx="308">
                  <c:v>2798.9759036144578</c:v>
                </c:pt>
                <c:pt idx="309">
                  <c:v>2801.9879518072294</c:v>
                </c:pt>
                <c:pt idx="310">
                  <c:v>2805</c:v>
                </c:pt>
                <c:pt idx="311">
                  <c:v>2808.0120481927715</c:v>
                </c:pt>
                <c:pt idx="312">
                  <c:v>2811.0240963855422</c:v>
                </c:pt>
                <c:pt idx="313">
                  <c:v>2814.0361445783137</c:v>
                </c:pt>
                <c:pt idx="314">
                  <c:v>2817.0481927710844</c:v>
                </c:pt>
                <c:pt idx="315">
                  <c:v>2820.0602409638559</c:v>
                </c:pt>
                <c:pt idx="316">
                  <c:v>2823.0722891566265</c:v>
                </c:pt>
                <c:pt idx="317">
                  <c:v>2826.0843373493981</c:v>
                </c:pt>
                <c:pt idx="318">
                  <c:v>2829.0963855421687</c:v>
                </c:pt>
                <c:pt idx="319">
                  <c:v>2832.1084337349403</c:v>
                </c:pt>
                <c:pt idx="320">
                  <c:v>2835.1204819277109</c:v>
                </c:pt>
                <c:pt idx="321">
                  <c:v>2838.1325301204824</c:v>
                </c:pt>
                <c:pt idx="322">
                  <c:v>2841.1445783132531</c:v>
                </c:pt>
                <c:pt idx="323">
                  <c:v>2844.1566265060246</c:v>
                </c:pt>
                <c:pt idx="324">
                  <c:v>2847.1686746987953</c:v>
                </c:pt>
                <c:pt idx="325">
                  <c:v>2850.1807228915668</c:v>
                </c:pt>
                <c:pt idx="326">
                  <c:v>2853.1927710843374</c:v>
                </c:pt>
                <c:pt idx="327">
                  <c:v>2856.204819277109</c:v>
                </c:pt>
                <c:pt idx="328">
                  <c:v>2859.2168674698796</c:v>
                </c:pt>
                <c:pt idx="329">
                  <c:v>2862.2289156626512</c:v>
                </c:pt>
                <c:pt idx="330">
                  <c:v>2865.2409638554218</c:v>
                </c:pt>
                <c:pt idx="331">
                  <c:v>2868.2530120481933</c:v>
                </c:pt>
                <c:pt idx="332">
                  <c:v>2871.265060240964</c:v>
                </c:pt>
                <c:pt idx="333">
                  <c:v>2874.2771084337355</c:v>
                </c:pt>
                <c:pt idx="334">
                  <c:v>2877.2891566265062</c:v>
                </c:pt>
                <c:pt idx="335">
                  <c:v>2880.3012048192777</c:v>
                </c:pt>
                <c:pt idx="336">
                  <c:v>2883.3132530120483</c:v>
                </c:pt>
                <c:pt idx="337">
                  <c:v>2886.3253012048199</c:v>
                </c:pt>
                <c:pt idx="338">
                  <c:v>2889.3373493975905</c:v>
                </c:pt>
                <c:pt idx="339">
                  <c:v>2892.3493975903621</c:v>
                </c:pt>
                <c:pt idx="340">
                  <c:v>2895.3614457831327</c:v>
                </c:pt>
                <c:pt idx="341">
                  <c:v>2898.3734939759042</c:v>
                </c:pt>
                <c:pt idx="342">
                  <c:v>2901.3855421686749</c:v>
                </c:pt>
                <c:pt idx="343">
                  <c:v>2904.3975903614464</c:v>
                </c:pt>
                <c:pt idx="344">
                  <c:v>2907.4096385542171</c:v>
                </c:pt>
                <c:pt idx="345">
                  <c:v>2910.4216867469886</c:v>
                </c:pt>
                <c:pt idx="346">
                  <c:v>2913.4337349397592</c:v>
                </c:pt>
              </c:numCache>
            </c:numRef>
          </c:xVal>
          <c:yVal>
            <c:numRef>
              <c:f>'ET_12P (mT)'!$AU$5:$AU$351</c:f>
              <c:numCache>
                <c:formatCode>0.0</c:formatCode>
                <c:ptCount val="347"/>
                <c:pt idx="0">
                  <c:v>872.44536189577821</c:v>
                </c:pt>
                <c:pt idx="1">
                  <c:v>867.84547964893954</c:v>
                </c:pt>
                <c:pt idx="2">
                  <c:v>860.00041428717122</c:v>
                </c:pt>
                <c:pt idx="3">
                  <c:v>852.57471509789934</c:v>
                </c:pt>
                <c:pt idx="4">
                  <c:v>845.24083628645735</c:v>
                </c:pt>
                <c:pt idx="5">
                  <c:v>838.00116797114015</c:v>
                </c:pt>
                <c:pt idx="6">
                  <c:v>830.85725377001336</c:v>
                </c:pt>
                <c:pt idx="7">
                  <c:v>823.8111352424537</c:v>
                </c:pt>
                <c:pt idx="8">
                  <c:v>816.86530209501848</c:v>
                </c:pt>
                <c:pt idx="9">
                  <c:v>810.02099918098622</c:v>
                </c:pt>
                <c:pt idx="10">
                  <c:v>803.25955370117788</c:v>
                </c:pt>
                <c:pt idx="11">
                  <c:v>799.82664671183466</c:v>
                </c:pt>
                <c:pt idx="12">
                  <c:v>799.66332196168173</c:v>
                </c:pt>
                <c:pt idx="13">
                  <c:v>799.50009679979098</c:v>
                </c:pt>
                <c:pt idx="14">
                  <c:v>799.33702102029372</c:v>
                </c:pt>
                <c:pt idx="15">
                  <c:v>799.17409462318994</c:v>
                </c:pt>
                <c:pt idx="16">
                  <c:v>799.01126781434846</c:v>
                </c:pt>
                <c:pt idx="17">
                  <c:v>798.84854059376914</c:v>
                </c:pt>
                <c:pt idx="18">
                  <c:v>798.68596275558343</c:v>
                </c:pt>
                <c:pt idx="19">
                  <c:v>798.52343471152869</c:v>
                </c:pt>
                <c:pt idx="20">
                  <c:v>798.36105604986744</c:v>
                </c:pt>
                <c:pt idx="21">
                  <c:v>798.19877697646859</c:v>
                </c:pt>
                <c:pt idx="22">
                  <c:v>798.03659749133192</c:v>
                </c:pt>
                <c:pt idx="23">
                  <c:v>797.87451759445753</c:v>
                </c:pt>
                <c:pt idx="24">
                  <c:v>797.71248749171434</c:v>
                </c:pt>
                <c:pt idx="25">
                  <c:v>797.55055697723344</c:v>
                </c:pt>
                <c:pt idx="26">
                  <c:v>797.38877584514591</c:v>
                </c:pt>
                <c:pt idx="27">
                  <c:v>797.22699471305839</c:v>
                </c:pt>
                <c:pt idx="28">
                  <c:v>797.06536296336435</c:v>
                </c:pt>
                <c:pt idx="29">
                  <c:v>796.9037810078014</c:v>
                </c:pt>
                <c:pt idx="30">
                  <c:v>796.74229864050074</c:v>
                </c:pt>
                <c:pt idx="31">
                  <c:v>796.58086606733127</c:v>
                </c:pt>
                <c:pt idx="32">
                  <c:v>796.4195330824241</c:v>
                </c:pt>
                <c:pt idx="33">
                  <c:v>796.25829968577921</c:v>
                </c:pt>
                <c:pt idx="34">
                  <c:v>796.0971160832654</c:v>
                </c:pt>
                <c:pt idx="35">
                  <c:v>795.9359822748828</c:v>
                </c:pt>
                <c:pt idx="36">
                  <c:v>795.77494805476249</c:v>
                </c:pt>
                <c:pt idx="37">
                  <c:v>795.61401342290446</c:v>
                </c:pt>
                <c:pt idx="38">
                  <c:v>795.45312858517752</c:v>
                </c:pt>
                <c:pt idx="39">
                  <c:v>795.29229354158178</c:v>
                </c:pt>
                <c:pt idx="40">
                  <c:v>795.13155808624833</c:v>
                </c:pt>
                <c:pt idx="41">
                  <c:v>794.97087242504597</c:v>
                </c:pt>
                <c:pt idx="42">
                  <c:v>794.8102365579748</c:v>
                </c:pt>
                <c:pt idx="43">
                  <c:v>794.64970027916593</c:v>
                </c:pt>
                <c:pt idx="44">
                  <c:v>794.48921379448814</c:v>
                </c:pt>
                <c:pt idx="45">
                  <c:v>794.32877710394155</c:v>
                </c:pt>
                <c:pt idx="46">
                  <c:v>794.16844000165725</c:v>
                </c:pt>
                <c:pt idx="47">
                  <c:v>794.00815269350403</c:v>
                </c:pt>
                <c:pt idx="48">
                  <c:v>793.84791517948202</c:v>
                </c:pt>
                <c:pt idx="49">
                  <c:v>793.68772745959109</c:v>
                </c:pt>
                <c:pt idx="50">
                  <c:v>793.52763932796256</c:v>
                </c:pt>
                <c:pt idx="51">
                  <c:v>793.36760099046512</c:v>
                </c:pt>
                <c:pt idx="52">
                  <c:v>793.20761244709877</c:v>
                </c:pt>
                <c:pt idx="53">
                  <c:v>793.04772349199482</c:v>
                </c:pt>
                <c:pt idx="54">
                  <c:v>792.88783453689075</c:v>
                </c:pt>
                <c:pt idx="55">
                  <c:v>792.72804517004897</c:v>
                </c:pt>
                <c:pt idx="56">
                  <c:v>792.56830559733839</c:v>
                </c:pt>
                <c:pt idx="57">
                  <c:v>792.4086656128901</c:v>
                </c:pt>
                <c:pt idx="58">
                  <c:v>792.24902562844181</c:v>
                </c:pt>
                <c:pt idx="59">
                  <c:v>792.08948523225581</c:v>
                </c:pt>
                <c:pt idx="60">
                  <c:v>791.92999463020101</c:v>
                </c:pt>
                <c:pt idx="61">
                  <c:v>791.77055382227729</c:v>
                </c:pt>
                <c:pt idx="62">
                  <c:v>791.61116280848466</c:v>
                </c:pt>
                <c:pt idx="63">
                  <c:v>791.45182158882324</c:v>
                </c:pt>
                <c:pt idx="64">
                  <c:v>791.2925799574241</c:v>
                </c:pt>
                <c:pt idx="65">
                  <c:v>791.13338812015604</c:v>
                </c:pt>
                <c:pt idx="66">
                  <c:v>790.97424607701919</c:v>
                </c:pt>
                <c:pt idx="67">
                  <c:v>790.81515382801354</c:v>
                </c:pt>
                <c:pt idx="68">
                  <c:v>790.65611137313897</c:v>
                </c:pt>
                <c:pt idx="69">
                  <c:v>790.49711871239549</c:v>
                </c:pt>
                <c:pt idx="70">
                  <c:v>790.33822563991441</c:v>
                </c:pt>
                <c:pt idx="71">
                  <c:v>790.17933256743322</c:v>
                </c:pt>
                <c:pt idx="72">
                  <c:v>790.02053908321443</c:v>
                </c:pt>
                <c:pt idx="73">
                  <c:v>789.86179539312673</c:v>
                </c:pt>
                <c:pt idx="74">
                  <c:v>789.70310149717022</c:v>
                </c:pt>
                <c:pt idx="75">
                  <c:v>789.54445739534481</c:v>
                </c:pt>
                <c:pt idx="76">
                  <c:v>789.38586308765048</c:v>
                </c:pt>
                <c:pt idx="77">
                  <c:v>789.22731857408735</c:v>
                </c:pt>
                <c:pt idx="78">
                  <c:v>789.06887364878651</c:v>
                </c:pt>
                <c:pt idx="79">
                  <c:v>788.91047851761687</c:v>
                </c:pt>
                <c:pt idx="80">
                  <c:v>788.75208338644711</c:v>
                </c:pt>
                <c:pt idx="81">
                  <c:v>788.59378784353976</c:v>
                </c:pt>
                <c:pt idx="82">
                  <c:v>788.43554209476349</c:v>
                </c:pt>
                <c:pt idx="83">
                  <c:v>788.27734614011831</c:v>
                </c:pt>
                <c:pt idx="84">
                  <c:v>788.11919997960445</c:v>
                </c:pt>
                <c:pt idx="85">
                  <c:v>787.96115340735275</c:v>
                </c:pt>
                <c:pt idx="86">
                  <c:v>787.80310683510106</c:v>
                </c:pt>
                <c:pt idx="87">
                  <c:v>787.64511005698046</c:v>
                </c:pt>
                <c:pt idx="88">
                  <c:v>787.48721286712225</c:v>
                </c:pt>
                <c:pt idx="89">
                  <c:v>787.32936547139514</c:v>
                </c:pt>
                <c:pt idx="90">
                  <c:v>787.17151807566802</c:v>
                </c:pt>
                <c:pt idx="91">
                  <c:v>787.01377026820319</c:v>
                </c:pt>
                <c:pt idx="92">
                  <c:v>786.85607225486956</c:v>
                </c:pt>
                <c:pt idx="93">
                  <c:v>786.69842403566702</c:v>
                </c:pt>
                <c:pt idx="94">
                  <c:v>786.54082561059568</c:v>
                </c:pt>
                <c:pt idx="95">
                  <c:v>786.38332677378651</c:v>
                </c:pt>
                <c:pt idx="96">
                  <c:v>786.22582793697745</c:v>
                </c:pt>
                <c:pt idx="97">
                  <c:v>786.06837889429949</c:v>
                </c:pt>
                <c:pt idx="98">
                  <c:v>785.91102943988381</c:v>
                </c:pt>
                <c:pt idx="99">
                  <c:v>785.75367998546812</c:v>
                </c:pt>
                <c:pt idx="100">
                  <c:v>785.59643011931473</c:v>
                </c:pt>
                <c:pt idx="101">
                  <c:v>785.43923004729254</c:v>
                </c:pt>
                <c:pt idx="102">
                  <c:v>785.28207976940143</c:v>
                </c:pt>
                <c:pt idx="103">
                  <c:v>785.12492949151033</c:v>
                </c:pt>
                <c:pt idx="104">
                  <c:v>784.96787880188162</c:v>
                </c:pt>
                <c:pt idx="105">
                  <c:v>784.81092770051509</c:v>
                </c:pt>
                <c:pt idx="106">
                  <c:v>784.65397659914856</c:v>
                </c:pt>
                <c:pt idx="107">
                  <c:v>784.49707529191323</c:v>
                </c:pt>
                <c:pt idx="108">
                  <c:v>784.34022377880899</c:v>
                </c:pt>
                <c:pt idx="109">
                  <c:v>784.18347185396703</c:v>
                </c:pt>
                <c:pt idx="110">
                  <c:v>784.02671992912508</c:v>
                </c:pt>
                <c:pt idx="111">
                  <c:v>783.87006759254541</c:v>
                </c:pt>
                <c:pt idx="112">
                  <c:v>783.71346505009694</c:v>
                </c:pt>
                <c:pt idx="113">
                  <c:v>783.55686250764848</c:v>
                </c:pt>
                <c:pt idx="114">
                  <c:v>783.40035955346218</c:v>
                </c:pt>
                <c:pt idx="115">
                  <c:v>783.2439063934072</c:v>
                </c:pt>
                <c:pt idx="116">
                  <c:v>783.08750302748319</c:v>
                </c:pt>
                <c:pt idx="117">
                  <c:v>782.9311494556905</c:v>
                </c:pt>
                <c:pt idx="118">
                  <c:v>782.77489547215998</c:v>
                </c:pt>
                <c:pt idx="119">
                  <c:v>782.61864148862946</c:v>
                </c:pt>
                <c:pt idx="120">
                  <c:v>782.46243729923015</c:v>
                </c:pt>
                <c:pt idx="121">
                  <c:v>782.30633269809312</c:v>
                </c:pt>
                <c:pt idx="122">
                  <c:v>782.15022809695597</c:v>
                </c:pt>
                <c:pt idx="123">
                  <c:v>781.99422308408123</c:v>
                </c:pt>
                <c:pt idx="124">
                  <c:v>781.83821807120648</c:v>
                </c:pt>
                <c:pt idx="125">
                  <c:v>781.68231264659403</c:v>
                </c:pt>
                <c:pt idx="126">
                  <c:v>781.52645701611266</c:v>
                </c:pt>
                <c:pt idx="127">
                  <c:v>781.37065117976249</c:v>
                </c:pt>
                <c:pt idx="128">
                  <c:v>781.21489513754341</c:v>
                </c:pt>
                <c:pt idx="129">
                  <c:v>781.05918888945553</c:v>
                </c:pt>
                <c:pt idx="130">
                  <c:v>780.90353243549873</c:v>
                </c:pt>
                <c:pt idx="131">
                  <c:v>780.74792577567314</c:v>
                </c:pt>
                <c:pt idx="132">
                  <c:v>780.59236890997863</c:v>
                </c:pt>
                <c:pt idx="133">
                  <c:v>780.43691163254641</c:v>
                </c:pt>
                <c:pt idx="134">
                  <c:v>780.28145435511431</c:v>
                </c:pt>
                <c:pt idx="135">
                  <c:v>780.12604687181329</c:v>
                </c:pt>
                <c:pt idx="136">
                  <c:v>779.97073897677444</c:v>
                </c:pt>
                <c:pt idx="137">
                  <c:v>779.81543108173571</c:v>
                </c:pt>
                <c:pt idx="138">
                  <c:v>779.66022277495927</c:v>
                </c:pt>
                <c:pt idx="139">
                  <c:v>779.50506426231391</c:v>
                </c:pt>
                <c:pt idx="140">
                  <c:v>779.34990574966866</c:v>
                </c:pt>
                <c:pt idx="141">
                  <c:v>779.19484682528559</c:v>
                </c:pt>
                <c:pt idx="142">
                  <c:v>779.03983769503373</c:v>
                </c:pt>
                <c:pt idx="143">
                  <c:v>778.88487835891294</c:v>
                </c:pt>
                <c:pt idx="144">
                  <c:v>778.72996881692336</c:v>
                </c:pt>
                <c:pt idx="145">
                  <c:v>778.57510906906498</c:v>
                </c:pt>
                <c:pt idx="146">
                  <c:v>778.42029911533757</c:v>
                </c:pt>
                <c:pt idx="147">
                  <c:v>778.26553895574148</c:v>
                </c:pt>
                <c:pt idx="148">
                  <c:v>778.11087838440756</c:v>
                </c:pt>
                <c:pt idx="149">
                  <c:v>777.95621781307375</c:v>
                </c:pt>
                <c:pt idx="150">
                  <c:v>777.80160703587092</c:v>
                </c:pt>
                <c:pt idx="151">
                  <c:v>777.64709584693048</c:v>
                </c:pt>
                <c:pt idx="152">
                  <c:v>777.49258465799005</c:v>
                </c:pt>
                <c:pt idx="153">
                  <c:v>777.33817305731191</c:v>
                </c:pt>
                <c:pt idx="154">
                  <c:v>777.18381125076485</c:v>
                </c:pt>
                <c:pt idx="155">
                  <c:v>777.0294494442179</c:v>
                </c:pt>
                <c:pt idx="156">
                  <c:v>776.87518722593313</c:v>
                </c:pt>
                <c:pt idx="157">
                  <c:v>776.72097480177956</c:v>
                </c:pt>
                <c:pt idx="158">
                  <c:v>776.56681217175719</c:v>
                </c:pt>
                <c:pt idx="159">
                  <c:v>776.41269933586591</c:v>
                </c:pt>
                <c:pt idx="160">
                  <c:v>776.25863629410571</c:v>
                </c:pt>
                <c:pt idx="161">
                  <c:v>776.10462304647672</c:v>
                </c:pt>
                <c:pt idx="162">
                  <c:v>775.95065959297881</c:v>
                </c:pt>
                <c:pt idx="163">
                  <c:v>775.7967459336121</c:v>
                </c:pt>
                <c:pt idx="164">
                  <c:v>775.64293186250768</c:v>
                </c:pt>
                <c:pt idx="165">
                  <c:v>775.48911779140326</c:v>
                </c:pt>
                <c:pt idx="166">
                  <c:v>775.33540330856113</c:v>
                </c:pt>
                <c:pt idx="167">
                  <c:v>775.18168882571899</c:v>
                </c:pt>
                <c:pt idx="168">
                  <c:v>775.02807393113915</c:v>
                </c:pt>
                <c:pt idx="169">
                  <c:v>774.8744590365593</c:v>
                </c:pt>
                <c:pt idx="170">
                  <c:v>774.72094373024174</c:v>
                </c:pt>
                <c:pt idx="171">
                  <c:v>774.56747821805538</c:v>
                </c:pt>
                <c:pt idx="172">
                  <c:v>774.41406250000011</c:v>
                </c:pt>
                <c:pt idx="173">
                  <c:v>774.26069657607593</c:v>
                </c:pt>
                <c:pt idx="174">
                  <c:v>774.10738044628295</c:v>
                </c:pt>
                <c:pt idx="175">
                  <c:v>773.95411411062116</c:v>
                </c:pt>
                <c:pt idx="176">
                  <c:v>773.80089756909047</c:v>
                </c:pt>
                <c:pt idx="177">
                  <c:v>773.64778061582206</c:v>
                </c:pt>
                <c:pt idx="178">
                  <c:v>773.49466366255365</c:v>
                </c:pt>
                <c:pt idx="179">
                  <c:v>773.34164629754753</c:v>
                </c:pt>
                <c:pt idx="180">
                  <c:v>773.18862893254141</c:v>
                </c:pt>
                <c:pt idx="181">
                  <c:v>773.03571115579757</c:v>
                </c:pt>
                <c:pt idx="182">
                  <c:v>772.88284317318482</c:v>
                </c:pt>
                <c:pt idx="183">
                  <c:v>772.72997519057219</c:v>
                </c:pt>
                <c:pt idx="184">
                  <c:v>772.57720679622173</c:v>
                </c:pt>
                <c:pt idx="185">
                  <c:v>772.42448819600247</c:v>
                </c:pt>
                <c:pt idx="186">
                  <c:v>772.27181938991441</c:v>
                </c:pt>
                <c:pt idx="187">
                  <c:v>772.11920037795744</c:v>
                </c:pt>
                <c:pt idx="188">
                  <c:v>771.96668095426276</c:v>
                </c:pt>
                <c:pt idx="189">
                  <c:v>771.81416153056807</c:v>
                </c:pt>
                <c:pt idx="190">
                  <c:v>771.66169190100459</c:v>
                </c:pt>
                <c:pt idx="191">
                  <c:v>771.50932185970328</c:v>
                </c:pt>
                <c:pt idx="192">
                  <c:v>771.35695181840208</c:v>
                </c:pt>
                <c:pt idx="193">
                  <c:v>771.20468136536306</c:v>
                </c:pt>
                <c:pt idx="194">
                  <c:v>771.05246070645535</c:v>
                </c:pt>
                <c:pt idx="195">
                  <c:v>770.90028984167861</c:v>
                </c:pt>
                <c:pt idx="196">
                  <c:v>770.74816877103308</c:v>
                </c:pt>
                <c:pt idx="197">
                  <c:v>770.59609749451874</c:v>
                </c:pt>
                <c:pt idx="198">
                  <c:v>770.4440760121355</c:v>
                </c:pt>
                <c:pt idx="199">
                  <c:v>770.29210432388345</c:v>
                </c:pt>
                <c:pt idx="200">
                  <c:v>770.14018242976249</c:v>
                </c:pt>
                <c:pt idx="201">
                  <c:v>769.98836012390382</c:v>
                </c:pt>
                <c:pt idx="202">
                  <c:v>769.83653781804514</c:v>
                </c:pt>
                <c:pt idx="203">
                  <c:v>769.68481510044876</c:v>
                </c:pt>
                <c:pt idx="204">
                  <c:v>769.53314217698357</c:v>
                </c:pt>
                <c:pt idx="205">
                  <c:v>769.38151904764948</c:v>
                </c:pt>
                <c:pt idx="206">
                  <c:v>769.22989591831538</c:v>
                </c:pt>
                <c:pt idx="207">
                  <c:v>769.07837237724357</c:v>
                </c:pt>
                <c:pt idx="208">
                  <c:v>768.92694842443404</c:v>
                </c:pt>
                <c:pt idx="209">
                  <c:v>768.77552447162464</c:v>
                </c:pt>
                <c:pt idx="210">
                  <c:v>768.6241503129462</c:v>
                </c:pt>
                <c:pt idx="211">
                  <c:v>768.47282594839896</c:v>
                </c:pt>
                <c:pt idx="212">
                  <c:v>768.32160117211413</c:v>
                </c:pt>
                <c:pt idx="213">
                  <c:v>768.17042618996027</c:v>
                </c:pt>
                <c:pt idx="214">
                  <c:v>768.01925120780652</c:v>
                </c:pt>
                <c:pt idx="215">
                  <c:v>767.86817581391506</c:v>
                </c:pt>
                <c:pt idx="216">
                  <c:v>767.71715021415469</c:v>
                </c:pt>
                <c:pt idx="217">
                  <c:v>767.56617440852551</c:v>
                </c:pt>
                <c:pt idx="218">
                  <c:v>767.41524839702743</c:v>
                </c:pt>
                <c:pt idx="219">
                  <c:v>767.26437217966043</c:v>
                </c:pt>
                <c:pt idx="220">
                  <c:v>767.11359555055583</c:v>
                </c:pt>
                <c:pt idx="221">
                  <c:v>766.96281892145123</c:v>
                </c:pt>
                <c:pt idx="222">
                  <c:v>766.81214188060892</c:v>
                </c:pt>
                <c:pt idx="223">
                  <c:v>766.6615146338977</c:v>
                </c:pt>
                <c:pt idx="224">
                  <c:v>766.51088738718647</c:v>
                </c:pt>
                <c:pt idx="225">
                  <c:v>766.36035972873754</c:v>
                </c:pt>
                <c:pt idx="226">
                  <c:v>766.2098818644198</c:v>
                </c:pt>
                <c:pt idx="227">
                  <c:v>766.05945379423315</c:v>
                </c:pt>
                <c:pt idx="228">
                  <c:v>765.9091253123089</c:v>
                </c:pt>
                <c:pt idx="229">
                  <c:v>765.75879683038454</c:v>
                </c:pt>
                <c:pt idx="230">
                  <c:v>765.60851814259138</c:v>
                </c:pt>
                <c:pt idx="231">
                  <c:v>765.45833904306039</c:v>
                </c:pt>
                <c:pt idx="232">
                  <c:v>765.30820973766072</c:v>
                </c:pt>
                <c:pt idx="233">
                  <c:v>765.15813022639202</c:v>
                </c:pt>
                <c:pt idx="234">
                  <c:v>765.00805071512343</c:v>
                </c:pt>
                <c:pt idx="235">
                  <c:v>764.85812058624833</c:v>
                </c:pt>
                <c:pt idx="236">
                  <c:v>764.70819045737312</c:v>
                </c:pt>
                <c:pt idx="237">
                  <c:v>764.55831012262911</c:v>
                </c:pt>
                <c:pt idx="238">
                  <c:v>764.40847958201618</c:v>
                </c:pt>
                <c:pt idx="239">
                  <c:v>764.25874862966555</c:v>
                </c:pt>
                <c:pt idx="240">
                  <c:v>764.10906747144611</c:v>
                </c:pt>
                <c:pt idx="241">
                  <c:v>763.95938631322667</c:v>
                </c:pt>
                <c:pt idx="242">
                  <c:v>763.80980474326952</c:v>
                </c:pt>
                <c:pt idx="243">
                  <c:v>763.66027296744346</c:v>
                </c:pt>
                <c:pt idx="244">
                  <c:v>763.5107909857486</c:v>
                </c:pt>
                <c:pt idx="245">
                  <c:v>763.36140859231602</c:v>
                </c:pt>
                <c:pt idx="246">
                  <c:v>763.21202619888345</c:v>
                </c:pt>
                <c:pt idx="247">
                  <c:v>763.06274339371305</c:v>
                </c:pt>
                <c:pt idx="248">
                  <c:v>762.91346058854276</c:v>
                </c:pt>
                <c:pt idx="249">
                  <c:v>762.76427737163476</c:v>
                </c:pt>
                <c:pt idx="250">
                  <c:v>762.61514394885796</c:v>
                </c:pt>
                <c:pt idx="251">
                  <c:v>762.46606032021214</c:v>
                </c:pt>
                <c:pt idx="252">
                  <c:v>762.31702648569762</c:v>
                </c:pt>
                <c:pt idx="253">
                  <c:v>762.1680424453142</c:v>
                </c:pt>
                <c:pt idx="254">
                  <c:v>762.01915799319306</c:v>
                </c:pt>
                <c:pt idx="255">
                  <c:v>761.87027354107181</c:v>
                </c:pt>
                <c:pt idx="256">
                  <c:v>761.72148867721296</c:v>
                </c:pt>
                <c:pt idx="257">
                  <c:v>761.57275360748531</c:v>
                </c:pt>
                <c:pt idx="258">
                  <c:v>761.42406833188875</c:v>
                </c:pt>
                <c:pt idx="259">
                  <c:v>761.27543285042327</c:v>
                </c:pt>
                <c:pt idx="260">
                  <c:v>761.126847163089</c:v>
                </c:pt>
                <c:pt idx="261">
                  <c:v>760.97831126988581</c:v>
                </c:pt>
                <c:pt idx="262">
                  <c:v>760.82987496494502</c:v>
                </c:pt>
                <c:pt idx="263">
                  <c:v>760.68143866000412</c:v>
                </c:pt>
                <c:pt idx="264">
                  <c:v>760.53310194332562</c:v>
                </c:pt>
                <c:pt idx="265">
                  <c:v>760.38481502077821</c:v>
                </c:pt>
                <c:pt idx="266">
                  <c:v>760.23657789236188</c:v>
                </c:pt>
                <c:pt idx="267">
                  <c:v>760.08839055807675</c:v>
                </c:pt>
                <c:pt idx="268">
                  <c:v>759.94025301792271</c:v>
                </c:pt>
                <c:pt idx="269">
                  <c:v>758.89218614559968</c:v>
                </c:pt>
                <c:pt idx="270">
                  <c:v>756.95150967838572</c:v>
                </c:pt>
                <c:pt idx="271">
                  <c:v>755.02079203740061</c:v>
                </c:pt>
                <c:pt idx="272">
                  <c:v>753.10018260503784</c:v>
                </c:pt>
                <c:pt idx="273">
                  <c:v>751.1896315871661</c:v>
                </c:pt>
                <c:pt idx="274">
                  <c:v>749.28928836617888</c:v>
                </c:pt>
                <c:pt idx="275">
                  <c:v>747.39925253033869</c:v>
                </c:pt>
                <c:pt idx="276">
                  <c:v>745.51952407964518</c:v>
                </c:pt>
                <c:pt idx="277">
                  <c:v>743.65025239649196</c:v>
                </c:pt>
                <c:pt idx="278">
                  <c:v>741.79153706914144</c:v>
                </c:pt>
                <c:pt idx="279">
                  <c:v>739.94337809759338</c:v>
                </c:pt>
                <c:pt idx="280">
                  <c:v>738.10587507011019</c:v>
                </c:pt>
                <c:pt idx="281">
                  <c:v>736.27912757495415</c:v>
                </c:pt>
                <c:pt idx="282">
                  <c:v>734.46323520038754</c:v>
                </c:pt>
                <c:pt idx="283">
                  <c:v>732.65824774054158</c:v>
                </c:pt>
                <c:pt idx="284">
                  <c:v>730.86421498954724</c:v>
                </c:pt>
                <c:pt idx="285">
                  <c:v>729.0812863297981</c:v>
                </c:pt>
                <c:pt idx="286">
                  <c:v>727.30951155542527</c:v>
                </c:pt>
                <c:pt idx="287">
                  <c:v>725.54899025469103</c:v>
                </c:pt>
                <c:pt idx="288">
                  <c:v>723.79977222172658</c:v>
                </c:pt>
                <c:pt idx="289">
                  <c:v>722.0619570447941</c:v>
                </c:pt>
                <c:pt idx="290">
                  <c:v>720.33564431215586</c:v>
                </c:pt>
                <c:pt idx="291">
                  <c:v>718.6208838179432</c:v>
                </c:pt>
                <c:pt idx="292">
                  <c:v>716.91777515041815</c:v>
                </c:pt>
                <c:pt idx="293">
                  <c:v>715.22641789784325</c:v>
                </c:pt>
                <c:pt idx="294">
                  <c:v>713.54686185434946</c:v>
                </c:pt>
                <c:pt idx="295">
                  <c:v>711.87915681406798</c:v>
                </c:pt>
                <c:pt idx="296">
                  <c:v>710.2235019535234</c:v>
                </c:pt>
                <c:pt idx="297">
                  <c:v>708.5798972727157</c:v>
                </c:pt>
                <c:pt idx="298">
                  <c:v>706.94844235990729</c:v>
                </c:pt>
                <c:pt idx="299">
                  <c:v>705.32923680336023</c:v>
                </c:pt>
                <c:pt idx="300">
                  <c:v>703.72233039720584</c:v>
                </c:pt>
                <c:pt idx="301">
                  <c:v>702.12782272970639</c:v>
                </c:pt>
                <c:pt idx="302">
                  <c:v>700.54586318325516</c:v>
                </c:pt>
                <c:pt idx="303">
                  <c:v>698.97640196372129</c:v>
                </c:pt>
                <c:pt idx="304">
                  <c:v>697.41963824762911</c:v>
                </c:pt>
                <c:pt idx="305">
                  <c:v>695.87562182910983</c:v>
                </c:pt>
                <c:pt idx="306">
                  <c:v>694.34445229642574</c:v>
                </c:pt>
                <c:pt idx="307">
                  <c:v>692.82617944370804</c:v>
                </c:pt>
                <c:pt idx="308">
                  <c:v>691.3209028592189</c:v>
                </c:pt>
                <c:pt idx="309">
                  <c:v>689.82872213122073</c:v>
                </c:pt>
                <c:pt idx="310">
                  <c:v>688.3496870538446</c:v>
                </c:pt>
                <c:pt idx="311">
                  <c:v>686.88394700948402</c:v>
                </c:pt>
                <c:pt idx="312">
                  <c:v>685.43150199813897</c:v>
                </c:pt>
                <c:pt idx="313">
                  <c:v>683.99250140220283</c:v>
                </c:pt>
                <c:pt idx="314">
                  <c:v>682.5670448099379</c:v>
                </c:pt>
                <c:pt idx="315">
                  <c:v>681.15513222134416</c:v>
                </c:pt>
                <c:pt idx="316">
                  <c:v>679.7569628129462</c:v>
                </c:pt>
                <c:pt idx="317">
                  <c:v>678.37248679061292</c:v>
                </c:pt>
                <c:pt idx="318">
                  <c:v>677.00190333086891</c:v>
                </c:pt>
                <c:pt idx="319">
                  <c:v>675.64526222784525</c:v>
                </c:pt>
                <c:pt idx="320">
                  <c:v>674.30261327567314</c:v>
                </c:pt>
                <c:pt idx="321">
                  <c:v>672.97405606261475</c:v>
                </c:pt>
                <c:pt idx="322">
                  <c:v>671.6596901769326</c:v>
                </c:pt>
                <c:pt idx="323">
                  <c:v>670.35961520688875</c:v>
                </c:pt>
                <c:pt idx="324">
                  <c:v>669.07388094661439</c:v>
                </c:pt>
                <c:pt idx="325">
                  <c:v>667.80258698437183</c:v>
                </c:pt>
                <c:pt idx="326">
                  <c:v>666.54578311429236</c:v>
                </c:pt>
                <c:pt idx="327">
                  <c:v>665.30361871876914</c:v>
                </c:pt>
                <c:pt idx="328">
                  <c:v>664.0760937978024</c:v>
                </c:pt>
                <c:pt idx="329">
                  <c:v>662.86335773378551</c:v>
                </c:pt>
                <c:pt idx="330">
                  <c:v>661.66546032084955</c:v>
                </c:pt>
                <c:pt idx="331">
                  <c:v>660.48250114725681</c:v>
                </c:pt>
                <c:pt idx="332">
                  <c:v>659.3145300071385</c:v>
                </c:pt>
                <c:pt idx="333">
                  <c:v>658.1616464887569</c:v>
                </c:pt>
                <c:pt idx="334">
                  <c:v>657.0239501803743</c:v>
                </c:pt>
                <c:pt idx="335">
                  <c:v>655.90149087612178</c:v>
                </c:pt>
                <c:pt idx="336">
                  <c:v>654.79431837013055</c:v>
                </c:pt>
                <c:pt idx="337">
                  <c:v>653.7025820447941</c:v>
                </c:pt>
                <c:pt idx="338">
                  <c:v>652.62628190011219</c:v>
                </c:pt>
                <c:pt idx="339">
                  <c:v>651.56556731847854</c:v>
                </c:pt>
                <c:pt idx="340">
                  <c:v>650.52048809402413</c:v>
                </c:pt>
                <c:pt idx="341">
                  <c:v>649.49109402088015</c:v>
                </c:pt>
                <c:pt idx="342">
                  <c:v>648.4774846873089</c:v>
                </c:pt>
                <c:pt idx="343">
                  <c:v>647.47975968157255</c:v>
                </c:pt>
                <c:pt idx="344">
                  <c:v>646.49791900367131</c:v>
                </c:pt>
                <c:pt idx="345">
                  <c:v>645.53211203599847</c:v>
                </c:pt>
                <c:pt idx="346">
                  <c:v>644.582338778554</c:v>
                </c:pt>
              </c:numCache>
            </c:numRef>
          </c:yVal>
          <c:smooth val="0"/>
        </c:ser>
        <c:ser>
          <c:idx val="4"/>
          <c:order val="3"/>
          <c:tx>
            <c:v>100 yrs Hurricane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'ET_12P (mT)'!$C$5:$C$698</c:f>
              <c:numCache>
                <c:formatCode>0.0</c:formatCode>
                <c:ptCount val="694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  <c:pt idx="22">
                  <c:v>215</c:v>
                </c:pt>
                <c:pt idx="23">
                  <c:v>225</c:v>
                </c:pt>
                <c:pt idx="24">
                  <c:v>235</c:v>
                </c:pt>
                <c:pt idx="25">
                  <c:v>245</c:v>
                </c:pt>
                <c:pt idx="26">
                  <c:v>255</c:v>
                </c:pt>
                <c:pt idx="27">
                  <c:v>265</c:v>
                </c:pt>
                <c:pt idx="28">
                  <c:v>275</c:v>
                </c:pt>
                <c:pt idx="29">
                  <c:v>285</c:v>
                </c:pt>
                <c:pt idx="30">
                  <c:v>295</c:v>
                </c:pt>
                <c:pt idx="31">
                  <c:v>305</c:v>
                </c:pt>
                <c:pt idx="32">
                  <c:v>315</c:v>
                </c:pt>
                <c:pt idx="33">
                  <c:v>325</c:v>
                </c:pt>
                <c:pt idx="34">
                  <c:v>335</c:v>
                </c:pt>
                <c:pt idx="35">
                  <c:v>345</c:v>
                </c:pt>
                <c:pt idx="36">
                  <c:v>355</c:v>
                </c:pt>
                <c:pt idx="37">
                  <c:v>365</c:v>
                </c:pt>
                <c:pt idx="38">
                  <c:v>375</c:v>
                </c:pt>
                <c:pt idx="39">
                  <c:v>385</c:v>
                </c:pt>
                <c:pt idx="40">
                  <c:v>395</c:v>
                </c:pt>
                <c:pt idx="41">
                  <c:v>405</c:v>
                </c:pt>
                <c:pt idx="42">
                  <c:v>415</c:v>
                </c:pt>
                <c:pt idx="43">
                  <c:v>425</c:v>
                </c:pt>
                <c:pt idx="44">
                  <c:v>435</c:v>
                </c:pt>
                <c:pt idx="45">
                  <c:v>445</c:v>
                </c:pt>
                <c:pt idx="46">
                  <c:v>455</c:v>
                </c:pt>
                <c:pt idx="47">
                  <c:v>465</c:v>
                </c:pt>
                <c:pt idx="48">
                  <c:v>475</c:v>
                </c:pt>
                <c:pt idx="49">
                  <c:v>485</c:v>
                </c:pt>
                <c:pt idx="50">
                  <c:v>495</c:v>
                </c:pt>
                <c:pt idx="51">
                  <c:v>505</c:v>
                </c:pt>
                <c:pt idx="52">
                  <c:v>515</c:v>
                </c:pt>
                <c:pt idx="53">
                  <c:v>525</c:v>
                </c:pt>
                <c:pt idx="54">
                  <c:v>535</c:v>
                </c:pt>
                <c:pt idx="55">
                  <c:v>545</c:v>
                </c:pt>
                <c:pt idx="56">
                  <c:v>555</c:v>
                </c:pt>
                <c:pt idx="57">
                  <c:v>565</c:v>
                </c:pt>
                <c:pt idx="58">
                  <c:v>575</c:v>
                </c:pt>
                <c:pt idx="59">
                  <c:v>585</c:v>
                </c:pt>
                <c:pt idx="60">
                  <c:v>595</c:v>
                </c:pt>
                <c:pt idx="61">
                  <c:v>605</c:v>
                </c:pt>
                <c:pt idx="62">
                  <c:v>615</c:v>
                </c:pt>
                <c:pt idx="63">
                  <c:v>625</c:v>
                </c:pt>
                <c:pt idx="64">
                  <c:v>635</c:v>
                </c:pt>
                <c:pt idx="65">
                  <c:v>645</c:v>
                </c:pt>
                <c:pt idx="66">
                  <c:v>655</c:v>
                </c:pt>
                <c:pt idx="67">
                  <c:v>665</c:v>
                </c:pt>
                <c:pt idx="68">
                  <c:v>675</c:v>
                </c:pt>
                <c:pt idx="69">
                  <c:v>685</c:v>
                </c:pt>
                <c:pt idx="70">
                  <c:v>695</c:v>
                </c:pt>
                <c:pt idx="71">
                  <c:v>705</c:v>
                </c:pt>
                <c:pt idx="72">
                  <c:v>715</c:v>
                </c:pt>
                <c:pt idx="73">
                  <c:v>725</c:v>
                </c:pt>
                <c:pt idx="74">
                  <c:v>735</c:v>
                </c:pt>
                <c:pt idx="75">
                  <c:v>745</c:v>
                </c:pt>
                <c:pt idx="76">
                  <c:v>755</c:v>
                </c:pt>
                <c:pt idx="77">
                  <c:v>765</c:v>
                </c:pt>
                <c:pt idx="78">
                  <c:v>775</c:v>
                </c:pt>
                <c:pt idx="79">
                  <c:v>785</c:v>
                </c:pt>
                <c:pt idx="80">
                  <c:v>795</c:v>
                </c:pt>
                <c:pt idx="81">
                  <c:v>805</c:v>
                </c:pt>
                <c:pt idx="82">
                  <c:v>815</c:v>
                </c:pt>
                <c:pt idx="83">
                  <c:v>825</c:v>
                </c:pt>
                <c:pt idx="84">
                  <c:v>835</c:v>
                </c:pt>
                <c:pt idx="85">
                  <c:v>845</c:v>
                </c:pt>
                <c:pt idx="86">
                  <c:v>855</c:v>
                </c:pt>
                <c:pt idx="87">
                  <c:v>865</c:v>
                </c:pt>
                <c:pt idx="88">
                  <c:v>875</c:v>
                </c:pt>
                <c:pt idx="89">
                  <c:v>885</c:v>
                </c:pt>
                <c:pt idx="90">
                  <c:v>895</c:v>
                </c:pt>
                <c:pt idx="91">
                  <c:v>905</c:v>
                </c:pt>
                <c:pt idx="92">
                  <c:v>915</c:v>
                </c:pt>
                <c:pt idx="93">
                  <c:v>925</c:v>
                </c:pt>
                <c:pt idx="94">
                  <c:v>935</c:v>
                </c:pt>
                <c:pt idx="95">
                  <c:v>945</c:v>
                </c:pt>
                <c:pt idx="96">
                  <c:v>955</c:v>
                </c:pt>
                <c:pt idx="97">
                  <c:v>965</c:v>
                </c:pt>
                <c:pt idx="98">
                  <c:v>975</c:v>
                </c:pt>
                <c:pt idx="99">
                  <c:v>985</c:v>
                </c:pt>
                <c:pt idx="100">
                  <c:v>995</c:v>
                </c:pt>
                <c:pt idx="101">
                  <c:v>1005</c:v>
                </c:pt>
                <c:pt idx="102">
                  <c:v>1015</c:v>
                </c:pt>
                <c:pt idx="103">
                  <c:v>1025</c:v>
                </c:pt>
                <c:pt idx="104">
                  <c:v>1035</c:v>
                </c:pt>
                <c:pt idx="105">
                  <c:v>1045</c:v>
                </c:pt>
                <c:pt idx="106">
                  <c:v>1055</c:v>
                </c:pt>
                <c:pt idx="107">
                  <c:v>1065</c:v>
                </c:pt>
                <c:pt idx="108">
                  <c:v>1075</c:v>
                </c:pt>
                <c:pt idx="109">
                  <c:v>1085</c:v>
                </c:pt>
                <c:pt idx="110">
                  <c:v>1095</c:v>
                </c:pt>
                <c:pt idx="111">
                  <c:v>1105</c:v>
                </c:pt>
                <c:pt idx="112">
                  <c:v>1115</c:v>
                </c:pt>
                <c:pt idx="113">
                  <c:v>1125</c:v>
                </c:pt>
                <c:pt idx="114">
                  <c:v>1135</c:v>
                </c:pt>
                <c:pt idx="115">
                  <c:v>1145</c:v>
                </c:pt>
                <c:pt idx="116">
                  <c:v>1155</c:v>
                </c:pt>
                <c:pt idx="117">
                  <c:v>1165</c:v>
                </c:pt>
                <c:pt idx="118">
                  <c:v>1175</c:v>
                </c:pt>
                <c:pt idx="119">
                  <c:v>1185</c:v>
                </c:pt>
                <c:pt idx="120">
                  <c:v>1195</c:v>
                </c:pt>
                <c:pt idx="121">
                  <c:v>1205</c:v>
                </c:pt>
                <c:pt idx="122">
                  <c:v>1215</c:v>
                </c:pt>
                <c:pt idx="123">
                  <c:v>1225</c:v>
                </c:pt>
                <c:pt idx="124">
                  <c:v>1235</c:v>
                </c:pt>
                <c:pt idx="125">
                  <c:v>1245</c:v>
                </c:pt>
                <c:pt idx="126">
                  <c:v>1255</c:v>
                </c:pt>
                <c:pt idx="127">
                  <c:v>1265</c:v>
                </c:pt>
                <c:pt idx="128">
                  <c:v>1275</c:v>
                </c:pt>
                <c:pt idx="129">
                  <c:v>1285</c:v>
                </c:pt>
                <c:pt idx="130">
                  <c:v>1295</c:v>
                </c:pt>
                <c:pt idx="131">
                  <c:v>1305</c:v>
                </c:pt>
                <c:pt idx="132">
                  <c:v>1315</c:v>
                </c:pt>
                <c:pt idx="133">
                  <c:v>1325</c:v>
                </c:pt>
                <c:pt idx="134">
                  <c:v>1335</c:v>
                </c:pt>
                <c:pt idx="135">
                  <c:v>1345</c:v>
                </c:pt>
                <c:pt idx="136">
                  <c:v>1355</c:v>
                </c:pt>
                <c:pt idx="137">
                  <c:v>1365</c:v>
                </c:pt>
                <c:pt idx="138">
                  <c:v>1375</c:v>
                </c:pt>
                <c:pt idx="139">
                  <c:v>1385</c:v>
                </c:pt>
                <c:pt idx="140">
                  <c:v>1395</c:v>
                </c:pt>
                <c:pt idx="141">
                  <c:v>1405</c:v>
                </c:pt>
                <c:pt idx="142">
                  <c:v>1415</c:v>
                </c:pt>
                <c:pt idx="143">
                  <c:v>1425</c:v>
                </c:pt>
                <c:pt idx="144">
                  <c:v>1435</c:v>
                </c:pt>
                <c:pt idx="145">
                  <c:v>1445</c:v>
                </c:pt>
                <c:pt idx="146">
                  <c:v>1455</c:v>
                </c:pt>
                <c:pt idx="147">
                  <c:v>1465</c:v>
                </c:pt>
                <c:pt idx="148">
                  <c:v>1475</c:v>
                </c:pt>
                <c:pt idx="149">
                  <c:v>1485</c:v>
                </c:pt>
                <c:pt idx="150">
                  <c:v>1495</c:v>
                </c:pt>
                <c:pt idx="151">
                  <c:v>1505</c:v>
                </c:pt>
                <c:pt idx="152">
                  <c:v>1515</c:v>
                </c:pt>
                <c:pt idx="153">
                  <c:v>1525</c:v>
                </c:pt>
                <c:pt idx="154">
                  <c:v>1535</c:v>
                </c:pt>
                <c:pt idx="155">
                  <c:v>1545</c:v>
                </c:pt>
                <c:pt idx="156">
                  <c:v>1555</c:v>
                </c:pt>
                <c:pt idx="157">
                  <c:v>1565</c:v>
                </c:pt>
                <c:pt idx="158">
                  <c:v>1575</c:v>
                </c:pt>
                <c:pt idx="159">
                  <c:v>1585</c:v>
                </c:pt>
                <c:pt idx="160">
                  <c:v>1595</c:v>
                </c:pt>
                <c:pt idx="161">
                  <c:v>1605</c:v>
                </c:pt>
                <c:pt idx="162">
                  <c:v>1615</c:v>
                </c:pt>
                <c:pt idx="163">
                  <c:v>1625</c:v>
                </c:pt>
                <c:pt idx="164">
                  <c:v>1635</c:v>
                </c:pt>
                <c:pt idx="165">
                  <c:v>1645</c:v>
                </c:pt>
                <c:pt idx="166">
                  <c:v>1655</c:v>
                </c:pt>
                <c:pt idx="167">
                  <c:v>1665</c:v>
                </c:pt>
                <c:pt idx="168">
                  <c:v>1675</c:v>
                </c:pt>
                <c:pt idx="169">
                  <c:v>1685</c:v>
                </c:pt>
                <c:pt idx="170">
                  <c:v>1695</c:v>
                </c:pt>
                <c:pt idx="171">
                  <c:v>1705</c:v>
                </c:pt>
                <c:pt idx="172">
                  <c:v>1715</c:v>
                </c:pt>
                <c:pt idx="173">
                  <c:v>1725</c:v>
                </c:pt>
                <c:pt idx="174">
                  <c:v>1735</c:v>
                </c:pt>
                <c:pt idx="175">
                  <c:v>1745</c:v>
                </c:pt>
                <c:pt idx="176">
                  <c:v>1755</c:v>
                </c:pt>
                <c:pt idx="177">
                  <c:v>1765</c:v>
                </c:pt>
                <c:pt idx="178">
                  <c:v>1775</c:v>
                </c:pt>
                <c:pt idx="179">
                  <c:v>1785</c:v>
                </c:pt>
                <c:pt idx="180">
                  <c:v>1795</c:v>
                </c:pt>
                <c:pt idx="181">
                  <c:v>1805</c:v>
                </c:pt>
                <c:pt idx="182">
                  <c:v>1815</c:v>
                </c:pt>
                <c:pt idx="183">
                  <c:v>1825</c:v>
                </c:pt>
                <c:pt idx="184">
                  <c:v>1835</c:v>
                </c:pt>
                <c:pt idx="185">
                  <c:v>1845</c:v>
                </c:pt>
                <c:pt idx="186">
                  <c:v>1855</c:v>
                </c:pt>
                <c:pt idx="187">
                  <c:v>1865</c:v>
                </c:pt>
                <c:pt idx="188">
                  <c:v>1875</c:v>
                </c:pt>
                <c:pt idx="189">
                  <c:v>1885</c:v>
                </c:pt>
                <c:pt idx="190">
                  <c:v>1895</c:v>
                </c:pt>
                <c:pt idx="191">
                  <c:v>1905</c:v>
                </c:pt>
                <c:pt idx="192">
                  <c:v>1915</c:v>
                </c:pt>
                <c:pt idx="193">
                  <c:v>1925</c:v>
                </c:pt>
                <c:pt idx="194">
                  <c:v>1935</c:v>
                </c:pt>
                <c:pt idx="195">
                  <c:v>1945</c:v>
                </c:pt>
                <c:pt idx="196">
                  <c:v>1955</c:v>
                </c:pt>
                <c:pt idx="197">
                  <c:v>1965</c:v>
                </c:pt>
                <c:pt idx="198">
                  <c:v>1975</c:v>
                </c:pt>
                <c:pt idx="199">
                  <c:v>1985</c:v>
                </c:pt>
                <c:pt idx="200">
                  <c:v>1995</c:v>
                </c:pt>
                <c:pt idx="201">
                  <c:v>2005</c:v>
                </c:pt>
                <c:pt idx="202">
                  <c:v>2015</c:v>
                </c:pt>
                <c:pt idx="203">
                  <c:v>2025</c:v>
                </c:pt>
                <c:pt idx="204">
                  <c:v>2035</c:v>
                </c:pt>
                <c:pt idx="205">
                  <c:v>2045</c:v>
                </c:pt>
                <c:pt idx="206">
                  <c:v>2055</c:v>
                </c:pt>
                <c:pt idx="207">
                  <c:v>2065</c:v>
                </c:pt>
                <c:pt idx="208">
                  <c:v>2075</c:v>
                </c:pt>
                <c:pt idx="209">
                  <c:v>2085</c:v>
                </c:pt>
                <c:pt idx="210">
                  <c:v>2095</c:v>
                </c:pt>
                <c:pt idx="211">
                  <c:v>2105</c:v>
                </c:pt>
                <c:pt idx="212">
                  <c:v>2115</c:v>
                </c:pt>
                <c:pt idx="213">
                  <c:v>2125</c:v>
                </c:pt>
                <c:pt idx="214">
                  <c:v>2135</c:v>
                </c:pt>
                <c:pt idx="215">
                  <c:v>2145</c:v>
                </c:pt>
                <c:pt idx="216">
                  <c:v>2155</c:v>
                </c:pt>
                <c:pt idx="217">
                  <c:v>2165</c:v>
                </c:pt>
                <c:pt idx="218">
                  <c:v>2175</c:v>
                </c:pt>
                <c:pt idx="219">
                  <c:v>2185</c:v>
                </c:pt>
                <c:pt idx="220">
                  <c:v>2195</c:v>
                </c:pt>
                <c:pt idx="221">
                  <c:v>2205</c:v>
                </c:pt>
                <c:pt idx="222">
                  <c:v>2215</c:v>
                </c:pt>
                <c:pt idx="223">
                  <c:v>2225</c:v>
                </c:pt>
                <c:pt idx="224">
                  <c:v>2235</c:v>
                </c:pt>
                <c:pt idx="225">
                  <c:v>2245</c:v>
                </c:pt>
                <c:pt idx="226">
                  <c:v>2255</c:v>
                </c:pt>
                <c:pt idx="227">
                  <c:v>2265</c:v>
                </c:pt>
                <c:pt idx="228">
                  <c:v>2275</c:v>
                </c:pt>
                <c:pt idx="229">
                  <c:v>2285</c:v>
                </c:pt>
                <c:pt idx="230">
                  <c:v>2295</c:v>
                </c:pt>
                <c:pt idx="231">
                  <c:v>2305</c:v>
                </c:pt>
                <c:pt idx="232">
                  <c:v>2315</c:v>
                </c:pt>
                <c:pt idx="233">
                  <c:v>2325</c:v>
                </c:pt>
                <c:pt idx="234">
                  <c:v>2335</c:v>
                </c:pt>
                <c:pt idx="235">
                  <c:v>2345</c:v>
                </c:pt>
                <c:pt idx="236">
                  <c:v>2355</c:v>
                </c:pt>
                <c:pt idx="237">
                  <c:v>2365</c:v>
                </c:pt>
                <c:pt idx="238">
                  <c:v>2375</c:v>
                </c:pt>
                <c:pt idx="239">
                  <c:v>2385</c:v>
                </c:pt>
                <c:pt idx="240">
                  <c:v>2395</c:v>
                </c:pt>
                <c:pt idx="241">
                  <c:v>2405</c:v>
                </c:pt>
                <c:pt idx="242">
                  <c:v>2415</c:v>
                </c:pt>
                <c:pt idx="243">
                  <c:v>2425</c:v>
                </c:pt>
                <c:pt idx="244">
                  <c:v>2435</c:v>
                </c:pt>
                <c:pt idx="245">
                  <c:v>2445</c:v>
                </c:pt>
                <c:pt idx="246">
                  <c:v>2455</c:v>
                </c:pt>
                <c:pt idx="247">
                  <c:v>2465</c:v>
                </c:pt>
                <c:pt idx="248">
                  <c:v>2475</c:v>
                </c:pt>
                <c:pt idx="249">
                  <c:v>2485</c:v>
                </c:pt>
                <c:pt idx="250">
                  <c:v>2495</c:v>
                </c:pt>
                <c:pt idx="251">
                  <c:v>2505</c:v>
                </c:pt>
                <c:pt idx="252">
                  <c:v>2515</c:v>
                </c:pt>
                <c:pt idx="253">
                  <c:v>2525</c:v>
                </c:pt>
                <c:pt idx="254">
                  <c:v>2535</c:v>
                </c:pt>
                <c:pt idx="255">
                  <c:v>2545</c:v>
                </c:pt>
                <c:pt idx="256">
                  <c:v>2555</c:v>
                </c:pt>
                <c:pt idx="257">
                  <c:v>2565</c:v>
                </c:pt>
                <c:pt idx="258">
                  <c:v>2575</c:v>
                </c:pt>
                <c:pt idx="259">
                  <c:v>2585</c:v>
                </c:pt>
                <c:pt idx="260">
                  <c:v>2595</c:v>
                </c:pt>
                <c:pt idx="261">
                  <c:v>2605</c:v>
                </c:pt>
                <c:pt idx="262">
                  <c:v>2615</c:v>
                </c:pt>
                <c:pt idx="263">
                  <c:v>2625</c:v>
                </c:pt>
                <c:pt idx="264">
                  <c:v>2635</c:v>
                </c:pt>
                <c:pt idx="265">
                  <c:v>2645</c:v>
                </c:pt>
                <c:pt idx="266">
                  <c:v>2655</c:v>
                </c:pt>
                <c:pt idx="267">
                  <c:v>2665</c:v>
                </c:pt>
                <c:pt idx="268">
                  <c:v>2675</c:v>
                </c:pt>
                <c:pt idx="269">
                  <c:v>2681.5060240963858</c:v>
                </c:pt>
                <c:pt idx="270">
                  <c:v>2684.5180722891564</c:v>
                </c:pt>
                <c:pt idx="271">
                  <c:v>2687.530120481928</c:v>
                </c:pt>
                <c:pt idx="272">
                  <c:v>2690.5421686746986</c:v>
                </c:pt>
                <c:pt idx="273">
                  <c:v>2693.5542168674701</c:v>
                </c:pt>
                <c:pt idx="274">
                  <c:v>2696.5662650602408</c:v>
                </c:pt>
                <c:pt idx="275">
                  <c:v>2699.5783132530123</c:v>
                </c:pt>
                <c:pt idx="276">
                  <c:v>2702.5903614457829</c:v>
                </c:pt>
                <c:pt idx="277">
                  <c:v>2705.6024096385545</c:v>
                </c:pt>
                <c:pt idx="278">
                  <c:v>2708.6144578313251</c:v>
                </c:pt>
                <c:pt idx="279">
                  <c:v>2711.6265060240967</c:v>
                </c:pt>
                <c:pt idx="280">
                  <c:v>2714.6385542168673</c:v>
                </c:pt>
                <c:pt idx="281">
                  <c:v>2717.6506024096389</c:v>
                </c:pt>
                <c:pt idx="282">
                  <c:v>2720.6626506024095</c:v>
                </c:pt>
                <c:pt idx="283">
                  <c:v>2723.674698795181</c:v>
                </c:pt>
                <c:pt idx="284">
                  <c:v>2726.6867469879517</c:v>
                </c:pt>
                <c:pt idx="285">
                  <c:v>2729.6987951807232</c:v>
                </c:pt>
                <c:pt idx="286">
                  <c:v>2732.7108433734938</c:v>
                </c:pt>
                <c:pt idx="287">
                  <c:v>2735.7228915662654</c:v>
                </c:pt>
                <c:pt idx="288">
                  <c:v>2738.734939759036</c:v>
                </c:pt>
                <c:pt idx="289">
                  <c:v>2741.7469879518076</c:v>
                </c:pt>
                <c:pt idx="290">
                  <c:v>2744.7590361445782</c:v>
                </c:pt>
                <c:pt idx="291">
                  <c:v>2747.7710843373497</c:v>
                </c:pt>
                <c:pt idx="292">
                  <c:v>2750.7831325301204</c:v>
                </c:pt>
                <c:pt idx="293">
                  <c:v>2753.7951807228919</c:v>
                </c:pt>
                <c:pt idx="294">
                  <c:v>2756.8072289156626</c:v>
                </c:pt>
                <c:pt idx="295">
                  <c:v>2759.8192771084341</c:v>
                </c:pt>
                <c:pt idx="296">
                  <c:v>2762.8313253012047</c:v>
                </c:pt>
                <c:pt idx="297">
                  <c:v>2765.8433734939763</c:v>
                </c:pt>
                <c:pt idx="298">
                  <c:v>2768.8554216867469</c:v>
                </c:pt>
                <c:pt idx="299">
                  <c:v>2771.8674698795185</c:v>
                </c:pt>
                <c:pt idx="300">
                  <c:v>2774.8795180722891</c:v>
                </c:pt>
                <c:pt idx="301">
                  <c:v>2777.8915662650606</c:v>
                </c:pt>
                <c:pt idx="302">
                  <c:v>2780.9036144578313</c:v>
                </c:pt>
                <c:pt idx="303">
                  <c:v>2783.9156626506028</c:v>
                </c:pt>
                <c:pt idx="304">
                  <c:v>2786.9277108433735</c:v>
                </c:pt>
                <c:pt idx="305">
                  <c:v>2789.939759036145</c:v>
                </c:pt>
                <c:pt idx="306">
                  <c:v>2792.9518072289156</c:v>
                </c:pt>
                <c:pt idx="307">
                  <c:v>2795.9638554216872</c:v>
                </c:pt>
                <c:pt idx="308">
                  <c:v>2798.9759036144578</c:v>
                </c:pt>
                <c:pt idx="309">
                  <c:v>2801.9879518072294</c:v>
                </c:pt>
                <c:pt idx="310">
                  <c:v>2805</c:v>
                </c:pt>
                <c:pt idx="311">
                  <c:v>2808.0120481927715</c:v>
                </c:pt>
                <c:pt idx="312">
                  <c:v>2811.0240963855422</c:v>
                </c:pt>
                <c:pt idx="313">
                  <c:v>2814.0361445783137</c:v>
                </c:pt>
                <c:pt idx="314">
                  <c:v>2817.0481927710844</c:v>
                </c:pt>
                <c:pt idx="315">
                  <c:v>2820.0602409638559</c:v>
                </c:pt>
                <c:pt idx="316">
                  <c:v>2823.0722891566265</c:v>
                </c:pt>
                <c:pt idx="317">
                  <c:v>2826.0843373493981</c:v>
                </c:pt>
                <c:pt idx="318">
                  <c:v>2829.0963855421687</c:v>
                </c:pt>
                <c:pt idx="319">
                  <c:v>2832.1084337349403</c:v>
                </c:pt>
                <c:pt idx="320">
                  <c:v>2835.1204819277109</c:v>
                </c:pt>
                <c:pt idx="321">
                  <c:v>2838.1325301204824</c:v>
                </c:pt>
                <c:pt idx="322">
                  <c:v>2841.1445783132531</c:v>
                </c:pt>
                <c:pt idx="323">
                  <c:v>2844.1566265060246</c:v>
                </c:pt>
                <c:pt idx="324">
                  <c:v>2847.1686746987953</c:v>
                </c:pt>
                <c:pt idx="325">
                  <c:v>2850.1807228915668</c:v>
                </c:pt>
                <c:pt idx="326">
                  <c:v>2853.1927710843374</c:v>
                </c:pt>
                <c:pt idx="327">
                  <c:v>2856.204819277109</c:v>
                </c:pt>
                <c:pt idx="328">
                  <c:v>2859.2168674698796</c:v>
                </c:pt>
                <c:pt idx="329">
                  <c:v>2862.2289156626512</c:v>
                </c:pt>
                <c:pt idx="330">
                  <c:v>2865.2409638554218</c:v>
                </c:pt>
                <c:pt idx="331">
                  <c:v>2868.2530120481933</c:v>
                </c:pt>
                <c:pt idx="332">
                  <c:v>2871.265060240964</c:v>
                </c:pt>
                <c:pt idx="333">
                  <c:v>2874.2771084337355</c:v>
                </c:pt>
                <c:pt idx="334">
                  <c:v>2877.2891566265062</c:v>
                </c:pt>
                <c:pt idx="335">
                  <c:v>2880.3012048192777</c:v>
                </c:pt>
                <c:pt idx="336">
                  <c:v>2883.3132530120483</c:v>
                </c:pt>
                <c:pt idx="337">
                  <c:v>2886.3253012048199</c:v>
                </c:pt>
                <c:pt idx="338">
                  <c:v>2889.3373493975905</c:v>
                </c:pt>
                <c:pt idx="339">
                  <c:v>2892.3493975903621</c:v>
                </c:pt>
                <c:pt idx="340">
                  <c:v>2895.3614457831327</c:v>
                </c:pt>
                <c:pt idx="341">
                  <c:v>2898.3734939759042</c:v>
                </c:pt>
                <c:pt idx="342">
                  <c:v>2901.3855421686749</c:v>
                </c:pt>
                <c:pt idx="343">
                  <c:v>2904.3975903614464</c:v>
                </c:pt>
                <c:pt idx="344">
                  <c:v>2907.4096385542171</c:v>
                </c:pt>
                <c:pt idx="345">
                  <c:v>2910.4216867469886</c:v>
                </c:pt>
                <c:pt idx="346">
                  <c:v>2913.4337349397592</c:v>
                </c:pt>
              </c:numCache>
            </c:numRef>
          </c:xVal>
          <c:yVal>
            <c:numRef>
              <c:f>'ET_12P (mT)'!$BG$5:$BG$351</c:f>
              <c:numCache>
                <c:formatCode>0.0</c:formatCode>
                <c:ptCount val="347"/>
                <c:pt idx="0">
                  <c:v>1029.0908268853254</c:v>
                </c:pt>
                <c:pt idx="1">
                  <c:v>1024.4691348090455</c:v>
                </c:pt>
                <c:pt idx="2">
                  <c:v>1015.2998443236285</c:v>
                </c:pt>
                <c:pt idx="3">
                  <c:v>1008.0132699367734</c:v>
                </c:pt>
                <c:pt idx="4">
                  <c:v>1000.9733756756068</c:v>
                </c:pt>
                <c:pt idx="5">
                  <c:v>993.81815820671022</c:v>
                </c:pt>
                <c:pt idx="6">
                  <c:v>986.6393383196513</c:v>
                </c:pt>
                <c:pt idx="7">
                  <c:v>979.53232156970228</c:v>
                </c:pt>
                <c:pt idx="8">
                  <c:v>972.51105031358361</c:v>
                </c:pt>
                <c:pt idx="9">
                  <c:v>965.57014678513167</c:v>
                </c:pt>
                <c:pt idx="10">
                  <c:v>958.69517068631455</c:v>
                </c:pt>
                <c:pt idx="11">
                  <c:v>955.19484244340208</c:v>
                </c:pt>
                <c:pt idx="12">
                  <c:v>955.0239489853152</c:v>
                </c:pt>
                <c:pt idx="13">
                  <c:v>954.85196005634316</c:v>
                </c:pt>
                <c:pt idx="14">
                  <c:v>954.67907483301053</c:v>
                </c:pt>
                <c:pt idx="15">
                  <c:v>954.50519372705492</c:v>
                </c:pt>
                <c:pt idx="16">
                  <c:v>954.33031673847654</c:v>
                </c:pt>
                <c:pt idx="17">
                  <c:v>954.15454345553746</c:v>
                </c:pt>
                <c:pt idx="18">
                  <c:v>953.97787387823792</c:v>
                </c:pt>
                <c:pt idx="19">
                  <c:v>953.80030800657767</c:v>
                </c:pt>
                <c:pt idx="20">
                  <c:v>953.62194542881912</c:v>
                </c:pt>
                <c:pt idx="21">
                  <c:v>953.4426865567001</c:v>
                </c:pt>
                <c:pt idx="22">
                  <c:v>953.26253139022037</c:v>
                </c:pt>
                <c:pt idx="23">
                  <c:v>953.08147992938007</c:v>
                </c:pt>
                <c:pt idx="24">
                  <c:v>952.89953217417917</c:v>
                </c:pt>
                <c:pt idx="25">
                  <c:v>952.71678771287998</c:v>
                </c:pt>
                <c:pt idx="26">
                  <c:v>952.53304736895791</c:v>
                </c:pt>
                <c:pt idx="27">
                  <c:v>952.34851031893743</c:v>
                </c:pt>
                <c:pt idx="28">
                  <c:v>952.16297738629419</c:v>
                </c:pt>
                <c:pt idx="29">
                  <c:v>951.97654815929036</c:v>
                </c:pt>
                <c:pt idx="30">
                  <c:v>951.78912304966354</c:v>
                </c:pt>
                <c:pt idx="31">
                  <c:v>951.60080164567614</c:v>
                </c:pt>
                <c:pt idx="32">
                  <c:v>951.41148435906598</c:v>
                </c:pt>
                <c:pt idx="33">
                  <c:v>951.22117118983283</c:v>
                </c:pt>
                <c:pt idx="34">
                  <c:v>951.02996172623909</c:v>
                </c:pt>
                <c:pt idx="35">
                  <c:v>950.83775638002248</c:v>
                </c:pt>
                <c:pt idx="36">
                  <c:v>950.644555151183</c:v>
                </c:pt>
                <c:pt idx="37">
                  <c:v>950.45045762798293</c:v>
                </c:pt>
                <c:pt idx="38">
                  <c:v>950.25536422215998</c:v>
                </c:pt>
                <c:pt idx="39">
                  <c:v>950.05947411023874</c:v>
                </c:pt>
                <c:pt idx="40">
                  <c:v>949.86268770395679</c:v>
                </c:pt>
                <c:pt idx="41">
                  <c:v>949.66500500331438</c:v>
                </c:pt>
                <c:pt idx="42">
                  <c:v>949.46652559657366</c:v>
                </c:pt>
                <c:pt idx="43">
                  <c:v>949.26724948373453</c:v>
                </c:pt>
                <c:pt idx="44">
                  <c:v>949.0671766647971</c:v>
                </c:pt>
                <c:pt idx="45">
                  <c:v>948.86630713976149</c:v>
                </c:pt>
                <c:pt idx="46">
                  <c:v>948.66454132036517</c:v>
                </c:pt>
                <c:pt idx="47">
                  <c:v>948.46207838313285</c:v>
                </c:pt>
                <c:pt idx="48">
                  <c:v>948.25881873980222</c:v>
                </c:pt>
                <c:pt idx="49">
                  <c:v>948.0547623903733</c:v>
                </c:pt>
                <c:pt idx="50">
                  <c:v>947.84990933484607</c:v>
                </c:pt>
                <c:pt idx="51">
                  <c:v>947.64425957322055</c:v>
                </c:pt>
                <c:pt idx="52">
                  <c:v>947.43771351723444</c:v>
                </c:pt>
                <c:pt idx="53">
                  <c:v>947.23037075515003</c:v>
                </c:pt>
                <c:pt idx="54">
                  <c:v>947.02223128696721</c:v>
                </c:pt>
                <c:pt idx="55">
                  <c:v>946.81319552442392</c:v>
                </c:pt>
                <c:pt idx="56">
                  <c:v>946.60336305578221</c:v>
                </c:pt>
                <c:pt idx="57">
                  <c:v>946.39263429278003</c:v>
                </c:pt>
                <c:pt idx="58">
                  <c:v>946.18110882367944</c:v>
                </c:pt>
                <c:pt idx="59">
                  <c:v>945.96888623674295</c:v>
                </c:pt>
                <c:pt idx="60">
                  <c:v>945.75576735544576</c:v>
                </c:pt>
                <c:pt idx="61">
                  <c:v>945.54195135631255</c:v>
                </c:pt>
                <c:pt idx="62">
                  <c:v>945.32743823934334</c:v>
                </c:pt>
                <c:pt idx="63">
                  <c:v>945.11222800453811</c:v>
                </c:pt>
                <c:pt idx="64">
                  <c:v>944.89642024015916</c:v>
                </c:pt>
                <c:pt idx="65">
                  <c:v>944.6799153579442</c:v>
                </c:pt>
                <c:pt idx="66">
                  <c:v>944.46281294615551</c:v>
                </c:pt>
                <c:pt idx="67">
                  <c:v>944.24521259305538</c:v>
                </c:pt>
                <c:pt idx="68">
                  <c:v>944.02691512211914</c:v>
                </c:pt>
                <c:pt idx="69">
                  <c:v>943.80811970987156</c:v>
                </c:pt>
                <c:pt idx="70">
                  <c:v>943.58882635631255</c:v>
                </c:pt>
                <c:pt idx="71">
                  <c:v>943.36893547317982</c:v>
                </c:pt>
                <c:pt idx="72">
                  <c:v>943.14844706047325</c:v>
                </c:pt>
                <c:pt idx="73">
                  <c:v>942.92746070645535</c:v>
                </c:pt>
                <c:pt idx="74">
                  <c:v>942.70577723460133</c:v>
                </c:pt>
                <c:pt idx="75">
                  <c:v>942.4834962331737</c:v>
                </c:pt>
                <c:pt idx="76">
                  <c:v>942.26061770217223</c:v>
                </c:pt>
                <c:pt idx="77">
                  <c:v>942.03714164159703</c:v>
                </c:pt>
                <c:pt idx="78">
                  <c:v>941.81296846318594</c:v>
                </c:pt>
                <c:pt idx="79">
                  <c:v>941.58809816693872</c:v>
                </c:pt>
                <c:pt idx="80">
                  <c:v>941.36263034111778</c:v>
                </c:pt>
                <c:pt idx="81">
                  <c:v>941.13646539746082</c:v>
                </c:pt>
                <c:pt idx="82">
                  <c:v>940.90970292423015</c:v>
                </c:pt>
                <c:pt idx="83">
                  <c:v>940.68224333316346</c:v>
                </c:pt>
                <c:pt idx="84">
                  <c:v>940.45428580078533</c:v>
                </c:pt>
                <c:pt idx="85">
                  <c:v>940.22563115057119</c:v>
                </c:pt>
                <c:pt idx="86">
                  <c:v>939.99637897078333</c:v>
                </c:pt>
                <c:pt idx="87">
                  <c:v>939.76662884968391</c:v>
                </c:pt>
                <c:pt idx="88">
                  <c:v>939.53638078727317</c:v>
                </c:pt>
                <c:pt idx="89">
                  <c:v>939.305634783551</c:v>
                </c:pt>
                <c:pt idx="90">
                  <c:v>939.07439083851727</c:v>
                </c:pt>
                <c:pt idx="91">
                  <c:v>938.84254936390994</c:v>
                </c:pt>
                <c:pt idx="92">
                  <c:v>938.61040912451563</c:v>
                </c:pt>
                <c:pt idx="93">
                  <c:v>938.3776713555477</c:v>
                </c:pt>
                <c:pt idx="94">
                  <c:v>938.14453523353052</c:v>
                </c:pt>
                <c:pt idx="95">
                  <c:v>937.9110007584643</c:v>
                </c:pt>
                <c:pt idx="96">
                  <c:v>937.67696834208652</c:v>
                </c:pt>
                <c:pt idx="97">
                  <c:v>937.442637160922</c:v>
                </c:pt>
                <c:pt idx="98">
                  <c:v>937.20770845018365</c:v>
                </c:pt>
                <c:pt idx="99">
                  <c:v>936.97248097465842</c:v>
                </c:pt>
                <c:pt idx="100">
                  <c:v>936.73685514608405</c:v>
                </c:pt>
                <c:pt idx="101">
                  <c:v>936.50083096446065</c:v>
                </c:pt>
                <c:pt idx="102">
                  <c:v>936.26440842978798</c:v>
                </c:pt>
                <c:pt idx="103">
                  <c:v>936.02758754206616</c:v>
                </c:pt>
                <c:pt idx="104">
                  <c:v>935.79046788955748</c:v>
                </c:pt>
                <c:pt idx="105">
                  <c:v>935.55294988399964</c:v>
                </c:pt>
                <c:pt idx="106">
                  <c:v>935.31513311365495</c:v>
                </c:pt>
                <c:pt idx="107">
                  <c:v>935.07691799026111</c:v>
                </c:pt>
                <c:pt idx="108">
                  <c:v>934.83850369034269</c:v>
                </c:pt>
                <c:pt idx="109">
                  <c:v>934.59979062563741</c:v>
                </c:pt>
                <c:pt idx="110">
                  <c:v>934.36077879614527</c:v>
                </c:pt>
                <c:pt idx="111">
                  <c:v>934.12156779012855</c:v>
                </c:pt>
                <c:pt idx="112">
                  <c:v>933.88205801932497</c:v>
                </c:pt>
                <c:pt idx="113">
                  <c:v>933.64244866025911</c:v>
                </c:pt>
                <c:pt idx="114">
                  <c:v>933.40254053640638</c:v>
                </c:pt>
                <c:pt idx="115">
                  <c:v>933.16243323602907</c:v>
                </c:pt>
                <c:pt idx="116">
                  <c:v>932.9221267591272</c:v>
                </c:pt>
                <c:pt idx="117">
                  <c:v>932.68162110570063</c:v>
                </c:pt>
                <c:pt idx="118">
                  <c:v>932.44101586401189</c:v>
                </c:pt>
                <c:pt idx="119">
                  <c:v>932.20021144579857</c:v>
                </c:pt>
                <c:pt idx="120">
                  <c:v>931.95920785106068</c:v>
                </c:pt>
                <c:pt idx="121">
                  <c:v>931.7181046680605</c:v>
                </c:pt>
                <c:pt idx="122">
                  <c:v>931.47680230853564</c:v>
                </c:pt>
                <c:pt idx="123">
                  <c:v>931.23679459642062</c:v>
                </c:pt>
                <c:pt idx="124">
                  <c:v>930.9952930603713</c:v>
                </c:pt>
                <c:pt idx="125">
                  <c:v>930.76703676320631</c:v>
                </c:pt>
                <c:pt idx="126">
                  <c:v>930.55461499974513</c:v>
                </c:pt>
                <c:pt idx="127">
                  <c:v>930.35812735825016</c:v>
                </c:pt>
                <c:pt idx="128">
                  <c:v>930.18006354527847</c:v>
                </c:pt>
                <c:pt idx="129">
                  <c:v>930.02151903171534</c:v>
                </c:pt>
                <c:pt idx="130">
                  <c:v>929.90151517565789</c:v>
                </c:pt>
                <c:pt idx="131">
                  <c:v>929.80541250254953</c:v>
                </c:pt>
                <c:pt idx="132">
                  <c:v>929.72653859881711</c:v>
                </c:pt>
                <c:pt idx="133">
                  <c:v>929.65612969737924</c:v>
                </c:pt>
                <c:pt idx="134">
                  <c:v>929.58562120767908</c:v>
                </c:pt>
                <c:pt idx="135">
                  <c:v>929.51501312971664</c:v>
                </c:pt>
                <c:pt idx="136">
                  <c:v>929.44430546349179</c:v>
                </c:pt>
                <c:pt idx="137">
                  <c:v>929.37339862074248</c:v>
                </c:pt>
                <c:pt idx="138">
                  <c:v>929.30239218973088</c:v>
                </c:pt>
                <c:pt idx="139">
                  <c:v>929.23118658219471</c:v>
                </c:pt>
                <c:pt idx="140">
                  <c:v>929.15988138639614</c:v>
                </c:pt>
                <c:pt idx="141">
                  <c:v>929.0883770140731</c:v>
                </c:pt>
                <c:pt idx="142">
                  <c:v>929.01657387696321</c:v>
                </c:pt>
                <c:pt idx="143">
                  <c:v>928.94467115159091</c:v>
                </c:pt>
                <c:pt idx="144">
                  <c:v>928.87256924969415</c:v>
                </c:pt>
                <c:pt idx="145">
                  <c:v>928.80036775953511</c:v>
                </c:pt>
                <c:pt idx="146">
                  <c:v>928.72786750458909</c:v>
                </c:pt>
                <c:pt idx="147">
                  <c:v>928.65526766138089</c:v>
                </c:pt>
                <c:pt idx="148">
                  <c:v>928.58236905338572</c:v>
                </c:pt>
                <c:pt idx="149">
                  <c:v>928.50937085712837</c:v>
                </c:pt>
                <c:pt idx="150">
                  <c:v>928.43627307260874</c:v>
                </c:pt>
                <c:pt idx="151">
                  <c:v>928.36287652330213</c:v>
                </c:pt>
                <c:pt idx="152">
                  <c:v>928.28928079747106</c:v>
                </c:pt>
                <c:pt idx="153">
                  <c:v>928.21558548337759</c:v>
                </c:pt>
                <c:pt idx="154">
                  <c:v>928.14159140449738</c:v>
                </c:pt>
                <c:pt idx="155">
                  <c:v>928.06739814909247</c:v>
                </c:pt>
                <c:pt idx="156">
                  <c:v>927.99300571716299</c:v>
                </c:pt>
                <c:pt idx="157">
                  <c:v>927.91831452044676</c:v>
                </c:pt>
                <c:pt idx="158">
                  <c:v>927.84332455894355</c:v>
                </c:pt>
                <c:pt idx="159">
                  <c:v>927.7680358326536</c:v>
                </c:pt>
                <c:pt idx="160">
                  <c:v>927.69254792983895</c:v>
                </c:pt>
                <c:pt idx="161">
                  <c:v>927.61666167397516</c:v>
                </c:pt>
                <c:pt idx="162">
                  <c:v>927.54037706506233</c:v>
                </c:pt>
                <c:pt idx="163">
                  <c:v>927.46389327962481</c:v>
                </c:pt>
                <c:pt idx="164">
                  <c:v>927.38701114113815</c:v>
                </c:pt>
                <c:pt idx="165">
                  <c:v>927.30973064960233</c:v>
                </c:pt>
                <c:pt idx="166">
                  <c:v>927.23215139327965</c:v>
                </c:pt>
                <c:pt idx="167">
                  <c:v>927.15427337217022</c:v>
                </c:pt>
                <c:pt idx="168">
                  <c:v>927.07599699801153</c:v>
                </c:pt>
                <c:pt idx="169">
                  <c:v>926.99742185906598</c:v>
                </c:pt>
                <c:pt idx="170">
                  <c:v>926.91844836707128</c:v>
                </c:pt>
                <c:pt idx="171">
                  <c:v>926.839275698552</c:v>
                </c:pt>
                <c:pt idx="172">
                  <c:v>926.75970467698357</c:v>
                </c:pt>
                <c:pt idx="173">
                  <c:v>926.679735302366</c:v>
                </c:pt>
                <c:pt idx="174">
                  <c:v>926.59956675122385</c:v>
                </c:pt>
                <c:pt idx="175">
                  <c:v>926.51890025877026</c:v>
                </c:pt>
                <c:pt idx="176">
                  <c:v>926.43793500152981</c:v>
                </c:pt>
                <c:pt idx="177">
                  <c:v>926.35667097950238</c:v>
                </c:pt>
                <c:pt idx="178">
                  <c:v>926.27490901616363</c:v>
                </c:pt>
                <c:pt idx="179">
                  <c:v>926.19274869977573</c:v>
                </c:pt>
                <c:pt idx="180">
                  <c:v>926.1100904420764</c:v>
                </c:pt>
                <c:pt idx="181">
                  <c:v>926.02693424306551</c:v>
                </c:pt>
                <c:pt idx="182">
                  <c:v>925.9432801027433</c:v>
                </c:pt>
                <c:pt idx="183">
                  <c:v>925.85912802110965</c:v>
                </c:pt>
                <c:pt idx="184">
                  <c:v>925.77437840990217</c:v>
                </c:pt>
                <c:pt idx="185">
                  <c:v>925.68913085738336</c:v>
                </c:pt>
                <c:pt idx="186">
                  <c:v>925.60318618702843</c:v>
                </c:pt>
                <c:pt idx="187">
                  <c:v>925.51674357536206</c:v>
                </c:pt>
                <c:pt idx="188">
                  <c:v>925.42960384585979</c:v>
                </c:pt>
                <c:pt idx="189">
                  <c:v>925.34186658678368</c:v>
                </c:pt>
                <c:pt idx="190">
                  <c:v>925.25353179813385</c:v>
                </c:pt>
                <c:pt idx="191">
                  <c:v>925.16459947991029</c:v>
                </c:pt>
                <c:pt idx="192">
                  <c:v>925.07497004385073</c:v>
                </c:pt>
                <c:pt idx="193">
                  <c:v>924.98474307821755</c:v>
                </c:pt>
                <c:pt idx="194">
                  <c:v>924.89391858301053</c:v>
                </c:pt>
                <c:pt idx="195">
                  <c:v>924.80249655822979</c:v>
                </c:pt>
                <c:pt idx="196">
                  <c:v>924.71037741561292</c:v>
                </c:pt>
                <c:pt idx="197">
                  <c:v>924.61776033168474</c:v>
                </c:pt>
                <c:pt idx="198">
                  <c:v>924.52444612992053</c:v>
                </c:pt>
                <c:pt idx="199">
                  <c:v>924.43053439858261</c:v>
                </c:pt>
                <c:pt idx="200">
                  <c:v>924.33592554940856</c:v>
                </c:pt>
                <c:pt idx="201">
                  <c:v>924.24081875892318</c:v>
                </c:pt>
                <c:pt idx="202">
                  <c:v>924.1450148506018</c:v>
                </c:pt>
                <c:pt idx="203">
                  <c:v>924.04851382444429</c:v>
                </c:pt>
                <c:pt idx="204">
                  <c:v>923.95141526871316</c:v>
                </c:pt>
                <c:pt idx="205">
                  <c:v>923.85361959514591</c:v>
                </c:pt>
                <c:pt idx="206">
                  <c:v>923.75522639200494</c:v>
                </c:pt>
                <c:pt idx="207">
                  <c:v>923.65613607102807</c:v>
                </c:pt>
                <c:pt idx="208">
                  <c:v>923.55634863221508</c:v>
                </c:pt>
                <c:pt idx="209">
                  <c:v>923.45586407556607</c:v>
                </c:pt>
                <c:pt idx="210">
                  <c:v>923.35468240108105</c:v>
                </c:pt>
                <c:pt idx="211">
                  <c:v>923.25280360876002</c:v>
                </c:pt>
                <c:pt idx="212">
                  <c:v>923.15022769860298</c:v>
                </c:pt>
                <c:pt idx="213">
                  <c:v>923.04695467060992</c:v>
                </c:pt>
                <c:pt idx="214">
                  <c:v>922.94298452478085</c:v>
                </c:pt>
                <c:pt idx="215">
                  <c:v>922.83831726111578</c:v>
                </c:pt>
                <c:pt idx="216">
                  <c:v>922.73285329135228</c:v>
                </c:pt>
                <c:pt idx="217">
                  <c:v>922.62679179201518</c:v>
                </c:pt>
                <c:pt idx="218">
                  <c:v>922.51983399831738</c:v>
                </c:pt>
                <c:pt idx="219">
                  <c:v>922.41227867504597</c:v>
                </c:pt>
                <c:pt idx="220">
                  <c:v>922.30392664567614</c:v>
                </c:pt>
                <c:pt idx="221">
                  <c:v>922.19487749847042</c:v>
                </c:pt>
                <c:pt idx="222">
                  <c:v>922.08503164516628</c:v>
                </c:pt>
                <c:pt idx="223">
                  <c:v>921.97448867402613</c:v>
                </c:pt>
                <c:pt idx="224">
                  <c:v>921.8631489967878</c:v>
                </c:pt>
                <c:pt idx="225">
                  <c:v>921.75101261345105</c:v>
                </c:pt>
                <c:pt idx="226">
                  <c:v>921.63817911227829</c:v>
                </c:pt>
                <c:pt idx="227">
                  <c:v>921.52444931674495</c:v>
                </c:pt>
                <c:pt idx="228">
                  <c:v>921.41002240337559</c:v>
                </c:pt>
                <c:pt idx="229">
                  <c:v>921.29469919564565</c:v>
                </c:pt>
                <c:pt idx="230">
                  <c:v>921.17857928181729</c:v>
                </c:pt>
                <c:pt idx="231">
                  <c:v>921.06176225015304</c:v>
                </c:pt>
                <c:pt idx="232">
                  <c:v>920.94394933586591</c:v>
                </c:pt>
                <c:pt idx="233">
                  <c:v>920.82543930374266</c:v>
                </c:pt>
                <c:pt idx="234">
                  <c:v>920.70603297725893</c:v>
                </c:pt>
                <c:pt idx="235">
                  <c:v>920.58582994467679</c:v>
                </c:pt>
                <c:pt idx="236">
                  <c:v>920.46483020599646</c:v>
                </c:pt>
                <c:pt idx="237">
                  <c:v>920.34293417295544</c:v>
                </c:pt>
                <c:pt idx="238">
                  <c:v>920.22024143381611</c:v>
                </c:pt>
                <c:pt idx="239">
                  <c:v>920.0966524003162</c:v>
                </c:pt>
                <c:pt idx="240">
                  <c:v>919.97226666071799</c:v>
                </c:pt>
                <c:pt idx="241">
                  <c:v>919.84708421502148</c:v>
                </c:pt>
                <c:pt idx="242">
                  <c:v>919.72100547496439</c:v>
                </c:pt>
                <c:pt idx="243">
                  <c:v>919.59413002880899</c:v>
                </c:pt>
                <c:pt idx="244">
                  <c:v>919.46635828829301</c:v>
                </c:pt>
                <c:pt idx="245">
                  <c:v>919.33778984167861</c:v>
                </c:pt>
                <c:pt idx="246">
                  <c:v>919.20832510070375</c:v>
                </c:pt>
                <c:pt idx="247">
                  <c:v>919.07806365363047</c:v>
                </c:pt>
                <c:pt idx="248">
                  <c:v>918.94690591219671</c:v>
                </c:pt>
                <c:pt idx="249">
                  <c:v>918.81485187640226</c:v>
                </c:pt>
                <c:pt idx="250">
                  <c:v>918.68200113450962</c:v>
                </c:pt>
                <c:pt idx="251">
                  <c:v>918.54825409825628</c:v>
                </c:pt>
                <c:pt idx="252">
                  <c:v>918.41361076764235</c:v>
                </c:pt>
                <c:pt idx="253">
                  <c:v>918.27797155440555</c:v>
                </c:pt>
                <c:pt idx="254">
                  <c:v>918.14153563507045</c:v>
                </c:pt>
                <c:pt idx="255">
                  <c:v>918.00420342137477</c:v>
                </c:pt>
                <c:pt idx="256">
                  <c:v>917.8659749133185</c:v>
                </c:pt>
                <c:pt idx="257">
                  <c:v>917.72675052263924</c:v>
                </c:pt>
                <c:pt idx="258">
                  <c:v>917.5866298375995</c:v>
                </c:pt>
                <c:pt idx="259">
                  <c:v>917.44561285819918</c:v>
                </c:pt>
                <c:pt idx="260">
                  <c:v>917.30369958443816</c:v>
                </c:pt>
                <c:pt idx="261">
                  <c:v>917.16079042805438</c:v>
                </c:pt>
                <c:pt idx="262">
                  <c:v>917.0169849773099</c:v>
                </c:pt>
                <c:pt idx="263">
                  <c:v>916.87228323220484</c:v>
                </c:pt>
                <c:pt idx="264">
                  <c:v>916.7265856044769</c:v>
                </c:pt>
                <c:pt idx="265">
                  <c:v>916.57999168238837</c:v>
                </c:pt>
                <c:pt idx="266">
                  <c:v>916.43240187767697</c:v>
                </c:pt>
                <c:pt idx="267">
                  <c:v>916.28391577860498</c:v>
                </c:pt>
                <c:pt idx="268">
                  <c:v>916.1345333851724</c:v>
                </c:pt>
                <c:pt idx="269">
                  <c:v>915.08367804150532</c:v>
                </c:pt>
                <c:pt idx="270">
                  <c:v>913.13822133770145</c:v>
                </c:pt>
                <c:pt idx="271">
                  <c:v>911.2007316948808</c:v>
                </c:pt>
                <c:pt idx="272">
                  <c:v>909.27140828956772</c:v>
                </c:pt>
                <c:pt idx="273">
                  <c:v>907.35025112176231</c:v>
                </c:pt>
                <c:pt idx="274">
                  <c:v>905.43726019146447</c:v>
                </c:pt>
                <c:pt idx="275">
                  <c:v>903.53263467519889</c:v>
                </c:pt>
                <c:pt idx="276">
                  <c:v>901.63627498470328</c:v>
                </c:pt>
                <c:pt idx="277">
                  <c:v>899.74838029650221</c:v>
                </c:pt>
                <c:pt idx="278">
                  <c:v>897.86905019885796</c:v>
                </c:pt>
                <c:pt idx="279">
                  <c:v>895.99828469177044</c:v>
                </c:pt>
                <c:pt idx="280">
                  <c:v>894.13608377523974</c:v>
                </c:pt>
                <c:pt idx="281">
                  <c:v>892.28264662579045</c:v>
                </c:pt>
                <c:pt idx="282">
                  <c:v>890.43797324342245</c:v>
                </c:pt>
                <c:pt idx="283">
                  <c:v>888.60216321639825</c:v>
                </c:pt>
                <c:pt idx="284">
                  <c:v>886.77541572124221</c:v>
                </c:pt>
                <c:pt idx="285">
                  <c:v>884.95753158142986</c:v>
                </c:pt>
                <c:pt idx="286">
                  <c:v>883.14890915001024</c:v>
                </c:pt>
                <c:pt idx="287">
                  <c:v>881.349349250459</c:v>
                </c:pt>
                <c:pt idx="288">
                  <c:v>879.55915064756277</c:v>
                </c:pt>
                <c:pt idx="289">
                  <c:v>877.77821375305939</c:v>
                </c:pt>
                <c:pt idx="290">
                  <c:v>876.00683733173571</c:v>
                </c:pt>
                <c:pt idx="291">
                  <c:v>874.24492179532945</c:v>
                </c:pt>
                <c:pt idx="292">
                  <c:v>872.49256673210289</c:v>
                </c:pt>
                <c:pt idx="293">
                  <c:v>870.74997131858049</c:v>
                </c:pt>
                <c:pt idx="294">
                  <c:v>869.01713555476249</c:v>
                </c:pt>
                <c:pt idx="295">
                  <c:v>867.29415902891094</c:v>
                </c:pt>
                <c:pt idx="296">
                  <c:v>865.58114132928824</c:v>
                </c:pt>
                <c:pt idx="297">
                  <c:v>863.8780824558944</c:v>
                </c:pt>
                <c:pt idx="298">
                  <c:v>862.18528117351627</c:v>
                </c:pt>
                <c:pt idx="299">
                  <c:v>860.50253830562929</c:v>
                </c:pt>
                <c:pt idx="300">
                  <c:v>858.83025220528259</c:v>
                </c:pt>
                <c:pt idx="301">
                  <c:v>857.1682236959515</c:v>
                </c:pt>
                <c:pt idx="302">
                  <c:v>855.51665195416081</c:v>
                </c:pt>
                <c:pt idx="303">
                  <c:v>853.87563656817258</c:v>
                </c:pt>
                <c:pt idx="304">
                  <c:v>852.24527712624933</c:v>
                </c:pt>
                <c:pt idx="305">
                  <c:v>850.62567321665313</c:v>
                </c:pt>
                <c:pt idx="306">
                  <c:v>849.01672525112178</c:v>
                </c:pt>
                <c:pt idx="307">
                  <c:v>847.41873199444228</c:v>
                </c:pt>
                <c:pt idx="308">
                  <c:v>845.83169344661439</c:v>
                </c:pt>
                <c:pt idx="309">
                  <c:v>844.25570919590052</c:v>
                </c:pt>
                <c:pt idx="310">
                  <c:v>842.69077924230066</c:v>
                </c:pt>
                <c:pt idx="311">
                  <c:v>841.13710276233951</c:v>
                </c:pt>
                <c:pt idx="312">
                  <c:v>839.59458016775454</c:v>
                </c:pt>
                <c:pt idx="313">
                  <c:v>838.06351022333274</c:v>
                </c:pt>
                <c:pt idx="314">
                  <c:v>836.54379334081182</c:v>
                </c:pt>
                <c:pt idx="315">
                  <c:v>835.03547931432297</c:v>
                </c:pt>
                <c:pt idx="316">
                  <c:v>833.53876732039066</c:v>
                </c:pt>
                <c:pt idx="317">
                  <c:v>832.05370715314609</c:v>
                </c:pt>
                <c:pt idx="318">
                  <c:v>830.58024901845818</c:v>
                </c:pt>
                <c:pt idx="319">
                  <c:v>829.11859209285137</c:v>
                </c:pt>
                <c:pt idx="320">
                  <c:v>827.6686865821946</c:v>
                </c:pt>
                <c:pt idx="321">
                  <c:v>826.23068186888133</c:v>
                </c:pt>
                <c:pt idx="322">
                  <c:v>824.80457795291159</c:v>
                </c:pt>
                <c:pt idx="323">
                  <c:v>823.39042462841633</c:v>
                </c:pt>
                <c:pt idx="324">
                  <c:v>821.98837127778916</c:v>
                </c:pt>
                <c:pt idx="325">
                  <c:v>820.59831831276779</c:v>
                </c:pt>
                <c:pt idx="326">
                  <c:v>819.22046490987668</c:v>
                </c:pt>
                <c:pt idx="327">
                  <c:v>817.85476127498475</c:v>
                </c:pt>
                <c:pt idx="328">
                  <c:v>816.50130699635429</c:v>
                </c:pt>
                <c:pt idx="329">
                  <c:v>815.16015186811649</c:v>
                </c:pt>
                <c:pt idx="330">
                  <c:v>813.83129589027135</c:v>
                </c:pt>
                <c:pt idx="331">
                  <c:v>812.51478885694985</c:v>
                </c:pt>
                <c:pt idx="332">
                  <c:v>811.21068056228341</c:v>
                </c:pt>
                <c:pt idx="333">
                  <c:v>809.9190208004029</c:v>
                </c:pt>
                <c:pt idx="334">
                  <c:v>808.63985936543963</c:v>
                </c:pt>
                <c:pt idx="335">
                  <c:v>807.3731464632624</c:v>
                </c:pt>
                <c:pt idx="336">
                  <c:v>806.11903147626458</c:v>
                </c:pt>
                <c:pt idx="337">
                  <c:v>804.8774646103152</c:v>
                </c:pt>
                <c:pt idx="338">
                  <c:v>803.64849565954523</c:v>
                </c:pt>
                <c:pt idx="339">
                  <c:v>802.43217441808588</c:v>
                </c:pt>
                <c:pt idx="340">
                  <c:v>801.22850088593725</c:v>
                </c:pt>
                <c:pt idx="341">
                  <c:v>800.03747506309924</c:v>
                </c:pt>
                <c:pt idx="342">
                  <c:v>798.85919653783401</c:v>
                </c:pt>
                <c:pt idx="343">
                  <c:v>797.6936653101418</c:v>
                </c:pt>
                <c:pt idx="344">
                  <c:v>796.5408315858914</c:v>
                </c:pt>
                <c:pt idx="345">
                  <c:v>795.40079495334498</c:v>
                </c:pt>
                <c:pt idx="346">
                  <c:v>794.27350561837147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6820096"/>
        <c:axId val="-736822272"/>
      </c:scatterChart>
      <c:valAx>
        <c:axId val="-7368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Arc Length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36822272"/>
        <c:crosses val="autoZero"/>
        <c:crossBetween val="midCat"/>
        <c:majorUnit val="250"/>
      </c:valAx>
      <c:valAx>
        <c:axId val="-7368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Effective Tension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3682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baseline="0">
                <a:effectLst/>
              </a:rPr>
              <a:t>Effective Tension along Highest Tension Mooring (Line 6)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Load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'ET_8P (mT)'!$C$5:$C$698</c:f>
              <c:numCache>
                <c:formatCode>0.0</c:formatCode>
                <c:ptCount val="694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  <c:pt idx="22">
                  <c:v>215</c:v>
                </c:pt>
                <c:pt idx="23">
                  <c:v>225</c:v>
                </c:pt>
                <c:pt idx="24">
                  <c:v>235</c:v>
                </c:pt>
                <c:pt idx="25">
                  <c:v>245</c:v>
                </c:pt>
                <c:pt idx="26">
                  <c:v>255</c:v>
                </c:pt>
                <c:pt idx="27">
                  <c:v>265</c:v>
                </c:pt>
                <c:pt idx="28">
                  <c:v>275</c:v>
                </c:pt>
                <c:pt idx="29">
                  <c:v>285</c:v>
                </c:pt>
                <c:pt idx="30">
                  <c:v>295</c:v>
                </c:pt>
                <c:pt idx="31">
                  <c:v>305</c:v>
                </c:pt>
                <c:pt idx="32">
                  <c:v>315</c:v>
                </c:pt>
                <c:pt idx="33">
                  <c:v>325</c:v>
                </c:pt>
                <c:pt idx="34">
                  <c:v>335</c:v>
                </c:pt>
                <c:pt idx="35">
                  <c:v>345</c:v>
                </c:pt>
                <c:pt idx="36">
                  <c:v>355</c:v>
                </c:pt>
                <c:pt idx="37">
                  <c:v>365</c:v>
                </c:pt>
                <c:pt idx="38">
                  <c:v>375</c:v>
                </c:pt>
                <c:pt idx="39">
                  <c:v>385</c:v>
                </c:pt>
                <c:pt idx="40">
                  <c:v>395</c:v>
                </c:pt>
                <c:pt idx="41">
                  <c:v>405</c:v>
                </c:pt>
                <c:pt idx="42">
                  <c:v>415</c:v>
                </c:pt>
                <c:pt idx="43">
                  <c:v>425</c:v>
                </c:pt>
                <c:pt idx="44">
                  <c:v>435</c:v>
                </c:pt>
                <c:pt idx="45">
                  <c:v>445</c:v>
                </c:pt>
                <c:pt idx="46">
                  <c:v>455</c:v>
                </c:pt>
                <c:pt idx="47">
                  <c:v>465</c:v>
                </c:pt>
                <c:pt idx="48">
                  <c:v>475</c:v>
                </c:pt>
                <c:pt idx="49">
                  <c:v>485</c:v>
                </c:pt>
                <c:pt idx="50">
                  <c:v>495</c:v>
                </c:pt>
                <c:pt idx="51">
                  <c:v>505</c:v>
                </c:pt>
                <c:pt idx="52">
                  <c:v>515</c:v>
                </c:pt>
                <c:pt idx="53">
                  <c:v>525</c:v>
                </c:pt>
                <c:pt idx="54">
                  <c:v>535</c:v>
                </c:pt>
                <c:pt idx="55">
                  <c:v>545</c:v>
                </c:pt>
                <c:pt idx="56">
                  <c:v>555</c:v>
                </c:pt>
                <c:pt idx="57">
                  <c:v>565</c:v>
                </c:pt>
                <c:pt idx="58">
                  <c:v>575</c:v>
                </c:pt>
                <c:pt idx="59">
                  <c:v>585</c:v>
                </c:pt>
                <c:pt idx="60">
                  <c:v>595</c:v>
                </c:pt>
                <c:pt idx="61">
                  <c:v>605</c:v>
                </c:pt>
                <c:pt idx="62">
                  <c:v>615</c:v>
                </c:pt>
                <c:pt idx="63">
                  <c:v>625</c:v>
                </c:pt>
                <c:pt idx="64">
                  <c:v>635</c:v>
                </c:pt>
                <c:pt idx="65">
                  <c:v>645</c:v>
                </c:pt>
                <c:pt idx="66">
                  <c:v>655</c:v>
                </c:pt>
                <c:pt idx="67">
                  <c:v>665</c:v>
                </c:pt>
                <c:pt idx="68">
                  <c:v>675</c:v>
                </c:pt>
                <c:pt idx="69">
                  <c:v>685</c:v>
                </c:pt>
                <c:pt idx="70">
                  <c:v>695</c:v>
                </c:pt>
                <c:pt idx="71">
                  <c:v>705</c:v>
                </c:pt>
                <c:pt idx="72">
                  <c:v>715</c:v>
                </c:pt>
                <c:pt idx="73">
                  <c:v>725</c:v>
                </c:pt>
                <c:pt idx="74">
                  <c:v>735</c:v>
                </c:pt>
                <c:pt idx="75">
                  <c:v>745</c:v>
                </c:pt>
                <c:pt idx="76">
                  <c:v>755</c:v>
                </c:pt>
                <c:pt idx="77">
                  <c:v>765</c:v>
                </c:pt>
                <c:pt idx="78">
                  <c:v>775</c:v>
                </c:pt>
                <c:pt idx="79">
                  <c:v>785</c:v>
                </c:pt>
                <c:pt idx="80">
                  <c:v>795</c:v>
                </c:pt>
                <c:pt idx="81">
                  <c:v>805</c:v>
                </c:pt>
                <c:pt idx="82">
                  <c:v>815</c:v>
                </c:pt>
                <c:pt idx="83">
                  <c:v>825</c:v>
                </c:pt>
                <c:pt idx="84">
                  <c:v>835</c:v>
                </c:pt>
                <c:pt idx="85">
                  <c:v>845</c:v>
                </c:pt>
                <c:pt idx="86">
                  <c:v>855</c:v>
                </c:pt>
                <c:pt idx="87">
                  <c:v>865</c:v>
                </c:pt>
                <c:pt idx="88">
                  <c:v>875</c:v>
                </c:pt>
                <c:pt idx="89">
                  <c:v>885</c:v>
                </c:pt>
                <c:pt idx="90">
                  <c:v>895</c:v>
                </c:pt>
                <c:pt idx="91">
                  <c:v>905</c:v>
                </c:pt>
                <c:pt idx="92">
                  <c:v>915</c:v>
                </c:pt>
                <c:pt idx="93">
                  <c:v>925</c:v>
                </c:pt>
                <c:pt idx="94">
                  <c:v>935</c:v>
                </c:pt>
                <c:pt idx="95">
                  <c:v>945</c:v>
                </c:pt>
                <c:pt idx="96">
                  <c:v>955</c:v>
                </c:pt>
                <c:pt idx="97">
                  <c:v>965</c:v>
                </c:pt>
                <c:pt idx="98">
                  <c:v>975</c:v>
                </c:pt>
                <c:pt idx="99">
                  <c:v>985</c:v>
                </c:pt>
                <c:pt idx="100">
                  <c:v>995</c:v>
                </c:pt>
                <c:pt idx="101">
                  <c:v>1005</c:v>
                </c:pt>
                <c:pt idx="102">
                  <c:v>1015</c:v>
                </c:pt>
                <c:pt idx="103">
                  <c:v>1025</c:v>
                </c:pt>
                <c:pt idx="104">
                  <c:v>1035</c:v>
                </c:pt>
                <c:pt idx="105">
                  <c:v>1045</c:v>
                </c:pt>
                <c:pt idx="106">
                  <c:v>1055</c:v>
                </c:pt>
                <c:pt idx="107">
                  <c:v>1065</c:v>
                </c:pt>
                <c:pt idx="108">
                  <c:v>1075</c:v>
                </c:pt>
                <c:pt idx="109">
                  <c:v>1085</c:v>
                </c:pt>
                <c:pt idx="110">
                  <c:v>1095</c:v>
                </c:pt>
                <c:pt idx="111">
                  <c:v>1105</c:v>
                </c:pt>
                <c:pt idx="112">
                  <c:v>1115</c:v>
                </c:pt>
                <c:pt idx="113">
                  <c:v>1125</c:v>
                </c:pt>
                <c:pt idx="114">
                  <c:v>1135</c:v>
                </c:pt>
                <c:pt idx="115">
                  <c:v>1145</c:v>
                </c:pt>
                <c:pt idx="116">
                  <c:v>1155</c:v>
                </c:pt>
                <c:pt idx="117">
                  <c:v>1165</c:v>
                </c:pt>
                <c:pt idx="118">
                  <c:v>1175</c:v>
                </c:pt>
                <c:pt idx="119">
                  <c:v>1185</c:v>
                </c:pt>
                <c:pt idx="120">
                  <c:v>1195</c:v>
                </c:pt>
                <c:pt idx="121">
                  <c:v>1205</c:v>
                </c:pt>
                <c:pt idx="122">
                  <c:v>1215</c:v>
                </c:pt>
                <c:pt idx="123">
                  <c:v>1225</c:v>
                </c:pt>
                <c:pt idx="124">
                  <c:v>1235</c:v>
                </c:pt>
                <c:pt idx="125">
                  <c:v>1245</c:v>
                </c:pt>
                <c:pt idx="126">
                  <c:v>1255</c:v>
                </c:pt>
                <c:pt idx="127">
                  <c:v>1265</c:v>
                </c:pt>
                <c:pt idx="128">
                  <c:v>1275</c:v>
                </c:pt>
                <c:pt idx="129">
                  <c:v>1285</c:v>
                </c:pt>
                <c:pt idx="130">
                  <c:v>1295</c:v>
                </c:pt>
                <c:pt idx="131">
                  <c:v>1305</c:v>
                </c:pt>
                <c:pt idx="132">
                  <c:v>1315</c:v>
                </c:pt>
                <c:pt idx="133">
                  <c:v>1325</c:v>
                </c:pt>
                <c:pt idx="134">
                  <c:v>1335</c:v>
                </c:pt>
                <c:pt idx="135">
                  <c:v>1345</c:v>
                </c:pt>
                <c:pt idx="136">
                  <c:v>1355</c:v>
                </c:pt>
                <c:pt idx="137">
                  <c:v>1365</c:v>
                </c:pt>
                <c:pt idx="138">
                  <c:v>1375</c:v>
                </c:pt>
                <c:pt idx="139">
                  <c:v>1385</c:v>
                </c:pt>
                <c:pt idx="140">
                  <c:v>1395</c:v>
                </c:pt>
                <c:pt idx="141">
                  <c:v>1405</c:v>
                </c:pt>
                <c:pt idx="142">
                  <c:v>1415</c:v>
                </c:pt>
                <c:pt idx="143">
                  <c:v>1425</c:v>
                </c:pt>
                <c:pt idx="144">
                  <c:v>1435</c:v>
                </c:pt>
                <c:pt idx="145">
                  <c:v>1445</c:v>
                </c:pt>
                <c:pt idx="146">
                  <c:v>1455</c:v>
                </c:pt>
                <c:pt idx="147">
                  <c:v>1465</c:v>
                </c:pt>
                <c:pt idx="148">
                  <c:v>1475</c:v>
                </c:pt>
                <c:pt idx="149">
                  <c:v>1485</c:v>
                </c:pt>
                <c:pt idx="150">
                  <c:v>1495</c:v>
                </c:pt>
                <c:pt idx="151">
                  <c:v>1505</c:v>
                </c:pt>
                <c:pt idx="152">
                  <c:v>1515</c:v>
                </c:pt>
                <c:pt idx="153">
                  <c:v>1525</c:v>
                </c:pt>
                <c:pt idx="154">
                  <c:v>1535</c:v>
                </c:pt>
                <c:pt idx="155">
                  <c:v>1545</c:v>
                </c:pt>
                <c:pt idx="156">
                  <c:v>1555</c:v>
                </c:pt>
                <c:pt idx="157">
                  <c:v>1565</c:v>
                </c:pt>
                <c:pt idx="158">
                  <c:v>1575</c:v>
                </c:pt>
                <c:pt idx="159">
                  <c:v>1585</c:v>
                </c:pt>
                <c:pt idx="160">
                  <c:v>1595</c:v>
                </c:pt>
                <c:pt idx="161">
                  <c:v>1605</c:v>
                </c:pt>
                <c:pt idx="162">
                  <c:v>1615</c:v>
                </c:pt>
                <c:pt idx="163">
                  <c:v>1625</c:v>
                </c:pt>
                <c:pt idx="164">
                  <c:v>1635</c:v>
                </c:pt>
                <c:pt idx="165">
                  <c:v>1645</c:v>
                </c:pt>
                <c:pt idx="166">
                  <c:v>1655</c:v>
                </c:pt>
                <c:pt idx="167">
                  <c:v>1665</c:v>
                </c:pt>
                <c:pt idx="168">
                  <c:v>1675</c:v>
                </c:pt>
                <c:pt idx="169">
                  <c:v>1685</c:v>
                </c:pt>
                <c:pt idx="170">
                  <c:v>1695</c:v>
                </c:pt>
                <c:pt idx="171">
                  <c:v>1705</c:v>
                </c:pt>
                <c:pt idx="172">
                  <c:v>1715</c:v>
                </c:pt>
                <c:pt idx="173">
                  <c:v>1725</c:v>
                </c:pt>
                <c:pt idx="174">
                  <c:v>1735</c:v>
                </c:pt>
                <c:pt idx="175">
                  <c:v>1745</c:v>
                </c:pt>
                <c:pt idx="176">
                  <c:v>1755</c:v>
                </c:pt>
                <c:pt idx="177">
                  <c:v>1765</c:v>
                </c:pt>
                <c:pt idx="178">
                  <c:v>1775</c:v>
                </c:pt>
                <c:pt idx="179">
                  <c:v>1785</c:v>
                </c:pt>
                <c:pt idx="180">
                  <c:v>1795</c:v>
                </c:pt>
                <c:pt idx="181">
                  <c:v>1805</c:v>
                </c:pt>
                <c:pt idx="182">
                  <c:v>1815</c:v>
                </c:pt>
                <c:pt idx="183">
                  <c:v>1825</c:v>
                </c:pt>
                <c:pt idx="184">
                  <c:v>1835</c:v>
                </c:pt>
                <c:pt idx="185">
                  <c:v>1845</c:v>
                </c:pt>
                <c:pt idx="186">
                  <c:v>1855</c:v>
                </c:pt>
                <c:pt idx="187">
                  <c:v>1865</c:v>
                </c:pt>
                <c:pt idx="188">
                  <c:v>1875</c:v>
                </c:pt>
                <c:pt idx="189">
                  <c:v>1885</c:v>
                </c:pt>
                <c:pt idx="190">
                  <c:v>1895</c:v>
                </c:pt>
                <c:pt idx="191">
                  <c:v>1905</c:v>
                </c:pt>
                <c:pt idx="192">
                  <c:v>1915</c:v>
                </c:pt>
                <c:pt idx="193">
                  <c:v>1925</c:v>
                </c:pt>
                <c:pt idx="194">
                  <c:v>1935</c:v>
                </c:pt>
                <c:pt idx="195">
                  <c:v>1945</c:v>
                </c:pt>
                <c:pt idx="196">
                  <c:v>1955</c:v>
                </c:pt>
                <c:pt idx="197">
                  <c:v>1965</c:v>
                </c:pt>
                <c:pt idx="198">
                  <c:v>1975</c:v>
                </c:pt>
                <c:pt idx="199">
                  <c:v>1985</c:v>
                </c:pt>
                <c:pt idx="200">
                  <c:v>1995</c:v>
                </c:pt>
                <c:pt idx="201">
                  <c:v>2005</c:v>
                </c:pt>
                <c:pt idx="202">
                  <c:v>2015</c:v>
                </c:pt>
                <c:pt idx="203">
                  <c:v>2025</c:v>
                </c:pt>
                <c:pt idx="204">
                  <c:v>2035</c:v>
                </c:pt>
                <c:pt idx="205">
                  <c:v>2045</c:v>
                </c:pt>
                <c:pt idx="206">
                  <c:v>2055</c:v>
                </c:pt>
                <c:pt idx="207">
                  <c:v>2065</c:v>
                </c:pt>
                <c:pt idx="208">
                  <c:v>2075</c:v>
                </c:pt>
                <c:pt idx="209">
                  <c:v>2085</c:v>
                </c:pt>
                <c:pt idx="210">
                  <c:v>2095</c:v>
                </c:pt>
                <c:pt idx="211">
                  <c:v>2105</c:v>
                </c:pt>
                <c:pt idx="212">
                  <c:v>2115</c:v>
                </c:pt>
                <c:pt idx="213">
                  <c:v>2125</c:v>
                </c:pt>
                <c:pt idx="214">
                  <c:v>2135</c:v>
                </c:pt>
                <c:pt idx="215">
                  <c:v>2145</c:v>
                </c:pt>
                <c:pt idx="216">
                  <c:v>2155</c:v>
                </c:pt>
                <c:pt idx="217">
                  <c:v>2165</c:v>
                </c:pt>
                <c:pt idx="218">
                  <c:v>2175</c:v>
                </c:pt>
                <c:pt idx="219">
                  <c:v>2185</c:v>
                </c:pt>
                <c:pt idx="220">
                  <c:v>2195</c:v>
                </c:pt>
                <c:pt idx="221">
                  <c:v>2205</c:v>
                </c:pt>
                <c:pt idx="222">
                  <c:v>2215</c:v>
                </c:pt>
                <c:pt idx="223">
                  <c:v>2225</c:v>
                </c:pt>
                <c:pt idx="224">
                  <c:v>2235</c:v>
                </c:pt>
                <c:pt idx="225">
                  <c:v>2245</c:v>
                </c:pt>
                <c:pt idx="226">
                  <c:v>2255</c:v>
                </c:pt>
                <c:pt idx="227">
                  <c:v>2265</c:v>
                </c:pt>
                <c:pt idx="228">
                  <c:v>2275</c:v>
                </c:pt>
                <c:pt idx="229">
                  <c:v>2285</c:v>
                </c:pt>
                <c:pt idx="230">
                  <c:v>2295</c:v>
                </c:pt>
                <c:pt idx="231">
                  <c:v>2305</c:v>
                </c:pt>
                <c:pt idx="232">
                  <c:v>2315</c:v>
                </c:pt>
                <c:pt idx="233">
                  <c:v>2325</c:v>
                </c:pt>
                <c:pt idx="234">
                  <c:v>2335</c:v>
                </c:pt>
                <c:pt idx="235">
                  <c:v>2345</c:v>
                </c:pt>
                <c:pt idx="236">
                  <c:v>2355</c:v>
                </c:pt>
                <c:pt idx="237">
                  <c:v>2365</c:v>
                </c:pt>
                <c:pt idx="238">
                  <c:v>2375</c:v>
                </c:pt>
                <c:pt idx="239">
                  <c:v>2385</c:v>
                </c:pt>
                <c:pt idx="240">
                  <c:v>2395</c:v>
                </c:pt>
                <c:pt idx="241">
                  <c:v>2405</c:v>
                </c:pt>
                <c:pt idx="242">
                  <c:v>2415</c:v>
                </c:pt>
                <c:pt idx="243">
                  <c:v>2425</c:v>
                </c:pt>
                <c:pt idx="244">
                  <c:v>2435</c:v>
                </c:pt>
                <c:pt idx="245">
                  <c:v>2445</c:v>
                </c:pt>
                <c:pt idx="246">
                  <c:v>2455</c:v>
                </c:pt>
                <c:pt idx="247">
                  <c:v>2465</c:v>
                </c:pt>
                <c:pt idx="248">
                  <c:v>2475</c:v>
                </c:pt>
                <c:pt idx="249">
                  <c:v>2485</c:v>
                </c:pt>
                <c:pt idx="250">
                  <c:v>2495</c:v>
                </c:pt>
                <c:pt idx="251">
                  <c:v>2505</c:v>
                </c:pt>
                <c:pt idx="252">
                  <c:v>2515</c:v>
                </c:pt>
                <c:pt idx="253">
                  <c:v>2525</c:v>
                </c:pt>
                <c:pt idx="254">
                  <c:v>2535</c:v>
                </c:pt>
                <c:pt idx="255">
                  <c:v>2545</c:v>
                </c:pt>
                <c:pt idx="256">
                  <c:v>2555</c:v>
                </c:pt>
                <c:pt idx="257">
                  <c:v>2565</c:v>
                </c:pt>
                <c:pt idx="258">
                  <c:v>2575</c:v>
                </c:pt>
                <c:pt idx="259">
                  <c:v>2585</c:v>
                </c:pt>
                <c:pt idx="260">
                  <c:v>2595</c:v>
                </c:pt>
                <c:pt idx="261">
                  <c:v>2605</c:v>
                </c:pt>
                <c:pt idx="262">
                  <c:v>2615</c:v>
                </c:pt>
                <c:pt idx="263">
                  <c:v>2625</c:v>
                </c:pt>
                <c:pt idx="264">
                  <c:v>2635</c:v>
                </c:pt>
                <c:pt idx="265">
                  <c:v>2645</c:v>
                </c:pt>
                <c:pt idx="266">
                  <c:v>2655</c:v>
                </c:pt>
                <c:pt idx="267">
                  <c:v>2665</c:v>
                </c:pt>
                <c:pt idx="268">
                  <c:v>2675</c:v>
                </c:pt>
                <c:pt idx="269">
                  <c:v>2681.5060240963858</c:v>
                </c:pt>
                <c:pt idx="270">
                  <c:v>2684.5180722891564</c:v>
                </c:pt>
                <c:pt idx="271">
                  <c:v>2687.530120481928</c:v>
                </c:pt>
                <c:pt idx="272">
                  <c:v>2690.5421686746986</c:v>
                </c:pt>
                <c:pt idx="273">
                  <c:v>2693.5542168674701</c:v>
                </c:pt>
                <c:pt idx="274">
                  <c:v>2696.5662650602408</c:v>
                </c:pt>
                <c:pt idx="275">
                  <c:v>2699.5783132530123</c:v>
                </c:pt>
                <c:pt idx="276">
                  <c:v>2702.5903614457829</c:v>
                </c:pt>
                <c:pt idx="277">
                  <c:v>2705.6024096385545</c:v>
                </c:pt>
                <c:pt idx="278">
                  <c:v>2708.6144578313251</c:v>
                </c:pt>
                <c:pt idx="279">
                  <c:v>2711.6265060240967</c:v>
                </c:pt>
                <c:pt idx="280">
                  <c:v>2714.6385542168673</c:v>
                </c:pt>
                <c:pt idx="281">
                  <c:v>2717.6506024096389</c:v>
                </c:pt>
                <c:pt idx="282">
                  <c:v>2720.6626506024095</c:v>
                </c:pt>
                <c:pt idx="283">
                  <c:v>2723.674698795181</c:v>
                </c:pt>
                <c:pt idx="284">
                  <c:v>2726.6867469879517</c:v>
                </c:pt>
                <c:pt idx="285">
                  <c:v>2729.6987951807232</c:v>
                </c:pt>
                <c:pt idx="286">
                  <c:v>2732.7108433734938</c:v>
                </c:pt>
                <c:pt idx="287">
                  <c:v>2735.7228915662654</c:v>
                </c:pt>
                <c:pt idx="288">
                  <c:v>2738.734939759036</c:v>
                </c:pt>
                <c:pt idx="289">
                  <c:v>2741.7469879518076</c:v>
                </c:pt>
                <c:pt idx="290">
                  <c:v>2744.7590361445782</c:v>
                </c:pt>
                <c:pt idx="291">
                  <c:v>2747.7710843373497</c:v>
                </c:pt>
                <c:pt idx="292">
                  <c:v>2750.7831325301204</c:v>
                </c:pt>
                <c:pt idx="293">
                  <c:v>2753.7951807228919</c:v>
                </c:pt>
                <c:pt idx="294">
                  <c:v>2756.8072289156626</c:v>
                </c:pt>
                <c:pt idx="295">
                  <c:v>2759.8192771084341</c:v>
                </c:pt>
                <c:pt idx="296">
                  <c:v>2762.8313253012047</c:v>
                </c:pt>
                <c:pt idx="297">
                  <c:v>2765.8433734939763</c:v>
                </c:pt>
                <c:pt idx="298">
                  <c:v>2768.8554216867469</c:v>
                </c:pt>
                <c:pt idx="299">
                  <c:v>2771.8674698795185</c:v>
                </c:pt>
                <c:pt idx="300">
                  <c:v>2774.8795180722891</c:v>
                </c:pt>
                <c:pt idx="301">
                  <c:v>2777.8915662650606</c:v>
                </c:pt>
                <c:pt idx="302">
                  <c:v>2780.9036144578313</c:v>
                </c:pt>
                <c:pt idx="303">
                  <c:v>2783.9156626506028</c:v>
                </c:pt>
                <c:pt idx="304">
                  <c:v>2786.9277108433735</c:v>
                </c:pt>
                <c:pt idx="305">
                  <c:v>2789.939759036145</c:v>
                </c:pt>
                <c:pt idx="306">
                  <c:v>2792.9518072289156</c:v>
                </c:pt>
                <c:pt idx="307">
                  <c:v>2795.9638554216872</c:v>
                </c:pt>
                <c:pt idx="308">
                  <c:v>2798.9759036144578</c:v>
                </c:pt>
                <c:pt idx="309">
                  <c:v>2801.9879518072294</c:v>
                </c:pt>
                <c:pt idx="310">
                  <c:v>2805</c:v>
                </c:pt>
                <c:pt idx="311">
                  <c:v>2808.0120481927715</c:v>
                </c:pt>
                <c:pt idx="312">
                  <c:v>2811.0240963855422</c:v>
                </c:pt>
                <c:pt idx="313">
                  <c:v>2814.0361445783137</c:v>
                </c:pt>
                <c:pt idx="314">
                  <c:v>2817.0481927710844</c:v>
                </c:pt>
                <c:pt idx="315">
                  <c:v>2820.0602409638559</c:v>
                </c:pt>
                <c:pt idx="316">
                  <c:v>2823.0722891566265</c:v>
                </c:pt>
                <c:pt idx="317">
                  <c:v>2826.0843373493981</c:v>
                </c:pt>
                <c:pt idx="318">
                  <c:v>2829.0963855421687</c:v>
                </c:pt>
                <c:pt idx="319">
                  <c:v>2832.1084337349403</c:v>
                </c:pt>
                <c:pt idx="320">
                  <c:v>2835.1204819277109</c:v>
                </c:pt>
                <c:pt idx="321">
                  <c:v>2838.1325301204824</c:v>
                </c:pt>
                <c:pt idx="322">
                  <c:v>2841.1445783132531</c:v>
                </c:pt>
                <c:pt idx="323">
                  <c:v>2844.1566265060246</c:v>
                </c:pt>
                <c:pt idx="324">
                  <c:v>2847.1686746987953</c:v>
                </c:pt>
                <c:pt idx="325">
                  <c:v>2850.1807228915668</c:v>
                </c:pt>
                <c:pt idx="326">
                  <c:v>2853.1927710843374</c:v>
                </c:pt>
                <c:pt idx="327">
                  <c:v>2856.204819277109</c:v>
                </c:pt>
                <c:pt idx="328">
                  <c:v>2859.2168674698796</c:v>
                </c:pt>
                <c:pt idx="329">
                  <c:v>2862.2289156626512</c:v>
                </c:pt>
                <c:pt idx="330">
                  <c:v>2865.2409638554218</c:v>
                </c:pt>
                <c:pt idx="331">
                  <c:v>2868.2530120481933</c:v>
                </c:pt>
                <c:pt idx="332">
                  <c:v>2871.265060240964</c:v>
                </c:pt>
                <c:pt idx="333">
                  <c:v>2874.2771084337355</c:v>
                </c:pt>
                <c:pt idx="334">
                  <c:v>2877.2891566265062</c:v>
                </c:pt>
                <c:pt idx="335">
                  <c:v>2880.3012048192777</c:v>
                </c:pt>
                <c:pt idx="336">
                  <c:v>2883.3132530120483</c:v>
                </c:pt>
                <c:pt idx="337">
                  <c:v>2886.3253012048199</c:v>
                </c:pt>
                <c:pt idx="338">
                  <c:v>2889.3373493975905</c:v>
                </c:pt>
                <c:pt idx="339">
                  <c:v>2892.3493975903621</c:v>
                </c:pt>
                <c:pt idx="340">
                  <c:v>2895.3614457831327</c:v>
                </c:pt>
                <c:pt idx="341">
                  <c:v>2898.3734939759042</c:v>
                </c:pt>
                <c:pt idx="342">
                  <c:v>2901.3855421686749</c:v>
                </c:pt>
                <c:pt idx="343">
                  <c:v>2904.3975903614464</c:v>
                </c:pt>
                <c:pt idx="344">
                  <c:v>2907.4096385542171</c:v>
                </c:pt>
                <c:pt idx="345">
                  <c:v>2910.4216867469886</c:v>
                </c:pt>
                <c:pt idx="346">
                  <c:v>2913.4337349397592</c:v>
                </c:pt>
              </c:numCache>
            </c:numRef>
          </c:xVal>
          <c:yVal>
            <c:numRef>
              <c:f>'ET_8P (mT)'!$I$5:$I$698</c:f>
              <c:numCache>
                <c:formatCode>0.0</c:formatCode>
                <c:ptCount val="694"/>
                <c:pt idx="0">
                  <c:v>740.17790845528259</c:v>
                </c:pt>
                <c:pt idx="1">
                  <c:v>735.50537657110453</c:v>
                </c:pt>
                <c:pt idx="2">
                  <c:v>727.19369040638389</c:v>
                </c:pt>
                <c:pt idx="3">
                  <c:v>719.19839615095361</c:v>
                </c:pt>
                <c:pt idx="4">
                  <c:v>711.28824985977974</c:v>
                </c:pt>
                <c:pt idx="5">
                  <c:v>703.46608979833786</c:v>
                </c:pt>
                <c:pt idx="6">
                  <c:v>695.73495340862746</c:v>
                </c:pt>
                <c:pt idx="7">
                  <c:v>688.09777854438619</c:v>
                </c:pt>
                <c:pt idx="8">
                  <c:v>680.55785161826952</c:v>
                </c:pt>
                <c:pt idx="9">
                  <c:v>673.11835945467067</c:v>
                </c:pt>
                <c:pt idx="10">
                  <c:v>665.78273784863859</c:v>
                </c:pt>
                <c:pt idx="11">
                  <c:v>662.07227837229766</c:v>
                </c:pt>
                <c:pt idx="12">
                  <c:v>661.90706144516116</c:v>
                </c:pt>
                <c:pt idx="13">
                  <c:v>661.74189431215586</c:v>
                </c:pt>
                <c:pt idx="14">
                  <c:v>661.57682676741285</c:v>
                </c:pt>
                <c:pt idx="15">
                  <c:v>661.41175922266984</c:v>
                </c:pt>
                <c:pt idx="16">
                  <c:v>661.24679126618912</c:v>
                </c:pt>
                <c:pt idx="17">
                  <c:v>661.0818233097084</c:v>
                </c:pt>
                <c:pt idx="18">
                  <c:v>660.91695494148996</c:v>
                </c:pt>
                <c:pt idx="19">
                  <c:v>660.75213636740261</c:v>
                </c:pt>
                <c:pt idx="20">
                  <c:v>660.58736758744647</c:v>
                </c:pt>
                <c:pt idx="21">
                  <c:v>660.4226983957526</c:v>
                </c:pt>
                <c:pt idx="22">
                  <c:v>660.25802920405874</c:v>
                </c:pt>
                <c:pt idx="23">
                  <c:v>660.09345960062717</c:v>
                </c:pt>
                <c:pt idx="24">
                  <c:v>659.9289397913268</c:v>
                </c:pt>
                <c:pt idx="25">
                  <c:v>659.76446977615751</c:v>
                </c:pt>
                <c:pt idx="26">
                  <c:v>659.60004955511943</c:v>
                </c:pt>
                <c:pt idx="27">
                  <c:v>659.43567912821243</c:v>
                </c:pt>
                <c:pt idx="28">
                  <c:v>659.27140828956772</c:v>
                </c:pt>
                <c:pt idx="29">
                  <c:v>659.10713745092301</c:v>
                </c:pt>
                <c:pt idx="30">
                  <c:v>658.94296620054058</c:v>
                </c:pt>
                <c:pt idx="31">
                  <c:v>658.77884474428924</c:v>
                </c:pt>
                <c:pt idx="32">
                  <c:v>658.61477308216911</c:v>
                </c:pt>
                <c:pt idx="33">
                  <c:v>658.45075121418017</c:v>
                </c:pt>
                <c:pt idx="34">
                  <c:v>658.28682893445341</c:v>
                </c:pt>
                <c:pt idx="35">
                  <c:v>658.12290665472676</c:v>
                </c:pt>
                <c:pt idx="36">
                  <c:v>657.9590839632624</c:v>
                </c:pt>
                <c:pt idx="37">
                  <c:v>657.79531106592913</c:v>
                </c:pt>
                <c:pt idx="38">
                  <c:v>657.63158796272694</c:v>
                </c:pt>
                <c:pt idx="39">
                  <c:v>657.46791465365595</c:v>
                </c:pt>
                <c:pt idx="40">
                  <c:v>657.30434093284725</c:v>
                </c:pt>
                <c:pt idx="41">
                  <c:v>657.14076721203855</c:v>
                </c:pt>
                <c:pt idx="42">
                  <c:v>656.97729307949226</c:v>
                </c:pt>
                <c:pt idx="43">
                  <c:v>656.81386874107693</c:v>
                </c:pt>
                <c:pt idx="44">
                  <c:v>656.65049419679281</c:v>
                </c:pt>
                <c:pt idx="45">
                  <c:v>656.48716944663988</c:v>
                </c:pt>
                <c:pt idx="46">
                  <c:v>656.32394428474925</c:v>
                </c:pt>
                <c:pt idx="47">
                  <c:v>656.1607191228585</c:v>
                </c:pt>
                <c:pt idx="48">
                  <c:v>655.99759354923015</c:v>
                </c:pt>
                <c:pt idx="49">
                  <c:v>655.83451776973288</c:v>
                </c:pt>
                <c:pt idx="50">
                  <c:v>655.67149178436682</c:v>
                </c:pt>
                <c:pt idx="51">
                  <c:v>655.50856538726293</c:v>
                </c:pt>
                <c:pt idx="52">
                  <c:v>655.34563899015916</c:v>
                </c:pt>
                <c:pt idx="53">
                  <c:v>655.18281218131767</c:v>
                </c:pt>
                <c:pt idx="54">
                  <c:v>655.02003516660727</c:v>
                </c:pt>
                <c:pt idx="55">
                  <c:v>654.85730794602796</c:v>
                </c:pt>
                <c:pt idx="56">
                  <c:v>654.69463051957996</c:v>
                </c:pt>
                <c:pt idx="57">
                  <c:v>654.53205268139413</c:v>
                </c:pt>
                <c:pt idx="58">
                  <c:v>654.36947484320831</c:v>
                </c:pt>
                <c:pt idx="59">
                  <c:v>654.20699659328477</c:v>
                </c:pt>
                <c:pt idx="60">
                  <c:v>654.04456813749243</c:v>
                </c:pt>
                <c:pt idx="61">
                  <c:v>653.88218947583118</c:v>
                </c:pt>
                <c:pt idx="62">
                  <c:v>653.71991040243222</c:v>
                </c:pt>
                <c:pt idx="63">
                  <c:v>653.55763132903326</c:v>
                </c:pt>
                <c:pt idx="64">
                  <c:v>653.39545184389669</c:v>
                </c:pt>
                <c:pt idx="65">
                  <c:v>653.23332215289111</c:v>
                </c:pt>
                <c:pt idx="66">
                  <c:v>653.07124225601683</c:v>
                </c:pt>
                <c:pt idx="67">
                  <c:v>652.90921215327353</c:v>
                </c:pt>
                <c:pt idx="68">
                  <c:v>652.74728163879263</c:v>
                </c:pt>
                <c:pt idx="69">
                  <c:v>652.58540091844282</c:v>
                </c:pt>
                <c:pt idx="70">
                  <c:v>652.4235699922242</c:v>
                </c:pt>
                <c:pt idx="71">
                  <c:v>652.26178886013668</c:v>
                </c:pt>
                <c:pt idx="72">
                  <c:v>652.10005752218035</c:v>
                </c:pt>
                <c:pt idx="73">
                  <c:v>651.93842577248631</c:v>
                </c:pt>
                <c:pt idx="74">
                  <c:v>651.77679402279227</c:v>
                </c:pt>
                <c:pt idx="75">
                  <c:v>651.61526186136041</c:v>
                </c:pt>
                <c:pt idx="76">
                  <c:v>651.45377949405986</c:v>
                </c:pt>
                <c:pt idx="77">
                  <c:v>651.29239671502148</c:v>
                </c:pt>
                <c:pt idx="78">
                  <c:v>651.13101393598311</c:v>
                </c:pt>
                <c:pt idx="79">
                  <c:v>650.96973074520702</c:v>
                </c:pt>
                <c:pt idx="80">
                  <c:v>650.80849734856213</c:v>
                </c:pt>
                <c:pt idx="81">
                  <c:v>650.64731374604844</c:v>
                </c:pt>
                <c:pt idx="82">
                  <c:v>650.48617993766572</c:v>
                </c:pt>
                <c:pt idx="83">
                  <c:v>650.32514571754541</c:v>
                </c:pt>
                <c:pt idx="84">
                  <c:v>650.1641612915563</c:v>
                </c:pt>
                <c:pt idx="85">
                  <c:v>650.00322665969816</c:v>
                </c:pt>
                <c:pt idx="86">
                  <c:v>649.84234182197133</c:v>
                </c:pt>
                <c:pt idx="87">
                  <c:v>649.68150677837559</c:v>
                </c:pt>
                <c:pt idx="88">
                  <c:v>649.52077132304203</c:v>
                </c:pt>
                <c:pt idx="89">
                  <c:v>649.36008566183978</c:v>
                </c:pt>
                <c:pt idx="90">
                  <c:v>649.19944979476861</c:v>
                </c:pt>
                <c:pt idx="91">
                  <c:v>649.03886372182853</c:v>
                </c:pt>
                <c:pt idx="92">
                  <c:v>648.87832744301966</c:v>
                </c:pt>
                <c:pt idx="93">
                  <c:v>648.71789075247307</c:v>
                </c:pt>
                <c:pt idx="94">
                  <c:v>648.55750385605756</c:v>
                </c:pt>
                <c:pt idx="95">
                  <c:v>648.39716675377326</c:v>
                </c:pt>
                <c:pt idx="96">
                  <c:v>648.23687944562005</c:v>
                </c:pt>
                <c:pt idx="97">
                  <c:v>648.07669172572923</c:v>
                </c:pt>
                <c:pt idx="98">
                  <c:v>647.91655379996951</c:v>
                </c:pt>
                <c:pt idx="99">
                  <c:v>647.75646566834087</c:v>
                </c:pt>
                <c:pt idx="100">
                  <c:v>647.59642733084343</c:v>
                </c:pt>
                <c:pt idx="101">
                  <c:v>647.43643878747707</c:v>
                </c:pt>
                <c:pt idx="102">
                  <c:v>647.27654983237312</c:v>
                </c:pt>
                <c:pt idx="103">
                  <c:v>647.11671067140026</c:v>
                </c:pt>
                <c:pt idx="104">
                  <c:v>646.95692130455848</c:v>
                </c:pt>
                <c:pt idx="105">
                  <c:v>646.7972315259791</c:v>
                </c:pt>
                <c:pt idx="106">
                  <c:v>646.63754174739961</c:v>
                </c:pt>
                <c:pt idx="107">
                  <c:v>646.47795155708241</c:v>
                </c:pt>
                <c:pt idx="108">
                  <c:v>646.3184111608964</c:v>
                </c:pt>
                <c:pt idx="109">
                  <c:v>646.1589205588416</c:v>
                </c:pt>
                <c:pt idx="110">
                  <c:v>645.99952954504897</c:v>
                </c:pt>
                <c:pt idx="111">
                  <c:v>645.84018832538754</c:v>
                </c:pt>
                <c:pt idx="112">
                  <c:v>645.68084710572612</c:v>
                </c:pt>
                <c:pt idx="113">
                  <c:v>645.52165526845818</c:v>
                </c:pt>
                <c:pt idx="114">
                  <c:v>645.36246343119012</c:v>
                </c:pt>
                <c:pt idx="115">
                  <c:v>645.20337118218447</c:v>
                </c:pt>
                <c:pt idx="116">
                  <c:v>645.0443287273099</c:v>
                </c:pt>
                <c:pt idx="117">
                  <c:v>644.88533606656642</c:v>
                </c:pt>
                <c:pt idx="118">
                  <c:v>644.72639319995415</c:v>
                </c:pt>
                <c:pt idx="119">
                  <c:v>644.56754992160415</c:v>
                </c:pt>
                <c:pt idx="120">
                  <c:v>644.40875643738536</c:v>
                </c:pt>
                <c:pt idx="121">
                  <c:v>644.25001274729766</c:v>
                </c:pt>
                <c:pt idx="122">
                  <c:v>644.09131885134104</c:v>
                </c:pt>
                <c:pt idx="123">
                  <c:v>643.93272454364683</c:v>
                </c:pt>
                <c:pt idx="124">
                  <c:v>643.7741800300837</c:v>
                </c:pt>
                <c:pt idx="125">
                  <c:v>643.61568531065166</c:v>
                </c:pt>
                <c:pt idx="126">
                  <c:v>643.45724038535081</c:v>
                </c:pt>
                <c:pt idx="127">
                  <c:v>643.29889504831226</c:v>
                </c:pt>
                <c:pt idx="128">
                  <c:v>643.14059950540491</c:v>
                </c:pt>
                <c:pt idx="129">
                  <c:v>642.98235375662864</c:v>
                </c:pt>
                <c:pt idx="130">
                  <c:v>642.82415780198357</c:v>
                </c:pt>
                <c:pt idx="131">
                  <c:v>642.66606143560068</c:v>
                </c:pt>
                <c:pt idx="132">
                  <c:v>642.50801486334899</c:v>
                </c:pt>
                <c:pt idx="133">
                  <c:v>642.3500180852285</c:v>
                </c:pt>
                <c:pt idx="134">
                  <c:v>642.19207110123909</c:v>
                </c:pt>
                <c:pt idx="135">
                  <c:v>642.03422370551198</c:v>
                </c:pt>
                <c:pt idx="136">
                  <c:v>641.87637630978486</c:v>
                </c:pt>
                <c:pt idx="137">
                  <c:v>641.71867829645123</c:v>
                </c:pt>
                <c:pt idx="138">
                  <c:v>641.56098028311749</c:v>
                </c:pt>
                <c:pt idx="139">
                  <c:v>641.40338185804615</c:v>
                </c:pt>
                <c:pt idx="140">
                  <c:v>641.24583322710589</c:v>
                </c:pt>
                <c:pt idx="141">
                  <c:v>641.08833439029684</c:v>
                </c:pt>
                <c:pt idx="142">
                  <c:v>640.93088534761887</c:v>
                </c:pt>
                <c:pt idx="143">
                  <c:v>640.77353589320319</c:v>
                </c:pt>
                <c:pt idx="144">
                  <c:v>640.61623623291871</c:v>
                </c:pt>
                <c:pt idx="145">
                  <c:v>640.45898636676532</c:v>
                </c:pt>
                <c:pt idx="146">
                  <c:v>640.30178629474312</c:v>
                </c:pt>
                <c:pt idx="147">
                  <c:v>640.14468581098311</c:v>
                </c:pt>
                <c:pt idx="148">
                  <c:v>639.98763512135429</c:v>
                </c:pt>
                <c:pt idx="149">
                  <c:v>639.83063422585667</c:v>
                </c:pt>
                <c:pt idx="150">
                  <c:v>639.67373291862134</c:v>
                </c:pt>
                <c:pt idx="151">
                  <c:v>639.5168814055171</c:v>
                </c:pt>
                <c:pt idx="152">
                  <c:v>639.36007968654405</c:v>
                </c:pt>
                <c:pt idx="153">
                  <c:v>639.2033277617021</c:v>
                </c:pt>
                <c:pt idx="154">
                  <c:v>639.04667542512243</c:v>
                </c:pt>
                <c:pt idx="155">
                  <c:v>638.89007288267396</c:v>
                </c:pt>
                <c:pt idx="156">
                  <c:v>638.73352013435658</c:v>
                </c:pt>
                <c:pt idx="157">
                  <c:v>638.57706697430149</c:v>
                </c:pt>
                <c:pt idx="158">
                  <c:v>638.42061381424639</c:v>
                </c:pt>
                <c:pt idx="159">
                  <c:v>638.2642602424537</c:v>
                </c:pt>
                <c:pt idx="160">
                  <c:v>638.10800625892318</c:v>
                </c:pt>
                <c:pt idx="161">
                  <c:v>637.95175227539266</c:v>
                </c:pt>
                <c:pt idx="162">
                  <c:v>637.79559788012443</c:v>
                </c:pt>
                <c:pt idx="163">
                  <c:v>637.6394932789874</c:v>
                </c:pt>
                <c:pt idx="164">
                  <c:v>637.48348826611266</c:v>
                </c:pt>
                <c:pt idx="165">
                  <c:v>637.32748325323792</c:v>
                </c:pt>
                <c:pt idx="166">
                  <c:v>637.17157782862535</c:v>
                </c:pt>
                <c:pt idx="167">
                  <c:v>637.01572219814409</c:v>
                </c:pt>
                <c:pt idx="168">
                  <c:v>636.85996615592501</c:v>
                </c:pt>
                <c:pt idx="169">
                  <c:v>636.70425990783713</c:v>
                </c:pt>
                <c:pt idx="170">
                  <c:v>636.54860345388033</c:v>
                </c:pt>
                <c:pt idx="171">
                  <c:v>636.39299679405474</c:v>
                </c:pt>
                <c:pt idx="172">
                  <c:v>636.23748972249143</c:v>
                </c:pt>
                <c:pt idx="173">
                  <c:v>636.08203244505921</c:v>
                </c:pt>
                <c:pt idx="174">
                  <c:v>635.92662496175819</c:v>
                </c:pt>
                <c:pt idx="175">
                  <c:v>635.77131706671946</c:v>
                </c:pt>
                <c:pt idx="176">
                  <c:v>635.61605896581182</c:v>
                </c:pt>
                <c:pt idx="177">
                  <c:v>635.46085065903537</c:v>
                </c:pt>
                <c:pt idx="178">
                  <c:v>635.30574194052122</c:v>
                </c:pt>
                <c:pt idx="179">
                  <c:v>635.15063322200695</c:v>
                </c:pt>
                <c:pt idx="180">
                  <c:v>634.99562409175508</c:v>
                </c:pt>
                <c:pt idx="181">
                  <c:v>634.84071454976549</c:v>
                </c:pt>
                <c:pt idx="182">
                  <c:v>634.68580500777591</c:v>
                </c:pt>
                <c:pt idx="183">
                  <c:v>634.53099505404862</c:v>
                </c:pt>
                <c:pt idx="184">
                  <c:v>634.37628468858361</c:v>
                </c:pt>
                <c:pt idx="185">
                  <c:v>634.2215743231186</c:v>
                </c:pt>
                <c:pt idx="186">
                  <c:v>634.06696354591577</c:v>
                </c:pt>
                <c:pt idx="187">
                  <c:v>633.91240256284425</c:v>
                </c:pt>
                <c:pt idx="188">
                  <c:v>633.7579411680349</c:v>
                </c:pt>
                <c:pt idx="189">
                  <c:v>633.60347977322567</c:v>
                </c:pt>
                <c:pt idx="190">
                  <c:v>633.44916776080981</c:v>
                </c:pt>
                <c:pt idx="191">
                  <c:v>633.29485574839384</c:v>
                </c:pt>
                <c:pt idx="192">
                  <c:v>633.14064332424027</c:v>
                </c:pt>
                <c:pt idx="193">
                  <c:v>632.9864806942179</c:v>
                </c:pt>
                <c:pt idx="194">
                  <c:v>632.83236785832662</c:v>
                </c:pt>
                <c:pt idx="195">
                  <c:v>632.67835461069762</c:v>
                </c:pt>
                <c:pt idx="196">
                  <c:v>632.52439115719972</c:v>
                </c:pt>
                <c:pt idx="197">
                  <c:v>632.37047749783301</c:v>
                </c:pt>
                <c:pt idx="198">
                  <c:v>632.21661363259739</c:v>
                </c:pt>
                <c:pt idx="199">
                  <c:v>632.06284935562417</c:v>
                </c:pt>
                <c:pt idx="200">
                  <c:v>631.90918466691312</c:v>
                </c:pt>
                <c:pt idx="201">
                  <c:v>631.75551997820219</c:v>
                </c:pt>
                <c:pt idx="202">
                  <c:v>631.60195487775343</c:v>
                </c:pt>
                <c:pt idx="203">
                  <c:v>631.44843957143587</c:v>
                </c:pt>
                <c:pt idx="204">
                  <c:v>631.2950238533806</c:v>
                </c:pt>
                <c:pt idx="205">
                  <c:v>631.14160813532533</c:v>
                </c:pt>
                <c:pt idx="206">
                  <c:v>630.98829200553234</c:v>
                </c:pt>
                <c:pt idx="207">
                  <c:v>630.83507546400165</c:v>
                </c:pt>
                <c:pt idx="208">
                  <c:v>630.68190871660215</c:v>
                </c:pt>
                <c:pt idx="209">
                  <c:v>630.52879176333374</c:v>
                </c:pt>
                <c:pt idx="210">
                  <c:v>630.37572460419642</c:v>
                </c:pt>
                <c:pt idx="211">
                  <c:v>630.2227570333215</c:v>
                </c:pt>
                <c:pt idx="212">
                  <c:v>630.06983925657767</c:v>
                </c:pt>
                <c:pt idx="213">
                  <c:v>629.91702106809612</c:v>
                </c:pt>
                <c:pt idx="214">
                  <c:v>629.76420287961457</c:v>
                </c:pt>
                <c:pt idx="215">
                  <c:v>629.61148427939531</c:v>
                </c:pt>
                <c:pt idx="216">
                  <c:v>629.45886526743834</c:v>
                </c:pt>
                <c:pt idx="217">
                  <c:v>629.30624625548137</c:v>
                </c:pt>
                <c:pt idx="218">
                  <c:v>629.15377662591789</c:v>
                </c:pt>
                <c:pt idx="219">
                  <c:v>629.00130699635429</c:v>
                </c:pt>
                <c:pt idx="220">
                  <c:v>628.84893695505309</c:v>
                </c:pt>
                <c:pt idx="221">
                  <c:v>628.69661670788298</c:v>
                </c:pt>
                <c:pt idx="222">
                  <c:v>628.54434625484407</c:v>
                </c:pt>
                <c:pt idx="223">
                  <c:v>628.39217539006734</c:v>
                </c:pt>
                <c:pt idx="224">
                  <c:v>628.2400543194218</c:v>
                </c:pt>
                <c:pt idx="225">
                  <c:v>628.08798304290747</c:v>
                </c:pt>
                <c:pt idx="226">
                  <c:v>627.93601135465542</c:v>
                </c:pt>
                <c:pt idx="227">
                  <c:v>627.78408946053446</c:v>
                </c:pt>
                <c:pt idx="228">
                  <c:v>627.63226715467579</c:v>
                </c:pt>
                <c:pt idx="229">
                  <c:v>627.4804946429482</c:v>
                </c:pt>
                <c:pt idx="230">
                  <c:v>627.32877192535193</c:v>
                </c:pt>
                <c:pt idx="231">
                  <c:v>627.17709900188663</c:v>
                </c:pt>
                <c:pt idx="232">
                  <c:v>627.02552566668373</c:v>
                </c:pt>
                <c:pt idx="233">
                  <c:v>626.87400212561192</c:v>
                </c:pt>
                <c:pt idx="234">
                  <c:v>626.7225781728024</c:v>
                </c:pt>
                <c:pt idx="235">
                  <c:v>626.57120401412408</c:v>
                </c:pt>
                <c:pt idx="236">
                  <c:v>626.41987964957684</c:v>
                </c:pt>
                <c:pt idx="237">
                  <c:v>626.26865487329189</c:v>
                </c:pt>
                <c:pt idx="238">
                  <c:v>626.11747989113815</c:v>
                </c:pt>
                <c:pt idx="239">
                  <c:v>625.96635470311548</c:v>
                </c:pt>
                <c:pt idx="240">
                  <c:v>625.81532910335511</c:v>
                </c:pt>
                <c:pt idx="241">
                  <c:v>625.66435329772594</c:v>
                </c:pt>
                <c:pt idx="242">
                  <c:v>625.51342728622785</c:v>
                </c:pt>
                <c:pt idx="243">
                  <c:v>625.36260086299205</c:v>
                </c:pt>
                <c:pt idx="244">
                  <c:v>625.21182423388746</c:v>
                </c:pt>
                <c:pt idx="245">
                  <c:v>625.06109739891394</c:v>
                </c:pt>
                <c:pt idx="246">
                  <c:v>624.91047015220283</c:v>
                </c:pt>
                <c:pt idx="247">
                  <c:v>624.7598926996227</c:v>
                </c:pt>
                <c:pt idx="248">
                  <c:v>624.60941483530496</c:v>
                </c:pt>
                <c:pt idx="249">
                  <c:v>624.45898676511831</c:v>
                </c:pt>
                <c:pt idx="250">
                  <c:v>624.30860848906286</c:v>
                </c:pt>
                <c:pt idx="251">
                  <c:v>624.1583298012697</c:v>
                </c:pt>
                <c:pt idx="252">
                  <c:v>624.00810090760763</c:v>
                </c:pt>
                <c:pt idx="253">
                  <c:v>623.85792180807675</c:v>
                </c:pt>
                <c:pt idx="254">
                  <c:v>623.70784229680817</c:v>
                </c:pt>
                <c:pt idx="255">
                  <c:v>623.55781257967067</c:v>
                </c:pt>
                <c:pt idx="256">
                  <c:v>623.40783265666437</c:v>
                </c:pt>
                <c:pt idx="257">
                  <c:v>623.25795232192036</c:v>
                </c:pt>
                <c:pt idx="258">
                  <c:v>623.10812178130743</c:v>
                </c:pt>
                <c:pt idx="259">
                  <c:v>622.95839082895679</c:v>
                </c:pt>
                <c:pt idx="260">
                  <c:v>622.80870967073736</c:v>
                </c:pt>
                <c:pt idx="261">
                  <c:v>622.65907830664901</c:v>
                </c:pt>
                <c:pt idx="262">
                  <c:v>622.50954653082306</c:v>
                </c:pt>
                <c:pt idx="263">
                  <c:v>622.36006454912808</c:v>
                </c:pt>
                <c:pt idx="264">
                  <c:v>622.21068215569551</c:v>
                </c:pt>
                <c:pt idx="265">
                  <c:v>622.06134955639413</c:v>
                </c:pt>
                <c:pt idx="266">
                  <c:v>621.91206675122385</c:v>
                </c:pt>
                <c:pt idx="267">
                  <c:v>621.76288353431573</c:v>
                </c:pt>
                <c:pt idx="268">
                  <c:v>621.61375011153893</c:v>
                </c:pt>
                <c:pt idx="269">
                  <c:v>620.55881164911796</c:v>
                </c:pt>
                <c:pt idx="270">
                  <c:v>618.60713067892107</c:v>
                </c:pt>
                <c:pt idx="271">
                  <c:v>616.66759947672347</c:v>
                </c:pt>
                <c:pt idx="272">
                  <c:v>614.74031763078733</c:v>
                </c:pt>
                <c:pt idx="273">
                  <c:v>612.82538472937495</c:v>
                </c:pt>
                <c:pt idx="274">
                  <c:v>610.92295015487969</c:v>
                </c:pt>
                <c:pt idx="275">
                  <c:v>609.03306370143287</c:v>
                </c:pt>
                <c:pt idx="276">
                  <c:v>607.15592454555895</c:v>
                </c:pt>
                <c:pt idx="277">
                  <c:v>605.2916322755201</c:v>
                </c:pt>
                <c:pt idx="278">
                  <c:v>603.44028647957884</c:v>
                </c:pt>
                <c:pt idx="279">
                  <c:v>601.60203654012855</c:v>
                </c:pt>
                <c:pt idx="280">
                  <c:v>599.7769820454314</c:v>
                </c:pt>
                <c:pt idx="281">
                  <c:v>597.96522258374978</c:v>
                </c:pt>
                <c:pt idx="282">
                  <c:v>596.16685774334599</c:v>
                </c:pt>
                <c:pt idx="283">
                  <c:v>594.38208670074448</c:v>
                </c:pt>
                <c:pt idx="284">
                  <c:v>592.61100904420766</c:v>
                </c:pt>
                <c:pt idx="285">
                  <c:v>590.85372436199782</c:v>
                </c:pt>
                <c:pt idx="286">
                  <c:v>589.11038203650833</c:v>
                </c:pt>
                <c:pt idx="287">
                  <c:v>587.38108165600147</c:v>
                </c:pt>
                <c:pt idx="288">
                  <c:v>585.66597260287074</c:v>
                </c:pt>
                <c:pt idx="289">
                  <c:v>583.96510467124722</c:v>
                </c:pt>
                <c:pt idx="290">
                  <c:v>582.27872683178668</c:v>
                </c:pt>
                <c:pt idx="291">
                  <c:v>580.60688887862034</c:v>
                </c:pt>
                <c:pt idx="292">
                  <c:v>578.94969040001024</c:v>
                </c:pt>
                <c:pt idx="293">
                  <c:v>577.30733057248119</c:v>
                </c:pt>
                <c:pt idx="294">
                  <c:v>575.67990898429537</c:v>
                </c:pt>
                <c:pt idx="295">
                  <c:v>574.06752522371517</c:v>
                </c:pt>
                <c:pt idx="296">
                  <c:v>572.47032867313385</c:v>
                </c:pt>
                <c:pt idx="297">
                  <c:v>570.88841892081382</c:v>
                </c:pt>
                <c:pt idx="298">
                  <c:v>569.32199514327965</c:v>
                </c:pt>
                <c:pt idx="299">
                  <c:v>567.77110713466254</c:v>
                </c:pt>
                <c:pt idx="300">
                  <c:v>566.23590427735576</c:v>
                </c:pt>
                <c:pt idx="301">
                  <c:v>564.71658574788398</c:v>
                </c:pt>
                <c:pt idx="302">
                  <c:v>563.21315154624722</c:v>
                </c:pt>
                <c:pt idx="303">
                  <c:v>561.72585064310124</c:v>
                </c:pt>
                <c:pt idx="304">
                  <c:v>560.25473283257702</c:v>
                </c:pt>
                <c:pt idx="305">
                  <c:v>558.79994749706816</c:v>
                </c:pt>
                <c:pt idx="306">
                  <c:v>557.36159422483684</c:v>
                </c:pt>
                <c:pt idx="307">
                  <c:v>555.93987219240773</c:v>
                </c:pt>
                <c:pt idx="308">
                  <c:v>554.53488098804303</c:v>
                </c:pt>
                <c:pt idx="309">
                  <c:v>553.14672020000512</c:v>
                </c:pt>
                <c:pt idx="310">
                  <c:v>551.77553921068738</c:v>
                </c:pt>
                <c:pt idx="311">
                  <c:v>550.42143760835211</c:v>
                </c:pt>
                <c:pt idx="312">
                  <c:v>549.08456477539266</c:v>
                </c:pt>
                <c:pt idx="313">
                  <c:v>547.76507009420254</c:v>
                </c:pt>
                <c:pt idx="314">
                  <c:v>546.46305315304414</c:v>
                </c:pt>
                <c:pt idx="315">
                  <c:v>545.17861354017953</c:v>
                </c:pt>
                <c:pt idx="316">
                  <c:v>543.91195043213338</c:v>
                </c:pt>
                <c:pt idx="317">
                  <c:v>542.66311362303691</c:v>
                </c:pt>
                <c:pt idx="318">
                  <c:v>541.43225249528359</c:v>
                </c:pt>
                <c:pt idx="319">
                  <c:v>540.2194666371355</c:v>
                </c:pt>
                <c:pt idx="320">
                  <c:v>539.02490543098622</c:v>
                </c:pt>
                <c:pt idx="321">
                  <c:v>537.84871825922914</c:v>
                </c:pt>
                <c:pt idx="322">
                  <c:v>536.69100471012655</c:v>
                </c:pt>
                <c:pt idx="323">
                  <c:v>535.55181457780952</c:v>
                </c:pt>
                <c:pt idx="324">
                  <c:v>534.43139683293396</c:v>
                </c:pt>
                <c:pt idx="325">
                  <c:v>533.32975147549973</c:v>
                </c:pt>
                <c:pt idx="326">
                  <c:v>532.24702788790034</c:v>
                </c:pt>
                <c:pt idx="327">
                  <c:v>531.18342524666025</c:v>
                </c:pt>
                <c:pt idx="328">
                  <c:v>530.13894355177956</c:v>
                </c:pt>
                <c:pt idx="329">
                  <c:v>529.11373218565166</c:v>
                </c:pt>
                <c:pt idx="330">
                  <c:v>528.10794053067002</c:v>
                </c:pt>
                <c:pt idx="331">
                  <c:v>527.12161838096574</c:v>
                </c:pt>
                <c:pt idx="332">
                  <c:v>526.15496491306351</c:v>
                </c:pt>
                <c:pt idx="333">
                  <c:v>525.20798012696309</c:v>
                </c:pt>
                <c:pt idx="334">
                  <c:v>524.2808631991893</c:v>
                </c:pt>
                <c:pt idx="335">
                  <c:v>523.37366392387321</c:v>
                </c:pt>
                <c:pt idx="336">
                  <c:v>522.4865316834082</c:v>
                </c:pt>
                <c:pt idx="337">
                  <c:v>521.61951627192536</c:v>
                </c:pt>
                <c:pt idx="338">
                  <c:v>520.77271727768721</c:v>
                </c:pt>
                <c:pt idx="339">
                  <c:v>519.94628408308688</c:v>
                </c:pt>
                <c:pt idx="340">
                  <c:v>519.14026648225581</c:v>
                </c:pt>
                <c:pt idx="341">
                  <c:v>518.35481385758726</c:v>
                </c:pt>
                <c:pt idx="342">
                  <c:v>517.58997600321231</c:v>
                </c:pt>
                <c:pt idx="343">
                  <c:v>516.84585250739349</c:v>
                </c:pt>
                <c:pt idx="344">
                  <c:v>516.12254295839284</c:v>
                </c:pt>
                <c:pt idx="345">
                  <c:v>515.42009715034169</c:v>
                </c:pt>
                <c:pt idx="346">
                  <c:v>514.73866446563329</c:v>
                </c:pt>
              </c:numCache>
            </c:numRef>
          </c:yVal>
          <c:smooth val="0"/>
        </c:ser>
        <c:ser>
          <c:idx val="1"/>
          <c:order val="1"/>
          <c:tx>
            <c:v>Wind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'ET_8P (mT)'!$C$5:$C$698</c:f>
              <c:numCache>
                <c:formatCode>0.0</c:formatCode>
                <c:ptCount val="694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  <c:pt idx="22">
                  <c:v>215</c:v>
                </c:pt>
                <c:pt idx="23">
                  <c:v>225</c:v>
                </c:pt>
                <c:pt idx="24">
                  <c:v>235</c:v>
                </c:pt>
                <c:pt idx="25">
                  <c:v>245</c:v>
                </c:pt>
                <c:pt idx="26">
                  <c:v>255</c:v>
                </c:pt>
                <c:pt idx="27">
                  <c:v>265</c:v>
                </c:pt>
                <c:pt idx="28">
                  <c:v>275</c:v>
                </c:pt>
                <c:pt idx="29">
                  <c:v>285</c:v>
                </c:pt>
                <c:pt idx="30">
                  <c:v>295</c:v>
                </c:pt>
                <c:pt idx="31">
                  <c:v>305</c:v>
                </c:pt>
                <c:pt idx="32">
                  <c:v>315</c:v>
                </c:pt>
                <c:pt idx="33">
                  <c:v>325</c:v>
                </c:pt>
                <c:pt idx="34">
                  <c:v>335</c:v>
                </c:pt>
                <c:pt idx="35">
                  <c:v>345</c:v>
                </c:pt>
                <c:pt idx="36">
                  <c:v>355</c:v>
                </c:pt>
                <c:pt idx="37">
                  <c:v>365</c:v>
                </c:pt>
                <c:pt idx="38">
                  <c:v>375</c:v>
                </c:pt>
                <c:pt idx="39">
                  <c:v>385</c:v>
                </c:pt>
                <c:pt idx="40">
                  <c:v>395</c:v>
                </c:pt>
                <c:pt idx="41">
                  <c:v>405</c:v>
                </c:pt>
                <c:pt idx="42">
                  <c:v>415</c:v>
                </c:pt>
                <c:pt idx="43">
                  <c:v>425</c:v>
                </c:pt>
                <c:pt idx="44">
                  <c:v>435</c:v>
                </c:pt>
                <c:pt idx="45">
                  <c:v>445</c:v>
                </c:pt>
                <c:pt idx="46">
                  <c:v>455</c:v>
                </c:pt>
                <c:pt idx="47">
                  <c:v>465</c:v>
                </c:pt>
                <c:pt idx="48">
                  <c:v>475</c:v>
                </c:pt>
                <c:pt idx="49">
                  <c:v>485</c:v>
                </c:pt>
                <c:pt idx="50">
                  <c:v>495</c:v>
                </c:pt>
                <c:pt idx="51">
                  <c:v>505</c:v>
                </c:pt>
                <c:pt idx="52">
                  <c:v>515</c:v>
                </c:pt>
                <c:pt idx="53">
                  <c:v>525</c:v>
                </c:pt>
                <c:pt idx="54">
                  <c:v>535</c:v>
                </c:pt>
                <c:pt idx="55">
                  <c:v>545</c:v>
                </c:pt>
                <c:pt idx="56">
                  <c:v>555</c:v>
                </c:pt>
                <c:pt idx="57">
                  <c:v>565</c:v>
                </c:pt>
                <c:pt idx="58">
                  <c:v>575</c:v>
                </c:pt>
                <c:pt idx="59">
                  <c:v>585</c:v>
                </c:pt>
                <c:pt idx="60">
                  <c:v>595</c:v>
                </c:pt>
                <c:pt idx="61">
                  <c:v>605</c:v>
                </c:pt>
                <c:pt idx="62">
                  <c:v>615</c:v>
                </c:pt>
                <c:pt idx="63">
                  <c:v>625</c:v>
                </c:pt>
                <c:pt idx="64">
                  <c:v>635</c:v>
                </c:pt>
                <c:pt idx="65">
                  <c:v>645</c:v>
                </c:pt>
                <c:pt idx="66">
                  <c:v>655</c:v>
                </c:pt>
                <c:pt idx="67">
                  <c:v>665</c:v>
                </c:pt>
                <c:pt idx="68">
                  <c:v>675</c:v>
                </c:pt>
                <c:pt idx="69">
                  <c:v>685</c:v>
                </c:pt>
                <c:pt idx="70">
                  <c:v>695</c:v>
                </c:pt>
                <c:pt idx="71">
                  <c:v>705</c:v>
                </c:pt>
                <c:pt idx="72">
                  <c:v>715</c:v>
                </c:pt>
                <c:pt idx="73">
                  <c:v>725</c:v>
                </c:pt>
                <c:pt idx="74">
                  <c:v>735</c:v>
                </c:pt>
                <c:pt idx="75">
                  <c:v>745</c:v>
                </c:pt>
                <c:pt idx="76">
                  <c:v>755</c:v>
                </c:pt>
                <c:pt idx="77">
                  <c:v>765</c:v>
                </c:pt>
                <c:pt idx="78">
                  <c:v>775</c:v>
                </c:pt>
                <c:pt idx="79">
                  <c:v>785</c:v>
                </c:pt>
                <c:pt idx="80">
                  <c:v>795</c:v>
                </c:pt>
                <c:pt idx="81">
                  <c:v>805</c:v>
                </c:pt>
                <c:pt idx="82">
                  <c:v>815</c:v>
                </c:pt>
                <c:pt idx="83">
                  <c:v>825</c:v>
                </c:pt>
                <c:pt idx="84">
                  <c:v>835</c:v>
                </c:pt>
                <c:pt idx="85">
                  <c:v>845</c:v>
                </c:pt>
                <c:pt idx="86">
                  <c:v>855</c:v>
                </c:pt>
                <c:pt idx="87">
                  <c:v>865</c:v>
                </c:pt>
                <c:pt idx="88">
                  <c:v>875</c:v>
                </c:pt>
                <c:pt idx="89">
                  <c:v>885</c:v>
                </c:pt>
                <c:pt idx="90">
                  <c:v>895</c:v>
                </c:pt>
                <c:pt idx="91">
                  <c:v>905</c:v>
                </c:pt>
                <c:pt idx="92">
                  <c:v>915</c:v>
                </c:pt>
                <c:pt idx="93">
                  <c:v>925</c:v>
                </c:pt>
                <c:pt idx="94">
                  <c:v>935</c:v>
                </c:pt>
                <c:pt idx="95">
                  <c:v>945</c:v>
                </c:pt>
                <c:pt idx="96">
                  <c:v>955</c:v>
                </c:pt>
                <c:pt idx="97">
                  <c:v>965</c:v>
                </c:pt>
                <c:pt idx="98">
                  <c:v>975</c:v>
                </c:pt>
                <c:pt idx="99">
                  <c:v>985</c:v>
                </c:pt>
                <c:pt idx="100">
                  <c:v>995</c:v>
                </c:pt>
                <c:pt idx="101">
                  <c:v>1005</c:v>
                </c:pt>
                <c:pt idx="102">
                  <c:v>1015</c:v>
                </c:pt>
                <c:pt idx="103">
                  <c:v>1025</c:v>
                </c:pt>
                <c:pt idx="104">
                  <c:v>1035</c:v>
                </c:pt>
                <c:pt idx="105">
                  <c:v>1045</c:v>
                </c:pt>
                <c:pt idx="106">
                  <c:v>1055</c:v>
                </c:pt>
                <c:pt idx="107">
                  <c:v>1065</c:v>
                </c:pt>
                <c:pt idx="108">
                  <c:v>1075</c:v>
                </c:pt>
                <c:pt idx="109">
                  <c:v>1085</c:v>
                </c:pt>
                <c:pt idx="110">
                  <c:v>1095</c:v>
                </c:pt>
                <c:pt idx="111">
                  <c:v>1105</c:v>
                </c:pt>
                <c:pt idx="112">
                  <c:v>1115</c:v>
                </c:pt>
                <c:pt idx="113">
                  <c:v>1125</c:v>
                </c:pt>
                <c:pt idx="114">
                  <c:v>1135</c:v>
                </c:pt>
                <c:pt idx="115">
                  <c:v>1145</c:v>
                </c:pt>
                <c:pt idx="116">
                  <c:v>1155</c:v>
                </c:pt>
                <c:pt idx="117">
                  <c:v>1165</c:v>
                </c:pt>
                <c:pt idx="118">
                  <c:v>1175</c:v>
                </c:pt>
                <c:pt idx="119">
                  <c:v>1185</c:v>
                </c:pt>
                <c:pt idx="120">
                  <c:v>1195</c:v>
                </c:pt>
                <c:pt idx="121">
                  <c:v>1205</c:v>
                </c:pt>
                <c:pt idx="122">
                  <c:v>1215</c:v>
                </c:pt>
                <c:pt idx="123">
                  <c:v>1225</c:v>
                </c:pt>
                <c:pt idx="124">
                  <c:v>1235</c:v>
                </c:pt>
                <c:pt idx="125">
                  <c:v>1245</c:v>
                </c:pt>
                <c:pt idx="126">
                  <c:v>1255</c:v>
                </c:pt>
                <c:pt idx="127">
                  <c:v>1265</c:v>
                </c:pt>
                <c:pt idx="128">
                  <c:v>1275</c:v>
                </c:pt>
                <c:pt idx="129">
                  <c:v>1285</c:v>
                </c:pt>
                <c:pt idx="130">
                  <c:v>1295</c:v>
                </c:pt>
                <c:pt idx="131">
                  <c:v>1305</c:v>
                </c:pt>
                <c:pt idx="132">
                  <c:v>1315</c:v>
                </c:pt>
                <c:pt idx="133">
                  <c:v>1325</c:v>
                </c:pt>
                <c:pt idx="134">
                  <c:v>1335</c:v>
                </c:pt>
                <c:pt idx="135">
                  <c:v>1345</c:v>
                </c:pt>
                <c:pt idx="136">
                  <c:v>1355</c:v>
                </c:pt>
                <c:pt idx="137">
                  <c:v>1365</c:v>
                </c:pt>
                <c:pt idx="138">
                  <c:v>1375</c:v>
                </c:pt>
                <c:pt idx="139">
                  <c:v>1385</c:v>
                </c:pt>
                <c:pt idx="140">
                  <c:v>1395</c:v>
                </c:pt>
                <c:pt idx="141">
                  <c:v>1405</c:v>
                </c:pt>
                <c:pt idx="142">
                  <c:v>1415</c:v>
                </c:pt>
                <c:pt idx="143">
                  <c:v>1425</c:v>
                </c:pt>
                <c:pt idx="144">
                  <c:v>1435</c:v>
                </c:pt>
                <c:pt idx="145">
                  <c:v>1445</c:v>
                </c:pt>
                <c:pt idx="146">
                  <c:v>1455</c:v>
                </c:pt>
                <c:pt idx="147">
                  <c:v>1465</c:v>
                </c:pt>
                <c:pt idx="148">
                  <c:v>1475</c:v>
                </c:pt>
                <c:pt idx="149">
                  <c:v>1485</c:v>
                </c:pt>
                <c:pt idx="150">
                  <c:v>1495</c:v>
                </c:pt>
                <c:pt idx="151">
                  <c:v>1505</c:v>
                </c:pt>
                <c:pt idx="152">
                  <c:v>1515</c:v>
                </c:pt>
                <c:pt idx="153">
                  <c:v>1525</c:v>
                </c:pt>
                <c:pt idx="154">
                  <c:v>1535</c:v>
                </c:pt>
                <c:pt idx="155">
                  <c:v>1545</c:v>
                </c:pt>
                <c:pt idx="156">
                  <c:v>1555</c:v>
                </c:pt>
                <c:pt idx="157">
                  <c:v>1565</c:v>
                </c:pt>
                <c:pt idx="158">
                  <c:v>1575</c:v>
                </c:pt>
                <c:pt idx="159">
                  <c:v>1585</c:v>
                </c:pt>
                <c:pt idx="160">
                  <c:v>1595</c:v>
                </c:pt>
                <c:pt idx="161">
                  <c:v>1605</c:v>
                </c:pt>
                <c:pt idx="162">
                  <c:v>1615</c:v>
                </c:pt>
                <c:pt idx="163">
                  <c:v>1625</c:v>
                </c:pt>
                <c:pt idx="164">
                  <c:v>1635</c:v>
                </c:pt>
                <c:pt idx="165">
                  <c:v>1645</c:v>
                </c:pt>
                <c:pt idx="166">
                  <c:v>1655</c:v>
                </c:pt>
                <c:pt idx="167">
                  <c:v>1665</c:v>
                </c:pt>
                <c:pt idx="168">
                  <c:v>1675</c:v>
                </c:pt>
                <c:pt idx="169">
                  <c:v>1685</c:v>
                </c:pt>
                <c:pt idx="170">
                  <c:v>1695</c:v>
                </c:pt>
                <c:pt idx="171">
                  <c:v>1705</c:v>
                </c:pt>
                <c:pt idx="172">
                  <c:v>1715</c:v>
                </c:pt>
                <c:pt idx="173">
                  <c:v>1725</c:v>
                </c:pt>
                <c:pt idx="174">
                  <c:v>1735</c:v>
                </c:pt>
                <c:pt idx="175">
                  <c:v>1745</c:v>
                </c:pt>
                <c:pt idx="176">
                  <c:v>1755</c:v>
                </c:pt>
                <c:pt idx="177">
                  <c:v>1765</c:v>
                </c:pt>
                <c:pt idx="178">
                  <c:v>1775</c:v>
                </c:pt>
                <c:pt idx="179">
                  <c:v>1785</c:v>
                </c:pt>
                <c:pt idx="180">
                  <c:v>1795</c:v>
                </c:pt>
                <c:pt idx="181">
                  <c:v>1805</c:v>
                </c:pt>
                <c:pt idx="182">
                  <c:v>1815</c:v>
                </c:pt>
                <c:pt idx="183">
                  <c:v>1825</c:v>
                </c:pt>
                <c:pt idx="184">
                  <c:v>1835</c:v>
                </c:pt>
                <c:pt idx="185">
                  <c:v>1845</c:v>
                </c:pt>
                <c:pt idx="186">
                  <c:v>1855</c:v>
                </c:pt>
                <c:pt idx="187">
                  <c:v>1865</c:v>
                </c:pt>
                <c:pt idx="188">
                  <c:v>1875</c:v>
                </c:pt>
                <c:pt idx="189">
                  <c:v>1885</c:v>
                </c:pt>
                <c:pt idx="190">
                  <c:v>1895</c:v>
                </c:pt>
                <c:pt idx="191">
                  <c:v>1905</c:v>
                </c:pt>
                <c:pt idx="192">
                  <c:v>1915</c:v>
                </c:pt>
                <c:pt idx="193">
                  <c:v>1925</c:v>
                </c:pt>
                <c:pt idx="194">
                  <c:v>1935</c:v>
                </c:pt>
                <c:pt idx="195">
                  <c:v>1945</c:v>
                </c:pt>
                <c:pt idx="196">
                  <c:v>1955</c:v>
                </c:pt>
                <c:pt idx="197">
                  <c:v>1965</c:v>
                </c:pt>
                <c:pt idx="198">
                  <c:v>1975</c:v>
                </c:pt>
                <c:pt idx="199">
                  <c:v>1985</c:v>
                </c:pt>
                <c:pt idx="200">
                  <c:v>1995</c:v>
                </c:pt>
                <c:pt idx="201">
                  <c:v>2005</c:v>
                </c:pt>
                <c:pt idx="202">
                  <c:v>2015</c:v>
                </c:pt>
                <c:pt idx="203">
                  <c:v>2025</c:v>
                </c:pt>
                <c:pt idx="204">
                  <c:v>2035</c:v>
                </c:pt>
                <c:pt idx="205">
                  <c:v>2045</c:v>
                </c:pt>
                <c:pt idx="206">
                  <c:v>2055</c:v>
                </c:pt>
                <c:pt idx="207">
                  <c:v>2065</c:v>
                </c:pt>
                <c:pt idx="208">
                  <c:v>2075</c:v>
                </c:pt>
                <c:pt idx="209">
                  <c:v>2085</c:v>
                </c:pt>
                <c:pt idx="210">
                  <c:v>2095</c:v>
                </c:pt>
                <c:pt idx="211">
                  <c:v>2105</c:v>
                </c:pt>
                <c:pt idx="212">
                  <c:v>2115</c:v>
                </c:pt>
                <c:pt idx="213">
                  <c:v>2125</c:v>
                </c:pt>
                <c:pt idx="214">
                  <c:v>2135</c:v>
                </c:pt>
                <c:pt idx="215">
                  <c:v>2145</c:v>
                </c:pt>
                <c:pt idx="216">
                  <c:v>2155</c:v>
                </c:pt>
                <c:pt idx="217">
                  <c:v>2165</c:v>
                </c:pt>
                <c:pt idx="218">
                  <c:v>2175</c:v>
                </c:pt>
                <c:pt idx="219">
                  <c:v>2185</c:v>
                </c:pt>
                <c:pt idx="220">
                  <c:v>2195</c:v>
                </c:pt>
                <c:pt idx="221">
                  <c:v>2205</c:v>
                </c:pt>
                <c:pt idx="222">
                  <c:v>2215</c:v>
                </c:pt>
                <c:pt idx="223">
                  <c:v>2225</c:v>
                </c:pt>
                <c:pt idx="224">
                  <c:v>2235</c:v>
                </c:pt>
                <c:pt idx="225">
                  <c:v>2245</c:v>
                </c:pt>
                <c:pt idx="226">
                  <c:v>2255</c:v>
                </c:pt>
                <c:pt idx="227">
                  <c:v>2265</c:v>
                </c:pt>
                <c:pt idx="228">
                  <c:v>2275</c:v>
                </c:pt>
                <c:pt idx="229">
                  <c:v>2285</c:v>
                </c:pt>
                <c:pt idx="230">
                  <c:v>2295</c:v>
                </c:pt>
                <c:pt idx="231">
                  <c:v>2305</c:v>
                </c:pt>
                <c:pt idx="232">
                  <c:v>2315</c:v>
                </c:pt>
                <c:pt idx="233">
                  <c:v>2325</c:v>
                </c:pt>
                <c:pt idx="234">
                  <c:v>2335</c:v>
                </c:pt>
                <c:pt idx="235">
                  <c:v>2345</c:v>
                </c:pt>
                <c:pt idx="236">
                  <c:v>2355</c:v>
                </c:pt>
                <c:pt idx="237">
                  <c:v>2365</c:v>
                </c:pt>
                <c:pt idx="238">
                  <c:v>2375</c:v>
                </c:pt>
                <c:pt idx="239">
                  <c:v>2385</c:v>
                </c:pt>
                <c:pt idx="240">
                  <c:v>2395</c:v>
                </c:pt>
                <c:pt idx="241">
                  <c:v>2405</c:v>
                </c:pt>
                <c:pt idx="242">
                  <c:v>2415</c:v>
                </c:pt>
                <c:pt idx="243">
                  <c:v>2425</c:v>
                </c:pt>
                <c:pt idx="244">
                  <c:v>2435</c:v>
                </c:pt>
                <c:pt idx="245">
                  <c:v>2445</c:v>
                </c:pt>
                <c:pt idx="246">
                  <c:v>2455</c:v>
                </c:pt>
                <c:pt idx="247">
                  <c:v>2465</c:v>
                </c:pt>
                <c:pt idx="248">
                  <c:v>2475</c:v>
                </c:pt>
                <c:pt idx="249">
                  <c:v>2485</c:v>
                </c:pt>
                <c:pt idx="250">
                  <c:v>2495</c:v>
                </c:pt>
                <c:pt idx="251">
                  <c:v>2505</c:v>
                </c:pt>
                <c:pt idx="252">
                  <c:v>2515</c:v>
                </c:pt>
                <c:pt idx="253">
                  <c:v>2525</c:v>
                </c:pt>
                <c:pt idx="254">
                  <c:v>2535</c:v>
                </c:pt>
                <c:pt idx="255">
                  <c:v>2545</c:v>
                </c:pt>
                <c:pt idx="256">
                  <c:v>2555</c:v>
                </c:pt>
                <c:pt idx="257">
                  <c:v>2565</c:v>
                </c:pt>
                <c:pt idx="258">
                  <c:v>2575</c:v>
                </c:pt>
                <c:pt idx="259">
                  <c:v>2585</c:v>
                </c:pt>
                <c:pt idx="260">
                  <c:v>2595</c:v>
                </c:pt>
                <c:pt idx="261">
                  <c:v>2605</c:v>
                </c:pt>
                <c:pt idx="262">
                  <c:v>2615</c:v>
                </c:pt>
                <c:pt idx="263">
                  <c:v>2625</c:v>
                </c:pt>
                <c:pt idx="264">
                  <c:v>2635</c:v>
                </c:pt>
                <c:pt idx="265">
                  <c:v>2645</c:v>
                </c:pt>
                <c:pt idx="266">
                  <c:v>2655</c:v>
                </c:pt>
                <c:pt idx="267">
                  <c:v>2665</c:v>
                </c:pt>
                <c:pt idx="268">
                  <c:v>2675</c:v>
                </c:pt>
                <c:pt idx="269">
                  <c:v>2681.5060240963858</c:v>
                </c:pt>
                <c:pt idx="270">
                  <c:v>2684.5180722891564</c:v>
                </c:pt>
                <c:pt idx="271">
                  <c:v>2687.530120481928</c:v>
                </c:pt>
                <c:pt idx="272">
                  <c:v>2690.5421686746986</c:v>
                </c:pt>
                <c:pt idx="273">
                  <c:v>2693.5542168674701</c:v>
                </c:pt>
                <c:pt idx="274">
                  <c:v>2696.5662650602408</c:v>
                </c:pt>
                <c:pt idx="275">
                  <c:v>2699.5783132530123</c:v>
                </c:pt>
                <c:pt idx="276">
                  <c:v>2702.5903614457829</c:v>
                </c:pt>
                <c:pt idx="277">
                  <c:v>2705.6024096385545</c:v>
                </c:pt>
                <c:pt idx="278">
                  <c:v>2708.6144578313251</c:v>
                </c:pt>
                <c:pt idx="279">
                  <c:v>2711.6265060240967</c:v>
                </c:pt>
                <c:pt idx="280">
                  <c:v>2714.6385542168673</c:v>
                </c:pt>
                <c:pt idx="281">
                  <c:v>2717.6506024096389</c:v>
                </c:pt>
                <c:pt idx="282">
                  <c:v>2720.6626506024095</c:v>
                </c:pt>
                <c:pt idx="283">
                  <c:v>2723.674698795181</c:v>
                </c:pt>
                <c:pt idx="284">
                  <c:v>2726.6867469879517</c:v>
                </c:pt>
                <c:pt idx="285">
                  <c:v>2729.6987951807232</c:v>
                </c:pt>
                <c:pt idx="286">
                  <c:v>2732.7108433734938</c:v>
                </c:pt>
                <c:pt idx="287">
                  <c:v>2735.7228915662654</c:v>
                </c:pt>
                <c:pt idx="288">
                  <c:v>2738.734939759036</c:v>
                </c:pt>
                <c:pt idx="289">
                  <c:v>2741.7469879518076</c:v>
                </c:pt>
                <c:pt idx="290">
                  <c:v>2744.7590361445782</c:v>
                </c:pt>
                <c:pt idx="291">
                  <c:v>2747.7710843373497</c:v>
                </c:pt>
                <c:pt idx="292">
                  <c:v>2750.7831325301204</c:v>
                </c:pt>
                <c:pt idx="293">
                  <c:v>2753.7951807228919</c:v>
                </c:pt>
                <c:pt idx="294">
                  <c:v>2756.8072289156626</c:v>
                </c:pt>
                <c:pt idx="295">
                  <c:v>2759.8192771084341</c:v>
                </c:pt>
                <c:pt idx="296">
                  <c:v>2762.8313253012047</c:v>
                </c:pt>
                <c:pt idx="297">
                  <c:v>2765.8433734939763</c:v>
                </c:pt>
                <c:pt idx="298">
                  <c:v>2768.8554216867469</c:v>
                </c:pt>
                <c:pt idx="299">
                  <c:v>2771.8674698795185</c:v>
                </c:pt>
                <c:pt idx="300">
                  <c:v>2774.8795180722891</c:v>
                </c:pt>
                <c:pt idx="301">
                  <c:v>2777.8915662650606</c:v>
                </c:pt>
                <c:pt idx="302">
                  <c:v>2780.9036144578313</c:v>
                </c:pt>
                <c:pt idx="303">
                  <c:v>2783.9156626506028</c:v>
                </c:pt>
                <c:pt idx="304">
                  <c:v>2786.9277108433735</c:v>
                </c:pt>
                <c:pt idx="305">
                  <c:v>2789.939759036145</c:v>
                </c:pt>
                <c:pt idx="306">
                  <c:v>2792.9518072289156</c:v>
                </c:pt>
                <c:pt idx="307">
                  <c:v>2795.9638554216872</c:v>
                </c:pt>
                <c:pt idx="308">
                  <c:v>2798.9759036144578</c:v>
                </c:pt>
                <c:pt idx="309">
                  <c:v>2801.9879518072294</c:v>
                </c:pt>
                <c:pt idx="310">
                  <c:v>2805</c:v>
                </c:pt>
                <c:pt idx="311">
                  <c:v>2808.0120481927715</c:v>
                </c:pt>
                <c:pt idx="312">
                  <c:v>2811.0240963855422</c:v>
                </c:pt>
                <c:pt idx="313">
                  <c:v>2814.0361445783137</c:v>
                </c:pt>
                <c:pt idx="314">
                  <c:v>2817.0481927710844</c:v>
                </c:pt>
                <c:pt idx="315">
                  <c:v>2820.0602409638559</c:v>
                </c:pt>
                <c:pt idx="316">
                  <c:v>2823.0722891566265</c:v>
                </c:pt>
                <c:pt idx="317">
                  <c:v>2826.0843373493981</c:v>
                </c:pt>
                <c:pt idx="318">
                  <c:v>2829.0963855421687</c:v>
                </c:pt>
                <c:pt idx="319">
                  <c:v>2832.1084337349403</c:v>
                </c:pt>
                <c:pt idx="320">
                  <c:v>2835.1204819277109</c:v>
                </c:pt>
                <c:pt idx="321">
                  <c:v>2838.1325301204824</c:v>
                </c:pt>
                <c:pt idx="322">
                  <c:v>2841.1445783132531</c:v>
                </c:pt>
                <c:pt idx="323">
                  <c:v>2844.1566265060246</c:v>
                </c:pt>
                <c:pt idx="324">
                  <c:v>2847.1686746987953</c:v>
                </c:pt>
                <c:pt idx="325">
                  <c:v>2850.1807228915668</c:v>
                </c:pt>
                <c:pt idx="326">
                  <c:v>2853.1927710843374</c:v>
                </c:pt>
                <c:pt idx="327">
                  <c:v>2856.204819277109</c:v>
                </c:pt>
                <c:pt idx="328">
                  <c:v>2859.2168674698796</c:v>
                </c:pt>
                <c:pt idx="329">
                  <c:v>2862.2289156626512</c:v>
                </c:pt>
                <c:pt idx="330">
                  <c:v>2865.2409638554218</c:v>
                </c:pt>
                <c:pt idx="331">
                  <c:v>2868.2530120481933</c:v>
                </c:pt>
                <c:pt idx="332">
                  <c:v>2871.265060240964</c:v>
                </c:pt>
                <c:pt idx="333">
                  <c:v>2874.2771084337355</c:v>
                </c:pt>
                <c:pt idx="334">
                  <c:v>2877.2891566265062</c:v>
                </c:pt>
                <c:pt idx="335">
                  <c:v>2880.3012048192777</c:v>
                </c:pt>
                <c:pt idx="336">
                  <c:v>2883.3132530120483</c:v>
                </c:pt>
                <c:pt idx="337">
                  <c:v>2886.3253012048199</c:v>
                </c:pt>
                <c:pt idx="338">
                  <c:v>2889.3373493975905</c:v>
                </c:pt>
                <c:pt idx="339">
                  <c:v>2892.3493975903621</c:v>
                </c:pt>
                <c:pt idx="340">
                  <c:v>2895.3614457831327</c:v>
                </c:pt>
                <c:pt idx="341">
                  <c:v>2898.3734939759042</c:v>
                </c:pt>
                <c:pt idx="342">
                  <c:v>2901.3855421686749</c:v>
                </c:pt>
                <c:pt idx="343">
                  <c:v>2904.3975903614464</c:v>
                </c:pt>
                <c:pt idx="344">
                  <c:v>2907.4096385542171</c:v>
                </c:pt>
                <c:pt idx="345">
                  <c:v>2910.4216867469886</c:v>
                </c:pt>
                <c:pt idx="346">
                  <c:v>2913.4337349397592</c:v>
                </c:pt>
              </c:numCache>
            </c:numRef>
          </c:xVal>
          <c:yVal>
            <c:numRef>
              <c:f>'ET_8P (mT)'!$Q$5:$Q$698</c:f>
              <c:numCache>
                <c:formatCode>0.0</c:formatCode>
                <c:ptCount val="694"/>
                <c:pt idx="0">
                  <c:v>938.30178509968391</c:v>
                </c:pt>
                <c:pt idx="1">
                  <c:v>933.83545071257402</c:v>
                </c:pt>
                <c:pt idx="2">
                  <c:v>925.85275437232315</c:v>
                </c:pt>
                <c:pt idx="3">
                  <c:v>918.1985997093617</c:v>
                </c:pt>
                <c:pt idx="4">
                  <c:v>910.61674612482159</c:v>
                </c:pt>
                <c:pt idx="5">
                  <c:v>903.1089862074241</c:v>
                </c:pt>
                <c:pt idx="6">
                  <c:v>895.67741131067726</c:v>
                </c:pt>
                <c:pt idx="7">
                  <c:v>888.32371443503985</c:v>
                </c:pt>
                <c:pt idx="8">
                  <c:v>881.04988734575772</c:v>
                </c:pt>
                <c:pt idx="9">
                  <c:v>873.85802139633904</c:v>
                </c:pt>
                <c:pt idx="10">
                  <c:v>866.75000876376714</c:v>
                </c:pt>
                <c:pt idx="11">
                  <c:v>863.14790131679592</c:v>
                </c:pt>
                <c:pt idx="12">
                  <c:v>862.98736503798705</c:v>
                </c:pt>
                <c:pt idx="13">
                  <c:v>862.82692834744046</c:v>
                </c:pt>
                <c:pt idx="14">
                  <c:v>862.66649165689387</c:v>
                </c:pt>
                <c:pt idx="15">
                  <c:v>862.50615455460945</c:v>
                </c:pt>
                <c:pt idx="16">
                  <c:v>862.34581745232515</c:v>
                </c:pt>
                <c:pt idx="17">
                  <c:v>862.18557993830314</c:v>
                </c:pt>
                <c:pt idx="18">
                  <c:v>862.02534242428112</c:v>
                </c:pt>
                <c:pt idx="19">
                  <c:v>861.86510491025911</c:v>
                </c:pt>
                <c:pt idx="20">
                  <c:v>861.70496698449938</c:v>
                </c:pt>
                <c:pt idx="21">
                  <c:v>861.54482905873965</c:v>
                </c:pt>
                <c:pt idx="22">
                  <c:v>861.38479072124221</c:v>
                </c:pt>
                <c:pt idx="23">
                  <c:v>861.22485197200706</c:v>
                </c:pt>
                <c:pt idx="24">
                  <c:v>861.06481363450951</c:v>
                </c:pt>
                <c:pt idx="25">
                  <c:v>860.90497447353664</c:v>
                </c:pt>
                <c:pt idx="26">
                  <c:v>860.74503572430149</c:v>
                </c:pt>
                <c:pt idx="27">
                  <c:v>860.58529615159091</c:v>
                </c:pt>
                <c:pt idx="28">
                  <c:v>860.42545699061804</c:v>
                </c:pt>
                <c:pt idx="29">
                  <c:v>860.26571741790747</c:v>
                </c:pt>
                <c:pt idx="30">
                  <c:v>860.10607743345918</c:v>
                </c:pt>
                <c:pt idx="31">
                  <c:v>859.94643744901089</c:v>
                </c:pt>
                <c:pt idx="32">
                  <c:v>859.7867974645626</c:v>
                </c:pt>
                <c:pt idx="33">
                  <c:v>859.62725706837659</c:v>
                </c:pt>
                <c:pt idx="34">
                  <c:v>859.46781626045288</c:v>
                </c:pt>
                <c:pt idx="35">
                  <c:v>859.30837545252916</c:v>
                </c:pt>
                <c:pt idx="36">
                  <c:v>859.14893464460545</c:v>
                </c:pt>
                <c:pt idx="37">
                  <c:v>858.98959342494402</c:v>
                </c:pt>
                <c:pt idx="38">
                  <c:v>858.83025220528259</c:v>
                </c:pt>
                <c:pt idx="39">
                  <c:v>858.67101057388345</c:v>
                </c:pt>
                <c:pt idx="40">
                  <c:v>858.51176894248431</c:v>
                </c:pt>
                <c:pt idx="41">
                  <c:v>858.35252731108517</c:v>
                </c:pt>
                <c:pt idx="42">
                  <c:v>858.1934848562106</c:v>
                </c:pt>
                <c:pt idx="43">
                  <c:v>858.03434281307375</c:v>
                </c:pt>
                <c:pt idx="44">
                  <c:v>857.87530035819918</c:v>
                </c:pt>
                <c:pt idx="45">
                  <c:v>857.7163574915869</c:v>
                </c:pt>
                <c:pt idx="46">
                  <c:v>857.55741462497463</c:v>
                </c:pt>
                <c:pt idx="47">
                  <c:v>857.39847175836235</c:v>
                </c:pt>
                <c:pt idx="48">
                  <c:v>857.23962848001236</c:v>
                </c:pt>
                <c:pt idx="49">
                  <c:v>857.08078520166237</c:v>
                </c:pt>
                <c:pt idx="50">
                  <c:v>856.92204151157466</c:v>
                </c:pt>
                <c:pt idx="51">
                  <c:v>856.76339740974925</c:v>
                </c:pt>
                <c:pt idx="52">
                  <c:v>856.60465371966154</c:v>
                </c:pt>
                <c:pt idx="53">
                  <c:v>856.44610920609841</c:v>
                </c:pt>
                <c:pt idx="54">
                  <c:v>856.287465104273</c:v>
                </c:pt>
                <c:pt idx="55">
                  <c:v>856.12902017897216</c:v>
                </c:pt>
                <c:pt idx="56">
                  <c:v>855.97047566540903</c:v>
                </c:pt>
                <c:pt idx="57">
                  <c:v>855.81203074010818</c:v>
                </c:pt>
                <c:pt idx="58">
                  <c:v>855.65368540306963</c:v>
                </c:pt>
                <c:pt idx="59">
                  <c:v>855.49534006603108</c:v>
                </c:pt>
                <c:pt idx="60">
                  <c:v>855.33709431725481</c:v>
                </c:pt>
                <c:pt idx="61">
                  <c:v>855.17884856847854</c:v>
                </c:pt>
                <c:pt idx="62">
                  <c:v>855.02060281970228</c:v>
                </c:pt>
                <c:pt idx="63">
                  <c:v>854.8624566591883</c:v>
                </c:pt>
                <c:pt idx="64">
                  <c:v>854.70431049867432</c:v>
                </c:pt>
                <c:pt idx="65">
                  <c:v>854.54626392642263</c:v>
                </c:pt>
                <c:pt idx="66">
                  <c:v>854.38831694243322</c:v>
                </c:pt>
                <c:pt idx="67">
                  <c:v>854.23027037018164</c:v>
                </c:pt>
                <c:pt idx="68">
                  <c:v>854.07242297445453</c:v>
                </c:pt>
                <c:pt idx="69">
                  <c:v>853.91457557872741</c:v>
                </c:pt>
                <c:pt idx="70">
                  <c:v>853.75672818300029</c:v>
                </c:pt>
                <c:pt idx="71">
                  <c:v>853.59888078727317</c:v>
                </c:pt>
                <c:pt idx="72">
                  <c:v>853.44123256807063</c:v>
                </c:pt>
                <c:pt idx="73">
                  <c:v>853.2834847606058</c:v>
                </c:pt>
                <c:pt idx="74">
                  <c:v>853.12583654140326</c:v>
                </c:pt>
                <c:pt idx="75">
                  <c:v>852.968287910463</c:v>
                </c:pt>
                <c:pt idx="76">
                  <c:v>852.81073927952286</c:v>
                </c:pt>
                <c:pt idx="77">
                  <c:v>852.6532902368449</c:v>
                </c:pt>
                <c:pt idx="78">
                  <c:v>852.49584119416693</c:v>
                </c:pt>
                <c:pt idx="79">
                  <c:v>852.33839215148896</c:v>
                </c:pt>
                <c:pt idx="80">
                  <c:v>852.18104269707328</c:v>
                </c:pt>
                <c:pt idx="81">
                  <c:v>852.02379283091989</c:v>
                </c:pt>
                <c:pt idx="82">
                  <c:v>851.8665429647665</c:v>
                </c:pt>
                <c:pt idx="83">
                  <c:v>851.70929309861322</c:v>
                </c:pt>
                <c:pt idx="84">
                  <c:v>851.55214282072211</c:v>
                </c:pt>
                <c:pt idx="85">
                  <c:v>851.39499254283101</c:v>
                </c:pt>
                <c:pt idx="86">
                  <c:v>851.23794185320219</c:v>
                </c:pt>
                <c:pt idx="87">
                  <c:v>851.08089116357337</c:v>
                </c:pt>
                <c:pt idx="88">
                  <c:v>850.92394006220684</c:v>
                </c:pt>
                <c:pt idx="89">
                  <c:v>850.76698896084042</c:v>
                </c:pt>
                <c:pt idx="90">
                  <c:v>850.61013744773618</c:v>
                </c:pt>
                <c:pt idx="91">
                  <c:v>850.45328593463194</c:v>
                </c:pt>
                <c:pt idx="92">
                  <c:v>850.29653400978998</c:v>
                </c:pt>
                <c:pt idx="93">
                  <c:v>850.13978208494802</c:v>
                </c:pt>
                <c:pt idx="94">
                  <c:v>849.98312974836847</c:v>
                </c:pt>
                <c:pt idx="95">
                  <c:v>849.8264774117888</c:v>
                </c:pt>
                <c:pt idx="96">
                  <c:v>849.66992466347142</c:v>
                </c:pt>
                <c:pt idx="97">
                  <c:v>849.51337191515404</c:v>
                </c:pt>
                <c:pt idx="98">
                  <c:v>849.35681916683666</c:v>
                </c:pt>
                <c:pt idx="99">
                  <c:v>849.20036600678168</c:v>
                </c:pt>
                <c:pt idx="100">
                  <c:v>849.04401243498887</c:v>
                </c:pt>
                <c:pt idx="101">
                  <c:v>848.88765886319607</c:v>
                </c:pt>
                <c:pt idx="102">
                  <c:v>848.73130529140326</c:v>
                </c:pt>
                <c:pt idx="103">
                  <c:v>848.57505130787285</c:v>
                </c:pt>
                <c:pt idx="104">
                  <c:v>848.41889691260462</c:v>
                </c:pt>
                <c:pt idx="105">
                  <c:v>848.26274251733639</c:v>
                </c:pt>
                <c:pt idx="106">
                  <c:v>848.10658812206816</c:v>
                </c:pt>
                <c:pt idx="107">
                  <c:v>847.95053331506233</c:v>
                </c:pt>
                <c:pt idx="108">
                  <c:v>847.79447850805639</c:v>
                </c:pt>
                <c:pt idx="109">
                  <c:v>847.63852328931273</c:v>
                </c:pt>
                <c:pt idx="110">
                  <c:v>847.48266765883136</c:v>
                </c:pt>
                <c:pt idx="111">
                  <c:v>847.32671244008782</c:v>
                </c:pt>
                <c:pt idx="112">
                  <c:v>847.17095639786874</c:v>
                </c:pt>
                <c:pt idx="113">
                  <c:v>847.01520035564965</c:v>
                </c:pt>
                <c:pt idx="114">
                  <c:v>846.85944431343057</c:v>
                </c:pt>
                <c:pt idx="115">
                  <c:v>846.70378785947389</c:v>
                </c:pt>
                <c:pt idx="116">
                  <c:v>846.5481314055171</c:v>
                </c:pt>
                <c:pt idx="117">
                  <c:v>846.39257453982259</c:v>
                </c:pt>
                <c:pt idx="118">
                  <c:v>846.2370176741282</c:v>
                </c:pt>
                <c:pt idx="119">
                  <c:v>846.08156039669598</c:v>
                </c:pt>
                <c:pt idx="120">
                  <c:v>845.92610311926376</c:v>
                </c:pt>
                <c:pt idx="121">
                  <c:v>845.77064584183165</c:v>
                </c:pt>
                <c:pt idx="122">
                  <c:v>845.61538774092401</c:v>
                </c:pt>
                <c:pt idx="123">
                  <c:v>845.46003005175407</c:v>
                </c:pt>
                <c:pt idx="124">
                  <c:v>845.30477195084654</c:v>
                </c:pt>
                <c:pt idx="125">
                  <c:v>845.14961343820119</c:v>
                </c:pt>
                <c:pt idx="126">
                  <c:v>844.99445492555583</c:v>
                </c:pt>
                <c:pt idx="127">
                  <c:v>844.83939600117287</c:v>
                </c:pt>
                <c:pt idx="128">
                  <c:v>844.6843370767898</c:v>
                </c:pt>
                <c:pt idx="129">
                  <c:v>844.52927815240673</c:v>
                </c:pt>
                <c:pt idx="130">
                  <c:v>844.37431881628606</c:v>
                </c:pt>
                <c:pt idx="131">
                  <c:v>844.21945906842757</c:v>
                </c:pt>
                <c:pt idx="132">
                  <c:v>844.06459932056907</c:v>
                </c:pt>
                <c:pt idx="133">
                  <c:v>843.90973957271069</c:v>
                </c:pt>
                <c:pt idx="134">
                  <c:v>843.75497941311448</c:v>
                </c:pt>
                <c:pt idx="135">
                  <c:v>843.60031884178056</c:v>
                </c:pt>
                <c:pt idx="136">
                  <c:v>843.44565827044676</c:v>
                </c:pt>
                <c:pt idx="137">
                  <c:v>843.29099769911284</c:v>
                </c:pt>
                <c:pt idx="138">
                  <c:v>843.13643671604132</c:v>
                </c:pt>
                <c:pt idx="139">
                  <c:v>842.98197532123197</c:v>
                </c:pt>
                <c:pt idx="140">
                  <c:v>842.82751392642263</c:v>
                </c:pt>
                <c:pt idx="141">
                  <c:v>842.67305253161339</c:v>
                </c:pt>
                <c:pt idx="142">
                  <c:v>842.51869072506634</c:v>
                </c:pt>
                <c:pt idx="143">
                  <c:v>842.36442850678168</c:v>
                </c:pt>
                <c:pt idx="144">
                  <c:v>842.21016628849691</c:v>
                </c:pt>
                <c:pt idx="145">
                  <c:v>842.05590407021214</c:v>
                </c:pt>
                <c:pt idx="146">
                  <c:v>841.90174144018977</c:v>
                </c:pt>
                <c:pt idx="147">
                  <c:v>841.74757881016728</c:v>
                </c:pt>
                <c:pt idx="148">
                  <c:v>841.5935157684072</c:v>
                </c:pt>
                <c:pt idx="149">
                  <c:v>841.439452726647</c:v>
                </c:pt>
                <c:pt idx="150">
                  <c:v>841.28548927314921</c:v>
                </c:pt>
                <c:pt idx="151">
                  <c:v>841.13162540791359</c:v>
                </c:pt>
                <c:pt idx="152">
                  <c:v>840.97776154267797</c:v>
                </c:pt>
                <c:pt idx="153">
                  <c:v>840.82389767744246</c:v>
                </c:pt>
                <c:pt idx="154">
                  <c:v>840.67013340046913</c:v>
                </c:pt>
                <c:pt idx="155">
                  <c:v>840.51636912349591</c:v>
                </c:pt>
                <c:pt idx="156">
                  <c:v>840.36270443478486</c:v>
                </c:pt>
                <c:pt idx="157">
                  <c:v>840.20903974607393</c:v>
                </c:pt>
                <c:pt idx="158">
                  <c:v>840.05547464562517</c:v>
                </c:pt>
                <c:pt idx="159">
                  <c:v>839.90190954517652</c:v>
                </c:pt>
                <c:pt idx="160">
                  <c:v>839.74844403299005</c:v>
                </c:pt>
                <c:pt idx="161">
                  <c:v>839.59507810906598</c:v>
                </c:pt>
                <c:pt idx="162">
                  <c:v>839.44161259687951</c:v>
                </c:pt>
                <c:pt idx="163">
                  <c:v>839.28834626121773</c:v>
                </c:pt>
                <c:pt idx="164">
                  <c:v>839.13507992555583</c:v>
                </c:pt>
                <c:pt idx="165">
                  <c:v>838.98181358989405</c:v>
                </c:pt>
                <c:pt idx="166">
                  <c:v>838.82864684249444</c:v>
                </c:pt>
                <c:pt idx="167">
                  <c:v>838.67548009509494</c:v>
                </c:pt>
                <c:pt idx="168">
                  <c:v>838.52241293595762</c:v>
                </c:pt>
                <c:pt idx="169">
                  <c:v>838.36934577682041</c:v>
                </c:pt>
                <c:pt idx="170">
                  <c:v>838.21637820594538</c:v>
                </c:pt>
                <c:pt idx="171">
                  <c:v>838.06341063507045</c:v>
                </c:pt>
                <c:pt idx="172">
                  <c:v>837.91054265245771</c:v>
                </c:pt>
                <c:pt idx="173">
                  <c:v>837.75767466984507</c:v>
                </c:pt>
                <c:pt idx="174">
                  <c:v>837.60490627549461</c:v>
                </c:pt>
                <c:pt idx="175">
                  <c:v>837.45213788114427</c:v>
                </c:pt>
                <c:pt idx="176">
                  <c:v>837.29946907505621</c:v>
                </c:pt>
                <c:pt idx="177">
                  <c:v>837.14689985723032</c:v>
                </c:pt>
                <c:pt idx="178">
                  <c:v>836.99423105114226</c:v>
                </c:pt>
                <c:pt idx="179">
                  <c:v>836.84176142157867</c:v>
                </c:pt>
                <c:pt idx="180">
                  <c:v>836.6891922037529</c:v>
                </c:pt>
                <c:pt idx="181">
                  <c:v>836.53682216245159</c:v>
                </c:pt>
                <c:pt idx="182">
                  <c:v>836.38445212115039</c:v>
                </c:pt>
                <c:pt idx="183">
                  <c:v>836.23208207984919</c:v>
                </c:pt>
                <c:pt idx="184">
                  <c:v>836.07981162681017</c:v>
                </c:pt>
                <c:pt idx="185">
                  <c:v>835.92754117377126</c:v>
                </c:pt>
                <c:pt idx="186">
                  <c:v>835.77537030899452</c:v>
                </c:pt>
                <c:pt idx="187">
                  <c:v>835.6231994442179</c:v>
                </c:pt>
                <c:pt idx="188">
                  <c:v>835.47112816770357</c:v>
                </c:pt>
                <c:pt idx="189">
                  <c:v>835.31910668532032</c:v>
                </c:pt>
                <c:pt idx="190">
                  <c:v>835.16708520293707</c:v>
                </c:pt>
                <c:pt idx="191">
                  <c:v>835.01516330881611</c:v>
                </c:pt>
                <c:pt idx="192">
                  <c:v>834.86329120882635</c:v>
                </c:pt>
                <c:pt idx="193">
                  <c:v>834.71141910883648</c:v>
                </c:pt>
                <c:pt idx="194">
                  <c:v>834.55964659710901</c:v>
                </c:pt>
                <c:pt idx="195">
                  <c:v>834.40792387951262</c:v>
                </c:pt>
                <c:pt idx="196">
                  <c:v>834.25625095604744</c:v>
                </c:pt>
                <c:pt idx="197">
                  <c:v>834.10457803258214</c:v>
                </c:pt>
                <c:pt idx="198">
                  <c:v>833.95300469737924</c:v>
                </c:pt>
                <c:pt idx="199">
                  <c:v>833.80148115630743</c:v>
                </c:pt>
                <c:pt idx="200">
                  <c:v>833.65000740936682</c:v>
                </c:pt>
                <c:pt idx="201">
                  <c:v>833.4985336624261</c:v>
                </c:pt>
                <c:pt idx="202">
                  <c:v>833.34715950374778</c:v>
                </c:pt>
                <c:pt idx="203">
                  <c:v>833.19583513920054</c:v>
                </c:pt>
                <c:pt idx="204">
                  <c:v>833.0445605687845</c:v>
                </c:pt>
                <c:pt idx="205">
                  <c:v>832.89333579249956</c:v>
                </c:pt>
                <c:pt idx="206">
                  <c:v>832.74216081034581</c:v>
                </c:pt>
                <c:pt idx="207">
                  <c:v>832.59103562232315</c:v>
                </c:pt>
                <c:pt idx="208">
                  <c:v>832.43996022843169</c:v>
                </c:pt>
                <c:pt idx="209">
                  <c:v>832.28893462867131</c:v>
                </c:pt>
                <c:pt idx="210">
                  <c:v>832.13795882304214</c:v>
                </c:pt>
                <c:pt idx="211">
                  <c:v>831.98703281154405</c:v>
                </c:pt>
                <c:pt idx="212">
                  <c:v>831.83615659417706</c:v>
                </c:pt>
                <c:pt idx="213">
                  <c:v>831.68533017094137</c:v>
                </c:pt>
                <c:pt idx="214">
                  <c:v>831.53455354183666</c:v>
                </c:pt>
                <c:pt idx="215">
                  <c:v>831.38382670686326</c:v>
                </c:pt>
                <c:pt idx="216">
                  <c:v>831.23314966602084</c:v>
                </c:pt>
                <c:pt idx="217">
                  <c:v>831.08252241930973</c:v>
                </c:pt>
                <c:pt idx="218">
                  <c:v>830.93194496672959</c:v>
                </c:pt>
                <c:pt idx="219">
                  <c:v>830.78141730828077</c:v>
                </c:pt>
                <c:pt idx="220">
                  <c:v>830.63093944396292</c:v>
                </c:pt>
                <c:pt idx="221">
                  <c:v>830.48056116790747</c:v>
                </c:pt>
                <c:pt idx="222">
                  <c:v>830.33018289185202</c:v>
                </c:pt>
                <c:pt idx="223">
                  <c:v>830.17985440992766</c:v>
                </c:pt>
                <c:pt idx="224">
                  <c:v>830.02962551626558</c:v>
                </c:pt>
                <c:pt idx="225">
                  <c:v>829.87939662260362</c:v>
                </c:pt>
                <c:pt idx="226">
                  <c:v>829.72921752307263</c:v>
                </c:pt>
                <c:pt idx="227">
                  <c:v>829.57913801180405</c:v>
                </c:pt>
                <c:pt idx="228">
                  <c:v>829.42905850053546</c:v>
                </c:pt>
                <c:pt idx="229">
                  <c:v>829.27902878339796</c:v>
                </c:pt>
                <c:pt idx="230">
                  <c:v>829.12909865452286</c:v>
                </c:pt>
                <c:pt idx="231">
                  <c:v>828.97916852564765</c:v>
                </c:pt>
                <c:pt idx="232">
                  <c:v>828.82933798503473</c:v>
                </c:pt>
                <c:pt idx="233">
                  <c:v>828.679557238553</c:v>
                </c:pt>
                <c:pt idx="234">
                  <c:v>828.52977649207128</c:v>
                </c:pt>
                <c:pt idx="235">
                  <c:v>828.38009533385184</c:v>
                </c:pt>
                <c:pt idx="236">
                  <c:v>828.23046396976349</c:v>
                </c:pt>
                <c:pt idx="237">
                  <c:v>828.08083260567514</c:v>
                </c:pt>
                <c:pt idx="238">
                  <c:v>827.93130082984919</c:v>
                </c:pt>
                <c:pt idx="239">
                  <c:v>827.78181884815422</c:v>
                </c:pt>
                <c:pt idx="240">
                  <c:v>827.63238666059056</c:v>
                </c:pt>
                <c:pt idx="241">
                  <c:v>827.48300426715798</c:v>
                </c:pt>
                <c:pt idx="242">
                  <c:v>827.33362187372529</c:v>
                </c:pt>
                <c:pt idx="243">
                  <c:v>827.184339068555</c:v>
                </c:pt>
                <c:pt idx="244">
                  <c:v>827.03510605751592</c:v>
                </c:pt>
                <c:pt idx="245">
                  <c:v>826.88592284060792</c:v>
                </c:pt>
                <c:pt idx="246">
                  <c:v>826.73678941783101</c:v>
                </c:pt>
                <c:pt idx="247">
                  <c:v>826.58770578918529</c:v>
                </c:pt>
                <c:pt idx="248">
                  <c:v>826.43872174880187</c:v>
                </c:pt>
                <c:pt idx="249">
                  <c:v>826.28973770841844</c:v>
                </c:pt>
                <c:pt idx="250">
                  <c:v>826.1408034621661</c:v>
                </c:pt>
                <c:pt idx="251">
                  <c:v>825.99191901004497</c:v>
                </c:pt>
                <c:pt idx="252">
                  <c:v>825.84313414618612</c:v>
                </c:pt>
                <c:pt idx="253">
                  <c:v>825.69434928232727</c:v>
                </c:pt>
                <c:pt idx="254">
                  <c:v>825.5456142125995</c:v>
                </c:pt>
                <c:pt idx="255">
                  <c:v>825.39697873113403</c:v>
                </c:pt>
                <c:pt idx="256">
                  <c:v>825.24834324966866</c:v>
                </c:pt>
                <c:pt idx="257">
                  <c:v>825.09980735646548</c:v>
                </c:pt>
                <c:pt idx="258">
                  <c:v>824.9512714632624</c:v>
                </c:pt>
                <c:pt idx="259">
                  <c:v>824.8028351583215</c:v>
                </c:pt>
                <c:pt idx="260">
                  <c:v>824.6544486475118</c:v>
                </c:pt>
                <c:pt idx="261">
                  <c:v>824.5060621367021</c:v>
                </c:pt>
                <c:pt idx="262">
                  <c:v>824.35777521415469</c:v>
                </c:pt>
                <c:pt idx="263">
                  <c:v>824.20953808573836</c:v>
                </c:pt>
                <c:pt idx="264">
                  <c:v>824.06135075145323</c:v>
                </c:pt>
                <c:pt idx="265">
                  <c:v>823.91321321129931</c:v>
                </c:pt>
                <c:pt idx="266">
                  <c:v>823.76512546527647</c:v>
                </c:pt>
                <c:pt idx="267">
                  <c:v>823.61708751338472</c:v>
                </c:pt>
                <c:pt idx="268">
                  <c:v>823.46909935562417</c:v>
                </c:pt>
                <c:pt idx="269">
                  <c:v>822.42187898353052</c:v>
                </c:pt>
                <c:pt idx="270">
                  <c:v>820.48219839893954</c:v>
                </c:pt>
                <c:pt idx="271">
                  <c:v>818.5517297286101</c:v>
                </c:pt>
                <c:pt idx="272">
                  <c:v>816.63057256080469</c:v>
                </c:pt>
                <c:pt idx="273">
                  <c:v>814.71867710139202</c:v>
                </c:pt>
                <c:pt idx="274">
                  <c:v>812.81624252689687</c:v>
                </c:pt>
                <c:pt idx="275">
                  <c:v>810.92321904318794</c:v>
                </c:pt>
                <c:pt idx="276">
                  <c:v>809.0397560326586</c:v>
                </c:pt>
                <c:pt idx="277">
                  <c:v>807.16585349530908</c:v>
                </c:pt>
                <c:pt idx="278">
                  <c:v>805.30166081353264</c:v>
                </c:pt>
                <c:pt idx="279">
                  <c:v>803.44717798732927</c:v>
                </c:pt>
                <c:pt idx="280">
                  <c:v>801.60245481083018</c:v>
                </c:pt>
                <c:pt idx="281">
                  <c:v>799.76764066642875</c:v>
                </c:pt>
                <c:pt idx="282">
                  <c:v>797.94273555412508</c:v>
                </c:pt>
                <c:pt idx="283">
                  <c:v>796.12783906218135</c:v>
                </c:pt>
                <c:pt idx="284">
                  <c:v>794.32305077885997</c:v>
                </c:pt>
                <c:pt idx="285">
                  <c:v>792.52837070416081</c:v>
                </c:pt>
                <c:pt idx="286">
                  <c:v>790.74389842634616</c:v>
                </c:pt>
                <c:pt idx="287">
                  <c:v>788.96968373954724</c:v>
                </c:pt>
                <c:pt idx="288">
                  <c:v>787.20582623202642</c:v>
                </c:pt>
                <c:pt idx="289">
                  <c:v>785.45237569791459</c:v>
                </c:pt>
                <c:pt idx="290">
                  <c:v>783.70943172547425</c:v>
                </c:pt>
                <c:pt idx="291">
                  <c:v>781.97704410883648</c:v>
                </c:pt>
                <c:pt idx="292">
                  <c:v>780.25526264213238</c:v>
                </c:pt>
                <c:pt idx="293">
                  <c:v>778.54418691362434</c:v>
                </c:pt>
                <c:pt idx="294">
                  <c:v>776.84391651157466</c:v>
                </c:pt>
                <c:pt idx="295">
                  <c:v>775.15445143598311</c:v>
                </c:pt>
                <c:pt idx="296">
                  <c:v>773.47589127511219</c:v>
                </c:pt>
                <c:pt idx="297">
                  <c:v>771.8083356172242</c:v>
                </c:pt>
                <c:pt idx="298">
                  <c:v>770.15178446231903</c:v>
                </c:pt>
                <c:pt idx="299">
                  <c:v>768.50638719279016</c:v>
                </c:pt>
                <c:pt idx="300">
                  <c:v>766.87219360276879</c:v>
                </c:pt>
                <c:pt idx="301">
                  <c:v>765.2492534863859</c:v>
                </c:pt>
                <c:pt idx="302">
                  <c:v>763.63766643190399</c:v>
                </c:pt>
                <c:pt idx="303">
                  <c:v>762.03748223345406</c:v>
                </c:pt>
                <c:pt idx="304">
                  <c:v>760.44875068516728</c:v>
                </c:pt>
                <c:pt idx="305">
                  <c:v>758.87162116943716</c:v>
                </c:pt>
                <c:pt idx="306">
                  <c:v>757.30609368626358</c:v>
                </c:pt>
                <c:pt idx="307">
                  <c:v>755.75226782390894</c:v>
                </c:pt>
                <c:pt idx="308">
                  <c:v>754.21024317063541</c:v>
                </c:pt>
                <c:pt idx="309">
                  <c:v>752.68001972644311</c:v>
                </c:pt>
                <c:pt idx="310">
                  <c:v>751.16174687372529</c:v>
                </c:pt>
                <c:pt idx="311">
                  <c:v>749.65542461248219</c:v>
                </c:pt>
                <c:pt idx="312">
                  <c:v>748.16120232510718</c:v>
                </c:pt>
                <c:pt idx="313">
                  <c:v>746.67908001160015</c:v>
                </c:pt>
                <c:pt idx="314">
                  <c:v>745.20915726022338</c:v>
                </c:pt>
                <c:pt idx="315">
                  <c:v>743.75153365923927</c:v>
                </c:pt>
                <c:pt idx="316">
                  <c:v>742.30625900277903</c:v>
                </c:pt>
                <c:pt idx="317">
                  <c:v>740.87343287910471</c:v>
                </c:pt>
                <c:pt idx="318">
                  <c:v>739.45305528821643</c:v>
                </c:pt>
                <c:pt idx="319">
                  <c:v>738.04527561250768</c:v>
                </c:pt>
                <c:pt idx="320">
                  <c:v>736.65014364610954</c:v>
                </c:pt>
                <c:pt idx="321">
                  <c:v>735.26770918315322</c:v>
                </c:pt>
                <c:pt idx="322">
                  <c:v>733.89802201776979</c:v>
                </c:pt>
                <c:pt idx="323">
                  <c:v>732.54123153235275</c:v>
                </c:pt>
                <c:pt idx="324">
                  <c:v>731.19738752103308</c:v>
                </c:pt>
                <c:pt idx="325">
                  <c:v>729.86648998381099</c:v>
                </c:pt>
                <c:pt idx="326">
                  <c:v>728.54868830307976</c:v>
                </c:pt>
                <c:pt idx="327">
                  <c:v>727.24403227297068</c:v>
                </c:pt>
                <c:pt idx="328">
                  <c:v>725.95257168761475</c:v>
                </c:pt>
                <c:pt idx="329">
                  <c:v>724.67440613527435</c:v>
                </c:pt>
                <c:pt idx="330">
                  <c:v>723.40958541008058</c:v>
                </c:pt>
                <c:pt idx="331">
                  <c:v>722.15815930616463</c:v>
                </c:pt>
                <c:pt idx="332">
                  <c:v>720.92027720591989</c:v>
                </c:pt>
                <c:pt idx="333">
                  <c:v>719.69593910934634</c:v>
                </c:pt>
                <c:pt idx="334">
                  <c:v>718.48519481057519</c:v>
                </c:pt>
                <c:pt idx="335">
                  <c:v>717.28819369199982</c:v>
                </c:pt>
                <c:pt idx="336">
                  <c:v>716.10493575362034</c:v>
                </c:pt>
                <c:pt idx="337">
                  <c:v>714.9355205836988</c:v>
                </c:pt>
                <c:pt idx="338">
                  <c:v>713.78004777049773</c:v>
                </c:pt>
                <c:pt idx="339">
                  <c:v>712.63851731401701</c:v>
                </c:pt>
                <c:pt idx="340">
                  <c:v>711.51102880251892</c:v>
                </c:pt>
                <c:pt idx="341">
                  <c:v>710.39763203013467</c:v>
                </c:pt>
                <c:pt idx="342">
                  <c:v>709.29842658512655</c:v>
                </c:pt>
                <c:pt idx="343">
                  <c:v>708.21341246749444</c:v>
                </c:pt>
                <c:pt idx="344">
                  <c:v>707.14278885376302</c:v>
                </c:pt>
                <c:pt idx="345">
                  <c:v>706.08645615567002</c:v>
                </c:pt>
                <c:pt idx="346">
                  <c:v>705.04461354974001</c:v>
                </c:pt>
              </c:numCache>
            </c:numRef>
          </c:yVal>
          <c:smooth val="0"/>
        </c:ser>
        <c:ser>
          <c:idx val="3"/>
          <c:order val="2"/>
          <c:tx>
            <c:v>Current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'ET_8P (mT)'!$C$5:$C$698</c:f>
              <c:numCache>
                <c:formatCode>0.0</c:formatCode>
                <c:ptCount val="694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  <c:pt idx="22">
                  <c:v>215</c:v>
                </c:pt>
                <c:pt idx="23">
                  <c:v>225</c:v>
                </c:pt>
                <c:pt idx="24">
                  <c:v>235</c:v>
                </c:pt>
                <c:pt idx="25">
                  <c:v>245</c:v>
                </c:pt>
                <c:pt idx="26">
                  <c:v>255</c:v>
                </c:pt>
                <c:pt idx="27">
                  <c:v>265</c:v>
                </c:pt>
                <c:pt idx="28">
                  <c:v>275</c:v>
                </c:pt>
                <c:pt idx="29">
                  <c:v>285</c:v>
                </c:pt>
                <c:pt idx="30">
                  <c:v>295</c:v>
                </c:pt>
                <c:pt idx="31">
                  <c:v>305</c:v>
                </c:pt>
                <c:pt idx="32">
                  <c:v>315</c:v>
                </c:pt>
                <c:pt idx="33">
                  <c:v>325</c:v>
                </c:pt>
                <c:pt idx="34">
                  <c:v>335</c:v>
                </c:pt>
                <c:pt idx="35">
                  <c:v>345</c:v>
                </c:pt>
                <c:pt idx="36">
                  <c:v>355</c:v>
                </c:pt>
                <c:pt idx="37">
                  <c:v>365</c:v>
                </c:pt>
                <c:pt idx="38">
                  <c:v>375</c:v>
                </c:pt>
                <c:pt idx="39">
                  <c:v>385</c:v>
                </c:pt>
                <c:pt idx="40">
                  <c:v>395</c:v>
                </c:pt>
                <c:pt idx="41">
                  <c:v>405</c:v>
                </c:pt>
                <c:pt idx="42">
                  <c:v>415</c:v>
                </c:pt>
                <c:pt idx="43">
                  <c:v>425</c:v>
                </c:pt>
                <c:pt idx="44">
                  <c:v>435</c:v>
                </c:pt>
                <c:pt idx="45">
                  <c:v>445</c:v>
                </c:pt>
                <c:pt idx="46">
                  <c:v>455</c:v>
                </c:pt>
                <c:pt idx="47">
                  <c:v>465</c:v>
                </c:pt>
                <c:pt idx="48">
                  <c:v>475</c:v>
                </c:pt>
                <c:pt idx="49">
                  <c:v>485</c:v>
                </c:pt>
                <c:pt idx="50">
                  <c:v>495</c:v>
                </c:pt>
                <c:pt idx="51">
                  <c:v>505</c:v>
                </c:pt>
                <c:pt idx="52">
                  <c:v>515</c:v>
                </c:pt>
                <c:pt idx="53">
                  <c:v>525</c:v>
                </c:pt>
                <c:pt idx="54">
                  <c:v>535</c:v>
                </c:pt>
                <c:pt idx="55">
                  <c:v>545</c:v>
                </c:pt>
                <c:pt idx="56">
                  <c:v>555</c:v>
                </c:pt>
                <c:pt idx="57">
                  <c:v>565</c:v>
                </c:pt>
                <c:pt idx="58">
                  <c:v>575</c:v>
                </c:pt>
                <c:pt idx="59">
                  <c:v>585</c:v>
                </c:pt>
                <c:pt idx="60">
                  <c:v>595</c:v>
                </c:pt>
                <c:pt idx="61">
                  <c:v>605</c:v>
                </c:pt>
                <c:pt idx="62">
                  <c:v>615</c:v>
                </c:pt>
                <c:pt idx="63">
                  <c:v>625</c:v>
                </c:pt>
                <c:pt idx="64">
                  <c:v>635</c:v>
                </c:pt>
                <c:pt idx="65">
                  <c:v>645</c:v>
                </c:pt>
                <c:pt idx="66">
                  <c:v>655</c:v>
                </c:pt>
                <c:pt idx="67">
                  <c:v>665</c:v>
                </c:pt>
                <c:pt idx="68">
                  <c:v>675</c:v>
                </c:pt>
                <c:pt idx="69">
                  <c:v>685</c:v>
                </c:pt>
                <c:pt idx="70">
                  <c:v>695</c:v>
                </c:pt>
                <c:pt idx="71">
                  <c:v>705</c:v>
                </c:pt>
                <c:pt idx="72">
                  <c:v>715</c:v>
                </c:pt>
                <c:pt idx="73">
                  <c:v>725</c:v>
                </c:pt>
                <c:pt idx="74">
                  <c:v>735</c:v>
                </c:pt>
                <c:pt idx="75">
                  <c:v>745</c:v>
                </c:pt>
                <c:pt idx="76">
                  <c:v>755</c:v>
                </c:pt>
                <c:pt idx="77">
                  <c:v>765</c:v>
                </c:pt>
                <c:pt idx="78">
                  <c:v>775</c:v>
                </c:pt>
                <c:pt idx="79">
                  <c:v>785</c:v>
                </c:pt>
                <c:pt idx="80">
                  <c:v>795</c:v>
                </c:pt>
                <c:pt idx="81">
                  <c:v>805</c:v>
                </c:pt>
                <c:pt idx="82">
                  <c:v>815</c:v>
                </c:pt>
                <c:pt idx="83">
                  <c:v>825</c:v>
                </c:pt>
                <c:pt idx="84">
                  <c:v>835</c:v>
                </c:pt>
                <c:pt idx="85">
                  <c:v>845</c:v>
                </c:pt>
                <c:pt idx="86">
                  <c:v>855</c:v>
                </c:pt>
                <c:pt idx="87">
                  <c:v>865</c:v>
                </c:pt>
                <c:pt idx="88">
                  <c:v>875</c:v>
                </c:pt>
                <c:pt idx="89">
                  <c:v>885</c:v>
                </c:pt>
                <c:pt idx="90">
                  <c:v>895</c:v>
                </c:pt>
                <c:pt idx="91">
                  <c:v>905</c:v>
                </c:pt>
                <c:pt idx="92">
                  <c:v>915</c:v>
                </c:pt>
                <c:pt idx="93">
                  <c:v>925</c:v>
                </c:pt>
                <c:pt idx="94">
                  <c:v>935</c:v>
                </c:pt>
                <c:pt idx="95">
                  <c:v>945</c:v>
                </c:pt>
                <c:pt idx="96">
                  <c:v>955</c:v>
                </c:pt>
                <c:pt idx="97">
                  <c:v>965</c:v>
                </c:pt>
                <c:pt idx="98">
                  <c:v>975</c:v>
                </c:pt>
                <c:pt idx="99">
                  <c:v>985</c:v>
                </c:pt>
                <c:pt idx="100">
                  <c:v>995</c:v>
                </c:pt>
                <c:pt idx="101">
                  <c:v>1005</c:v>
                </c:pt>
                <c:pt idx="102">
                  <c:v>1015</c:v>
                </c:pt>
                <c:pt idx="103">
                  <c:v>1025</c:v>
                </c:pt>
                <c:pt idx="104">
                  <c:v>1035</c:v>
                </c:pt>
                <c:pt idx="105">
                  <c:v>1045</c:v>
                </c:pt>
                <c:pt idx="106">
                  <c:v>1055</c:v>
                </c:pt>
                <c:pt idx="107">
                  <c:v>1065</c:v>
                </c:pt>
                <c:pt idx="108">
                  <c:v>1075</c:v>
                </c:pt>
                <c:pt idx="109">
                  <c:v>1085</c:v>
                </c:pt>
                <c:pt idx="110">
                  <c:v>1095</c:v>
                </c:pt>
                <c:pt idx="111">
                  <c:v>1105</c:v>
                </c:pt>
                <c:pt idx="112">
                  <c:v>1115</c:v>
                </c:pt>
                <c:pt idx="113">
                  <c:v>1125</c:v>
                </c:pt>
                <c:pt idx="114">
                  <c:v>1135</c:v>
                </c:pt>
                <c:pt idx="115">
                  <c:v>1145</c:v>
                </c:pt>
                <c:pt idx="116">
                  <c:v>1155</c:v>
                </c:pt>
                <c:pt idx="117">
                  <c:v>1165</c:v>
                </c:pt>
                <c:pt idx="118">
                  <c:v>1175</c:v>
                </c:pt>
                <c:pt idx="119">
                  <c:v>1185</c:v>
                </c:pt>
                <c:pt idx="120">
                  <c:v>1195</c:v>
                </c:pt>
                <c:pt idx="121">
                  <c:v>1205</c:v>
                </c:pt>
                <c:pt idx="122">
                  <c:v>1215</c:v>
                </c:pt>
                <c:pt idx="123">
                  <c:v>1225</c:v>
                </c:pt>
                <c:pt idx="124">
                  <c:v>1235</c:v>
                </c:pt>
                <c:pt idx="125">
                  <c:v>1245</c:v>
                </c:pt>
                <c:pt idx="126">
                  <c:v>1255</c:v>
                </c:pt>
                <c:pt idx="127">
                  <c:v>1265</c:v>
                </c:pt>
                <c:pt idx="128">
                  <c:v>1275</c:v>
                </c:pt>
                <c:pt idx="129">
                  <c:v>1285</c:v>
                </c:pt>
                <c:pt idx="130">
                  <c:v>1295</c:v>
                </c:pt>
                <c:pt idx="131">
                  <c:v>1305</c:v>
                </c:pt>
                <c:pt idx="132">
                  <c:v>1315</c:v>
                </c:pt>
                <c:pt idx="133">
                  <c:v>1325</c:v>
                </c:pt>
                <c:pt idx="134">
                  <c:v>1335</c:v>
                </c:pt>
                <c:pt idx="135">
                  <c:v>1345</c:v>
                </c:pt>
                <c:pt idx="136">
                  <c:v>1355</c:v>
                </c:pt>
                <c:pt idx="137">
                  <c:v>1365</c:v>
                </c:pt>
                <c:pt idx="138">
                  <c:v>1375</c:v>
                </c:pt>
                <c:pt idx="139">
                  <c:v>1385</c:v>
                </c:pt>
                <c:pt idx="140">
                  <c:v>1395</c:v>
                </c:pt>
                <c:pt idx="141">
                  <c:v>1405</c:v>
                </c:pt>
                <c:pt idx="142">
                  <c:v>1415</c:v>
                </c:pt>
                <c:pt idx="143">
                  <c:v>1425</c:v>
                </c:pt>
                <c:pt idx="144">
                  <c:v>1435</c:v>
                </c:pt>
                <c:pt idx="145">
                  <c:v>1445</c:v>
                </c:pt>
                <c:pt idx="146">
                  <c:v>1455</c:v>
                </c:pt>
                <c:pt idx="147">
                  <c:v>1465</c:v>
                </c:pt>
                <c:pt idx="148">
                  <c:v>1475</c:v>
                </c:pt>
                <c:pt idx="149">
                  <c:v>1485</c:v>
                </c:pt>
                <c:pt idx="150">
                  <c:v>1495</c:v>
                </c:pt>
                <c:pt idx="151">
                  <c:v>1505</c:v>
                </c:pt>
                <c:pt idx="152">
                  <c:v>1515</c:v>
                </c:pt>
                <c:pt idx="153">
                  <c:v>1525</c:v>
                </c:pt>
                <c:pt idx="154">
                  <c:v>1535</c:v>
                </c:pt>
                <c:pt idx="155">
                  <c:v>1545</c:v>
                </c:pt>
                <c:pt idx="156">
                  <c:v>1555</c:v>
                </c:pt>
                <c:pt idx="157">
                  <c:v>1565</c:v>
                </c:pt>
                <c:pt idx="158">
                  <c:v>1575</c:v>
                </c:pt>
                <c:pt idx="159">
                  <c:v>1585</c:v>
                </c:pt>
                <c:pt idx="160">
                  <c:v>1595</c:v>
                </c:pt>
                <c:pt idx="161">
                  <c:v>1605</c:v>
                </c:pt>
                <c:pt idx="162">
                  <c:v>1615</c:v>
                </c:pt>
                <c:pt idx="163">
                  <c:v>1625</c:v>
                </c:pt>
                <c:pt idx="164">
                  <c:v>1635</c:v>
                </c:pt>
                <c:pt idx="165">
                  <c:v>1645</c:v>
                </c:pt>
                <c:pt idx="166">
                  <c:v>1655</c:v>
                </c:pt>
                <c:pt idx="167">
                  <c:v>1665</c:v>
                </c:pt>
                <c:pt idx="168">
                  <c:v>1675</c:v>
                </c:pt>
                <c:pt idx="169">
                  <c:v>1685</c:v>
                </c:pt>
                <c:pt idx="170">
                  <c:v>1695</c:v>
                </c:pt>
                <c:pt idx="171">
                  <c:v>1705</c:v>
                </c:pt>
                <c:pt idx="172">
                  <c:v>1715</c:v>
                </c:pt>
                <c:pt idx="173">
                  <c:v>1725</c:v>
                </c:pt>
                <c:pt idx="174">
                  <c:v>1735</c:v>
                </c:pt>
                <c:pt idx="175">
                  <c:v>1745</c:v>
                </c:pt>
                <c:pt idx="176">
                  <c:v>1755</c:v>
                </c:pt>
                <c:pt idx="177">
                  <c:v>1765</c:v>
                </c:pt>
                <c:pt idx="178">
                  <c:v>1775</c:v>
                </c:pt>
                <c:pt idx="179">
                  <c:v>1785</c:v>
                </c:pt>
                <c:pt idx="180">
                  <c:v>1795</c:v>
                </c:pt>
                <c:pt idx="181">
                  <c:v>1805</c:v>
                </c:pt>
                <c:pt idx="182">
                  <c:v>1815</c:v>
                </c:pt>
                <c:pt idx="183">
                  <c:v>1825</c:v>
                </c:pt>
                <c:pt idx="184">
                  <c:v>1835</c:v>
                </c:pt>
                <c:pt idx="185">
                  <c:v>1845</c:v>
                </c:pt>
                <c:pt idx="186">
                  <c:v>1855</c:v>
                </c:pt>
                <c:pt idx="187">
                  <c:v>1865</c:v>
                </c:pt>
                <c:pt idx="188">
                  <c:v>1875</c:v>
                </c:pt>
                <c:pt idx="189">
                  <c:v>1885</c:v>
                </c:pt>
                <c:pt idx="190">
                  <c:v>1895</c:v>
                </c:pt>
                <c:pt idx="191">
                  <c:v>1905</c:v>
                </c:pt>
                <c:pt idx="192">
                  <c:v>1915</c:v>
                </c:pt>
                <c:pt idx="193">
                  <c:v>1925</c:v>
                </c:pt>
                <c:pt idx="194">
                  <c:v>1935</c:v>
                </c:pt>
                <c:pt idx="195">
                  <c:v>1945</c:v>
                </c:pt>
                <c:pt idx="196">
                  <c:v>1955</c:v>
                </c:pt>
                <c:pt idx="197">
                  <c:v>1965</c:v>
                </c:pt>
                <c:pt idx="198">
                  <c:v>1975</c:v>
                </c:pt>
                <c:pt idx="199">
                  <c:v>1985</c:v>
                </c:pt>
                <c:pt idx="200">
                  <c:v>1995</c:v>
                </c:pt>
                <c:pt idx="201">
                  <c:v>2005</c:v>
                </c:pt>
                <c:pt idx="202">
                  <c:v>2015</c:v>
                </c:pt>
                <c:pt idx="203">
                  <c:v>2025</c:v>
                </c:pt>
                <c:pt idx="204">
                  <c:v>2035</c:v>
                </c:pt>
                <c:pt idx="205">
                  <c:v>2045</c:v>
                </c:pt>
                <c:pt idx="206">
                  <c:v>2055</c:v>
                </c:pt>
                <c:pt idx="207">
                  <c:v>2065</c:v>
                </c:pt>
                <c:pt idx="208">
                  <c:v>2075</c:v>
                </c:pt>
                <c:pt idx="209">
                  <c:v>2085</c:v>
                </c:pt>
                <c:pt idx="210">
                  <c:v>2095</c:v>
                </c:pt>
                <c:pt idx="211">
                  <c:v>2105</c:v>
                </c:pt>
                <c:pt idx="212">
                  <c:v>2115</c:v>
                </c:pt>
                <c:pt idx="213">
                  <c:v>2125</c:v>
                </c:pt>
                <c:pt idx="214">
                  <c:v>2135</c:v>
                </c:pt>
                <c:pt idx="215">
                  <c:v>2145</c:v>
                </c:pt>
                <c:pt idx="216">
                  <c:v>2155</c:v>
                </c:pt>
                <c:pt idx="217">
                  <c:v>2165</c:v>
                </c:pt>
                <c:pt idx="218">
                  <c:v>2175</c:v>
                </c:pt>
                <c:pt idx="219">
                  <c:v>2185</c:v>
                </c:pt>
                <c:pt idx="220">
                  <c:v>2195</c:v>
                </c:pt>
                <c:pt idx="221">
                  <c:v>2205</c:v>
                </c:pt>
                <c:pt idx="222">
                  <c:v>2215</c:v>
                </c:pt>
                <c:pt idx="223">
                  <c:v>2225</c:v>
                </c:pt>
                <c:pt idx="224">
                  <c:v>2235</c:v>
                </c:pt>
                <c:pt idx="225">
                  <c:v>2245</c:v>
                </c:pt>
                <c:pt idx="226">
                  <c:v>2255</c:v>
                </c:pt>
                <c:pt idx="227">
                  <c:v>2265</c:v>
                </c:pt>
                <c:pt idx="228">
                  <c:v>2275</c:v>
                </c:pt>
                <c:pt idx="229">
                  <c:v>2285</c:v>
                </c:pt>
                <c:pt idx="230">
                  <c:v>2295</c:v>
                </c:pt>
                <c:pt idx="231">
                  <c:v>2305</c:v>
                </c:pt>
                <c:pt idx="232">
                  <c:v>2315</c:v>
                </c:pt>
                <c:pt idx="233">
                  <c:v>2325</c:v>
                </c:pt>
                <c:pt idx="234">
                  <c:v>2335</c:v>
                </c:pt>
                <c:pt idx="235">
                  <c:v>2345</c:v>
                </c:pt>
                <c:pt idx="236">
                  <c:v>2355</c:v>
                </c:pt>
                <c:pt idx="237">
                  <c:v>2365</c:v>
                </c:pt>
                <c:pt idx="238">
                  <c:v>2375</c:v>
                </c:pt>
                <c:pt idx="239">
                  <c:v>2385</c:v>
                </c:pt>
                <c:pt idx="240">
                  <c:v>2395</c:v>
                </c:pt>
                <c:pt idx="241">
                  <c:v>2405</c:v>
                </c:pt>
                <c:pt idx="242">
                  <c:v>2415</c:v>
                </c:pt>
                <c:pt idx="243">
                  <c:v>2425</c:v>
                </c:pt>
                <c:pt idx="244">
                  <c:v>2435</c:v>
                </c:pt>
                <c:pt idx="245">
                  <c:v>2445</c:v>
                </c:pt>
                <c:pt idx="246">
                  <c:v>2455</c:v>
                </c:pt>
                <c:pt idx="247">
                  <c:v>2465</c:v>
                </c:pt>
                <c:pt idx="248">
                  <c:v>2475</c:v>
                </c:pt>
                <c:pt idx="249">
                  <c:v>2485</c:v>
                </c:pt>
                <c:pt idx="250">
                  <c:v>2495</c:v>
                </c:pt>
                <c:pt idx="251">
                  <c:v>2505</c:v>
                </c:pt>
                <c:pt idx="252">
                  <c:v>2515</c:v>
                </c:pt>
                <c:pt idx="253">
                  <c:v>2525</c:v>
                </c:pt>
                <c:pt idx="254">
                  <c:v>2535</c:v>
                </c:pt>
                <c:pt idx="255">
                  <c:v>2545</c:v>
                </c:pt>
                <c:pt idx="256">
                  <c:v>2555</c:v>
                </c:pt>
                <c:pt idx="257">
                  <c:v>2565</c:v>
                </c:pt>
                <c:pt idx="258">
                  <c:v>2575</c:v>
                </c:pt>
                <c:pt idx="259">
                  <c:v>2585</c:v>
                </c:pt>
                <c:pt idx="260">
                  <c:v>2595</c:v>
                </c:pt>
                <c:pt idx="261">
                  <c:v>2605</c:v>
                </c:pt>
                <c:pt idx="262">
                  <c:v>2615</c:v>
                </c:pt>
                <c:pt idx="263">
                  <c:v>2625</c:v>
                </c:pt>
                <c:pt idx="264">
                  <c:v>2635</c:v>
                </c:pt>
                <c:pt idx="265">
                  <c:v>2645</c:v>
                </c:pt>
                <c:pt idx="266">
                  <c:v>2655</c:v>
                </c:pt>
                <c:pt idx="267">
                  <c:v>2665</c:v>
                </c:pt>
                <c:pt idx="268">
                  <c:v>2675</c:v>
                </c:pt>
                <c:pt idx="269">
                  <c:v>2681.5060240963858</c:v>
                </c:pt>
                <c:pt idx="270">
                  <c:v>2684.5180722891564</c:v>
                </c:pt>
                <c:pt idx="271">
                  <c:v>2687.530120481928</c:v>
                </c:pt>
                <c:pt idx="272">
                  <c:v>2690.5421686746986</c:v>
                </c:pt>
                <c:pt idx="273">
                  <c:v>2693.5542168674701</c:v>
                </c:pt>
                <c:pt idx="274">
                  <c:v>2696.5662650602408</c:v>
                </c:pt>
                <c:pt idx="275">
                  <c:v>2699.5783132530123</c:v>
                </c:pt>
                <c:pt idx="276">
                  <c:v>2702.5903614457829</c:v>
                </c:pt>
                <c:pt idx="277">
                  <c:v>2705.6024096385545</c:v>
                </c:pt>
                <c:pt idx="278">
                  <c:v>2708.6144578313251</c:v>
                </c:pt>
                <c:pt idx="279">
                  <c:v>2711.6265060240967</c:v>
                </c:pt>
                <c:pt idx="280">
                  <c:v>2714.6385542168673</c:v>
                </c:pt>
                <c:pt idx="281">
                  <c:v>2717.6506024096389</c:v>
                </c:pt>
                <c:pt idx="282">
                  <c:v>2720.6626506024095</c:v>
                </c:pt>
                <c:pt idx="283">
                  <c:v>2723.674698795181</c:v>
                </c:pt>
                <c:pt idx="284">
                  <c:v>2726.6867469879517</c:v>
                </c:pt>
                <c:pt idx="285">
                  <c:v>2729.6987951807232</c:v>
                </c:pt>
                <c:pt idx="286">
                  <c:v>2732.7108433734938</c:v>
                </c:pt>
                <c:pt idx="287">
                  <c:v>2735.7228915662654</c:v>
                </c:pt>
                <c:pt idx="288">
                  <c:v>2738.734939759036</c:v>
                </c:pt>
                <c:pt idx="289">
                  <c:v>2741.7469879518076</c:v>
                </c:pt>
                <c:pt idx="290">
                  <c:v>2744.7590361445782</c:v>
                </c:pt>
                <c:pt idx="291">
                  <c:v>2747.7710843373497</c:v>
                </c:pt>
                <c:pt idx="292">
                  <c:v>2750.7831325301204</c:v>
                </c:pt>
                <c:pt idx="293">
                  <c:v>2753.7951807228919</c:v>
                </c:pt>
                <c:pt idx="294">
                  <c:v>2756.8072289156626</c:v>
                </c:pt>
                <c:pt idx="295">
                  <c:v>2759.8192771084341</c:v>
                </c:pt>
                <c:pt idx="296">
                  <c:v>2762.8313253012047</c:v>
                </c:pt>
                <c:pt idx="297">
                  <c:v>2765.8433734939763</c:v>
                </c:pt>
                <c:pt idx="298">
                  <c:v>2768.8554216867469</c:v>
                </c:pt>
                <c:pt idx="299">
                  <c:v>2771.8674698795185</c:v>
                </c:pt>
                <c:pt idx="300">
                  <c:v>2774.8795180722891</c:v>
                </c:pt>
                <c:pt idx="301">
                  <c:v>2777.8915662650606</c:v>
                </c:pt>
                <c:pt idx="302">
                  <c:v>2780.9036144578313</c:v>
                </c:pt>
                <c:pt idx="303">
                  <c:v>2783.9156626506028</c:v>
                </c:pt>
                <c:pt idx="304">
                  <c:v>2786.9277108433735</c:v>
                </c:pt>
                <c:pt idx="305">
                  <c:v>2789.939759036145</c:v>
                </c:pt>
                <c:pt idx="306">
                  <c:v>2792.9518072289156</c:v>
                </c:pt>
                <c:pt idx="307">
                  <c:v>2795.9638554216872</c:v>
                </c:pt>
                <c:pt idx="308">
                  <c:v>2798.9759036144578</c:v>
                </c:pt>
                <c:pt idx="309">
                  <c:v>2801.9879518072294</c:v>
                </c:pt>
                <c:pt idx="310">
                  <c:v>2805</c:v>
                </c:pt>
                <c:pt idx="311">
                  <c:v>2808.0120481927715</c:v>
                </c:pt>
                <c:pt idx="312">
                  <c:v>2811.0240963855422</c:v>
                </c:pt>
                <c:pt idx="313">
                  <c:v>2814.0361445783137</c:v>
                </c:pt>
                <c:pt idx="314">
                  <c:v>2817.0481927710844</c:v>
                </c:pt>
                <c:pt idx="315">
                  <c:v>2820.0602409638559</c:v>
                </c:pt>
                <c:pt idx="316">
                  <c:v>2823.0722891566265</c:v>
                </c:pt>
                <c:pt idx="317">
                  <c:v>2826.0843373493981</c:v>
                </c:pt>
                <c:pt idx="318">
                  <c:v>2829.0963855421687</c:v>
                </c:pt>
                <c:pt idx="319">
                  <c:v>2832.1084337349403</c:v>
                </c:pt>
                <c:pt idx="320">
                  <c:v>2835.1204819277109</c:v>
                </c:pt>
                <c:pt idx="321">
                  <c:v>2838.1325301204824</c:v>
                </c:pt>
                <c:pt idx="322">
                  <c:v>2841.1445783132531</c:v>
                </c:pt>
                <c:pt idx="323">
                  <c:v>2844.1566265060246</c:v>
                </c:pt>
                <c:pt idx="324">
                  <c:v>2847.1686746987953</c:v>
                </c:pt>
                <c:pt idx="325">
                  <c:v>2850.1807228915668</c:v>
                </c:pt>
                <c:pt idx="326">
                  <c:v>2853.1927710843374</c:v>
                </c:pt>
                <c:pt idx="327">
                  <c:v>2856.204819277109</c:v>
                </c:pt>
                <c:pt idx="328">
                  <c:v>2859.2168674698796</c:v>
                </c:pt>
                <c:pt idx="329">
                  <c:v>2862.2289156626512</c:v>
                </c:pt>
                <c:pt idx="330">
                  <c:v>2865.2409638554218</c:v>
                </c:pt>
                <c:pt idx="331">
                  <c:v>2868.2530120481933</c:v>
                </c:pt>
                <c:pt idx="332">
                  <c:v>2871.265060240964</c:v>
                </c:pt>
                <c:pt idx="333">
                  <c:v>2874.2771084337355</c:v>
                </c:pt>
                <c:pt idx="334">
                  <c:v>2877.2891566265062</c:v>
                </c:pt>
                <c:pt idx="335">
                  <c:v>2880.3012048192777</c:v>
                </c:pt>
                <c:pt idx="336">
                  <c:v>2883.3132530120483</c:v>
                </c:pt>
                <c:pt idx="337">
                  <c:v>2886.3253012048199</c:v>
                </c:pt>
                <c:pt idx="338">
                  <c:v>2889.3373493975905</c:v>
                </c:pt>
                <c:pt idx="339">
                  <c:v>2892.3493975903621</c:v>
                </c:pt>
                <c:pt idx="340">
                  <c:v>2895.3614457831327</c:v>
                </c:pt>
                <c:pt idx="341">
                  <c:v>2898.3734939759042</c:v>
                </c:pt>
                <c:pt idx="342">
                  <c:v>2901.3855421686749</c:v>
                </c:pt>
                <c:pt idx="343">
                  <c:v>2904.3975903614464</c:v>
                </c:pt>
                <c:pt idx="344">
                  <c:v>2907.4096385542171</c:v>
                </c:pt>
                <c:pt idx="345">
                  <c:v>2910.4216867469886</c:v>
                </c:pt>
                <c:pt idx="346">
                  <c:v>2913.4337349397592</c:v>
                </c:pt>
              </c:numCache>
            </c:numRef>
          </c:xVal>
          <c:yVal>
            <c:numRef>
              <c:f>'ET_8P (mT)'!$AG$5:$AG$698</c:f>
              <c:numCache>
                <c:formatCode>0.0</c:formatCode>
                <c:ptCount val="694"/>
                <c:pt idx="0">
                  <c:v>916.2247603508057</c:v>
                </c:pt>
                <c:pt idx="1">
                  <c:v>911.66949364547224</c:v>
                </c:pt>
                <c:pt idx="2">
                  <c:v>903.89971700999399</c:v>
                </c:pt>
                <c:pt idx="3">
                  <c:v>896.55587937232315</c:v>
                </c:pt>
                <c:pt idx="4">
                  <c:v>889.300675288089</c:v>
                </c:pt>
                <c:pt idx="5">
                  <c:v>882.13609652253729</c:v>
                </c:pt>
                <c:pt idx="6">
                  <c:v>875.06363689960233</c:v>
                </c:pt>
                <c:pt idx="7">
                  <c:v>868.08498941974312</c:v>
                </c:pt>
                <c:pt idx="8">
                  <c:v>861.20244461299217</c:v>
                </c:pt>
                <c:pt idx="9">
                  <c:v>854.41799424459521</c:v>
                </c:pt>
                <c:pt idx="10">
                  <c:v>847.71231819166849</c:v>
                </c:pt>
                <c:pt idx="11">
                  <c:v>844.30590168009394</c:v>
                </c:pt>
                <c:pt idx="12">
                  <c:v>844.14357281256378</c:v>
                </c:pt>
                <c:pt idx="13">
                  <c:v>843.98134353329601</c:v>
                </c:pt>
                <c:pt idx="14">
                  <c:v>843.81921384229054</c:v>
                </c:pt>
                <c:pt idx="15">
                  <c:v>843.65728332780952</c:v>
                </c:pt>
                <c:pt idx="16">
                  <c:v>843.49545240159091</c:v>
                </c:pt>
                <c:pt idx="17">
                  <c:v>843.33372106363458</c:v>
                </c:pt>
                <c:pt idx="18">
                  <c:v>843.17208931394055</c:v>
                </c:pt>
                <c:pt idx="19">
                  <c:v>843.01065674077108</c:v>
                </c:pt>
                <c:pt idx="20">
                  <c:v>842.84922416760151</c:v>
                </c:pt>
                <c:pt idx="21">
                  <c:v>842.68789118269433</c:v>
                </c:pt>
                <c:pt idx="22">
                  <c:v>842.52665778604944</c:v>
                </c:pt>
                <c:pt idx="23">
                  <c:v>842.36552397766684</c:v>
                </c:pt>
                <c:pt idx="24">
                  <c:v>842.20448975754653</c:v>
                </c:pt>
                <c:pt idx="25">
                  <c:v>842.0434555374261</c:v>
                </c:pt>
                <c:pt idx="26">
                  <c:v>841.88262049383036</c:v>
                </c:pt>
                <c:pt idx="27">
                  <c:v>841.72178545023462</c:v>
                </c:pt>
                <c:pt idx="28">
                  <c:v>841.56104999490117</c:v>
                </c:pt>
                <c:pt idx="29">
                  <c:v>841.40041412783</c:v>
                </c:pt>
                <c:pt idx="30">
                  <c:v>841.23987784902113</c:v>
                </c:pt>
                <c:pt idx="31">
                  <c:v>841.07934157021214</c:v>
                </c:pt>
                <c:pt idx="32">
                  <c:v>840.91890487966555</c:v>
                </c:pt>
                <c:pt idx="33">
                  <c:v>840.75856777738124</c:v>
                </c:pt>
                <c:pt idx="34">
                  <c:v>840.59833026335923</c:v>
                </c:pt>
                <c:pt idx="35">
                  <c:v>840.43809274933722</c:v>
                </c:pt>
                <c:pt idx="36">
                  <c:v>840.27795482357749</c:v>
                </c:pt>
                <c:pt idx="37">
                  <c:v>840.11791648608005</c:v>
                </c:pt>
                <c:pt idx="38">
                  <c:v>839.9579777368449</c:v>
                </c:pt>
                <c:pt idx="39">
                  <c:v>839.79803898760974</c:v>
                </c:pt>
                <c:pt idx="40">
                  <c:v>839.63810023837459</c:v>
                </c:pt>
                <c:pt idx="41">
                  <c:v>839.4783606656639</c:v>
                </c:pt>
                <c:pt idx="42">
                  <c:v>839.31862109295332</c:v>
                </c:pt>
                <c:pt idx="43">
                  <c:v>839.15898110850503</c:v>
                </c:pt>
                <c:pt idx="44">
                  <c:v>838.99934112405674</c:v>
                </c:pt>
                <c:pt idx="45">
                  <c:v>838.83980072787074</c:v>
                </c:pt>
                <c:pt idx="46">
                  <c:v>838.68026033168474</c:v>
                </c:pt>
                <c:pt idx="47">
                  <c:v>838.52081952376102</c:v>
                </c:pt>
                <c:pt idx="48">
                  <c:v>838.36147830409959</c:v>
                </c:pt>
                <c:pt idx="49">
                  <c:v>838.20223667270045</c:v>
                </c:pt>
                <c:pt idx="50">
                  <c:v>838.04299504130131</c:v>
                </c:pt>
                <c:pt idx="51">
                  <c:v>837.88375340990217</c:v>
                </c:pt>
                <c:pt idx="52">
                  <c:v>837.72461136676532</c:v>
                </c:pt>
                <c:pt idx="53">
                  <c:v>837.56556891189075</c:v>
                </c:pt>
                <c:pt idx="54">
                  <c:v>837.40652645701618</c:v>
                </c:pt>
                <c:pt idx="55">
                  <c:v>837.24758359040391</c:v>
                </c:pt>
                <c:pt idx="56">
                  <c:v>837.08874031205391</c:v>
                </c:pt>
                <c:pt idx="57">
                  <c:v>836.92989703370392</c:v>
                </c:pt>
                <c:pt idx="58">
                  <c:v>836.77105375535393</c:v>
                </c:pt>
                <c:pt idx="59">
                  <c:v>836.61240965352852</c:v>
                </c:pt>
                <c:pt idx="60">
                  <c:v>836.45366596344081</c:v>
                </c:pt>
                <c:pt idx="61">
                  <c:v>836.29512144987768</c:v>
                </c:pt>
                <c:pt idx="62">
                  <c:v>836.13657693631455</c:v>
                </c:pt>
                <c:pt idx="63">
                  <c:v>835.97803242275143</c:v>
                </c:pt>
                <c:pt idx="64">
                  <c:v>835.81958749745058</c:v>
                </c:pt>
                <c:pt idx="65">
                  <c:v>835.66114257214974</c:v>
                </c:pt>
                <c:pt idx="66">
                  <c:v>835.50289682337348</c:v>
                </c:pt>
                <c:pt idx="67">
                  <c:v>835.34455148633492</c:v>
                </c:pt>
                <c:pt idx="68">
                  <c:v>835.18635553168986</c:v>
                </c:pt>
                <c:pt idx="69">
                  <c:v>835.02815957704479</c:v>
                </c:pt>
                <c:pt idx="70">
                  <c:v>834.8700632106619</c:v>
                </c:pt>
                <c:pt idx="71">
                  <c:v>834.71196684427912</c:v>
                </c:pt>
                <c:pt idx="72">
                  <c:v>834.55397006615851</c:v>
                </c:pt>
                <c:pt idx="73">
                  <c:v>834.39602308216911</c:v>
                </c:pt>
                <c:pt idx="74">
                  <c:v>834.2381258923109</c:v>
                </c:pt>
                <c:pt idx="75">
                  <c:v>834.08027849658379</c:v>
                </c:pt>
                <c:pt idx="76">
                  <c:v>833.92248089498787</c:v>
                </c:pt>
                <c:pt idx="77">
                  <c:v>833.76473308752304</c:v>
                </c:pt>
                <c:pt idx="78">
                  <c:v>833.6070350741893</c:v>
                </c:pt>
                <c:pt idx="79">
                  <c:v>833.44938685498687</c:v>
                </c:pt>
                <c:pt idx="80">
                  <c:v>833.29178842991541</c:v>
                </c:pt>
                <c:pt idx="81">
                  <c:v>833.13428959310636</c:v>
                </c:pt>
                <c:pt idx="82">
                  <c:v>832.97679075629719</c:v>
                </c:pt>
                <c:pt idx="83">
                  <c:v>832.81934171361934</c:v>
                </c:pt>
                <c:pt idx="84">
                  <c:v>832.66199225920366</c:v>
                </c:pt>
                <c:pt idx="85">
                  <c:v>832.50464280478798</c:v>
                </c:pt>
                <c:pt idx="86">
                  <c:v>832.34739293863458</c:v>
                </c:pt>
                <c:pt idx="87">
                  <c:v>832.19019286661239</c:v>
                </c:pt>
                <c:pt idx="88">
                  <c:v>832.03299279459009</c:v>
                </c:pt>
                <c:pt idx="89">
                  <c:v>831.87589231083018</c:v>
                </c:pt>
                <c:pt idx="90">
                  <c:v>831.71884162120136</c:v>
                </c:pt>
                <c:pt idx="91">
                  <c:v>831.56184072570375</c:v>
                </c:pt>
                <c:pt idx="92">
                  <c:v>831.40488962433722</c:v>
                </c:pt>
                <c:pt idx="93">
                  <c:v>831.24793852297068</c:v>
                </c:pt>
                <c:pt idx="94">
                  <c:v>831.09108700986644</c:v>
                </c:pt>
                <c:pt idx="95">
                  <c:v>830.9342852908934</c:v>
                </c:pt>
                <c:pt idx="96">
                  <c:v>830.77753336605144</c:v>
                </c:pt>
                <c:pt idx="97">
                  <c:v>830.62083123534069</c:v>
                </c:pt>
                <c:pt idx="98">
                  <c:v>830.46417889876102</c:v>
                </c:pt>
                <c:pt idx="99">
                  <c:v>830.30757635631255</c:v>
                </c:pt>
                <c:pt idx="100">
                  <c:v>830.15107340212637</c:v>
                </c:pt>
                <c:pt idx="101">
                  <c:v>829.99457044794008</c:v>
                </c:pt>
                <c:pt idx="102">
                  <c:v>829.83811728788498</c:v>
                </c:pt>
                <c:pt idx="103">
                  <c:v>829.68171392196109</c:v>
                </c:pt>
                <c:pt idx="104">
                  <c:v>829.52541014429949</c:v>
                </c:pt>
                <c:pt idx="105">
                  <c:v>829.36910636663788</c:v>
                </c:pt>
                <c:pt idx="106">
                  <c:v>829.21285238310736</c:v>
                </c:pt>
                <c:pt idx="107">
                  <c:v>829.05669798783913</c:v>
                </c:pt>
                <c:pt idx="108">
                  <c:v>828.9005435925709</c:v>
                </c:pt>
                <c:pt idx="109">
                  <c:v>828.74443899143387</c:v>
                </c:pt>
                <c:pt idx="110">
                  <c:v>828.58843397855912</c:v>
                </c:pt>
                <c:pt idx="111">
                  <c:v>828.43242896568438</c:v>
                </c:pt>
                <c:pt idx="112">
                  <c:v>828.27652354107181</c:v>
                </c:pt>
                <c:pt idx="113">
                  <c:v>828.12066791059056</c:v>
                </c:pt>
                <c:pt idx="114">
                  <c:v>827.96481228010919</c:v>
                </c:pt>
                <c:pt idx="115">
                  <c:v>827.8090562378901</c:v>
                </c:pt>
                <c:pt idx="116">
                  <c:v>827.65330019567114</c:v>
                </c:pt>
                <c:pt idx="117">
                  <c:v>827.49764374171434</c:v>
                </c:pt>
                <c:pt idx="118">
                  <c:v>827.34203708188875</c:v>
                </c:pt>
                <c:pt idx="119">
                  <c:v>827.18648021619424</c:v>
                </c:pt>
                <c:pt idx="120">
                  <c:v>827.03092335049973</c:v>
                </c:pt>
                <c:pt idx="121">
                  <c:v>826.87546607306763</c:v>
                </c:pt>
                <c:pt idx="122">
                  <c:v>826.7200585897665</c:v>
                </c:pt>
                <c:pt idx="123">
                  <c:v>826.56470090059668</c:v>
                </c:pt>
                <c:pt idx="124">
                  <c:v>826.40939300555794</c:v>
                </c:pt>
                <c:pt idx="125">
                  <c:v>826.2541349046503</c:v>
                </c:pt>
                <c:pt idx="126">
                  <c:v>826.09887680374266</c:v>
                </c:pt>
                <c:pt idx="127">
                  <c:v>825.94371829109741</c:v>
                </c:pt>
                <c:pt idx="128">
                  <c:v>825.78860957258314</c:v>
                </c:pt>
                <c:pt idx="129">
                  <c:v>825.63355064820018</c:v>
                </c:pt>
                <c:pt idx="130">
                  <c:v>825.47854151794832</c:v>
                </c:pt>
                <c:pt idx="131">
                  <c:v>825.32358218182753</c:v>
                </c:pt>
                <c:pt idx="132">
                  <c:v>825.16867263983795</c:v>
                </c:pt>
                <c:pt idx="133">
                  <c:v>825.01381289197946</c:v>
                </c:pt>
                <c:pt idx="134">
                  <c:v>824.85900293825216</c:v>
                </c:pt>
                <c:pt idx="135">
                  <c:v>824.70424277865595</c:v>
                </c:pt>
                <c:pt idx="136">
                  <c:v>824.54958220732215</c:v>
                </c:pt>
                <c:pt idx="137">
                  <c:v>824.39492163598823</c:v>
                </c:pt>
                <c:pt idx="138">
                  <c:v>824.24031085878551</c:v>
                </c:pt>
                <c:pt idx="139">
                  <c:v>824.08574987571387</c:v>
                </c:pt>
                <c:pt idx="140">
                  <c:v>823.93123868677344</c:v>
                </c:pt>
                <c:pt idx="141">
                  <c:v>823.77677729196421</c:v>
                </c:pt>
                <c:pt idx="142">
                  <c:v>823.62236569128606</c:v>
                </c:pt>
                <c:pt idx="143">
                  <c:v>823.46800388473901</c:v>
                </c:pt>
                <c:pt idx="144">
                  <c:v>823.31374166645423</c:v>
                </c:pt>
                <c:pt idx="145">
                  <c:v>823.15947944816958</c:v>
                </c:pt>
                <c:pt idx="146">
                  <c:v>823.00526702401601</c:v>
                </c:pt>
                <c:pt idx="147">
                  <c:v>822.85110439399352</c:v>
                </c:pt>
                <c:pt idx="148">
                  <c:v>822.69699155810224</c:v>
                </c:pt>
                <c:pt idx="149">
                  <c:v>822.54292851634216</c:v>
                </c:pt>
                <c:pt idx="150">
                  <c:v>822.38896506284425</c:v>
                </c:pt>
                <c:pt idx="151">
                  <c:v>822.23500160934634</c:v>
                </c:pt>
                <c:pt idx="152">
                  <c:v>822.08108794997963</c:v>
                </c:pt>
                <c:pt idx="153">
                  <c:v>821.92722408474413</c:v>
                </c:pt>
                <c:pt idx="154">
                  <c:v>821.77345980777079</c:v>
                </c:pt>
                <c:pt idx="155">
                  <c:v>821.61969553079757</c:v>
                </c:pt>
                <c:pt idx="156">
                  <c:v>821.46598104795544</c:v>
                </c:pt>
                <c:pt idx="157">
                  <c:v>821.31236615337559</c:v>
                </c:pt>
                <c:pt idx="158">
                  <c:v>821.15875125879575</c:v>
                </c:pt>
                <c:pt idx="159">
                  <c:v>821.00518615834699</c:v>
                </c:pt>
                <c:pt idx="160">
                  <c:v>820.85172064616063</c:v>
                </c:pt>
                <c:pt idx="161">
                  <c:v>820.69825513397416</c:v>
                </c:pt>
                <c:pt idx="162">
                  <c:v>820.54483941591889</c:v>
                </c:pt>
                <c:pt idx="163">
                  <c:v>820.3915232861259</c:v>
                </c:pt>
                <c:pt idx="164">
                  <c:v>820.23820715633292</c:v>
                </c:pt>
                <c:pt idx="165">
                  <c:v>820.08499061480222</c:v>
                </c:pt>
                <c:pt idx="166">
                  <c:v>819.93177407327153</c:v>
                </c:pt>
                <c:pt idx="167">
                  <c:v>819.77860732587203</c:v>
                </c:pt>
                <c:pt idx="168">
                  <c:v>819.62554016673471</c:v>
                </c:pt>
                <c:pt idx="169">
                  <c:v>819.4724730075975</c:v>
                </c:pt>
                <c:pt idx="170">
                  <c:v>819.31950543672247</c:v>
                </c:pt>
                <c:pt idx="171">
                  <c:v>819.16658765997863</c:v>
                </c:pt>
                <c:pt idx="172">
                  <c:v>819.0136698832348</c:v>
                </c:pt>
                <c:pt idx="173">
                  <c:v>818.86085169475325</c:v>
                </c:pt>
                <c:pt idx="174">
                  <c:v>818.7080335062717</c:v>
                </c:pt>
                <c:pt idx="175">
                  <c:v>818.55531490605244</c:v>
                </c:pt>
                <c:pt idx="176">
                  <c:v>818.40264609996439</c:v>
                </c:pt>
                <c:pt idx="177">
                  <c:v>818.24997729387621</c:v>
                </c:pt>
                <c:pt idx="178">
                  <c:v>818.09740807605044</c:v>
                </c:pt>
                <c:pt idx="179">
                  <c:v>817.94488865235576</c:v>
                </c:pt>
                <c:pt idx="180">
                  <c:v>817.79241902279227</c:v>
                </c:pt>
                <c:pt idx="181">
                  <c:v>817.63994939322868</c:v>
                </c:pt>
                <c:pt idx="182">
                  <c:v>817.48757935192748</c:v>
                </c:pt>
                <c:pt idx="183">
                  <c:v>817.33525910475737</c:v>
                </c:pt>
                <c:pt idx="184">
                  <c:v>817.18298865171846</c:v>
                </c:pt>
                <c:pt idx="185">
                  <c:v>817.03076799281064</c:v>
                </c:pt>
                <c:pt idx="186">
                  <c:v>816.8785971280339</c:v>
                </c:pt>
                <c:pt idx="187">
                  <c:v>816.72647605738837</c:v>
                </c:pt>
                <c:pt idx="188">
                  <c:v>816.57440478087403</c:v>
                </c:pt>
                <c:pt idx="189">
                  <c:v>816.42238329849079</c:v>
                </c:pt>
                <c:pt idx="190">
                  <c:v>816.27041161023874</c:v>
                </c:pt>
                <c:pt idx="191">
                  <c:v>816.11848971611778</c:v>
                </c:pt>
                <c:pt idx="192">
                  <c:v>815.96661761612791</c:v>
                </c:pt>
                <c:pt idx="193">
                  <c:v>815.81479531026935</c:v>
                </c:pt>
                <c:pt idx="194">
                  <c:v>815.66302279854176</c:v>
                </c:pt>
                <c:pt idx="195">
                  <c:v>815.51134987507658</c:v>
                </c:pt>
                <c:pt idx="196">
                  <c:v>815.35967695161128</c:v>
                </c:pt>
                <c:pt idx="197">
                  <c:v>815.20805382227729</c:v>
                </c:pt>
                <c:pt idx="198">
                  <c:v>815.05653028120548</c:v>
                </c:pt>
                <c:pt idx="199">
                  <c:v>814.90500674013367</c:v>
                </c:pt>
                <c:pt idx="200">
                  <c:v>814.75353299319306</c:v>
                </c:pt>
                <c:pt idx="201">
                  <c:v>814.60215883451463</c:v>
                </c:pt>
                <c:pt idx="202">
                  <c:v>814.4507846758363</c:v>
                </c:pt>
                <c:pt idx="203">
                  <c:v>814.29951010542027</c:v>
                </c:pt>
                <c:pt idx="204">
                  <c:v>814.14828532913532</c:v>
                </c:pt>
                <c:pt idx="205">
                  <c:v>813.99706055285037</c:v>
                </c:pt>
                <c:pt idx="206">
                  <c:v>813.84593536482771</c:v>
                </c:pt>
                <c:pt idx="207">
                  <c:v>813.69481017680505</c:v>
                </c:pt>
                <c:pt idx="208">
                  <c:v>813.54378457704479</c:v>
                </c:pt>
                <c:pt idx="209">
                  <c:v>813.3928087714155</c:v>
                </c:pt>
                <c:pt idx="210">
                  <c:v>813.24188275991742</c:v>
                </c:pt>
                <c:pt idx="211">
                  <c:v>813.09100654255053</c:v>
                </c:pt>
                <c:pt idx="212">
                  <c:v>812.94018011931473</c:v>
                </c:pt>
                <c:pt idx="213">
                  <c:v>812.78940349021013</c:v>
                </c:pt>
                <c:pt idx="214">
                  <c:v>812.63867665523662</c:v>
                </c:pt>
                <c:pt idx="215">
                  <c:v>812.48799961439431</c:v>
                </c:pt>
                <c:pt idx="216">
                  <c:v>812.33737236768309</c:v>
                </c:pt>
                <c:pt idx="217">
                  <c:v>812.18679491510306</c:v>
                </c:pt>
                <c:pt idx="218">
                  <c:v>812.03626725665413</c:v>
                </c:pt>
                <c:pt idx="219">
                  <c:v>811.88578939233639</c:v>
                </c:pt>
                <c:pt idx="220">
                  <c:v>811.73541111628094</c:v>
                </c:pt>
                <c:pt idx="221">
                  <c:v>811.58503284022549</c:v>
                </c:pt>
                <c:pt idx="222">
                  <c:v>811.43475415243222</c:v>
                </c:pt>
                <c:pt idx="223">
                  <c:v>811.28447546463906</c:v>
                </c:pt>
                <c:pt idx="224">
                  <c:v>811.13429636510818</c:v>
                </c:pt>
                <c:pt idx="225">
                  <c:v>810.98411726557731</c:v>
                </c:pt>
                <c:pt idx="226">
                  <c:v>810.83403775430861</c:v>
                </c:pt>
                <c:pt idx="227">
                  <c:v>810.68395824304002</c:v>
                </c:pt>
                <c:pt idx="228">
                  <c:v>810.53397832003373</c:v>
                </c:pt>
                <c:pt idx="229">
                  <c:v>810.38404819115851</c:v>
                </c:pt>
                <c:pt idx="230">
                  <c:v>810.2341678564145</c:v>
                </c:pt>
                <c:pt idx="231">
                  <c:v>810.08433731580158</c:v>
                </c:pt>
                <c:pt idx="232">
                  <c:v>809.93455656931985</c:v>
                </c:pt>
                <c:pt idx="233">
                  <c:v>809.78482561696933</c:v>
                </c:pt>
                <c:pt idx="234">
                  <c:v>809.63514445874978</c:v>
                </c:pt>
                <c:pt idx="235">
                  <c:v>809.48551309466154</c:v>
                </c:pt>
                <c:pt idx="236">
                  <c:v>809.33593152470428</c:v>
                </c:pt>
                <c:pt idx="237">
                  <c:v>809.18639974887833</c:v>
                </c:pt>
                <c:pt idx="238">
                  <c:v>809.03691776718347</c:v>
                </c:pt>
                <c:pt idx="239">
                  <c:v>808.88753537375078</c:v>
                </c:pt>
                <c:pt idx="240">
                  <c:v>808.7381529803182</c:v>
                </c:pt>
                <c:pt idx="241">
                  <c:v>808.58887017514792</c:v>
                </c:pt>
                <c:pt idx="242">
                  <c:v>808.43958736997763</c:v>
                </c:pt>
                <c:pt idx="243">
                  <c:v>808.29040415306963</c:v>
                </c:pt>
                <c:pt idx="244">
                  <c:v>808.14127073029272</c:v>
                </c:pt>
                <c:pt idx="245">
                  <c:v>807.99213730751592</c:v>
                </c:pt>
                <c:pt idx="246">
                  <c:v>807.84310347300129</c:v>
                </c:pt>
                <c:pt idx="247">
                  <c:v>807.69411943261787</c:v>
                </c:pt>
                <c:pt idx="248">
                  <c:v>807.54518518636553</c:v>
                </c:pt>
                <c:pt idx="249">
                  <c:v>807.39630073424439</c:v>
                </c:pt>
                <c:pt idx="250">
                  <c:v>807.24746607625445</c:v>
                </c:pt>
                <c:pt idx="251">
                  <c:v>807.09868121239549</c:v>
                </c:pt>
                <c:pt idx="252">
                  <c:v>806.94994614266784</c:v>
                </c:pt>
                <c:pt idx="253">
                  <c:v>806.80131066120236</c:v>
                </c:pt>
                <c:pt idx="254">
                  <c:v>806.652675179737</c:v>
                </c:pt>
                <c:pt idx="255">
                  <c:v>806.50408949240273</c:v>
                </c:pt>
                <c:pt idx="256">
                  <c:v>806.35560339333074</c:v>
                </c:pt>
                <c:pt idx="257">
                  <c:v>806.20711729425864</c:v>
                </c:pt>
                <c:pt idx="258">
                  <c:v>806.05873078344894</c:v>
                </c:pt>
                <c:pt idx="259">
                  <c:v>805.91039406677044</c:v>
                </c:pt>
                <c:pt idx="260">
                  <c:v>805.76210714422302</c:v>
                </c:pt>
                <c:pt idx="261">
                  <c:v>805.61382022167561</c:v>
                </c:pt>
                <c:pt idx="262">
                  <c:v>805.46563288739048</c:v>
                </c:pt>
                <c:pt idx="263">
                  <c:v>805.31749534723645</c:v>
                </c:pt>
                <c:pt idx="264">
                  <c:v>805.16940760121361</c:v>
                </c:pt>
                <c:pt idx="265">
                  <c:v>805.02141944345306</c:v>
                </c:pt>
                <c:pt idx="266">
                  <c:v>804.8734312856925</c:v>
                </c:pt>
                <c:pt idx="267">
                  <c:v>804.72549292206304</c:v>
                </c:pt>
                <c:pt idx="268">
                  <c:v>804.57765414669598</c:v>
                </c:pt>
                <c:pt idx="269">
                  <c:v>803.53123048070063</c:v>
                </c:pt>
                <c:pt idx="270">
                  <c:v>801.59334248483083</c:v>
                </c:pt>
                <c:pt idx="271">
                  <c:v>799.66486557974713</c:v>
                </c:pt>
                <c:pt idx="272">
                  <c:v>797.74584955958096</c:v>
                </c:pt>
                <c:pt idx="273">
                  <c:v>795.83644380672558</c:v>
                </c:pt>
                <c:pt idx="274">
                  <c:v>793.936648321181</c:v>
                </c:pt>
                <c:pt idx="275">
                  <c:v>792.04656269120949</c:v>
                </c:pt>
                <c:pt idx="276">
                  <c:v>790.16623671094237</c:v>
                </c:pt>
                <c:pt idx="277">
                  <c:v>788.29576996864171</c:v>
                </c:pt>
                <c:pt idx="278">
                  <c:v>786.43516246430761</c:v>
                </c:pt>
                <c:pt idx="279">
                  <c:v>784.58461337446465</c:v>
                </c:pt>
                <c:pt idx="280">
                  <c:v>782.74407290498175</c:v>
                </c:pt>
                <c:pt idx="281">
                  <c:v>780.91364064412096</c:v>
                </c:pt>
                <c:pt idx="282">
                  <c:v>779.09341618014491</c:v>
                </c:pt>
                <c:pt idx="283">
                  <c:v>777.28344930718447</c:v>
                </c:pt>
                <c:pt idx="284">
                  <c:v>775.48383961350203</c:v>
                </c:pt>
                <c:pt idx="285">
                  <c:v>773.69463689322868</c:v>
                </c:pt>
                <c:pt idx="286">
                  <c:v>771.91589094049573</c:v>
                </c:pt>
                <c:pt idx="287">
                  <c:v>770.14770134356525</c:v>
                </c:pt>
                <c:pt idx="288">
                  <c:v>768.39016769069963</c:v>
                </c:pt>
                <c:pt idx="289">
                  <c:v>766.64333977603007</c:v>
                </c:pt>
                <c:pt idx="290">
                  <c:v>764.90726739368756</c:v>
                </c:pt>
                <c:pt idx="291">
                  <c:v>763.1820501319346</c:v>
                </c:pt>
                <c:pt idx="292">
                  <c:v>761.46773778490217</c:v>
                </c:pt>
                <c:pt idx="293">
                  <c:v>759.76442994085255</c:v>
                </c:pt>
                <c:pt idx="294">
                  <c:v>758.07217639391706</c:v>
                </c:pt>
                <c:pt idx="295">
                  <c:v>756.39107673235776</c:v>
                </c:pt>
                <c:pt idx="296">
                  <c:v>754.72123054443716</c:v>
                </c:pt>
                <c:pt idx="297">
                  <c:v>753.06263783015504</c:v>
                </c:pt>
                <c:pt idx="298">
                  <c:v>751.41539817777391</c:v>
                </c:pt>
                <c:pt idx="299">
                  <c:v>749.77966096968703</c:v>
                </c:pt>
                <c:pt idx="300">
                  <c:v>748.15537641176331</c:v>
                </c:pt>
                <c:pt idx="301">
                  <c:v>746.54274368052734</c:v>
                </c:pt>
                <c:pt idx="302">
                  <c:v>744.9417129818479</c:v>
                </c:pt>
                <c:pt idx="303">
                  <c:v>743.35248349224969</c:v>
                </c:pt>
                <c:pt idx="304">
                  <c:v>741.77505521173271</c:v>
                </c:pt>
                <c:pt idx="305">
                  <c:v>740.20952772855912</c:v>
                </c:pt>
                <c:pt idx="306">
                  <c:v>738.65595083686014</c:v>
                </c:pt>
                <c:pt idx="307">
                  <c:v>737.11442412489805</c:v>
                </c:pt>
                <c:pt idx="308">
                  <c:v>735.58499738680405</c:v>
                </c:pt>
                <c:pt idx="309">
                  <c:v>734.06782000497151</c:v>
                </c:pt>
                <c:pt idx="310">
                  <c:v>732.56289197940043</c:v>
                </c:pt>
                <c:pt idx="311">
                  <c:v>731.07031289835311</c:v>
                </c:pt>
                <c:pt idx="312">
                  <c:v>729.59013255596074</c:v>
                </c:pt>
                <c:pt idx="313">
                  <c:v>728.12245054048549</c:v>
                </c:pt>
                <c:pt idx="314">
                  <c:v>726.66736644018977</c:v>
                </c:pt>
                <c:pt idx="315">
                  <c:v>725.22497984333575</c:v>
                </c:pt>
                <c:pt idx="316">
                  <c:v>723.79524095579245</c:v>
                </c:pt>
                <c:pt idx="317">
                  <c:v>722.37834895408434</c:v>
                </c:pt>
                <c:pt idx="318">
                  <c:v>720.97435363234251</c:v>
                </c:pt>
                <c:pt idx="319">
                  <c:v>719.58325499056707</c:v>
                </c:pt>
                <c:pt idx="320">
                  <c:v>718.20520241115139</c:v>
                </c:pt>
                <c:pt idx="321">
                  <c:v>716.84029548235776</c:v>
                </c:pt>
                <c:pt idx="322">
                  <c:v>715.48853420418629</c:v>
                </c:pt>
                <c:pt idx="323">
                  <c:v>714.15001816489905</c:v>
                </c:pt>
                <c:pt idx="324">
                  <c:v>712.82484695275855</c:v>
                </c:pt>
                <c:pt idx="325">
                  <c:v>711.51307036189587</c:v>
                </c:pt>
                <c:pt idx="326">
                  <c:v>710.21478798057319</c:v>
                </c:pt>
                <c:pt idx="327">
                  <c:v>708.93004960292171</c:v>
                </c:pt>
                <c:pt idx="328">
                  <c:v>707.65895481720383</c:v>
                </c:pt>
                <c:pt idx="329">
                  <c:v>706.40150362341944</c:v>
                </c:pt>
                <c:pt idx="330">
                  <c:v>705.15789519809312</c:v>
                </c:pt>
                <c:pt idx="331">
                  <c:v>703.92807974709365</c:v>
                </c:pt>
                <c:pt idx="332">
                  <c:v>702.71220665281464</c:v>
                </c:pt>
                <c:pt idx="333">
                  <c:v>701.51032570938719</c:v>
                </c:pt>
                <c:pt idx="334">
                  <c:v>700.32248671094237</c:v>
                </c:pt>
                <c:pt idx="335">
                  <c:v>699.14878924574248</c:v>
                </c:pt>
                <c:pt idx="336">
                  <c:v>697.98928310791871</c:v>
                </c:pt>
                <c:pt idx="337">
                  <c:v>696.84406788573324</c:v>
                </c:pt>
                <c:pt idx="338">
                  <c:v>695.71319337331738</c:v>
                </c:pt>
                <c:pt idx="339">
                  <c:v>694.59675915893331</c:v>
                </c:pt>
                <c:pt idx="340">
                  <c:v>693.49481503671223</c:v>
                </c:pt>
                <c:pt idx="341">
                  <c:v>692.40741080078533</c:v>
                </c:pt>
                <c:pt idx="342">
                  <c:v>691.33459624528359</c:v>
                </c:pt>
                <c:pt idx="343">
                  <c:v>690.2765207526005</c:v>
                </c:pt>
                <c:pt idx="344">
                  <c:v>689.23318432273618</c:v>
                </c:pt>
                <c:pt idx="345">
                  <c:v>688.20468654395279</c:v>
                </c:pt>
                <c:pt idx="346">
                  <c:v>687.19107721038142</c:v>
                </c:pt>
              </c:numCache>
            </c:numRef>
          </c:yVal>
          <c:smooth val="0"/>
        </c:ser>
        <c:ser>
          <c:idx val="4"/>
          <c:order val="3"/>
          <c:tx>
            <c:v>100 yrs Hurricane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'ET_8P (mT)'!$C$5:$C$698</c:f>
              <c:numCache>
                <c:formatCode>0.0</c:formatCode>
                <c:ptCount val="694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  <c:pt idx="22">
                  <c:v>215</c:v>
                </c:pt>
                <c:pt idx="23">
                  <c:v>225</c:v>
                </c:pt>
                <c:pt idx="24">
                  <c:v>235</c:v>
                </c:pt>
                <c:pt idx="25">
                  <c:v>245</c:v>
                </c:pt>
                <c:pt idx="26">
                  <c:v>255</c:v>
                </c:pt>
                <c:pt idx="27">
                  <c:v>265</c:v>
                </c:pt>
                <c:pt idx="28">
                  <c:v>275</c:v>
                </c:pt>
                <c:pt idx="29">
                  <c:v>285</c:v>
                </c:pt>
                <c:pt idx="30">
                  <c:v>295</c:v>
                </c:pt>
                <c:pt idx="31">
                  <c:v>305</c:v>
                </c:pt>
                <c:pt idx="32">
                  <c:v>315</c:v>
                </c:pt>
                <c:pt idx="33">
                  <c:v>325</c:v>
                </c:pt>
                <c:pt idx="34">
                  <c:v>335</c:v>
                </c:pt>
                <c:pt idx="35">
                  <c:v>345</c:v>
                </c:pt>
                <c:pt idx="36">
                  <c:v>355</c:v>
                </c:pt>
                <c:pt idx="37">
                  <c:v>365</c:v>
                </c:pt>
                <c:pt idx="38">
                  <c:v>375</c:v>
                </c:pt>
                <c:pt idx="39">
                  <c:v>385</c:v>
                </c:pt>
                <c:pt idx="40">
                  <c:v>395</c:v>
                </c:pt>
                <c:pt idx="41">
                  <c:v>405</c:v>
                </c:pt>
                <c:pt idx="42">
                  <c:v>415</c:v>
                </c:pt>
                <c:pt idx="43">
                  <c:v>425</c:v>
                </c:pt>
                <c:pt idx="44">
                  <c:v>435</c:v>
                </c:pt>
                <c:pt idx="45">
                  <c:v>445</c:v>
                </c:pt>
                <c:pt idx="46">
                  <c:v>455</c:v>
                </c:pt>
                <c:pt idx="47">
                  <c:v>465</c:v>
                </c:pt>
                <c:pt idx="48">
                  <c:v>475</c:v>
                </c:pt>
                <c:pt idx="49">
                  <c:v>485</c:v>
                </c:pt>
                <c:pt idx="50">
                  <c:v>495</c:v>
                </c:pt>
                <c:pt idx="51">
                  <c:v>505</c:v>
                </c:pt>
                <c:pt idx="52">
                  <c:v>515</c:v>
                </c:pt>
                <c:pt idx="53">
                  <c:v>525</c:v>
                </c:pt>
                <c:pt idx="54">
                  <c:v>535</c:v>
                </c:pt>
                <c:pt idx="55">
                  <c:v>545</c:v>
                </c:pt>
                <c:pt idx="56">
                  <c:v>555</c:v>
                </c:pt>
                <c:pt idx="57">
                  <c:v>565</c:v>
                </c:pt>
                <c:pt idx="58">
                  <c:v>575</c:v>
                </c:pt>
                <c:pt idx="59">
                  <c:v>585</c:v>
                </c:pt>
                <c:pt idx="60">
                  <c:v>595</c:v>
                </c:pt>
                <c:pt idx="61">
                  <c:v>605</c:v>
                </c:pt>
                <c:pt idx="62">
                  <c:v>615</c:v>
                </c:pt>
                <c:pt idx="63">
                  <c:v>625</c:v>
                </c:pt>
                <c:pt idx="64">
                  <c:v>635</c:v>
                </c:pt>
                <c:pt idx="65">
                  <c:v>645</c:v>
                </c:pt>
                <c:pt idx="66">
                  <c:v>655</c:v>
                </c:pt>
                <c:pt idx="67">
                  <c:v>665</c:v>
                </c:pt>
                <c:pt idx="68">
                  <c:v>675</c:v>
                </c:pt>
                <c:pt idx="69">
                  <c:v>685</c:v>
                </c:pt>
                <c:pt idx="70">
                  <c:v>695</c:v>
                </c:pt>
                <c:pt idx="71">
                  <c:v>705</c:v>
                </c:pt>
                <c:pt idx="72">
                  <c:v>715</c:v>
                </c:pt>
                <c:pt idx="73">
                  <c:v>725</c:v>
                </c:pt>
                <c:pt idx="74">
                  <c:v>735</c:v>
                </c:pt>
                <c:pt idx="75">
                  <c:v>745</c:v>
                </c:pt>
                <c:pt idx="76">
                  <c:v>755</c:v>
                </c:pt>
                <c:pt idx="77">
                  <c:v>765</c:v>
                </c:pt>
                <c:pt idx="78">
                  <c:v>775</c:v>
                </c:pt>
                <c:pt idx="79">
                  <c:v>785</c:v>
                </c:pt>
                <c:pt idx="80">
                  <c:v>795</c:v>
                </c:pt>
                <c:pt idx="81">
                  <c:v>805</c:v>
                </c:pt>
                <c:pt idx="82">
                  <c:v>815</c:v>
                </c:pt>
                <c:pt idx="83">
                  <c:v>825</c:v>
                </c:pt>
                <c:pt idx="84">
                  <c:v>835</c:v>
                </c:pt>
                <c:pt idx="85">
                  <c:v>845</c:v>
                </c:pt>
                <c:pt idx="86">
                  <c:v>855</c:v>
                </c:pt>
                <c:pt idx="87">
                  <c:v>865</c:v>
                </c:pt>
                <c:pt idx="88">
                  <c:v>875</c:v>
                </c:pt>
                <c:pt idx="89">
                  <c:v>885</c:v>
                </c:pt>
                <c:pt idx="90">
                  <c:v>895</c:v>
                </c:pt>
                <c:pt idx="91">
                  <c:v>905</c:v>
                </c:pt>
                <c:pt idx="92">
                  <c:v>915</c:v>
                </c:pt>
                <c:pt idx="93">
                  <c:v>925</c:v>
                </c:pt>
                <c:pt idx="94">
                  <c:v>935</c:v>
                </c:pt>
                <c:pt idx="95">
                  <c:v>945</c:v>
                </c:pt>
                <c:pt idx="96">
                  <c:v>955</c:v>
                </c:pt>
                <c:pt idx="97">
                  <c:v>965</c:v>
                </c:pt>
                <c:pt idx="98">
                  <c:v>975</c:v>
                </c:pt>
                <c:pt idx="99">
                  <c:v>985</c:v>
                </c:pt>
                <c:pt idx="100">
                  <c:v>995</c:v>
                </c:pt>
                <c:pt idx="101">
                  <c:v>1005</c:v>
                </c:pt>
                <c:pt idx="102">
                  <c:v>1015</c:v>
                </c:pt>
                <c:pt idx="103">
                  <c:v>1025</c:v>
                </c:pt>
                <c:pt idx="104">
                  <c:v>1035</c:v>
                </c:pt>
                <c:pt idx="105">
                  <c:v>1045</c:v>
                </c:pt>
                <c:pt idx="106">
                  <c:v>1055</c:v>
                </c:pt>
                <c:pt idx="107">
                  <c:v>1065</c:v>
                </c:pt>
                <c:pt idx="108">
                  <c:v>1075</c:v>
                </c:pt>
                <c:pt idx="109">
                  <c:v>1085</c:v>
                </c:pt>
                <c:pt idx="110">
                  <c:v>1095</c:v>
                </c:pt>
                <c:pt idx="111">
                  <c:v>1105</c:v>
                </c:pt>
                <c:pt idx="112">
                  <c:v>1115</c:v>
                </c:pt>
                <c:pt idx="113">
                  <c:v>1125</c:v>
                </c:pt>
                <c:pt idx="114">
                  <c:v>1135</c:v>
                </c:pt>
                <c:pt idx="115">
                  <c:v>1145</c:v>
                </c:pt>
                <c:pt idx="116">
                  <c:v>1155</c:v>
                </c:pt>
                <c:pt idx="117">
                  <c:v>1165</c:v>
                </c:pt>
                <c:pt idx="118">
                  <c:v>1175</c:v>
                </c:pt>
                <c:pt idx="119">
                  <c:v>1185</c:v>
                </c:pt>
                <c:pt idx="120">
                  <c:v>1195</c:v>
                </c:pt>
                <c:pt idx="121">
                  <c:v>1205</c:v>
                </c:pt>
                <c:pt idx="122">
                  <c:v>1215</c:v>
                </c:pt>
                <c:pt idx="123">
                  <c:v>1225</c:v>
                </c:pt>
                <c:pt idx="124">
                  <c:v>1235</c:v>
                </c:pt>
                <c:pt idx="125">
                  <c:v>1245</c:v>
                </c:pt>
                <c:pt idx="126">
                  <c:v>1255</c:v>
                </c:pt>
                <c:pt idx="127">
                  <c:v>1265</c:v>
                </c:pt>
                <c:pt idx="128">
                  <c:v>1275</c:v>
                </c:pt>
                <c:pt idx="129">
                  <c:v>1285</c:v>
                </c:pt>
                <c:pt idx="130">
                  <c:v>1295</c:v>
                </c:pt>
                <c:pt idx="131">
                  <c:v>1305</c:v>
                </c:pt>
                <c:pt idx="132">
                  <c:v>1315</c:v>
                </c:pt>
                <c:pt idx="133">
                  <c:v>1325</c:v>
                </c:pt>
                <c:pt idx="134">
                  <c:v>1335</c:v>
                </c:pt>
                <c:pt idx="135">
                  <c:v>1345</c:v>
                </c:pt>
                <c:pt idx="136">
                  <c:v>1355</c:v>
                </c:pt>
                <c:pt idx="137">
                  <c:v>1365</c:v>
                </c:pt>
                <c:pt idx="138">
                  <c:v>1375</c:v>
                </c:pt>
                <c:pt idx="139">
                  <c:v>1385</c:v>
                </c:pt>
                <c:pt idx="140">
                  <c:v>1395</c:v>
                </c:pt>
                <c:pt idx="141">
                  <c:v>1405</c:v>
                </c:pt>
                <c:pt idx="142">
                  <c:v>1415</c:v>
                </c:pt>
                <c:pt idx="143">
                  <c:v>1425</c:v>
                </c:pt>
                <c:pt idx="144">
                  <c:v>1435</c:v>
                </c:pt>
                <c:pt idx="145">
                  <c:v>1445</c:v>
                </c:pt>
                <c:pt idx="146">
                  <c:v>1455</c:v>
                </c:pt>
                <c:pt idx="147">
                  <c:v>1465</c:v>
                </c:pt>
                <c:pt idx="148">
                  <c:v>1475</c:v>
                </c:pt>
                <c:pt idx="149">
                  <c:v>1485</c:v>
                </c:pt>
                <c:pt idx="150">
                  <c:v>1495</c:v>
                </c:pt>
                <c:pt idx="151">
                  <c:v>1505</c:v>
                </c:pt>
                <c:pt idx="152">
                  <c:v>1515</c:v>
                </c:pt>
                <c:pt idx="153">
                  <c:v>1525</c:v>
                </c:pt>
                <c:pt idx="154">
                  <c:v>1535</c:v>
                </c:pt>
                <c:pt idx="155">
                  <c:v>1545</c:v>
                </c:pt>
                <c:pt idx="156">
                  <c:v>1555</c:v>
                </c:pt>
                <c:pt idx="157">
                  <c:v>1565</c:v>
                </c:pt>
                <c:pt idx="158">
                  <c:v>1575</c:v>
                </c:pt>
                <c:pt idx="159">
                  <c:v>1585</c:v>
                </c:pt>
                <c:pt idx="160">
                  <c:v>1595</c:v>
                </c:pt>
                <c:pt idx="161">
                  <c:v>1605</c:v>
                </c:pt>
                <c:pt idx="162">
                  <c:v>1615</c:v>
                </c:pt>
                <c:pt idx="163">
                  <c:v>1625</c:v>
                </c:pt>
                <c:pt idx="164">
                  <c:v>1635</c:v>
                </c:pt>
                <c:pt idx="165">
                  <c:v>1645</c:v>
                </c:pt>
                <c:pt idx="166">
                  <c:v>1655</c:v>
                </c:pt>
                <c:pt idx="167">
                  <c:v>1665</c:v>
                </c:pt>
                <c:pt idx="168">
                  <c:v>1675</c:v>
                </c:pt>
                <c:pt idx="169">
                  <c:v>1685</c:v>
                </c:pt>
                <c:pt idx="170">
                  <c:v>1695</c:v>
                </c:pt>
                <c:pt idx="171">
                  <c:v>1705</c:v>
                </c:pt>
                <c:pt idx="172">
                  <c:v>1715</c:v>
                </c:pt>
                <c:pt idx="173">
                  <c:v>1725</c:v>
                </c:pt>
                <c:pt idx="174">
                  <c:v>1735</c:v>
                </c:pt>
                <c:pt idx="175">
                  <c:v>1745</c:v>
                </c:pt>
                <c:pt idx="176">
                  <c:v>1755</c:v>
                </c:pt>
                <c:pt idx="177">
                  <c:v>1765</c:v>
                </c:pt>
                <c:pt idx="178">
                  <c:v>1775</c:v>
                </c:pt>
                <c:pt idx="179">
                  <c:v>1785</c:v>
                </c:pt>
                <c:pt idx="180">
                  <c:v>1795</c:v>
                </c:pt>
                <c:pt idx="181">
                  <c:v>1805</c:v>
                </c:pt>
                <c:pt idx="182">
                  <c:v>1815</c:v>
                </c:pt>
                <c:pt idx="183">
                  <c:v>1825</c:v>
                </c:pt>
                <c:pt idx="184">
                  <c:v>1835</c:v>
                </c:pt>
                <c:pt idx="185">
                  <c:v>1845</c:v>
                </c:pt>
                <c:pt idx="186">
                  <c:v>1855</c:v>
                </c:pt>
                <c:pt idx="187">
                  <c:v>1865</c:v>
                </c:pt>
                <c:pt idx="188">
                  <c:v>1875</c:v>
                </c:pt>
                <c:pt idx="189">
                  <c:v>1885</c:v>
                </c:pt>
                <c:pt idx="190">
                  <c:v>1895</c:v>
                </c:pt>
                <c:pt idx="191">
                  <c:v>1905</c:v>
                </c:pt>
                <c:pt idx="192">
                  <c:v>1915</c:v>
                </c:pt>
                <c:pt idx="193">
                  <c:v>1925</c:v>
                </c:pt>
                <c:pt idx="194">
                  <c:v>1935</c:v>
                </c:pt>
                <c:pt idx="195">
                  <c:v>1945</c:v>
                </c:pt>
                <c:pt idx="196">
                  <c:v>1955</c:v>
                </c:pt>
                <c:pt idx="197">
                  <c:v>1965</c:v>
                </c:pt>
                <c:pt idx="198">
                  <c:v>1975</c:v>
                </c:pt>
                <c:pt idx="199">
                  <c:v>1985</c:v>
                </c:pt>
                <c:pt idx="200">
                  <c:v>1995</c:v>
                </c:pt>
                <c:pt idx="201">
                  <c:v>2005</c:v>
                </c:pt>
                <c:pt idx="202">
                  <c:v>2015</c:v>
                </c:pt>
                <c:pt idx="203">
                  <c:v>2025</c:v>
                </c:pt>
                <c:pt idx="204">
                  <c:v>2035</c:v>
                </c:pt>
                <c:pt idx="205">
                  <c:v>2045</c:v>
                </c:pt>
                <c:pt idx="206">
                  <c:v>2055</c:v>
                </c:pt>
                <c:pt idx="207">
                  <c:v>2065</c:v>
                </c:pt>
                <c:pt idx="208">
                  <c:v>2075</c:v>
                </c:pt>
                <c:pt idx="209">
                  <c:v>2085</c:v>
                </c:pt>
                <c:pt idx="210">
                  <c:v>2095</c:v>
                </c:pt>
                <c:pt idx="211">
                  <c:v>2105</c:v>
                </c:pt>
                <c:pt idx="212">
                  <c:v>2115</c:v>
                </c:pt>
                <c:pt idx="213">
                  <c:v>2125</c:v>
                </c:pt>
                <c:pt idx="214">
                  <c:v>2135</c:v>
                </c:pt>
                <c:pt idx="215">
                  <c:v>2145</c:v>
                </c:pt>
                <c:pt idx="216">
                  <c:v>2155</c:v>
                </c:pt>
                <c:pt idx="217">
                  <c:v>2165</c:v>
                </c:pt>
                <c:pt idx="218">
                  <c:v>2175</c:v>
                </c:pt>
                <c:pt idx="219">
                  <c:v>2185</c:v>
                </c:pt>
                <c:pt idx="220">
                  <c:v>2195</c:v>
                </c:pt>
                <c:pt idx="221">
                  <c:v>2205</c:v>
                </c:pt>
                <c:pt idx="222">
                  <c:v>2215</c:v>
                </c:pt>
                <c:pt idx="223">
                  <c:v>2225</c:v>
                </c:pt>
                <c:pt idx="224">
                  <c:v>2235</c:v>
                </c:pt>
                <c:pt idx="225">
                  <c:v>2245</c:v>
                </c:pt>
                <c:pt idx="226">
                  <c:v>2255</c:v>
                </c:pt>
                <c:pt idx="227">
                  <c:v>2265</c:v>
                </c:pt>
                <c:pt idx="228">
                  <c:v>2275</c:v>
                </c:pt>
                <c:pt idx="229">
                  <c:v>2285</c:v>
                </c:pt>
                <c:pt idx="230">
                  <c:v>2295</c:v>
                </c:pt>
                <c:pt idx="231">
                  <c:v>2305</c:v>
                </c:pt>
                <c:pt idx="232">
                  <c:v>2315</c:v>
                </c:pt>
                <c:pt idx="233">
                  <c:v>2325</c:v>
                </c:pt>
                <c:pt idx="234">
                  <c:v>2335</c:v>
                </c:pt>
                <c:pt idx="235">
                  <c:v>2345</c:v>
                </c:pt>
                <c:pt idx="236">
                  <c:v>2355</c:v>
                </c:pt>
                <c:pt idx="237">
                  <c:v>2365</c:v>
                </c:pt>
                <c:pt idx="238">
                  <c:v>2375</c:v>
                </c:pt>
                <c:pt idx="239">
                  <c:v>2385</c:v>
                </c:pt>
                <c:pt idx="240">
                  <c:v>2395</c:v>
                </c:pt>
                <c:pt idx="241">
                  <c:v>2405</c:v>
                </c:pt>
                <c:pt idx="242">
                  <c:v>2415</c:v>
                </c:pt>
                <c:pt idx="243">
                  <c:v>2425</c:v>
                </c:pt>
                <c:pt idx="244">
                  <c:v>2435</c:v>
                </c:pt>
                <c:pt idx="245">
                  <c:v>2445</c:v>
                </c:pt>
                <c:pt idx="246">
                  <c:v>2455</c:v>
                </c:pt>
                <c:pt idx="247">
                  <c:v>2465</c:v>
                </c:pt>
                <c:pt idx="248">
                  <c:v>2475</c:v>
                </c:pt>
                <c:pt idx="249">
                  <c:v>2485</c:v>
                </c:pt>
                <c:pt idx="250">
                  <c:v>2495</c:v>
                </c:pt>
                <c:pt idx="251">
                  <c:v>2505</c:v>
                </c:pt>
                <c:pt idx="252">
                  <c:v>2515</c:v>
                </c:pt>
                <c:pt idx="253">
                  <c:v>2525</c:v>
                </c:pt>
                <c:pt idx="254">
                  <c:v>2535</c:v>
                </c:pt>
                <c:pt idx="255">
                  <c:v>2545</c:v>
                </c:pt>
                <c:pt idx="256">
                  <c:v>2555</c:v>
                </c:pt>
                <c:pt idx="257">
                  <c:v>2565</c:v>
                </c:pt>
                <c:pt idx="258">
                  <c:v>2575</c:v>
                </c:pt>
                <c:pt idx="259">
                  <c:v>2585</c:v>
                </c:pt>
                <c:pt idx="260">
                  <c:v>2595</c:v>
                </c:pt>
                <c:pt idx="261">
                  <c:v>2605</c:v>
                </c:pt>
                <c:pt idx="262">
                  <c:v>2615</c:v>
                </c:pt>
                <c:pt idx="263">
                  <c:v>2625</c:v>
                </c:pt>
                <c:pt idx="264">
                  <c:v>2635</c:v>
                </c:pt>
                <c:pt idx="265">
                  <c:v>2645</c:v>
                </c:pt>
                <c:pt idx="266">
                  <c:v>2655</c:v>
                </c:pt>
                <c:pt idx="267">
                  <c:v>2665</c:v>
                </c:pt>
                <c:pt idx="268">
                  <c:v>2675</c:v>
                </c:pt>
                <c:pt idx="269">
                  <c:v>2681.5060240963858</c:v>
                </c:pt>
                <c:pt idx="270">
                  <c:v>2684.5180722891564</c:v>
                </c:pt>
                <c:pt idx="271">
                  <c:v>2687.530120481928</c:v>
                </c:pt>
                <c:pt idx="272">
                  <c:v>2690.5421686746986</c:v>
                </c:pt>
                <c:pt idx="273">
                  <c:v>2693.5542168674701</c:v>
                </c:pt>
                <c:pt idx="274">
                  <c:v>2696.5662650602408</c:v>
                </c:pt>
                <c:pt idx="275">
                  <c:v>2699.5783132530123</c:v>
                </c:pt>
                <c:pt idx="276">
                  <c:v>2702.5903614457829</c:v>
                </c:pt>
                <c:pt idx="277">
                  <c:v>2705.6024096385545</c:v>
                </c:pt>
                <c:pt idx="278">
                  <c:v>2708.6144578313251</c:v>
                </c:pt>
                <c:pt idx="279">
                  <c:v>2711.6265060240967</c:v>
                </c:pt>
                <c:pt idx="280">
                  <c:v>2714.6385542168673</c:v>
                </c:pt>
                <c:pt idx="281">
                  <c:v>2717.6506024096389</c:v>
                </c:pt>
                <c:pt idx="282">
                  <c:v>2720.6626506024095</c:v>
                </c:pt>
                <c:pt idx="283">
                  <c:v>2723.674698795181</c:v>
                </c:pt>
                <c:pt idx="284">
                  <c:v>2726.6867469879517</c:v>
                </c:pt>
                <c:pt idx="285">
                  <c:v>2729.6987951807232</c:v>
                </c:pt>
                <c:pt idx="286">
                  <c:v>2732.7108433734938</c:v>
                </c:pt>
                <c:pt idx="287">
                  <c:v>2735.7228915662654</c:v>
                </c:pt>
                <c:pt idx="288">
                  <c:v>2738.734939759036</c:v>
                </c:pt>
                <c:pt idx="289">
                  <c:v>2741.7469879518076</c:v>
                </c:pt>
                <c:pt idx="290">
                  <c:v>2744.7590361445782</c:v>
                </c:pt>
                <c:pt idx="291">
                  <c:v>2747.7710843373497</c:v>
                </c:pt>
                <c:pt idx="292">
                  <c:v>2750.7831325301204</c:v>
                </c:pt>
                <c:pt idx="293">
                  <c:v>2753.7951807228919</c:v>
                </c:pt>
                <c:pt idx="294">
                  <c:v>2756.8072289156626</c:v>
                </c:pt>
                <c:pt idx="295">
                  <c:v>2759.8192771084341</c:v>
                </c:pt>
                <c:pt idx="296">
                  <c:v>2762.8313253012047</c:v>
                </c:pt>
                <c:pt idx="297">
                  <c:v>2765.8433734939763</c:v>
                </c:pt>
                <c:pt idx="298">
                  <c:v>2768.8554216867469</c:v>
                </c:pt>
                <c:pt idx="299">
                  <c:v>2771.8674698795185</c:v>
                </c:pt>
                <c:pt idx="300">
                  <c:v>2774.8795180722891</c:v>
                </c:pt>
                <c:pt idx="301">
                  <c:v>2777.8915662650606</c:v>
                </c:pt>
                <c:pt idx="302">
                  <c:v>2780.9036144578313</c:v>
                </c:pt>
                <c:pt idx="303">
                  <c:v>2783.9156626506028</c:v>
                </c:pt>
                <c:pt idx="304">
                  <c:v>2786.9277108433735</c:v>
                </c:pt>
                <c:pt idx="305">
                  <c:v>2789.939759036145</c:v>
                </c:pt>
                <c:pt idx="306">
                  <c:v>2792.9518072289156</c:v>
                </c:pt>
                <c:pt idx="307">
                  <c:v>2795.9638554216872</c:v>
                </c:pt>
                <c:pt idx="308">
                  <c:v>2798.9759036144578</c:v>
                </c:pt>
                <c:pt idx="309">
                  <c:v>2801.9879518072294</c:v>
                </c:pt>
                <c:pt idx="310">
                  <c:v>2805</c:v>
                </c:pt>
                <c:pt idx="311">
                  <c:v>2808.0120481927715</c:v>
                </c:pt>
                <c:pt idx="312">
                  <c:v>2811.0240963855422</c:v>
                </c:pt>
                <c:pt idx="313">
                  <c:v>2814.0361445783137</c:v>
                </c:pt>
                <c:pt idx="314">
                  <c:v>2817.0481927710844</c:v>
                </c:pt>
                <c:pt idx="315">
                  <c:v>2820.0602409638559</c:v>
                </c:pt>
                <c:pt idx="316">
                  <c:v>2823.0722891566265</c:v>
                </c:pt>
                <c:pt idx="317">
                  <c:v>2826.0843373493981</c:v>
                </c:pt>
                <c:pt idx="318">
                  <c:v>2829.0963855421687</c:v>
                </c:pt>
                <c:pt idx="319">
                  <c:v>2832.1084337349403</c:v>
                </c:pt>
                <c:pt idx="320">
                  <c:v>2835.1204819277109</c:v>
                </c:pt>
                <c:pt idx="321">
                  <c:v>2838.1325301204824</c:v>
                </c:pt>
                <c:pt idx="322">
                  <c:v>2841.1445783132531</c:v>
                </c:pt>
                <c:pt idx="323">
                  <c:v>2844.1566265060246</c:v>
                </c:pt>
                <c:pt idx="324">
                  <c:v>2847.1686746987953</c:v>
                </c:pt>
                <c:pt idx="325">
                  <c:v>2850.1807228915668</c:v>
                </c:pt>
                <c:pt idx="326">
                  <c:v>2853.1927710843374</c:v>
                </c:pt>
                <c:pt idx="327">
                  <c:v>2856.204819277109</c:v>
                </c:pt>
                <c:pt idx="328">
                  <c:v>2859.2168674698796</c:v>
                </c:pt>
                <c:pt idx="329">
                  <c:v>2862.2289156626512</c:v>
                </c:pt>
                <c:pt idx="330">
                  <c:v>2865.2409638554218</c:v>
                </c:pt>
                <c:pt idx="331">
                  <c:v>2868.2530120481933</c:v>
                </c:pt>
                <c:pt idx="332">
                  <c:v>2871.265060240964</c:v>
                </c:pt>
                <c:pt idx="333">
                  <c:v>2874.2771084337355</c:v>
                </c:pt>
                <c:pt idx="334">
                  <c:v>2877.2891566265062</c:v>
                </c:pt>
                <c:pt idx="335">
                  <c:v>2880.3012048192777</c:v>
                </c:pt>
                <c:pt idx="336">
                  <c:v>2883.3132530120483</c:v>
                </c:pt>
                <c:pt idx="337">
                  <c:v>2886.3253012048199</c:v>
                </c:pt>
                <c:pt idx="338">
                  <c:v>2889.3373493975905</c:v>
                </c:pt>
                <c:pt idx="339">
                  <c:v>2892.3493975903621</c:v>
                </c:pt>
                <c:pt idx="340">
                  <c:v>2895.3614457831327</c:v>
                </c:pt>
                <c:pt idx="341">
                  <c:v>2898.3734939759042</c:v>
                </c:pt>
                <c:pt idx="342">
                  <c:v>2901.3855421686749</c:v>
                </c:pt>
                <c:pt idx="343">
                  <c:v>2904.3975903614464</c:v>
                </c:pt>
                <c:pt idx="344">
                  <c:v>2907.4096385542171</c:v>
                </c:pt>
                <c:pt idx="345">
                  <c:v>2910.4216867469886</c:v>
                </c:pt>
                <c:pt idx="346">
                  <c:v>2913.4337349397592</c:v>
                </c:pt>
              </c:numCache>
            </c:numRef>
          </c:xVal>
          <c:yVal>
            <c:numRef>
              <c:f>'ET_8P (mT)'!$AO$5:$AO$698</c:f>
              <c:numCache>
                <c:formatCode>0.0</c:formatCode>
                <c:ptCount val="694"/>
                <c:pt idx="0">
                  <c:v>1123.5480031358352</c:v>
                </c:pt>
                <c:pt idx="1">
                  <c:v>1119.3766491816236</c:v>
                </c:pt>
                <c:pt idx="2">
                  <c:v>1111.3696533053744</c:v>
                </c:pt>
                <c:pt idx="3">
                  <c:v>1105.8804478763004</c:v>
                </c:pt>
                <c:pt idx="4">
                  <c:v>1099.5615726341016</c:v>
                </c:pt>
                <c:pt idx="5">
                  <c:v>1093.0279850984093</c:v>
                </c:pt>
                <c:pt idx="6">
                  <c:v>1086.595280472415</c:v>
                </c:pt>
                <c:pt idx="7">
                  <c:v>1080.2802891724455</c:v>
                </c:pt>
                <c:pt idx="8">
                  <c:v>1074.0433750701102</c:v>
                </c:pt>
                <c:pt idx="9">
                  <c:v>1067.87109375</c:v>
                </c:pt>
                <c:pt idx="10">
                  <c:v>1061.7580674459516</c:v>
                </c:pt>
                <c:pt idx="11">
                  <c:v>1058.6551959578321</c:v>
                </c:pt>
                <c:pt idx="12">
                  <c:v>1058.5276233938405</c:v>
                </c:pt>
                <c:pt idx="13">
                  <c:v>1058.4012458889965</c:v>
                </c:pt>
                <c:pt idx="14">
                  <c:v>1058.2761630315624</c:v>
                </c:pt>
                <c:pt idx="15">
                  <c:v>1058.1522752332755</c:v>
                </c:pt>
                <c:pt idx="16">
                  <c:v>1058.0294829058741</c:v>
                </c:pt>
                <c:pt idx="17">
                  <c:v>1057.9080848141446</c:v>
                </c:pt>
                <c:pt idx="18">
                  <c:v>1057.7877821933</c:v>
                </c:pt>
                <c:pt idx="19">
                  <c:v>1057.6686746316032</c:v>
                </c:pt>
                <c:pt idx="20">
                  <c:v>1057.5507621290537</c:v>
                </c:pt>
                <c:pt idx="21">
                  <c:v>1057.4340446856518</c:v>
                </c:pt>
                <c:pt idx="22">
                  <c:v>1057.3186218896594</c:v>
                </c:pt>
                <c:pt idx="23">
                  <c:v>1057.2042945645524</c:v>
                </c:pt>
                <c:pt idx="24">
                  <c:v>1057.0911622985927</c:v>
                </c:pt>
                <c:pt idx="25">
                  <c:v>1056.979324680043</c:v>
                </c:pt>
                <c:pt idx="26">
                  <c:v>1056.8685825323782</c:v>
                </c:pt>
                <c:pt idx="27">
                  <c:v>1056.7591350321234</c:v>
                </c:pt>
                <c:pt idx="28">
                  <c:v>1056.6508825910157</c:v>
                </c:pt>
                <c:pt idx="29">
                  <c:v>1056.5438252090557</c:v>
                </c:pt>
                <c:pt idx="30">
                  <c:v>1056.4379628862432</c:v>
                </c:pt>
                <c:pt idx="31">
                  <c:v>1056.3332956225781</c:v>
                </c:pt>
                <c:pt idx="32">
                  <c:v>1056.2298234180605</c:v>
                </c:pt>
                <c:pt idx="33">
                  <c:v>1056.1274466844279</c:v>
                </c:pt>
                <c:pt idx="34">
                  <c:v>1056.0263645982052</c:v>
                </c:pt>
                <c:pt idx="35">
                  <c:v>1055.9264775711299</c:v>
                </c:pt>
                <c:pt idx="36">
                  <c:v>1055.8276860149399</c:v>
                </c:pt>
                <c:pt idx="37">
                  <c:v>1055.7300895178973</c:v>
                </c:pt>
                <c:pt idx="38">
                  <c:v>1055.6335884917398</c:v>
                </c:pt>
                <c:pt idx="39">
                  <c:v>1055.5383821129922</c:v>
                </c:pt>
                <c:pt idx="40">
                  <c:v>1055.4441716168674</c:v>
                </c:pt>
                <c:pt idx="41">
                  <c:v>1055.3512557681522</c:v>
                </c:pt>
                <c:pt idx="42">
                  <c:v>1055.2593358020601</c:v>
                </c:pt>
                <c:pt idx="43">
                  <c:v>1055.1686108951153</c:v>
                </c:pt>
                <c:pt idx="44">
                  <c:v>1055.0789814590557</c:v>
                </c:pt>
                <c:pt idx="45">
                  <c:v>1054.9904474938814</c:v>
                </c:pt>
                <c:pt idx="46">
                  <c:v>1054.9030089995922</c:v>
                </c:pt>
                <c:pt idx="47">
                  <c:v>1054.8166659761882</c:v>
                </c:pt>
                <c:pt idx="48">
                  <c:v>1054.7314184236693</c:v>
                </c:pt>
                <c:pt idx="49">
                  <c:v>1054.6472663420357</c:v>
                </c:pt>
                <c:pt idx="50">
                  <c:v>1054.5641101430247</c:v>
                </c:pt>
                <c:pt idx="51">
                  <c:v>1054.4819498266368</c:v>
                </c:pt>
                <c:pt idx="52">
                  <c:v>1054.4008849811341</c:v>
                </c:pt>
                <c:pt idx="53">
                  <c:v>1054.3209156065166</c:v>
                </c:pt>
                <c:pt idx="54">
                  <c:v>1054.2418425262595</c:v>
                </c:pt>
                <c:pt idx="55">
                  <c:v>1054.1638649168876</c:v>
                </c:pt>
                <c:pt idx="56">
                  <c:v>1054.0867836018765</c:v>
                </c:pt>
                <c:pt idx="57">
                  <c:v>1054.0107977577504</c:v>
                </c:pt>
                <c:pt idx="58">
                  <c:v>1053.935708207985</c:v>
                </c:pt>
                <c:pt idx="59">
                  <c:v>1053.8617141291047</c:v>
                </c:pt>
                <c:pt idx="60">
                  <c:v>1053.7886163445851</c:v>
                </c:pt>
                <c:pt idx="61">
                  <c:v>1053.7164148544259</c:v>
                </c:pt>
                <c:pt idx="62">
                  <c:v>1053.6452092468899</c:v>
                </c:pt>
                <c:pt idx="63">
                  <c:v>1053.5748003454519</c:v>
                </c:pt>
                <c:pt idx="64">
                  <c:v>1053.5053873266368</c:v>
                </c:pt>
                <c:pt idx="65">
                  <c:v>1053.4369701904448</c:v>
                </c:pt>
                <c:pt idx="66">
                  <c:v>1053.3692501720886</c:v>
                </c:pt>
                <c:pt idx="67">
                  <c:v>1053.3025260363554</c:v>
                </c:pt>
                <c:pt idx="68">
                  <c:v>1053.2365986067205</c:v>
                </c:pt>
                <c:pt idx="69">
                  <c:v>1053.1714678831838</c:v>
                </c:pt>
                <c:pt idx="70">
                  <c:v>1053.1072334540079</c:v>
                </c:pt>
                <c:pt idx="71">
                  <c:v>1053.0437957309302</c:v>
                </c:pt>
                <c:pt idx="72">
                  <c:v>1052.9811547139507</c:v>
                </c:pt>
                <c:pt idx="73">
                  <c:v>1052.9192108148075</c:v>
                </c:pt>
                <c:pt idx="74">
                  <c:v>1052.8581632100245</c:v>
                </c:pt>
                <c:pt idx="75">
                  <c:v>1052.7978127230779</c:v>
                </c:pt>
                <c:pt idx="76">
                  <c:v>1052.7381593539671</c:v>
                </c:pt>
                <c:pt idx="77">
                  <c:v>1052.6793026909545</c:v>
                </c:pt>
                <c:pt idx="78">
                  <c:v>1052.6212427340404</c:v>
                </c:pt>
                <c:pt idx="79">
                  <c:v>1052.5637803067</c:v>
                </c:pt>
                <c:pt idx="80">
                  <c:v>1052.5071145854579</c:v>
                </c:pt>
                <c:pt idx="81">
                  <c:v>1052.4511459820519</c:v>
                </c:pt>
                <c:pt idx="82">
                  <c:v>1052.3958744964818</c:v>
                </c:pt>
                <c:pt idx="83">
                  <c:v>1052.3413001287479</c:v>
                </c:pt>
                <c:pt idx="84">
                  <c:v>1052.2873232905874</c:v>
                </c:pt>
                <c:pt idx="85">
                  <c:v>1052.2340435702631</c:v>
                </c:pt>
                <c:pt idx="86">
                  <c:v>1052.1814609677749</c:v>
                </c:pt>
                <c:pt idx="87">
                  <c:v>1052.1294758948604</c:v>
                </c:pt>
                <c:pt idx="88">
                  <c:v>1052.0780883515195</c:v>
                </c:pt>
                <c:pt idx="89">
                  <c:v>1052.0272983377524</c:v>
                </c:pt>
                <c:pt idx="90">
                  <c:v>1051.9771058535591</c:v>
                </c:pt>
                <c:pt idx="91">
                  <c:v>1051.9274113106771</c:v>
                </c:pt>
                <c:pt idx="92">
                  <c:v>1051.8783142973691</c:v>
                </c:pt>
                <c:pt idx="93">
                  <c:v>1051.8297152253724</c:v>
                </c:pt>
                <c:pt idx="94">
                  <c:v>1051.7817136829492</c:v>
                </c:pt>
                <c:pt idx="95">
                  <c:v>1051.7341104935754</c:v>
                </c:pt>
                <c:pt idx="96">
                  <c:v>1051.6870052455131</c:v>
                </c:pt>
                <c:pt idx="97">
                  <c:v>1051.6403979387621</c:v>
                </c:pt>
                <c:pt idx="98">
                  <c:v>1051.5941889850603</c:v>
                </c:pt>
                <c:pt idx="99">
                  <c:v>1051.5484779726698</c:v>
                </c:pt>
                <c:pt idx="100">
                  <c:v>1051.5031653133287</c:v>
                </c:pt>
                <c:pt idx="101">
                  <c:v>1051.4582510070366</c:v>
                </c:pt>
                <c:pt idx="102">
                  <c:v>1051.4138346420559</c:v>
                </c:pt>
                <c:pt idx="103">
                  <c:v>1051.3697170418623</c:v>
                </c:pt>
                <c:pt idx="104">
                  <c:v>1051.3260973829799</c:v>
                </c:pt>
                <c:pt idx="105">
                  <c:v>1051.2827764888843</c:v>
                </c:pt>
                <c:pt idx="106">
                  <c:v>1051.2398539478381</c:v>
                </c:pt>
                <c:pt idx="107">
                  <c:v>1051.1973297598411</c:v>
                </c:pt>
                <c:pt idx="108">
                  <c:v>1051.1552039248929</c:v>
                </c:pt>
                <c:pt idx="109">
                  <c:v>1051.1132772664696</c:v>
                </c:pt>
                <c:pt idx="110">
                  <c:v>1051.0718485493576</c:v>
                </c:pt>
                <c:pt idx="111">
                  <c:v>1051.0306190087701</c:v>
                </c:pt>
                <c:pt idx="112">
                  <c:v>1050.9896882329697</c:v>
                </c:pt>
                <c:pt idx="113">
                  <c:v>1050.949056221956</c:v>
                </c:pt>
                <c:pt idx="114">
                  <c:v>1050.9087229757292</c:v>
                </c:pt>
                <c:pt idx="115">
                  <c:v>1050.8685889060271</c:v>
                </c:pt>
                <c:pt idx="116">
                  <c:v>1050.8286540128493</c:v>
                </c:pt>
                <c:pt idx="117">
                  <c:v>1050.7889182961962</c:v>
                </c:pt>
                <c:pt idx="118">
                  <c:v>1050.7492821678054</c:v>
                </c:pt>
                <c:pt idx="119">
                  <c:v>1050.7098452159394</c:v>
                </c:pt>
                <c:pt idx="120">
                  <c:v>1050.6706074405977</c:v>
                </c:pt>
                <c:pt idx="121">
                  <c:v>1050.631369665256</c:v>
                </c:pt>
                <c:pt idx="122">
                  <c:v>1050.5923310664391</c:v>
                </c:pt>
                <c:pt idx="123">
                  <c:v>1050.553292467622</c:v>
                </c:pt>
                <c:pt idx="124">
                  <c:v>1050.5143534570673</c:v>
                </c:pt>
                <c:pt idx="125">
                  <c:v>1050.4755140347747</c:v>
                </c:pt>
                <c:pt idx="126">
                  <c:v>1050.4366746124822</c:v>
                </c:pt>
                <c:pt idx="127">
                  <c:v>1050.3979347784521</c:v>
                </c:pt>
                <c:pt idx="128">
                  <c:v>1050.3591949444219</c:v>
                </c:pt>
                <c:pt idx="129">
                  <c:v>1050.3204551103918</c:v>
                </c:pt>
                <c:pt idx="130">
                  <c:v>1050.2817152763614</c:v>
                </c:pt>
                <c:pt idx="131">
                  <c:v>1050.2430750305937</c:v>
                </c:pt>
                <c:pt idx="132">
                  <c:v>1050.2043351965633</c:v>
                </c:pt>
                <c:pt idx="133">
                  <c:v>1050.1655953625332</c:v>
                </c:pt>
                <c:pt idx="134">
                  <c:v>1050.1267559402409</c:v>
                </c:pt>
                <c:pt idx="135">
                  <c:v>1050.0878169296859</c:v>
                </c:pt>
                <c:pt idx="136">
                  <c:v>1050.0512680374261</c:v>
                </c:pt>
                <c:pt idx="137">
                  <c:v>1050.0100384968387</c:v>
                </c:pt>
                <c:pt idx="138">
                  <c:v>1049.9764772524475</c:v>
                </c:pt>
                <c:pt idx="139">
                  <c:v>1049.9492896568429</c:v>
                </c:pt>
                <c:pt idx="140">
                  <c:v>1049.927280650877</c:v>
                </c:pt>
                <c:pt idx="141">
                  <c:v>1049.9091555871405</c:v>
                </c:pt>
                <c:pt idx="142">
                  <c:v>1049.8940181712728</c:v>
                </c:pt>
                <c:pt idx="143">
                  <c:v>1049.8813704619622</c:v>
                </c:pt>
                <c:pt idx="144">
                  <c:v>1049.8706149296349</c:v>
                </c:pt>
                <c:pt idx="145">
                  <c:v>1049.8614528095045</c:v>
                </c:pt>
                <c:pt idx="146">
                  <c:v>1049.8533861602591</c:v>
                </c:pt>
                <c:pt idx="147">
                  <c:v>1049.846116217112</c:v>
                </c:pt>
                <c:pt idx="148">
                  <c:v>1049.8393442152765</c:v>
                </c:pt>
                <c:pt idx="149">
                  <c:v>1049.8330701547522</c:v>
                </c:pt>
                <c:pt idx="150">
                  <c:v>1049.8269952707526</c:v>
                </c:pt>
                <c:pt idx="151">
                  <c:v>1049.8210199750154</c:v>
                </c:pt>
                <c:pt idx="152">
                  <c:v>1049.8151442675403</c:v>
                </c:pt>
                <c:pt idx="153">
                  <c:v>1049.8092685600654</c:v>
                </c:pt>
                <c:pt idx="154">
                  <c:v>1049.8033928525904</c:v>
                </c:pt>
                <c:pt idx="155">
                  <c:v>1049.7972183803286</c:v>
                </c:pt>
                <c:pt idx="156">
                  <c:v>1049.7909443198043</c:v>
                </c:pt>
                <c:pt idx="157">
                  <c:v>1049.7844710827555</c:v>
                </c:pt>
                <c:pt idx="158">
                  <c:v>1049.7777986691822</c:v>
                </c:pt>
                <c:pt idx="159">
                  <c:v>1049.7707279025597</c:v>
                </c:pt>
                <c:pt idx="160">
                  <c:v>1049.7633583711504</c:v>
                </c:pt>
                <c:pt idx="161">
                  <c:v>1049.755590486692</c:v>
                </c:pt>
                <c:pt idx="162">
                  <c:v>1049.7474242491842</c:v>
                </c:pt>
                <c:pt idx="163">
                  <c:v>1049.7387600703651</c:v>
                </c:pt>
                <c:pt idx="164">
                  <c:v>1049.7297971267592</c:v>
                </c:pt>
                <c:pt idx="165">
                  <c:v>1049.7202366535796</c:v>
                </c:pt>
                <c:pt idx="166">
                  <c:v>1049.7101782390885</c:v>
                </c:pt>
                <c:pt idx="167">
                  <c:v>1049.6996218832858</c:v>
                </c:pt>
                <c:pt idx="168">
                  <c:v>1049.6884679979096</c:v>
                </c:pt>
                <c:pt idx="169">
                  <c:v>1049.6767165829594</c:v>
                </c:pt>
                <c:pt idx="170">
                  <c:v>1049.6643676384358</c:v>
                </c:pt>
                <c:pt idx="171">
                  <c:v>1049.6514211643382</c:v>
                </c:pt>
                <c:pt idx="172">
                  <c:v>1049.6377775724047</c:v>
                </c:pt>
                <c:pt idx="173">
                  <c:v>1049.6235364508975</c:v>
                </c:pt>
                <c:pt idx="174">
                  <c:v>1049.6085982115542</c:v>
                </c:pt>
                <c:pt idx="175">
                  <c:v>1049.5928632661128</c:v>
                </c:pt>
                <c:pt idx="176">
                  <c:v>1049.576431202835</c:v>
                </c:pt>
                <c:pt idx="177">
                  <c:v>1049.5593020217216</c:v>
                </c:pt>
                <c:pt idx="178">
                  <c:v>1049.5413761345096</c:v>
                </c:pt>
                <c:pt idx="179">
                  <c:v>1049.522553952937</c:v>
                </c:pt>
                <c:pt idx="180">
                  <c:v>1049.5030346535286</c:v>
                </c:pt>
                <c:pt idx="181">
                  <c:v>1049.4827186480218</c:v>
                </c:pt>
                <c:pt idx="182">
                  <c:v>1049.4615063481542</c:v>
                </c:pt>
                <c:pt idx="183">
                  <c:v>1049.4393977539262</c:v>
                </c:pt>
                <c:pt idx="184">
                  <c:v>1049.4164924535999</c:v>
                </c:pt>
                <c:pt idx="185">
                  <c:v>1049.3925912706507</c:v>
                </c:pt>
                <c:pt idx="186">
                  <c:v>1049.3678933816032</c:v>
                </c:pt>
                <c:pt idx="187">
                  <c:v>1049.3421996099328</c:v>
                </c:pt>
                <c:pt idx="188">
                  <c:v>1049.3156095439017</c:v>
                </c:pt>
                <c:pt idx="189">
                  <c:v>1049.288023595248</c:v>
                </c:pt>
                <c:pt idx="190">
                  <c:v>1049.2595413522333</c:v>
                </c:pt>
                <c:pt idx="191">
                  <c:v>1049.230063226596</c:v>
                </c:pt>
                <c:pt idx="192">
                  <c:v>1049.1995892183359</c:v>
                </c:pt>
                <c:pt idx="193">
                  <c:v>1049.1680197391904</c:v>
                </c:pt>
                <c:pt idx="194">
                  <c:v>1049.1354543774221</c:v>
                </c:pt>
                <c:pt idx="195">
                  <c:v>1049.1017935447685</c:v>
                </c:pt>
                <c:pt idx="196">
                  <c:v>1049.0670372412299</c:v>
                </c:pt>
                <c:pt idx="197">
                  <c:v>1049.0311854668062</c:v>
                </c:pt>
                <c:pt idx="198">
                  <c:v>1048.9941386332348</c:v>
                </c:pt>
                <c:pt idx="199">
                  <c:v>1048.9559963287784</c:v>
                </c:pt>
                <c:pt idx="200">
                  <c:v>1048.9167585534367</c:v>
                </c:pt>
                <c:pt idx="201">
                  <c:v>1048.8762261306854</c:v>
                </c:pt>
                <c:pt idx="202">
                  <c:v>1048.8344986487866</c:v>
                </c:pt>
                <c:pt idx="203">
                  <c:v>1048.791476519478</c:v>
                </c:pt>
                <c:pt idx="204">
                  <c:v>1048.7473589192841</c:v>
                </c:pt>
                <c:pt idx="205">
                  <c:v>1048.7018470834184</c:v>
                </c:pt>
                <c:pt idx="206">
                  <c:v>1048.6551401884051</c:v>
                </c:pt>
                <c:pt idx="207">
                  <c:v>1048.6071386459821</c:v>
                </c:pt>
                <c:pt idx="208">
                  <c:v>1048.5579420444117</c:v>
                </c:pt>
                <c:pt idx="209">
                  <c:v>1048.5073512071692</c:v>
                </c:pt>
                <c:pt idx="210">
                  <c:v>1048.4554657225169</c:v>
                </c:pt>
                <c:pt idx="211">
                  <c:v>1048.402285590455</c:v>
                </c:pt>
                <c:pt idx="212">
                  <c:v>1048.3478108109832</c:v>
                </c:pt>
                <c:pt idx="213">
                  <c:v>1048.2919417958394</c:v>
                </c:pt>
                <c:pt idx="214">
                  <c:v>1048.2347781332858</c:v>
                </c:pt>
                <c:pt idx="215">
                  <c:v>1048.1763198233225</c:v>
                </c:pt>
                <c:pt idx="216">
                  <c:v>1048.116367689425</c:v>
                </c:pt>
                <c:pt idx="217">
                  <c:v>1048.0551209081175</c:v>
                </c:pt>
                <c:pt idx="218">
                  <c:v>1047.992380302876</c:v>
                </c:pt>
                <c:pt idx="219">
                  <c:v>1047.9283450502244</c:v>
                </c:pt>
                <c:pt idx="220">
                  <c:v>1047.8627163853764</c:v>
                </c:pt>
                <c:pt idx="221">
                  <c:v>1047.7957930731186</c:v>
                </c:pt>
                <c:pt idx="222">
                  <c:v>1047.7272763486642</c:v>
                </c:pt>
                <c:pt idx="223">
                  <c:v>1047.6572658002754</c:v>
                </c:pt>
                <c:pt idx="224">
                  <c:v>1047.5857614279523</c:v>
                </c:pt>
                <c:pt idx="225">
                  <c:v>1047.5127632316949</c:v>
                </c:pt>
                <c:pt idx="226">
                  <c:v>1047.4382712115032</c:v>
                </c:pt>
                <c:pt idx="227">
                  <c:v>1047.362185779115</c:v>
                </c:pt>
                <c:pt idx="228">
                  <c:v>1047.2845069345299</c:v>
                </c:pt>
                <c:pt idx="229">
                  <c:v>1047.2052346777484</c:v>
                </c:pt>
                <c:pt idx="230">
                  <c:v>1047.1243690087701</c:v>
                </c:pt>
                <c:pt idx="231">
                  <c:v>1047.0420095158577</c:v>
                </c:pt>
                <c:pt idx="232">
                  <c:v>1046.9579570224864</c:v>
                </c:pt>
                <c:pt idx="233">
                  <c:v>1046.872211528656</c:v>
                </c:pt>
                <c:pt idx="234">
                  <c:v>1046.7849722108913</c:v>
                </c:pt>
                <c:pt idx="235">
                  <c:v>1046.6960398926678</c:v>
                </c:pt>
                <c:pt idx="236">
                  <c:v>1046.6055141622478</c:v>
                </c:pt>
                <c:pt idx="237">
                  <c:v>1046.5132954313685</c:v>
                </c:pt>
                <c:pt idx="238">
                  <c:v>1046.4193837000307</c:v>
                </c:pt>
                <c:pt idx="239">
                  <c:v>1046.3237789682339</c:v>
                </c:pt>
                <c:pt idx="240">
                  <c:v>1046.2264812359781</c:v>
                </c:pt>
                <c:pt idx="241">
                  <c:v>1046.1275900915257</c:v>
                </c:pt>
                <c:pt idx="242">
                  <c:v>1046.0269063583521</c:v>
                </c:pt>
                <c:pt idx="243">
                  <c:v>1045.9244300364574</c:v>
                </c:pt>
                <c:pt idx="244">
                  <c:v>1045.820360302366</c:v>
                </c:pt>
                <c:pt idx="245">
                  <c:v>1045.7143983912911</c:v>
                </c:pt>
                <c:pt idx="246">
                  <c:v>1045.6068430680198</c:v>
                </c:pt>
                <c:pt idx="247">
                  <c:v>1045.4973955677647</c:v>
                </c:pt>
                <c:pt idx="248">
                  <c:v>1045.3862550670508</c:v>
                </c:pt>
                <c:pt idx="249">
                  <c:v>1045.2734215658782</c:v>
                </c:pt>
                <c:pt idx="250">
                  <c:v>1045.1587954759841</c:v>
                </c:pt>
                <c:pt idx="251">
                  <c:v>1045.0424763856313</c:v>
                </c:pt>
                <c:pt idx="252">
                  <c:v>1044.9244642948197</c:v>
                </c:pt>
                <c:pt idx="253">
                  <c:v>1044.8046596152867</c:v>
                </c:pt>
                <c:pt idx="254">
                  <c:v>1044.6831619352947</c:v>
                </c:pt>
                <c:pt idx="255">
                  <c:v>1044.559971254844</c:v>
                </c:pt>
                <c:pt idx="256">
                  <c:v>1044.4350875739344</c:v>
                </c:pt>
                <c:pt idx="257">
                  <c:v>1044.3084113043035</c:v>
                </c:pt>
                <c:pt idx="258">
                  <c:v>1044.1801416224762</c:v>
                </c:pt>
                <c:pt idx="259">
                  <c:v>1044.0499797636653</c:v>
                </c:pt>
                <c:pt idx="260">
                  <c:v>1043.9182244926576</c:v>
                </c:pt>
                <c:pt idx="261">
                  <c:v>1043.7846766329289</c:v>
                </c:pt>
                <c:pt idx="262">
                  <c:v>1043.6494357727413</c:v>
                </c:pt>
                <c:pt idx="263">
                  <c:v>1043.5124023238325</c:v>
                </c:pt>
                <c:pt idx="264">
                  <c:v>1043.3735762862025</c:v>
                </c:pt>
                <c:pt idx="265">
                  <c:v>1043.2329576598513</c:v>
                </c:pt>
                <c:pt idx="266">
                  <c:v>1043.0905464447787</c:v>
                </c:pt>
                <c:pt idx="267">
                  <c:v>1042.9464422292474</c:v>
                </c:pt>
                <c:pt idx="268">
                  <c:v>1042.8004458367327</c:v>
                </c:pt>
                <c:pt idx="269">
                  <c:v>1041.7597484958189</c:v>
                </c:pt>
                <c:pt idx="270">
                  <c:v>1039.831819326178</c:v>
                </c:pt>
                <c:pt idx="271">
                  <c:v>1037.9114588644709</c:v>
                </c:pt>
                <c:pt idx="272">
                  <c:v>1035.9986671106976</c:v>
                </c:pt>
                <c:pt idx="273">
                  <c:v>1034.093643241383</c:v>
                </c:pt>
                <c:pt idx="274">
                  <c:v>1032.1963872565268</c:v>
                </c:pt>
                <c:pt idx="275">
                  <c:v>1030.3067995678666</c:v>
                </c:pt>
                <c:pt idx="276">
                  <c:v>1028.4251789401899</c:v>
                </c:pt>
                <c:pt idx="277">
                  <c:v>1026.5514257852335</c:v>
                </c:pt>
                <c:pt idx="278">
                  <c:v>1024.6856396912606</c:v>
                </c:pt>
                <c:pt idx="279">
                  <c:v>1022.8278206582705</c:v>
                </c:pt>
                <c:pt idx="280">
                  <c:v>1020.9780682745259</c:v>
                </c:pt>
                <c:pt idx="281">
                  <c:v>1019.1363825400266</c:v>
                </c:pt>
                <c:pt idx="282">
                  <c:v>1017.302863043035</c:v>
                </c:pt>
                <c:pt idx="283">
                  <c:v>1015.477509783551</c:v>
                </c:pt>
                <c:pt idx="284">
                  <c:v>1013.6604223498369</c:v>
                </c:pt>
                <c:pt idx="285">
                  <c:v>1011.8516007418928</c:v>
                </c:pt>
                <c:pt idx="286">
                  <c:v>1010.0510449597186</c:v>
                </c:pt>
                <c:pt idx="287">
                  <c:v>1008.258954179839</c:v>
                </c:pt>
                <c:pt idx="288">
                  <c:v>1006.4752288139915</c:v>
                </c:pt>
                <c:pt idx="289">
                  <c:v>1004.6999684504386</c:v>
                </c:pt>
                <c:pt idx="290">
                  <c:v>1002.9331730891802</c:v>
                </c:pt>
                <c:pt idx="291">
                  <c:v>1001.1749423184785</c:v>
                </c:pt>
                <c:pt idx="292">
                  <c:v>999.42527613833374</c:v>
                </c:pt>
                <c:pt idx="293">
                  <c:v>997.68427413700806</c:v>
                </c:pt>
                <c:pt idx="294">
                  <c:v>995.95193631450138</c:v>
                </c:pt>
                <c:pt idx="295">
                  <c:v>994.22826267081382</c:v>
                </c:pt>
                <c:pt idx="296">
                  <c:v>992.51335279420766</c:v>
                </c:pt>
                <c:pt idx="297">
                  <c:v>990.80720668468291</c:v>
                </c:pt>
                <c:pt idx="298">
                  <c:v>989.10992393050185</c:v>
                </c:pt>
                <c:pt idx="299">
                  <c:v>987.42150453166437</c:v>
                </c:pt>
                <c:pt idx="300">
                  <c:v>985.74194848817058</c:v>
                </c:pt>
                <c:pt idx="301">
                  <c:v>984.07135538828277</c:v>
                </c:pt>
                <c:pt idx="302">
                  <c:v>982.40962564373865</c:v>
                </c:pt>
                <c:pt idx="303">
                  <c:v>980.75705801932497</c:v>
                </c:pt>
                <c:pt idx="304">
                  <c:v>979.11345333851727</c:v>
                </c:pt>
                <c:pt idx="305">
                  <c:v>977.47891118957784</c:v>
                </c:pt>
                <c:pt idx="306">
                  <c:v>975.85353116076897</c:v>
                </c:pt>
                <c:pt idx="307">
                  <c:v>974.23721366382836</c:v>
                </c:pt>
                <c:pt idx="308">
                  <c:v>972.63015787528047</c:v>
                </c:pt>
                <c:pt idx="309">
                  <c:v>971.03226420686326</c:v>
                </c:pt>
                <c:pt idx="310">
                  <c:v>969.44373183510106</c:v>
                </c:pt>
                <c:pt idx="311">
                  <c:v>967.86436158346942</c:v>
                </c:pt>
                <c:pt idx="312">
                  <c:v>966.29435262849279</c:v>
                </c:pt>
                <c:pt idx="313">
                  <c:v>964.7337049701714</c:v>
                </c:pt>
                <c:pt idx="314">
                  <c:v>963.18241860850503</c:v>
                </c:pt>
                <c:pt idx="315">
                  <c:v>961.64059313175619</c:v>
                </c:pt>
                <c:pt idx="316">
                  <c:v>960.10822853992465</c:v>
                </c:pt>
                <c:pt idx="317">
                  <c:v>958.58532483301053</c:v>
                </c:pt>
                <c:pt idx="318">
                  <c:v>957.07188201101371</c:v>
                </c:pt>
                <c:pt idx="319">
                  <c:v>955.568099250459</c:v>
                </c:pt>
                <c:pt idx="320">
                  <c:v>954.07387696308388</c:v>
                </c:pt>
                <c:pt idx="321">
                  <c:v>952.58921514888857</c:v>
                </c:pt>
                <c:pt idx="322">
                  <c:v>951.11421339613514</c:v>
                </c:pt>
                <c:pt idx="323">
                  <c:v>949.64897129308599</c:v>
                </c:pt>
                <c:pt idx="324">
                  <c:v>948.19338925147872</c:v>
                </c:pt>
                <c:pt idx="325">
                  <c:v>946.74756685957584</c:v>
                </c:pt>
                <c:pt idx="326">
                  <c:v>945.31150411737724</c:v>
                </c:pt>
                <c:pt idx="327">
                  <c:v>943.88530061314509</c:v>
                </c:pt>
                <c:pt idx="328">
                  <c:v>942.46895634687951</c:v>
                </c:pt>
                <c:pt idx="329">
                  <c:v>941.06247131858049</c:v>
                </c:pt>
                <c:pt idx="330">
                  <c:v>939.66594511651033</c:v>
                </c:pt>
                <c:pt idx="331">
                  <c:v>938.27937774066902</c:v>
                </c:pt>
                <c:pt idx="332">
                  <c:v>936.90276919105656</c:v>
                </c:pt>
                <c:pt idx="333">
                  <c:v>935.53621905593525</c:v>
                </c:pt>
                <c:pt idx="334">
                  <c:v>934.17962774704267</c:v>
                </c:pt>
                <c:pt idx="335">
                  <c:v>932.83329402916593</c:v>
                </c:pt>
                <c:pt idx="336">
                  <c:v>931.49701872578021</c:v>
                </c:pt>
                <c:pt idx="337">
                  <c:v>930.17090142514792</c:v>
                </c:pt>
                <c:pt idx="338">
                  <c:v>928.85504171553134</c:v>
                </c:pt>
                <c:pt idx="339">
                  <c:v>927.54943959693048</c:v>
                </c:pt>
                <c:pt idx="340">
                  <c:v>926.25409506934534</c:v>
                </c:pt>
                <c:pt idx="341">
                  <c:v>924.96900813277591</c:v>
                </c:pt>
                <c:pt idx="342">
                  <c:v>923.69437796374677</c:v>
                </c:pt>
                <c:pt idx="343">
                  <c:v>922.43020456225793</c:v>
                </c:pt>
                <c:pt idx="344">
                  <c:v>921.17638834004697</c:v>
                </c:pt>
                <c:pt idx="345">
                  <c:v>919.9331284736387</c:v>
                </c:pt>
                <c:pt idx="346">
                  <c:v>918.70032537477061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6823904"/>
        <c:axId val="-736826624"/>
      </c:scatterChart>
      <c:valAx>
        <c:axId val="-73682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Arc Length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36826624"/>
        <c:crosses val="autoZero"/>
        <c:crossBetween val="midCat"/>
        <c:majorUnit val="250"/>
      </c:valAx>
      <c:valAx>
        <c:axId val="-7368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Effective Tension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3682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Vessel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864555739372454E-2"/>
          <c:y val="0.11290758975518332"/>
          <c:w val="0.70248886401586497"/>
          <c:h val="0.79028575810236201"/>
        </c:manualLayout>
      </c:layout>
      <c:bubbleChart>
        <c:varyColors val="0"/>
        <c:ser>
          <c:idx val="0"/>
          <c:order val="0"/>
          <c:tx>
            <c:strRef>
              <c:f>Ship_position_8P!$D$5</c:f>
              <c:strCache>
                <c:ptCount val="1"/>
                <c:pt idx="0">
                  <c:v>Ship X 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Ship_position_8P!$E$5:$I$5</c:f>
              <c:numCache>
                <c:formatCode>General</c:formatCode>
                <c:ptCount val="5"/>
                <c:pt idx="0">
                  <c:v>-1.5964913581672374E-13</c:v>
                </c:pt>
                <c:pt idx="1">
                  <c:v>45.826808929443359</c:v>
                </c:pt>
                <c:pt idx="3">
                  <c:v>24.057336807250977</c:v>
                </c:pt>
                <c:pt idx="4">
                  <c:v>70.292030334472656</c:v>
                </c:pt>
              </c:numCache>
            </c:numRef>
          </c:xVal>
          <c:yVal>
            <c:numRef>
              <c:f>Ship_position_8P!$E$6:$I$6</c:f>
              <c:numCache>
                <c:formatCode>General</c:formatCode>
                <c:ptCount val="5"/>
                <c:pt idx="0">
                  <c:v>4.1859229841026413E-13</c:v>
                </c:pt>
                <c:pt idx="1">
                  <c:v>46.114925384521484</c:v>
                </c:pt>
                <c:pt idx="3">
                  <c:v>49.780342102050781</c:v>
                </c:pt>
                <c:pt idx="4">
                  <c:v>96.60723876953125</c:v>
                </c:pt>
              </c:numCache>
            </c:numRef>
          </c:yVal>
          <c:bubbleSize>
            <c:numRef>
              <c:f>Ship_position_8P!$E$3:$I$3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-736824448"/>
        <c:axId val="-736824992"/>
      </c:bubbleChart>
      <c:valAx>
        <c:axId val="-736824448"/>
        <c:scaling>
          <c:orientation val="minMax"/>
          <c:max val="10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3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Surge</a:t>
                </a:r>
                <a:r>
                  <a:rPr lang="en-US" sz="13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(m)</a:t>
                </a:r>
                <a:endParaRPr lang="en-US" sz="13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36824992"/>
        <c:crossesAt val="-20"/>
        <c:crossBetween val="midCat"/>
      </c:valAx>
      <c:valAx>
        <c:axId val="-736824992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3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Sway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36824448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Vessel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864555739372454E-2"/>
          <c:y val="0.11290758975518332"/>
          <c:w val="0.69662219741079057"/>
          <c:h val="0.79028575810236201"/>
        </c:manualLayout>
      </c:layout>
      <c:bubbleChart>
        <c:varyColors val="0"/>
        <c:ser>
          <c:idx val="0"/>
          <c:order val="0"/>
          <c:tx>
            <c:strRef>
              <c:f>Ship_position_12P!$D$5</c:f>
              <c:strCache>
                <c:ptCount val="1"/>
                <c:pt idx="0">
                  <c:v>Ship X 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Ship_position_12P!$E$5:$I$5</c:f>
              <c:numCache>
                <c:formatCode>General</c:formatCode>
                <c:ptCount val="5"/>
                <c:pt idx="0">
                  <c:v>8.2038827240467072E-2</c:v>
                </c:pt>
                <c:pt idx="1">
                  <c:v>29.685110092163086</c:v>
                </c:pt>
                <c:pt idx="2">
                  <c:v>0.92706578969955444</c:v>
                </c:pt>
                <c:pt idx="3">
                  <c:v>23.739362716674805</c:v>
                </c:pt>
                <c:pt idx="4">
                  <c:v>54.605915069580078</c:v>
                </c:pt>
              </c:numCache>
            </c:numRef>
          </c:xVal>
          <c:yVal>
            <c:numRef>
              <c:f>Ship_position_12P!$E$6:$I$6</c:f>
              <c:numCache>
                <c:formatCode>General</c:formatCode>
                <c:ptCount val="5"/>
                <c:pt idx="0">
                  <c:v>-7.4845470488071442E-2</c:v>
                </c:pt>
                <c:pt idx="1">
                  <c:v>20.230533599853516</c:v>
                </c:pt>
                <c:pt idx="2">
                  <c:v>0.64250218868255615</c:v>
                </c:pt>
                <c:pt idx="3">
                  <c:v>28.579483032226562</c:v>
                </c:pt>
                <c:pt idx="4">
                  <c:v>50.670757293701172</c:v>
                </c:pt>
              </c:numCache>
            </c:numRef>
          </c:yVal>
          <c:bubbleSize>
            <c:numRef>
              <c:f>Ship_position_12P!$E$3:$I$3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-736827712"/>
        <c:axId val="-736813568"/>
      </c:bubbleChart>
      <c:valAx>
        <c:axId val="-736827712"/>
        <c:scaling>
          <c:orientation val="minMax"/>
          <c:max val="10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3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Surge</a:t>
                </a:r>
                <a:r>
                  <a:rPr lang="en-US" sz="13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(m)</a:t>
                </a:r>
                <a:endParaRPr lang="en-US" sz="13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36813568"/>
        <c:crossesAt val="-20"/>
        <c:crossBetween val="midCat"/>
      </c:valAx>
      <c:valAx>
        <c:axId val="-736813568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3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Sway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36827712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0.23339</cdr:x>
      <cdr:y>0.71916</cdr:y>
    </cdr:from>
    <cdr:to>
      <cdr:x>0.36473</cdr:x>
      <cdr:y>0.76538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0945" y="4520986"/>
          <a:ext cx="1137285" cy="29056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300">
              <a:latin typeface="Times New Roman" panose="02020603050405020304" pitchFamily="18" charset="0"/>
              <a:cs typeface="Times New Roman" panose="02020603050405020304" pitchFamily="18" charset="0"/>
            </a:rPr>
            <a:t>No Load</a:t>
          </a:r>
        </a:p>
      </cdr:txBody>
    </cdr:sp>
  </cdr:relSizeAnchor>
  <cdr:relSizeAnchor xmlns:cdr="http://schemas.openxmlformats.org/drawingml/2006/chartDrawing">
    <cdr:from>
      <cdr:x>0.26386</cdr:x>
      <cdr:y>0.47739</cdr:y>
    </cdr:from>
    <cdr:to>
      <cdr:x>0.39399</cdr:x>
      <cdr:y>0.52361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284788" y="3001141"/>
          <a:ext cx="1126807" cy="29056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300">
              <a:latin typeface="Times New Roman" panose="02020603050405020304" pitchFamily="18" charset="0"/>
              <a:cs typeface="Times New Roman" panose="02020603050405020304" pitchFamily="18" charset="0"/>
            </a:rPr>
            <a:t>Current only </a:t>
          </a:r>
        </a:p>
      </cdr:txBody>
    </cdr:sp>
  </cdr:relSizeAnchor>
  <cdr:relSizeAnchor xmlns:cdr="http://schemas.openxmlformats.org/drawingml/2006/chartDrawing">
    <cdr:from>
      <cdr:x>0.46721</cdr:x>
      <cdr:y>0.50446</cdr:y>
    </cdr:from>
    <cdr:to>
      <cdr:x>0.57806</cdr:x>
      <cdr:y>0.55068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045614" y="3171316"/>
          <a:ext cx="959860" cy="29056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3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Wind only</a:t>
          </a:r>
          <a:r>
            <a:rPr lang="en-IN" sz="13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en-IN" sz="13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0.58047</cdr:x>
      <cdr:y>0.18669</cdr:y>
    </cdr:from>
    <cdr:to>
      <cdr:x>0.72868</cdr:x>
      <cdr:y>0.29201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26343" y="1173654"/>
          <a:ext cx="1283363" cy="6620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3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100 Yr Hurricane </a:t>
          </a:r>
          <a:endParaRPr lang="en-IN" sz="13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0.25139</cdr:x>
      <cdr:y>0.79354</cdr:y>
    </cdr:from>
    <cdr:to>
      <cdr:x>0.38273</cdr:x>
      <cdr:y>0.83976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76809" y="4988590"/>
          <a:ext cx="1137285" cy="29056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300">
              <a:latin typeface="Times New Roman" panose="02020603050405020304" pitchFamily="18" charset="0"/>
              <a:cs typeface="Times New Roman" panose="02020603050405020304" pitchFamily="18" charset="0"/>
            </a:rPr>
            <a:t>No Load</a:t>
          </a:r>
        </a:p>
      </cdr:txBody>
    </cdr:sp>
  </cdr:relSizeAnchor>
  <cdr:relSizeAnchor xmlns:cdr="http://schemas.openxmlformats.org/drawingml/2006/chartDrawing">
    <cdr:from>
      <cdr:x>0.18586</cdr:x>
      <cdr:y>0.6234</cdr:y>
    </cdr:from>
    <cdr:to>
      <cdr:x>0.31599</cdr:x>
      <cdr:y>0.66962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609379" y="3919009"/>
          <a:ext cx="1126807" cy="29056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300">
              <a:latin typeface="Times New Roman" panose="02020603050405020304" pitchFamily="18" charset="0"/>
              <a:cs typeface="Times New Roman" panose="02020603050405020304" pitchFamily="18" charset="0"/>
            </a:rPr>
            <a:t>Current only </a:t>
          </a:r>
        </a:p>
      </cdr:txBody>
    </cdr:sp>
  </cdr:relSizeAnchor>
  <cdr:relSizeAnchor xmlns:cdr="http://schemas.openxmlformats.org/drawingml/2006/chartDrawing">
    <cdr:from>
      <cdr:x>0.37121</cdr:x>
      <cdr:y>0.65873</cdr:y>
    </cdr:from>
    <cdr:to>
      <cdr:x>0.48206</cdr:x>
      <cdr:y>0.70495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214341" y="4141128"/>
          <a:ext cx="959860" cy="29056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3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Wind only</a:t>
          </a:r>
          <a:r>
            <a:rPr lang="en-IN" sz="13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en-IN" sz="13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0.50647</cdr:x>
      <cdr:y>0.46217</cdr:y>
    </cdr:from>
    <cdr:to>
      <cdr:x>0.65468</cdr:x>
      <cdr:y>0.54545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385569" y="2905445"/>
          <a:ext cx="1283364" cy="52354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3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100 Yr Hurricane </a:t>
          </a:r>
          <a:endParaRPr lang="en-IN" sz="13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52"/>
  <sheetViews>
    <sheetView workbookViewId="0">
      <selection activeCell="D48" sqref="D48"/>
    </sheetView>
  </sheetViews>
  <sheetFormatPr defaultRowHeight="12.75" x14ac:dyDescent="0.2"/>
  <cols>
    <col min="1" max="1" width="29" customWidth="1"/>
    <col min="2" max="2" width="11.7109375" style="19" customWidth="1"/>
    <col min="3" max="3" width="28.5703125" bestFit="1" customWidth="1"/>
    <col min="4" max="4" width="24.140625" style="19" customWidth="1"/>
    <col min="8" max="8" width="23" customWidth="1"/>
  </cols>
  <sheetData>
    <row r="1" spans="1:9" x14ac:dyDescent="0.2">
      <c r="A1" t="s">
        <v>17</v>
      </c>
      <c r="B1" s="21" t="s">
        <v>12</v>
      </c>
      <c r="C1" t="s">
        <v>28</v>
      </c>
      <c r="D1" s="21">
        <v>0</v>
      </c>
      <c r="E1" t="s">
        <v>30</v>
      </c>
      <c r="F1" s="19" t="s">
        <v>84</v>
      </c>
      <c r="H1" s="19"/>
      <c r="I1" s="20"/>
    </row>
    <row r="2" spans="1:9" x14ac:dyDescent="0.2">
      <c r="A2" t="s">
        <v>18</v>
      </c>
      <c r="B2" s="19" t="s">
        <v>27</v>
      </c>
      <c r="C2" t="s">
        <v>71</v>
      </c>
      <c r="D2" s="21"/>
      <c r="E2" t="s">
        <v>70</v>
      </c>
      <c r="F2" s="19" t="s">
        <v>72</v>
      </c>
      <c r="H2" s="19" t="s">
        <v>73</v>
      </c>
      <c r="I2" s="20" t="b">
        <v>0</v>
      </c>
    </row>
    <row r="3" spans="1:9" x14ac:dyDescent="0.2">
      <c r="A3" t="s">
        <v>21</v>
      </c>
      <c r="B3" s="19">
        <v>0</v>
      </c>
      <c r="C3" t="s">
        <v>31</v>
      </c>
      <c r="D3" s="21" t="b">
        <v>1</v>
      </c>
      <c r="H3" t="s">
        <v>74</v>
      </c>
      <c r="I3" s="20" t="b">
        <v>0</v>
      </c>
    </row>
    <row r="4" spans="1:9" x14ac:dyDescent="0.2">
      <c r="A4" t="s">
        <v>22</v>
      </c>
      <c r="B4" s="19">
        <v>0</v>
      </c>
      <c r="C4" t="s">
        <v>32</v>
      </c>
      <c r="D4" s="21">
        <v>65500</v>
      </c>
      <c r="H4" t="s">
        <v>75</v>
      </c>
      <c r="I4" s="20">
        <v>8</v>
      </c>
    </row>
    <row r="5" spans="1:9" x14ac:dyDescent="0.2">
      <c r="A5" t="s">
        <v>23</v>
      </c>
      <c r="B5" s="19">
        <v>0</v>
      </c>
      <c r="C5" t="s">
        <v>7</v>
      </c>
      <c r="D5" s="21">
        <v>15</v>
      </c>
    </row>
    <row r="6" spans="1:9" x14ac:dyDescent="0.2">
      <c r="A6" t="s">
        <v>24</v>
      </c>
      <c r="B6" s="19">
        <v>0</v>
      </c>
      <c r="C6" t="s">
        <v>64</v>
      </c>
      <c r="D6" s="21">
        <v>0</v>
      </c>
    </row>
    <row r="7" spans="1:9" x14ac:dyDescent="0.2">
      <c r="A7" t="s">
        <v>25</v>
      </c>
      <c r="B7" s="19">
        <v>0</v>
      </c>
      <c r="C7" t="s">
        <v>65</v>
      </c>
      <c r="D7" s="21">
        <v>0</v>
      </c>
    </row>
    <row r="8" spans="1:9" x14ac:dyDescent="0.2">
      <c r="A8" t="s">
        <v>76</v>
      </c>
      <c r="B8" s="19" t="b">
        <v>0</v>
      </c>
      <c r="C8" t="s">
        <v>68</v>
      </c>
      <c r="D8" s="21">
        <v>0</v>
      </c>
    </row>
    <row r="9" spans="1:9" x14ac:dyDescent="0.2">
      <c r="A9" t="s">
        <v>81</v>
      </c>
      <c r="B9" s="19">
        <v>0</v>
      </c>
      <c r="C9" t="s">
        <v>33</v>
      </c>
      <c r="D9" s="21" t="s">
        <v>87</v>
      </c>
    </row>
    <row r="10" spans="1:9" x14ac:dyDescent="0.2">
      <c r="C10" t="s">
        <v>46</v>
      </c>
      <c r="D10" s="21">
        <v>0</v>
      </c>
    </row>
    <row r="11" spans="1:9" x14ac:dyDescent="0.2">
      <c r="C11" t="s">
        <v>34</v>
      </c>
      <c r="D11" s="21">
        <v>1</v>
      </c>
    </row>
    <row r="12" spans="1:9" x14ac:dyDescent="0.2">
      <c r="C12" t="s">
        <v>35</v>
      </c>
      <c r="D12" s="21">
        <v>1</v>
      </c>
    </row>
    <row r="13" spans="1:9" x14ac:dyDescent="0.2">
      <c r="C13" t="s">
        <v>8</v>
      </c>
      <c r="D13" s="21"/>
    </row>
    <row r="14" spans="1:9" x14ac:dyDescent="0.2">
      <c r="C14" t="s">
        <v>36</v>
      </c>
      <c r="D14" s="21" t="s">
        <v>248</v>
      </c>
    </row>
    <row r="15" spans="1:9" x14ac:dyDescent="0.2">
      <c r="C15" t="s">
        <v>37</v>
      </c>
      <c r="D15" s="21">
        <v>2</v>
      </c>
    </row>
    <row r="16" spans="1:9" x14ac:dyDescent="0.2">
      <c r="C16" t="s">
        <v>38</v>
      </c>
      <c r="D16" s="21">
        <v>213</v>
      </c>
    </row>
    <row r="17" spans="3:4" x14ac:dyDescent="0.2">
      <c r="C17" t="s">
        <v>39</v>
      </c>
      <c r="D17" s="21">
        <v>7</v>
      </c>
    </row>
    <row r="18" spans="3:4" x14ac:dyDescent="0.2">
      <c r="C18" t="s">
        <v>40</v>
      </c>
      <c r="D18" s="21" t="s">
        <v>249</v>
      </c>
    </row>
    <row r="19" spans="3:4" x14ac:dyDescent="0.2">
      <c r="C19" t="s">
        <v>69</v>
      </c>
      <c r="D19" s="21">
        <v>0</v>
      </c>
    </row>
    <row r="20" spans="3:4" x14ac:dyDescent="0.2">
      <c r="C20" t="s">
        <v>6</v>
      </c>
      <c r="D20" s="21">
        <v>0</v>
      </c>
    </row>
    <row r="21" spans="3:4" x14ac:dyDescent="0.2">
      <c r="C21" t="s">
        <v>41</v>
      </c>
      <c r="D21" s="21">
        <v>1</v>
      </c>
    </row>
    <row r="22" spans="3:4" x14ac:dyDescent="0.2">
      <c r="C22" t="s">
        <v>42</v>
      </c>
      <c r="D22" s="21">
        <v>3</v>
      </c>
    </row>
    <row r="23" spans="3:4" x14ac:dyDescent="0.2">
      <c r="C23" t="s">
        <v>43</v>
      </c>
      <c r="D23" s="21">
        <v>0</v>
      </c>
    </row>
    <row r="24" spans="3:4" x14ac:dyDescent="0.2">
      <c r="C24" t="s">
        <v>44</v>
      </c>
      <c r="D24" s="21" t="s">
        <v>27</v>
      </c>
    </row>
    <row r="25" spans="3:4" x14ac:dyDescent="0.2">
      <c r="C25" t="s">
        <v>19</v>
      </c>
      <c r="D25" s="21">
        <v>-8</v>
      </c>
    </row>
    <row r="26" spans="3:4" x14ac:dyDescent="0.2">
      <c r="C26" t="s">
        <v>20</v>
      </c>
      <c r="D26" s="21">
        <v>16</v>
      </c>
    </row>
    <row r="27" spans="3:4" x14ac:dyDescent="0.2">
      <c r="C27" t="s">
        <v>45</v>
      </c>
      <c r="D27" s="21">
        <v>0</v>
      </c>
    </row>
    <row r="28" spans="3:4" x14ac:dyDescent="0.2">
      <c r="C28" t="s">
        <v>47</v>
      </c>
      <c r="D28" s="21" t="s">
        <v>83</v>
      </c>
    </row>
    <row r="29" spans="3:4" x14ac:dyDescent="0.2">
      <c r="C29" t="s">
        <v>48</v>
      </c>
      <c r="D29" s="21" t="b">
        <v>1</v>
      </c>
    </row>
    <row r="30" spans="3:4" x14ac:dyDescent="0.2">
      <c r="C30" t="s">
        <v>49</v>
      </c>
      <c r="D30" s="21" t="s">
        <v>250</v>
      </c>
    </row>
    <row r="31" spans="3:4" x14ac:dyDescent="0.2">
      <c r="C31" t="s">
        <v>50</v>
      </c>
      <c r="D31" s="21">
        <v>1</v>
      </c>
    </row>
    <row r="32" spans="3:4" x14ac:dyDescent="0.2">
      <c r="C32" t="s">
        <v>51</v>
      </c>
      <c r="D32" s="21">
        <v>0</v>
      </c>
    </row>
    <row r="33" spans="3:4" x14ac:dyDescent="0.2">
      <c r="C33" t="s">
        <v>29</v>
      </c>
      <c r="D33" s="21">
        <v>3</v>
      </c>
    </row>
    <row r="34" spans="3:4" x14ac:dyDescent="0.2">
      <c r="C34" t="s">
        <v>52</v>
      </c>
      <c r="D34" s="21" t="s">
        <v>27</v>
      </c>
    </row>
    <row r="35" spans="3:4" x14ac:dyDescent="0.2">
      <c r="C35" t="s">
        <v>53</v>
      </c>
      <c r="D35" s="21" t="s">
        <v>80</v>
      </c>
    </row>
    <row r="36" spans="3:4" x14ac:dyDescent="0.2">
      <c r="C36" t="s">
        <v>54</v>
      </c>
      <c r="D36" s="21" t="s">
        <v>66</v>
      </c>
    </row>
    <row r="37" spans="3:4" x14ac:dyDescent="0.2">
      <c r="C37" t="s">
        <v>55</v>
      </c>
      <c r="D37" s="21" t="b">
        <v>0</v>
      </c>
    </row>
    <row r="38" spans="3:4" x14ac:dyDescent="0.2">
      <c r="C38" t="s">
        <v>56</v>
      </c>
      <c r="D38" s="21" t="b">
        <v>1</v>
      </c>
    </row>
    <row r="39" spans="3:4" x14ac:dyDescent="0.2">
      <c r="C39" t="s">
        <v>57</v>
      </c>
      <c r="D39" s="21" t="b">
        <v>0</v>
      </c>
    </row>
    <row r="40" spans="3:4" x14ac:dyDescent="0.2">
      <c r="C40" t="s">
        <v>58</v>
      </c>
      <c r="D40" s="21" t="b">
        <v>0</v>
      </c>
    </row>
    <row r="41" spans="3:4" x14ac:dyDescent="0.2">
      <c r="C41" t="s">
        <v>59</v>
      </c>
      <c r="D41" s="21" t="b">
        <v>1</v>
      </c>
    </row>
    <row r="42" spans="3:4" x14ac:dyDescent="0.2">
      <c r="C42" t="s">
        <v>60</v>
      </c>
      <c r="D42" s="21" t="b">
        <v>0</v>
      </c>
    </row>
    <row r="43" spans="3:4" x14ac:dyDescent="0.2">
      <c r="C43" t="s">
        <v>61</v>
      </c>
      <c r="D43" s="21" t="b">
        <v>0</v>
      </c>
    </row>
    <row r="44" spans="3:4" x14ac:dyDescent="0.2">
      <c r="C44" t="s">
        <v>62</v>
      </c>
      <c r="D44" s="21">
        <v>0</v>
      </c>
    </row>
    <row r="45" spans="3:4" x14ac:dyDescent="0.2">
      <c r="C45" t="s">
        <v>63</v>
      </c>
      <c r="D45" s="21" t="s">
        <v>67</v>
      </c>
    </row>
    <row r="46" spans="3:4" x14ac:dyDescent="0.2">
      <c r="C46" t="s">
        <v>79</v>
      </c>
      <c r="D46" s="21">
        <v>0</v>
      </c>
    </row>
    <row r="47" spans="3:4" x14ac:dyDescent="0.2">
      <c r="C47" t="s">
        <v>77</v>
      </c>
      <c r="D47" s="21">
        <v>3</v>
      </c>
    </row>
    <row r="48" spans="3:4" x14ac:dyDescent="0.2">
      <c r="C48" t="s">
        <v>78</v>
      </c>
      <c r="D48" s="21" t="s">
        <v>83</v>
      </c>
    </row>
    <row r="49" spans="1:4" x14ac:dyDescent="0.2">
      <c r="C49" t="s">
        <v>82</v>
      </c>
      <c r="D49" s="21" t="b">
        <v>0</v>
      </c>
    </row>
    <row r="50" spans="1:4" x14ac:dyDescent="0.2">
      <c r="A50" t="s">
        <v>26</v>
      </c>
      <c r="D50" s="21">
        <v>65500</v>
      </c>
    </row>
    <row r="51" spans="1:4" x14ac:dyDescent="0.2">
      <c r="D51" s="21">
        <v>1</v>
      </c>
    </row>
    <row r="52" spans="1:4" x14ac:dyDescent="0.2">
      <c r="D52" s="21">
        <v>65500</v>
      </c>
    </row>
  </sheetData>
  <dataConsolidate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9"/>
  <sheetViews>
    <sheetView workbookViewId="0">
      <selection activeCell="B17" sqref="B17"/>
    </sheetView>
  </sheetViews>
  <sheetFormatPr defaultRowHeight="12.75" x14ac:dyDescent="0.2"/>
  <cols>
    <col min="4" max="4" width="12.42578125" bestFit="1" customWidth="1"/>
  </cols>
  <sheetData>
    <row r="1" spans="1:10" x14ac:dyDescent="0.2">
      <c r="A1" s="3"/>
      <c r="B1" s="78" t="s">
        <v>152</v>
      </c>
      <c r="C1" s="78" t="s">
        <v>153</v>
      </c>
      <c r="D1" s="78" t="s">
        <v>154</v>
      </c>
      <c r="E1" s="78" t="s">
        <v>155</v>
      </c>
      <c r="F1" s="78" t="s">
        <v>154</v>
      </c>
      <c r="G1" s="78" t="s">
        <v>155</v>
      </c>
    </row>
    <row r="2" spans="1:10" x14ac:dyDescent="0.2">
      <c r="A2" s="77" t="s">
        <v>143</v>
      </c>
      <c r="B2" s="77">
        <v>-9.8967171263675269E-12</v>
      </c>
      <c r="C2" s="77">
        <v>-9.9277100429340237E-11</v>
      </c>
      <c r="D2" s="77">
        <v>5.7479165090714049E-22</v>
      </c>
      <c r="E2" s="77">
        <v>-2.6812611380603702E-21</v>
      </c>
      <c r="F2" s="77">
        <v>-4.3584103983652352E-20</v>
      </c>
      <c r="G2" s="77">
        <v>1.6684838913886629E-18</v>
      </c>
    </row>
    <row r="3" spans="1:10" x14ac:dyDescent="0.2">
      <c r="A3" s="77" t="s">
        <v>99</v>
      </c>
      <c r="B3" s="77">
        <v>45.912288665771484</v>
      </c>
      <c r="C3" s="77">
        <v>29.12944221496582</v>
      </c>
      <c r="D3" s="77">
        <v>4384.3411686078816</v>
      </c>
      <c r="E3" s="77">
        <v>4691.7343872346864</v>
      </c>
      <c r="F3" s="77">
        <v>-3.1898003857231127E-25</v>
      </c>
      <c r="G3" s="77">
        <v>-6.9599142621320987E-25</v>
      </c>
    </row>
    <row r="4" spans="1:10" x14ac:dyDescent="0.2">
      <c r="A4" s="77" t="s">
        <v>100</v>
      </c>
      <c r="B4" s="77">
        <v>0.6909363865852356</v>
      </c>
      <c r="C4" s="77">
        <v>0.58225893974304199</v>
      </c>
      <c r="D4" s="77">
        <v>-9.3900286140953717E-3</v>
      </c>
      <c r="E4" s="77">
        <v>-9.769629270792668E-3</v>
      </c>
      <c r="F4" s="77">
        <v>-2.1940986046306383</v>
      </c>
      <c r="G4" s="77">
        <v>-4.363097337898191</v>
      </c>
    </row>
    <row r="5" spans="1:10" x14ac:dyDescent="0.2">
      <c r="A5" s="77" t="s">
        <v>98</v>
      </c>
      <c r="B5" s="77">
        <v>28.595314025878906</v>
      </c>
      <c r="C5" s="77">
        <v>39.123424530029297</v>
      </c>
      <c r="D5" s="77">
        <v>1.4386644177694696E-19</v>
      </c>
      <c r="E5" s="77">
        <v>1.1550771760702422E-19</v>
      </c>
      <c r="F5" s="77">
        <v>1557.5693507519495</v>
      </c>
      <c r="G5" s="77">
        <v>4509.5018039550332</v>
      </c>
    </row>
    <row r="6" spans="1:10" x14ac:dyDescent="0.2">
      <c r="A6" s="77" t="s">
        <v>130</v>
      </c>
      <c r="B6" s="77">
        <v>75.129486083984375</v>
      </c>
      <c r="C6" s="77">
        <v>70.906745910644531</v>
      </c>
      <c r="D6" s="77">
        <v>4397.7329323753911</v>
      </c>
      <c r="E6" s="77">
        <v>4618.8365484439946</v>
      </c>
      <c r="F6" s="77">
        <v>1311.6628928017221</v>
      </c>
      <c r="G6" s="77">
        <v>4416.7434926298884</v>
      </c>
    </row>
    <row r="8" spans="1:10" x14ac:dyDescent="0.2">
      <c r="A8" s="77" t="s">
        <v>160</v>
      </c>
      <c r="C8" s="79">
        <v>6000</v>
      </c>
      <c r="D8" s="20" t="s">
        <v>161</v>
      </c>
    </row>
    <row r="9" spans="1:10" x14ac:dyDescent="0.2">
      <c r="A9" s="77"/>
      <c r="C9" s="43">
        <f>C8*0.3048</f>
        <v>1828.8000000000002</v>
      </c>
      <c r="D9" s="20" t="s">
        <v>151</v>
      </c>
    </row>
    <row r="10" spans="1:10" x14ac:dyDescent="0.2">
      <c r="A10" s="77"/>
      <c r="C10" s="43"/>
      <c r="D10" s="20"/>
    </row>
    <row r="11" spans="1:10" x14ac:dyDescent="0.2">
      <c r="B11" s="183" t="s">
        <v>162</v>
      </c>
      <c r="C11" s="183"/>
      <c r="E11" s="183" t="s">
        <v>165</v>
      </c>
      <c r="F11" s="183"/>
      <c r="H11" s="183" t="s">
        <v>166</v>
      </c>
      <c r="I11" s="183"/>
    </row>
    <row r="12" spans="1:10" x14ac:dyDescent="0.2">
      <c r="B12" s="70" t="s">
        <v>163</v>
      </c>
      <c r="C12" s="70" t="s">
        <v>164</v>
      </c>
      <c r="E12" s="70" t="s">
        <v>163</v>
      </c>
      <c r="F12" s="70" t="s">
        <v>164</v>
      </c>
      <c r="H12" s="70" t="s">
        <v>163</v>
      </c>
      <c r="I12" s="70" t="s">
        <v>164</v>
      </c>
    </row>
    <row r="13" spans="1:10" x14ac:dyDescent="0.2">
      <c r="A13" s="80" t="s">
        <v>143</v>
      </c>
      <c r="B13" s="68">
        <f t="shared" ref="B13:C13" si="0">B2/$C$9*100</f>
        <v>-5.4115907296410359E-13</v>
      </c>
      <c r="C13" s="68">
        <f t="shared" si="0"/>
        <v>-5.4285378624967315E-12</v>
      </c>
      <c r="D13" s="65">
        <f>SQRT(SUMSQ(B13:C13))</f>
        <v>5.4554446626111014E-12</v>
      </c>
      <c r="E13" s="68">
        <f t="shared" ref="E13:F17" si="1">D2/9.81</f>
        <v>5.8592421091451626E-23</v>
      </c>
      <c r="F13" s="68">
        <f t="shared" si="1"/>
        <v>-2.733191781916789E-22</v>
      </c>
      <c r="G13" s="65">
        <f>SQRT(SUMSQ(E13:F13))</f>
        <v>2.7952896983449265E-22</v>
      </c>
      <c r="H13" s="68">
        <f t="shared" ref="H13:I17" si="2">F2/9.81</f>
        <v>-4.4428240554181804E-21</v>
      </c>
      <c r="I13" s="68">
        <f t="shared" si="2"/>
        <v>1.7007990737906858E-19</v>
      </c>
      <c r="J13" s="65">
        <f>SQRT(SUMSQ(H13:I13))</f>
        <v>1.7013792516561366E-19</v>
      </c>
    </row>
    <row r="14" spans="1:10" x14ac:dyDescent="0.2">
      <c r="A14" s="80" t="s">
        <v>99</v>
      </c>
      <c r="B14" s="68">
        <f t="shared" ref="B14:C14" si="3">B3/$C$9*100</f>
        <v>2.5105144721003652</v>
      </c>
      <c r="C14" s="68">
        <f t="shared" si="3"/>
        <v>1.5928172689723217</v>
      </c>
      <c r="D14" s="65">
        <f>SQRT(SUMSQ(B14:C14))</f>
        <v>2.9731716679266635</v>
      </c>
      <c r="E14" s="68">
        <f t="shared" si="1"/>
        <v>446.92570526074223</v>
      </c>
      <c r="F14" s="68">
        <f t="shared" si="1"/>
        <v>478.26038605858167</v>
      </c>
      <c r="G14" s="65">
        <f>SQRT(SUMSQ(E14:F14))</f>
        <v>654.58046327072384</v>
      </c>
      <c r="H14" s="68">
        <f t="shared" si="2"/>
        <v>-3.2515804135811543E-26</v>
      </c>
      <c r="I14" s="68">
        <f t="shared" si="2"/>
        <v>-7.0947138248033627E-26</v>
      </c>
      <c r="J14" s="65">
        <f>SQRT(SUMSQ(H14:I14))</f>
        <v>7.8043410639105557E-26</v>
      </c>
    </row>
    <row r="15" spans="1:10" x14ac:dyDescent="0.2">
      <c r="A15" s="80" t="s">
        <v>100</v>
      </c>
      <c r="B15" s="68">
        <f t="shared" ref="B15:C15" si="4">B4/$C$9*100</f>
        <v>3.7780861033750848E-2</v>
      </c>
      <c r="C15" s="68">
        <f t="shared" si="4"/>
        <v>3.1838305978950238E-2</v>
      </c>
      <c r="D15" s="65">
        <f t="shared" ref="D15:D17" si="5">SQRT(SUMSQ(B15:C15))</f>
        <v>4.9407197735358878E-2</v>
      </c>
      <c r="E15" s="68">
        <f t="shared" si="1"/>
        <v>-9.5718946117180138E-4</v>
      </c>
      <c r="F15" s="68">
        <f t="shared" si="1"/>
        <v>-9.9588473708386014E-4</v>
      </c>
      <c r="G15" s="65">
        <f t="shared" ref="G15:G17" si="6">SQRT(SUMSQ(E15:F15))</f>
        <v>1.3813030348677848E-3</v>
      </c>
      <c r="H15" s="68">
        <f t="shared" si="2"/>
        <v>-0.22365938885123732</v>
      </c>
      <c r="I15" s="68">
        <f t="shared" si="2"/>
        <v>-0.44476017715577887</v>
      </c>
      <c r="J15" s="65">
        <f t="shared" ref="J15:J17" si="7">SQRT(SUMSQ(H15:I15))</f>
        <v>0.49783043037258057</v>
      </c>
    </row>
    <row r="16" spans="1:10" x14ac:dyDescent="0.2">
      <c r="A16" s="80" t="s">
        <v>98</v>
      </c>
      <c r="B16" s="68">
        <f t="shared" ref="B16:C16" si="8">B5/$C$9*100</f>
        <v>1.5636107844421974</v>
      </c>
      <c r="C16" s="68">
        <f t="shared" si="8"/>
        <v>2.1392948671275858</v>
      </c>
      <c r="D16" s="65">
        <f t="shared" si="5"/>
        <v>2.6498039953442554</v>
      </c>
      <c r="E16" s="68">
        <f t="shared" si="1"/>
        <v>1.4665284584806008E-20</v>
      </c>
      <c r="F16" s="68">
        <f t="shared" si="1"/>
        <v>1.1774487013967811E-20</v>
      </c>
      <c r="G16" s="65">
        <f t="shared" si="6"/>
        <v>1.8807155989023045E-20</v>
      </c>
      <c r="H16" s="68">
        <f t="shared" si="2"/>
        <v>158.77363412354225</v>
      </c>
      <c r="I16" s="68">
        <f t="shared" si="2"/>
        <v>459.68417981192999</v>
      </c>
      <c r="J16" s="65">
        <f t="shared" si="7"/>
        <v>486.3317921565104</v>
      </c>
    </row>
    <row r="17" spans="1:10" x14ac:dyDescent="0.2">
      <c r="A17" s="80" t="s">
        <v>130</v>
      </c>
      <c r="B17" s="68">
        <f>B6/$C$9*100</f>
        <v>4.1081302539361531</v>
      </c>
      <c r="C17" s="68">
        <f>C6/$C$9*100</f>
        <v>3.8772280134866866</v>
      </c>
      <c r="D17" s="129">
        <f t="shared" si="5"/>
        <v>5.6488610579364966</v>
      </c>
      <c r="E17" s="68">
        <f t="shared" si="1"/>
        <v>448.29081879463718</v>
      </c>
      <c r="F17" s="68">
        <f t="shared" si="1"/>
        <v>470.82941370479045</v>
      </c>
      <c r="G17" s="65">
        <f t="shared" si="6"/>
        <v>650.11152506717099</v>
      </c>
      <c r="H17" s="68">
        <f t="shared" si="2"/>
        <v>133.70671690129686</v>
      </c>
      <c r="I17" s="68">
        <f t="shared" si="2"/>
        <v>450.22869445768481</v>
      </c>
      <c r="J17" s="65">
        <f t="shared" si="7"/>
        <v>469.66303181919147</v>
      </c>
    </row>
    <row r="19" spans="1:10" x14ac:dyDescent="0.2">
      <c r="C19" s="128"/>
    </row>
  </sheetData>
  <mergeCells count="3">
    <mergeCell ref="B11:C11"/>
    <mergeCell ref="E11:F11"/>
    <mergeCell ref="H11:I11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D2:P90"/>
  <sheetViews>
    <sheetView tabSelected="1" topLeftCell="A16" zoomScale="85" zoomScaleNormal="85" workbookViewId="0">
      <selection activeCell="F32" sqref="F32:F55"/>
    </sheetView>
  </sheetViews>
  <sheetFormatPr defaultRowHeight="12.75" x14ac:dyDescent="0.2"/>
  <cols>
    <col min="1" max="3" width="9.140625" style="151"/>
    <col min="4" max="4" width="20.85546875" style="151" customWidth="1"/>
    <col min="5" max="5" width="18.140625" style="151" customWidth="1"/>
    <col min="6" max="6" width="13.42578125" style="151" bestFit="1" customWidth="1"/>
    <col min="7" max="7" width="11.28515625" style="151" customWidth="1"/>
    <col min="8" max="10" width="11.7109375" style="151" bestFit="1" customWidth="1"/>
    <col min="11" max="11" width="10.7109375" style="151" bestFit="1" customWidth="1"/>
    <col min="12" max="12" width="11.7109375" style="151" bestFit="1" customWidth="1"/>
    <col min="13" max="13" width="13.42578125" style="151" bestFit="1" customWidth="1"/>
    <col min="14" max="14" width="11.7109375" style="151" bestFit="1" customWidth="1"/>
    <col min="15" max="16" width="11.140625" style="151" bestFit="1" customWidth="1"/>
    <col min="17" max="16384" width="9.140625" style="151"/>
  </cols>
  <sheetData>
    <row r="2" spans="4:14" x14ac:dyDescent="0.2">
      <c r="E2" s="78" t="s">
        <v>143</v>
      </c>
      <c r="G2" s="78" t="s">
        <v>99</v>
      </c>
      <c r="I2" s="78" t="s">
        <v>100</v>
      </c>
      <c r="K2" s="78" t="s">
        <v>98</v>
      </c>
      <c r="M2" s="78" t="s">
        <v>130</v>
      </c>
    </row>
    <row r="4" spans="4:14" x14ac:dyDescent="0.2">
      <c r="E4" s="152" t="s">
        <v>89</v>
      </c>
      <c r="F4" s="152" t="s">
        <v>88</v>
      </c>
      <c r="G4" s="152" t="s">
        <v>89</v>
      </c>
      <c r="H4" s="152" t="s">
        <v>88</v>
      </c>
      <c r="I4" s="152" t="s">
        <v>89</v>
      </c>
      <c r="J4" s="152" t="s">
        <v>88</v>
      </c>
      <c r="K4" s="152" t="s">
        <v>89</v>
      </c>
      <c r="L4" s="152" t="s">
        <v>88</v>
      </c>
      <c r="M4" s="152" t="s">
        <v>89</v>
      </c>
      <c r="N4" s="152" t="s">
        <v>88</v>
      </c>
    </row>
    <row r="5" spans="4:14" x14ac:dyDescent="0.2">
      <c r="D5" s="152" t="s">
        <v>103</v>
      </c>
      <c r="E5" s="78">
        <v>7238.158203125</v>
      </c>
      <c r="F5" s="78">
        <v>5021.4560546875</v>
      </c>
      <c r="G5" s="78">
        <v>6108.9970703125</v>
      </c>
      <c r="H5" s="78">
        <v>3996.41015625</v>
      </c>
      <c r="I5" s="78">
        <v>7207.49658203125</v>
      </c>
      <c r="J5" s="78">
        <v>5054.52587890625</v>
      </c>
      <c r="K5" s="78">
        <v>6070.79296875</v>
      </c>
      <c r="L5" s="78">
        <v>3935.21044921875</v>
      </c>
      <c r="M5" s="78">
        <v>5079.42138671875</v>
      </c>
      <c r="N5" s="78">
        <v>3074.079833984375</v>
      </c>
    </row>
    <row r="6" spans="4:14" x14ac:dyDescent="0.2">
      <c r="D6" s="152" t="s">
        <v>106</v>
      </c>
      <c r="E6" s="78">
        <v>7238.158203125</v>
      </c>
      <c r="F6" s="78">
        <v>5021.4560546875</v>
      </c>
      <c r="G6" s="78">
        <v>6108.9970703125</v>
      </c>
      <c r="H6" s="78">
        <v>3996.41015625</v>
      </c>
      <c r="I6" s="78">
        <v>7207.49658203125</v>
      </c>
      <c r="J6" s="78">
        <v>5054.52587890625</v>
      </c>
      <c r="K6" s="78">
        <v>6070.79296875</v>
      </c>
      <c r="L6" s="78">
        <v>3935.21044921875</v>
      </c>
      <c r="M6" s="78">
        <v>5079.42138671875</v>
      </c>
      <c r="N6" s="78">
        <v>3074.079833984375</v>
      </c>
    </row>
    <row r="7" spans="4:14" x14ac:dyDescent="0.2">
      <c r="D7" s="152" t="s">
        <v>107</v>
      </c>
      <c r="E7" s="78">
        <v>7242.55224609375</v>
      </c>
      <c r="F7" s="78">
        <v>5025.5751953125</v>
      </c>
      <c r="G7" s="78">
        <v>6131.287109375</v>
      </c>
      <c r="H7" s="78">
        <v>4016.58251953125</v>
      </c>
      <c r="I7" s="78">
        <v>7208.296875</v>
      </c>
      <c r="J7" s="78">
        <v>5059.02392578125</v>
      </c>
      <c r="K7" s="78">
        <v>6063.36767578125</v>
      </c>
      <c r="L7" s="78">
        <v>3928.535888671875</v>
      </c>
      <c r="M7" s="78">
        <v>5086.38623046875</v>
      </c>
      <c r="N7" s="78">
        <v>3083.60888671875</v>
      </c>
    </row>
    <row r="8" spans="4:14" x14ac:dyDescent="0.2">
      <c r="D8" s="152" t="s">
        <v>108</v>
      </c>
      <c r="E8" s="78">
        <v>7242.55224609375</v>
      </c>
      <c r="F8" s="78">
        <v>5025.5751953125</v>
      </c>
      <c r="G8" s="78">
        <v>6131.287109375</v>
      </c>
      <c r="H8" s="78">
        <v>4016.58251953125</v>
      </c>
      <c r="I8" s="78">
        <v>7208.296875</v>
      </c>
      <c r="J8" s="78">
        <v>5059.02392578125</v>
      </c>
      <c r="K8" s="78">
        <v>6063.36767578125</v>
      </c>
      <c r="L8" s="78">
        <v>3928.535888671875</v>
      </c>
      <c r="M8" s="78">
        <v>5086.38623046875</v>
      </c>
      <c r="N8" s="78">
        <v>3083.60888671875</v>
      </c>
    </row>
    <row r="9" spans="4:14" x14ac:dyDescent="0.2">
      <c r="D9" s="152" t="s">
        <v>109</v>
      </c>
      <c r="E9" s="78">
        <v>7247.3408203125</v>
      </c>
      <c r="F9" s="78">
        <v>5016.1689453125</v>
      </c>
      <c r="G9" s="78">
        <v>6161.83740234375</v>
      </c>
      <c r="H9" s="78">
        <v>4000.0673828125</v>
      </c>
      <c r="I9" s="78">
        <v>7208.79931640625</v>
      </c>
      <c r="J9" s="78">
        <v>5050.06494140625</v>
      </c>
      <c r="K9" s="78">
        <v>6064.2568359375</v>
      </c>
      <c r="L9" s="78">
        <v>3879.117431640625</v>
      </c>
      <c r="M9" s="78">
        <v>5110.95947265625</v>
      </c>
      <c r="N9" s="78">
        <v>2947.8046875</v>
      </c>
    </row>
    <row r="10" spans="4:14" x14ac:dyDescent="0.2">
      <c r="D10" s="152" t="s">
        <v>110</v>
      </c>
      <c r="E10" s="78">
        <v>7247.3408203125</v>
      </c>
      <c r="F10" s="78">
        <v>5016.1689453125</v>
      </c>
      <c r="G10" s="78">
        <v>6161.83740234375</v>
      </c>
      <c r="H10" s="78">
        <v>4000.0673828125</v>
      </c>
      <c r="I10" s="78">
        <v>7208.79931640625</v>
      </c>
      <c r="J10" s="78">
        <v>5050.06494140625</v>
      </c>
      <c r="K10" s="78">
        <v>6064.2568359375</v>
      </c>
      <c r="L10" s="78">
        <v>3879.117431640625</v>
      </c>
      <c r="M10" s="78">
        <v>5110.95947265625</v>
      </c>
      <c r="N10" s="78">
        <v>2947.8046875</v>
      </c>
    </row>
    <row r="11" spans="4:14" x14ac:dyDescent="0.2">
      <c r="D11" s="152" t="s">
        <v>111</v>
      </c>
      <c r="E11" s="78">
        <v>7216.92724609375</v>
      </c>
      <c r="F11" s="78">
        <v>4997.05517578125</v>
      </c>
      <c r="G11" s="78">
        <v>7179.14208984375</v>
      </c>
      <c r="H11" s="78">
        <v>4962.1298828125</v>
      </c>
      <c r="I11" s="78">
        <v>7219.47216796875</v>
      </c>
      <c r="J11" s="78">
        <v>5055.0966796875</v>
      </c>
      <c r="K11" s="78">
        <v>6850.83837890625</v>
      </c>
      <c r="L11" s="78">
        <v>4658.51953125</v>
      </c>
      <c r="M11" s="78">
        <v>6914.2705078125</v>
      </c>
      <c r="N11" s="78">
        <v>4650.62548828125</v>
      </c>
    </row>
    <row r="12" spans="4:14" x14ac:dyDescent="0.2">
      <c r="D12" s="152" t="s">
        <v>112</v>
      </c>
      <c r="E12" s="78">
        <v>7216.92724609375</v>
      </c>
      <c r="F12" s="78">
        <v>4997.05517578125</v>
      </c>
      <c r="G12" s="78">
        <v>7179.14208984375</v>
      </c>
      <c r="H12" s="78">
        <v>4962.1298828125</v>
      </c>
      <c r="I12" s="78">
        <v>7219.47216796875</v>
      </c>
      <c r="J12" s="78">
        <v>5055.0966796875</v>
      </c>
      <c r="K12" s="78">
        <v>6850.83837890625</v>
      </c>
      <c r="L12" s="78">
        <v>4658.51953125</v>
      </c>
      <c r="M12" s="78">
        <v>6914.2705078125</v>
      </c>
      <c r="N12" s="78">
        <v>4650.62548828125</v>
      </c>
    </row>
    <row r="13" spans="4:14" x14ac:dyDescent="0.2">
      <c r="D13" s="152" t="s">
        <v>113</v>
      </c>
      <c r="E13" s="78">
        <v>7218.61962890625</v>
      </c>
      <c r="F13" s="78">
        <v>4986.18115234375</v>
      </c>
      <c r="G13" s="78">
        <v>7289.49853515625</v>
      </c>
      <c r="H13" s="78">
        <v>5053.23828125</v>
      </c>
      <c r="I13" s="78">
        <v>7228.09521484375</v>
      </c>
      <c r="J13" s="78">
        <v>5034.98095703125</v>
      </c>
      <c r="K13" s="78">
        <v>6956.51220703125</v>
      </c>
      <c r="L13" s="78">
        <v>4740.6611328125</v>
      </c>
      <c r="M13" s="78">
        <v>7113.41162109375</v>
      </c>
      <c r="N13" s="78">
        <v>4828.62744140625</v>
      </c>
    </row>
    <row r="14" spans="4:14" x14ac:dyDescent="0.2">
      <c r="D14" s="152" t="s">
        <v>114</v>
      </c>
      <c r="E14" s="78">
        <v>7218.61962890625</v>
      </c>
      <c r="F14" s="78">
        <v>4986.18115234375</v>
      </c>
      <c r="G14" s="78">
        <v>7289.49853515625</v>
      </c>
      <c r="H14" s="78">
        <v>5053.23828125</v>
      </c>
      <c r="I14" s="78">
        <v>7228.09521484375</v>
      </c>
      <c r="J14" s="78">
        <v>5034.98095703125</v>
      </c>
      <c r="K14" s="78">
        <v>6956.51220703125</v>
      </c>
      <c r="L14" s="78">
        <v>4740.6611328125</v>
      </c>
      <c r="M14" s="78">
        <v>7113.41162109375</v>
      </c>
      <c r="N14" s="78">
        <v>4828.62744140625</v>
      </c>
    </row>
    <row r="15" spans="4:14" x14ac:dyDescent="0.2">
      <c r="D15" s="152" t="s">
        <v>115</v>
      </c>
      <c r="E15" s="78">
        <v>7221.779296875</v>
      </c>
      <c r="F15" s="78">
        <v>5007.42626953125</v>
      </c>
      <c r="G15" s="78">
        <v>7402.07763671875</v>
      </c>
      <c r="H15" s="78">
        <v>5175.30615234375</v>
      </c>
      <c r="I15" s="78">
        <v>7237.9765625</v>
      </c>
      <c r="J15" s="78">
        <v>5047.0205078125</v>
      </c>
      <c r="K15" s="78">
        <v>7067.16796875</v>
      </c>
      <c r="L15" s="78">
        <v>4865.5087890625</v>
      </c>
      <c r="M15" s="78">
        <v>7318.169921875</v>
      </c>
      <c r="N15" s="78">
        <v>5051.67578125</v>
      </c>
    </row>
    <row r="16" spans="4:14" x14ac:dyDescent="0.2">
      <c r="D16" s="152" t="s">
        <v>116</v>
      </c>
      <c r="E16" s="78">
        <v>7221.779296875</v>
      </c>
      <c r="F16" s="78">
        <v>5007.42626953125</v>
      </c>
      <c r="G16" s="78">
        <v>7402.07763671875</v>
      </c>
      <c r="H16" s="78">
        <v>5175.30615234375</v>
      </c>
      <c r="I16" s="78">
        <v>7237.9765625</v>
      </c>
      <c r="J16" s="78">
        <v>5047.0205078125</v>
      </c>
      <c r="K16" s="78">
        <v>7067.16796875</v>
      </c>
      <c r="L16" s="78">
        <v>4865.5087890625</v>
      </c>
      <c r="M16" s="78">
        <v>7318.169921875</v>
      </c>
      <c r="N16" s="78">
        <v>5051.67578125</v>
      </c>
    </row>
    <row r="17" spans="4:16" x14ac:dyDescent="0.2">
      <c r="D17" s="152" t="s">
        <v>117</v>
      </c>
      <c r="E17" s="78">
        <v>7238.8525390625</v>
      </c>
      <c r="F17" s="78">
        <v>5034.50830078125</v>
      </c>
      <c r="G17" s="78">
        <v>8525.9921875</v>
      </c>
      <c r="H17" s="78">
        <v>6234.140625</v>
      </c>
      <c r="I17" s="78">
        <v>7413.3955078125</v>
      </c>
      <c r="J17" s="78">
        <v>5063.94677734375</v>
      </c>
      <c r="K17" s="78">
        <v>8542.3876953125</v>
      </c>
      <c r="L17" s="78">
        <v>6284.72802734375</v>
      </c>
      <c r="M17" s="78">
        <v>10088.7314453125</v>
      </c>
      <c r="N17" s="78">
        <v>7763.822265625</v>
      </c>
    </row>
    <row r="18" spans="4:16" x14ac:dyDescent="0.2">
      <c r="D18" s="152" t="s">
        <v>118</v>
      </c>
      <c r="E18" s="78">
        <v>7238.8525390625</v>
      </c>
      <c r="F18" s="78">
        <v>5034.50830078125</v>
      </c>
      <c r="G18" s="78">
        <v>8525.9921875</v>
      </c>
      <c r="H18" s="78">
        <v>6234.140625</v>
      </c>
      <c r="I18" s="78">
        <v>7413.3955078125</v>
      </c>
      <c r="J18" s="78">
        <v>5063.94677734375</v>
      </c>
      <c r="K18" s="78">
        <v>8542.3876953125</v>
      </c>
      <c r="L18" s="78">
        <v>6284.72802734375</v>
      </c>
      <c r="M18" s="78">
        <v>10088.7314453125</v>
      </c>
      <c r="N18" s="78">
        <v>7763.822265625</v>
      </c>
    </row>
    <row r="19" spans="4:16" x14ac:dyDescent="0.2">
      <c r="D19" s="152" t="s">
        <v>119</v>
      </c>
      <c r="E19" s="78">
        <v>7242.583984375</v>
      </c>
      <c r="F19" s="78">
        <v>5037.99658203125</v>
      </c>
      <c r="G19" s="78">
        <v>8510.3779296875</v>
      </c>
      <c r="H19" s="78">
        <v>6219.10791015625</v>
      </c>
      <c r="I19" s="78">
        <v>7414.77099609375</v>
      </c>
      <c r="J19" s="78">
        <v>5065.06201171875</v>
      </c>
      <c r="K19" s="78">
        <v>8555.19921875</v>
      </c>
      <c r="L19" s="78">
        <v>6297.09228515625</v>
      </c>
      <c r="M19" s="78">
        <v>10091.2646484375</v>
      </c>
      <c r="N19" s="78">
        <v>7760.44189453125</v>
      </c>
    </row>
    <row r="20" spans="4:16" x14ac:dyDescent="0.2">
      <c r="D20" s="152" t="s">
        <v>120</v>
      </c>
      <c r="E20" s="78">
        <v>7242.583984375</v>
      </c>
      <c r="F20" s="78">
        <v>5037.99658203125</v>
      </c>
      <c r="G20" s="78">
        <v>8510.3779296875</v>
      </c>
      <c r="H20" s="78">
        <v>6219.10791015625</v>
      </c>
      <c r="I20" s="78">
        <v>7414.77099609375</v>
      </c>
      <c r="J20" s="78">
        <v>5065.06201171875</v>
      </c>
      <c r="K20" s="78">
        <v>8555.19921875</v>
      </c>
      <c r="L20" s="78">
        <v>6297.09228515625</v>
      </c>
      <c r="M20" s="78">
        <v>10091.2646484375</v>
      </c>
      <c r="N20" s="78">
        <v>7760.44189453125</v>
      </c>
    </row>
    <row r="21" spans="4:16" x14ac:dyDescent="0.2">
      <c r="D21" s="152" t="s">
        <v>318</v>
      </c>
      <c r="E21" s="78">
        <v>7247.2119140625</v>
      </c>
      <c r="F21" s="78">
        <v>5059.9521484375</v>
      </c>
      <c r="G21" s="78">
        <v>8485.0859375</v>
      </c>
      <c r="H21" s="78">
        <v>6252.80615234375</v>
      </c>
      <c r="I21" s="78">
        <v>7412.26611328125</v>
      </c>
      <c r="J21" s="78">
        <v>5085.6181640625</v>
      </c>
      <c r="K21" s="78">
        <v>8558.9775390625</v>
      </c>
      <c r="L21" s="78">
        <v>6359.0546875</v>
      </c>
      <c r="M21" s="78">
        <v>10068.873046875</v>
      </c>
      <c r="N21" s="78">
        <v>7807.27880859375</v>
      </c>
    </row>
    <row r="22" spans="4:16" x14ac:dyDescent="0.2">
      <c r="D22" s="152" t="s">
        <v>319</v>
      </c>
      <c r="E22" s="78">
        <v>7247.2119140625</v>
      </c>
      <c r="F22" s="78">
        <v>5059.9521484375</v>
      </c>
      <c r="G22" s="78">
        <v>8485.0859375</v>
      </c>
      <c r="H22" s="78">
        <v>6252.80615234375</v>
      </c>
      <c r="I22" s="78">
        <v>7412.26611328125</v>
      </c>
      <c r="J22" s="78">
        <v>5085.6181640625</v>
      </c>
      <c r="K22" s="78">
        <v>8558.9775390625</v>
      </c>
      <c r="L22" s="78">
        <v>6359.0546875</v>
      </c>
      <c r="M22" s="78">
        <v>10068.873046875</v>
      </c>
      <c r="N22" s="78">
        <v>7807.27880859375</v>
      </c>
    </row>
    <row r="23" spans="4:16" x14ac:dyDescent="0.2">
      <c r="D23" s="152" t="s">
        <v>320</v>
      </c>
      <c r="E23" s="78">
        <v>7210.1357421875</v>
      </c>
      <c r="F23" s="78">
        <v>5024.72314453125</v>
      </c>
      <c r="G23" s="78">
        <v>7253.044921875</v>
      </c>
      <c r="H23" s="78">
        <v>5065.49853515625</v>
      </c>
      <c r="I23" s="78">
        <v>7281.1513671875</v>
      </c>
      <c r="J23" s="78">
        <v>5034.3447265625</v>
      </c>
      <c r="K23" s="78">
        <v>7640.24072265625</v>
      </c>
      <c r="L23" s="78">
        <v>5434.53173828125</v>
      </c>
      <c r="M23" s="78">
        <v>7754.93408203125</v>
      </c>
      <c r="N23" s="78">
        <v>5561.31640625</v>
      </c>
    </row>
    <row r="24" spans="4:16" x14ac:dyDescent="0.2">
      <c r="D24" s="152" t="s">
        <v>321</v>
      </c>
      <c r="E24" s="78">
        <v>7210.1357421875</v>
      </c>
      <c r="F24" s="78">
        <v>5024.72314453125</v>
      </c>
      <c r="G24" s="78">
        <v>7253.044921875</v>
      </c>
      <c r="H24" s="78">
        <v>5065.49853515625</v>
      </c>
      <c r="I24" s="78">
        <v>7281.1513671875</v>
      </c>
      <c r="J24" s="78">
        <v>5034.3447265625</v>
      </c>
      <c r="K24" s="78">
        <v>7640.24072265625</v>
      </c>
      <c r="L24" s="78">
        <v>5434.53173828125</v>
      </c>
      <c r="M24" s="78">
        <v>7754.93408203125</v>
      </c>
      <c r="N24" s="78">
        <v>5561.31640625</v>
      </c>
    </row>
    <row r="25" spans="4:16" x14ac:dyDescent="0.2">
      <c r="D25" s="152" t="s">
        <v>322</v>
      </c>
      <c r="E25" s="78">
        <v>7224.02880859375</v>
      </c>
      <c r="F25" s="78">
        <v>5071.91162109375</v>
      </c>
      <c r="G25" s="78">
        <v>7161.357421875</v>
      </c>
      <c r="H25" s="78">
        <v>5011.3359375</v>
      </c>
      <c r="I25" s="78">
        <v>7284.615234375</v>
      </c>
      <c r="J25" s="78">
        <v>5079.49560546875</v>
      </c>
      <c r="K25" s="78">
        <v>7540.45458984375</v>
      </c>
      <c r="L25" s="78">
        <v>5377.81201171875</v>
      </c>
      <c r="M25" s="78">
        <v>7533.8681640625</v>
      </c>
      <c r="N25" s="78">
        <v>5389.5849609375</v>
      </c>
    </row>
    <row r="26" spans="4:16" x14ac:dyDescent="0.2">
      <c r="D26" s="152" t="s">
        <v>323</v>
      </c>
      <c r="E26" s="78">
        <v>7224.02880859375</v>
      </c>
      <c r="F26" s="78">
        <v>5071.91162109375</v>
      </c>
      <c r="G26" s="78">
        <v>7161.357421875</v>
      </c>
      <c r="H26" s="78">
        <v>5011.3359375</v>
      </c>
      <c r="I26" s="78">
        <v>7284.615234375</v>
      </c>
      <c r="J26" s="78">
        <v>5079.49560546875</v>
      </c>
      <c r="K26" s="78">
        <v>7540.45458984375</v>
      </c>
      <c r="L26" s="78">
        <v>5377.81201171875</v>
      </c>
      <c r="M26" s="78">
        <v>7533.8681640625</v>
      </c>
      <c r="N26" s="78">
        <v>5389.5849609375</v>
      </c>
    </row>
    <row r="27" spans="4:16" x14ac:dyDescent="0.2">
      <c r="D27" s="152" t="s">
        <v>339</v>
      </c>
      <c r="E27" s="78">
        <v>7227.06494140625</v>
      </c>
      <c r="F27" s="78">
        <v>5074.84814453125</v>
      </c>
      <c r="G27" s="78">
        <v>7060.4150390625</v>
      </c>
      <c r="H27" s="78">
        <v>4913.9384765625</v>
      </c>
      <c r="I27" s="78">
        <v>7278.85595703125</v>
      </c>
      <c r="J27" s="78">
        <v>5080.9423828125</v>
      </c>
      <c r="K27" s="78">
        <v>7426.9287109375</v>
      </c>
      <c r="L27" s="78">
        <v>5268.17333984375</v>
      </c>
      <c r="M27" s="78">
        <v>7303.36865234375</v>
      </c>
      <c r="N27" s="78">
        <v>5168.9677734375</v>
      </c>
    </row>
    <row r="28" spans="4:16" x14ac:dyDescent="0.2">
      <c r="D28" s="152" t="s">
        <v>340</v>
      </c>
      <c r="E28" s="78">
        <v>7227.06494140625</v>
      </c>
      <c r="F28" s="78">
        <v>5074.84814453125</v>
      </c>
      <c r="G28" s="78">
        <v>7060.4150390625</v>
      </c>
      <c r="H28" s="78">
        <v>4913.9384765625</v>
      </c>
      <c r="I28" s="78">
        <v>7278.85595703125</v>
      </c>
      <c r="J28" s="78">
        <v>5080.9423828125</v>
      </c>
      <c r="K28" s="78">
        <v>7426.9287109375</v>
      </c>
      <c r="L28" s="78">
        <v>5268.17333984375</v>
      </c>
      <c r="M28" s="78">
        <v>7303.36865234375</v>
      </c>
      <c r="N28" s="78">
        <v>5168.9677734375</v>
      </c>
    </row>
    <row r="29" spans="4:16" x14ac:dyDescent="0.2">
      <c r="D29" s="152"/>
      <c r="E29" s="78"/>
      <c r="J29" s="78"/>
      <c r="K29" s="78"/>
    </row>
    <row r="30" spans="4:16" x14ac:dyDescent="0.2">
      <c r="D30" s="152"/>
      <c r="E30" s="78"/>
      <c r="J30" s="78"/>
      <c r="K30" s="78"/>
      <c r="M30" s="185" t="s">
        <v>136</v>
      </c>
      <c r="N30" s="185"/>
      <c r="O30" s="185"/>
      <c r="P30" s="185"/>
    </row>
    <row r="31" spans="4:16" x14ac:dyDescent="0.2">
      <c r="D31" s="149" t="s">
        <v>134</v>
      </c>
      <c r="E31" s="149" t="s">
        <v>139</v>
      </c>
      <c r="F31" s="149" t="s">
        <v>143</v>
      </c>
      <c r="G31" s="149" t="s">
        <v>133</v>
      </c>
      <c r="H31" s="149" t="s">
        <v>100</v>
      </c>
      <c r="I31" s="149" t="s">
        <v>98</v>
      </c>
      <c r="J31" s="149" t="s">
        <v>130</v>
      </c>
      <c r="M31" s="149" t="s">
        <v>133</v>
      </c>
      <c r="N31" s="149" t="s">
        <v>100</v>
      </c>
      <c r="O31" s="149" t="s">
        <v>98</v>
      </c>
      <c r="P31" s="149" t="s">
        <v>130</v>
      </c>
    </row>
    <row r="32" spans="4:16" ht="12.75" customHeight="1" x14ac:dyDescent="0.2">
      <c r="D32" s="184" t="s">
        <v>90</v>
      </c>
      <c r="E32" s="150" t="s">
        <v>131</v>
      </c>
      <c r="F32" s="64">
        <f t="shared" ref="F32:F47" si="0">E5/9.806</f>
        <v>738.13565196053446</v>
      </c>
      <c r="G32" s="64">
        <f t="shared" ref="G32:G47" si="1">G5/9.806</f>
        <v>622.98562821869268</v>
      </c>
      <c r="H32" s="64">
        <f t="shared" ref="H32:H47" si="2">I5/9.806</f>
        <v>735.00882949533457</v>
      </c>
      <c r="I32" s="64">
        <f t="shared" ref="I32:I47" si="3">K5/9.806</f>
        <v>619.0896358097084</v>
      </c>
      <c r="J32" s="64">
        <f t="shared" ref="J32:J47" si="4">M5/9.806</f>
        <v>517.99116731784113</v>
      </c>
      <c r="M32" s="64">
        <f>G32-F32</f>
        <v>-115.15002374184178</v>
      </c>
      <c r="N32" s="64">
        <f>H32-F32</f>
        <v>-3.1268224651998935</v>
      </c>
      <c r="O32" s="64">
        <f>I32-F32</f>
        <v>-119.04601615082606</v>
      </c>
      <c r="P32" s="64">
        <f>J32-F32</f>
        <v>-220.14448464269333</v>
      </c>
    </row>
    <row r="33" spans="4:16" x14ac:dyDescent="0.2">
      <c r="D33" s="184"/>
      <c r="E33" s="150" t="s">
        <v>132</v>
      </c>
      <c r="F33" s="64">
        <f t="shared" si="0"/>
        <v>738.13565196053446</v>
      </c>
      <c r="G33" s="64">
        <f t="shared" si="1"/>
        <v>622.98562821869268</v>
      </c>
      <c r="H33" s="64">
        <f t="shared" si="2"/>
        <v>735.00882949533457</v>
      </c>
      <c r="I33" s="64">
        <f t="shared" si="3"/>
        <v>619.0896358097084</v>
      </c>
      <c r="J33" s="64">
        <f t="shared" si="4"/>
        <v>517.99116731784113</v>
      </c>
      <c r="M33" s="64">
        <f t="shared" ref="M33:M55" si="5">G33-F33</f>
        <v>-115.15002374184178</v>
      </c>
      <c r="N33" s="64">
        <f t="shared" ref="N33:N55" si="6">H33-F33</f>
        <v>-3.1268224651998935</v>
      </c>
      <c r="O33" s="64">
        <f t="shared" ref="O33:O55" si="7">I33-F33</f>
        <v>-119.04601615082606</v>
      </c>
      <c r="P33" s="64">
        <f t="shared" ref="P33:P55" si="8">J33-F33</f>
        <v>-220.14448464269333</v>
      </c>
    </row>
    <row r="34" spans="4:16" x14ac:dyDescent="0.2">
      <c r="D34" s="184" t="s">
        <v>91</v>
      </c>
      <c r="E34" s="150" t="s">
        <v>131</v>
      </c>
      <c r="F34" s="64">
        <f t="shared" si="0"/>
        <v>738.5837493467011</v>
      </c>
      <c r="G34" s="64">
        <f t="shared" si="1"/>
        <v>625.25873030542527</v>
      </c>
      <c r="H34" s="64">
        <f t="shared" si="2"/>
        <v>735.09044207627994</v>
      </c>
      <c r="I34" s="64">
        <f t="shared" si="3"/>
        <v>618.33241645739861</v>
      </c>
      <c r="J34" s="64">
        <f t="shared" si="4"/>
        <v>518.70143080448202</v>
      </c>
      <c r="M34" s="64">
        <f t="shared" si="5"/>
        <v>-113.32501904127582</v>
      </c>
      <c r="N34" s="64">
        <f t="shared" si="6"/>
        <v>-3.4933072704211554</v>
      </c>
      <c r="O34" s="64">
        <f t="shared" si="7"/>
        <v>-120.25133288930249</v>
      </c>
      <c r="P34" s="64">
        <f t="shared" si="8"/>
        <v>-219.88231854221908</v>
      </c>
    </row>
    <row r="35" spans="4:16" x14ac:dyDescent="0.2">
      <c r="D35" s="184"/>
      <c r="E35" s="150" t="s">
        <v>132</v>
      </c>
      <c r="F35" s="64">
        <f t="shared" si="0"/>
        <v>738.5837493467011</v>
      </c>
      <c r="G35" s="64">
        <f t="shared" si="1"/>
        <v>625.25873030542527</v>
      </c>
      <c r="H35" s="64">
        <f t="shared" si="2"/>
        <v>735.09044207627994</v>
      </c>
      <c r="I35" s="64">
        <f t="shared" si="3"/>
        <v>618.33241645739861</v>
      </c>
      <c r="J35" s="64">
        <f t="shared" si="4"/>
        <v>518.70143080448202</v>
      </c>
      <c r="M35" s="64">
        <f t="shared" si="5"/>
        <v>-113.32501904127582</v>
      </c>
      <c r="N35" s="64">
        <f t="shared" si="6"/>
        <v>-3.4933072704211554</v>
      </c>
      <c r="O35" s="64">
        <f t="shared" si="7"/>
        <v>-120.25133288930249</v>
      </c>
      <c r="P35" s="64">
        <f t="shared" si="8"/>
        <v>-219.88231854221908</v>
      </c>
    </row>
    <row r="36" spans="4:16" x14ac:dyDescent="0.2">
      <c r="D36" s="184" t="s">
        <v>92</v>
      </c>
      <c r="E36" s="150" t="s">
        <v>131</v>
      </c>
      <c r="F36" s="64">
        <f t="shared" si="0"/>
        <v>739.07208039083218</v>
      </c>
      <c r="G36" s="64">
        <f t="shared" si="1"/>
        <v>628.37419970872429</v>
      </c>
      <c r="H36" s="64">
        <f t="shared" si="2"/>
        <v>735.14168023722732</v>
      </c>
      <c r="I36" s="64">
        <f t="shared" si="3"/>
        <v>618.42309157021214</v>
      </c>
      <c r="J36" s="64">
        <f t="shared" si="4"/>
        <v>521.20737024844482</v>
      </c>
      <c r="M36" s="64">
        <f t="shared" si="5"/>
        <v>-110.69788068210789</v>
      </c>
      <c r="N36" s="64">
        <f t="shared" si="6"/>
        <v>-3.9304001536048645</v>
      </c>
      <c r="O36" s="64">
        <f t="shared" si="7"/>
        <v>-120.64898882062005</v>
      </c>
      <c r="P36" s="64">
        <f t="shared" si="8"/>
        <v>-217.86471014238737</v>
      </c>
    </row>
    <row r="37" spans="4:16" x14ac:dyDescent="0.2">
      <c r="D37" s="184"/>
      <c r="E37" s="150" t="s">
        <v>132</v>
      </c>
      <c r="F37" s="64">
        <f t="shared" si="0"/>
        <v>739.07208039083218</v>
      </c>
      <c r="G37" s="64">
        <f t="shared" si="1"/>
        <v>628.37419970872429</v>
      </c>
      <c r="H37" s="64">
        <f t="shared" si="2"/>
        <v>735.14168023722732</v>
      </c>
      <c r="I37" s="64">
        <f t="shared" si="3"/>
        <v>618.42309157021214</v>
      </c>
      <c r="J37" s="64">
        <f t="shared" si="4"/>
        <v>521.20737024844482</v>
      </c>
      <c r="M37" s="64">
        <f t="shared" si="5"/>
        <v>-110.69788068210789</v>
      </c>
      <c r="N37" s="64">
        <f t="shared" si="6"/>
        <v>-3.9304001536048645</v>
      </c>
      <c r="O37" s="64">
        <f t="shared" si="7"/>
        <v>-120.64898882062005</v>
      </c>
      <c r="P37" s="64">
        <f t="shared" si="8"/>
        <v>-217.86471014238737</v>
      </c>
    </row>
    <row r="38" spans="4:16" x14ac:dyDescent="0.2">
      <c r="D38" s="184" t="s">
        <v>93</v>
      </c>
      <c r="E38" s="150" t="s">
        <v>131</v>
      </c>
      <c r="F38" s="64">
        <f t="shared" si="0"/>
        <v>735.97055334425363</v>
      </c>
      <c r="G38" s="64">
        <f t="shared" si="1"/>
        <v>732.11728429979098</v>
      </c>
      <c r="H38" s="64">
        <f t="shared" si="2"/>
        <v>736.23008035577709</v>
      </c>
      <c r="I38" s="64">
        <f t="shared" si="3"/>
        <v>698.63740351889157</v>
      </c>
      <c r="J38" s="64">
        <f t="shared" si="4"/>
        <v>705.1061093017031</v>
      </c>
      <c r="M38" s="64">
        <f t="shared" si="5"/>
        <v>-3.8532690444626496</v>
      </c>
      <c r="N38" s="64">
        <f t="shared" si="6"/>
        <v>0.25952701152345981</v>
      </c>
      <c r="O38" s="64">
        <f t="shared" si="7"/>
        <v>-37.333149825362057</v>
      </c>
      <c r="P38" s="64">
        <f t="shared" si="8"/>
        <v>-30.864444042550531</v>
      </c>
    </row>
    <row r="39" spans="4:16" x14ac:dyDescent="0.2">
      <c r="D39" s="184"/>
      <c r="E39" s="150" t="s">
        <v>132</v>
      </c>
      <c r="F39" s="64">
        <f t="shared" si="0"/>
        <v>735.97055334425363</v>
      </c>
      <c r="G39" s="64">
        <f t="shared" si="1"/>
        <v>732.11728429979098</v>
      </c>
      <c r="H39" s="64">
        <f t="shared" si="2"/>
        <v>736.23008035577709</v>
      </c>
      <c r="I39" s="64">
        <f t="shared" si="3"/>
        <v>698.63740351889157</v>
      </c>
      <c r="J39" s="64">
        <f t="shared" si="4"/>
        <v>705.1061093017031</v>
      </c>
      <c r="M39" s="64">
        <f t="shared" si="5"/>
        <v>-3.8532690444626496</v>
      </c>
      <c r="N39" s="64">
        <f t="shared" si="6"/>
        <v>0.25952701152345981</v>
      </c>
      <c r="O39" s="64">
        <f t="shared" si="7"/>
        <v>-37.333149825362057</v>
      </c>
      <c r="P39" s="64">
        <f t="shared" si="8"/>
        <v>-30.864444042550531</v>
      </c>
    </row>
    <row r="40" spans="4:16" x14ac:dyDescent="0.2">
      <c r="D40" s="184" t="s">
        <v>94</v>
      </c>
      <c r="E40" s="150" t="s">
        <v>131</v>
      </c>
      <c r="F40" s="64">
        <f t="shared" si="0"/>
        <v>736.1431398027994</v>
      </c>
      <c r="G40" s="64">
        <f t="shared" si="1"/>
        <v>743.37125587969103</v>
      </c>
      <c r="H40" s="64">
        <f t="shared" si="2"/>
        <v>737.10944471178368</v>
      </c>
      <c r="I40" s="64">
        <f t="shared" si="3"/>
        <v>709.41384938111878</v>
      </c>
      <c r="J40" s="64">
        <f t="shared" si="4"/>
        <v>725.41419754168373</v>
      </c>
      <c r="M40" s="64">
        <f t="shared" si="5"/>
        <v>7.2281160768916379</v>
      </c>
      <c r="N40" s="64">
        <f t="shared" si="6"/>
        <v>0.96630490898428434</v>
      </c>
      <c r="O40" s="64">
        <f t="shared" si="7"/>
        <v>-26.729290421680616</v>
      </c>
      <c r="P40" s="64">
        <f t="shared" si="8"/>
        <v>-10.728942261115662</v>
      </c>
    </row>
    <row r="41" spans="4:16" x14ac:dyDescent="0.2">
      <c r="D41" s="184"/>
      <c r="E41" s="150" t="s">
        <v>132</v>
      </c>
      <c r="F41" s="64">
        <f t="shared" si="0"/>
        <v>736.1431398027994</v>
      </c>
      <c r="G41" s="64">
        <f t="shared" si="1"/>
        <v>743.37125587969103</v>
      </c>
      <c r="H41" s="64">
        <f t="shared" si="2"/>
        <v>737.10944471178368</v>
      </c>
      <c r="I41" s="64">
        <f t="shared" si="3"/>
        <v>709.41384938111878</v>
      </c>
      <c r="J41" s="64">
        <f t="shared" si="4"/>
        <v>725.41419754168373</v>
      </c>
      <c r="M41" s="64">
        <f t="shared" si="5"/>
        <v>7.2281160768916379</v>
      </c>
      <c r="N41" s="64">
        <f t="shared" si="6"/>
        <v>0.96630490898428434</v>
      </c>
      <c r="O41" s="64">
        <f t="shared" si="7"/>
        <v>-26.729290421680616</v>
      </c>
      <c r="P41" s="64">
        <f t="shared" si="8"/>
        <v>-10.728942261115662</v>
      </c>
    </row>
    <row r="42" spans="4:16" x14ac:dyDescent="0.2">
      <c r="D42" s="184" t="s">
        <v>95</v>
      </c>
      <c r="E42" s="150" t="s">
        <v>131</v>
      </c>
      <c r="F42" s="64">
        <f t="shared" si="0"/>
        <v>736.46535762543351</v>
      </c>
      <c r="G42" s="64">
        <f t="shared" si="1"/>
        <v>754.85189034455948</v>
      </c>
      <c r="H42" s="64">
        <f t="shared" si="2"/>
        <v>738.11712854374878</v>
      </c>
      <c r="I42" s="64">
        <f t="shared" si="3"/>
        <v>720.6983447634102</v>
      </c>
      <c r="J42" s="64">
        <f t="shared" si="4"/>
        <v>746.29511746634716</v>
      </c>
      <c r="M42" s="64">
        <f t="shared" si="5"/>
        <v>18.386532719125967</v>
      </c>
      <c r="N42" s="64">
        <f t="shared" si="6"/>
        <v>1.6517709183152647</v>
      </c>
      <c r="O42" s="64">
        <f t="shared" si="7"/>
        <v>-15.767012862023307</v>
      </c>
      <c r="P42" s="64">
        <f t="shared" si="8"/>
        <v>9.8297598409136526</v>
      </c>
    </row>
    <row r="43" spans="4:16" x14ac:dyDescent="0.2">
      <c r="D43" s="184"/>
      <c r="E43" s="150" t="s">
        <v>132</v>
      </c>
      <c r="F43" s="64">
        <f t="shared" si="0"/>
        <v>736.46535762543351</v>
      </c>
      <c r="G43" s="64">
        <f t="shared" si="1"/>
        <v>754.85189034455948</v>
      </c>
      <c r="H43" s="64">
        <f t="shared" si="2"/>
        <v>738.11712854374878</v>
      </c>
      <c r="I43" s="64">
        <f t="shared" si="3"/>
        <v>720.6983447634102</v>
      </c>
      <c r="J43" s="64">
        <f t="shared" si="4"/>
        <v>746.29511746634716</v>
      </c>
      <c r="M43" s="64">
        <f t="shared" si="5"/>
        <v>18.386532719125967</v>
      </c>
      <c r="N43" s="64">
        <f t="shared" si="6"/>
        <v>1.6517709183152647</v>
      </c>
      <c r="O43" s="64">
        <f t="shared" si="7"/>
        <v>-15.767012862023307</v>
      </c>
      <c r="P43" s="64">
        <f t="shared" si="8"/>
        <v>9.8297598409136526</v>
      </c>
    </row>
    <row r="44" spans="4:16" x14ac:dyDescent="0.2">
      <c r="D44" s="184" t="s">
        <v>96</v>
      </c>
      <c r="E44" s="150" t="s">
        <v>131</v>
      </c>
      <c r="F44" s="64">
        <f t="shared" si="0"/>
        <v>738.20645921502148</v>
      </c>
      <c r="G44" s="64">
        <f t="shared" si="1"/>
        <v>869.46687614725681</v>
      </c>
      <c r="H44" s="64">
        <f t="shared" si="2"/>
        <v>756.00606851035081</v>
      </c>
      <c r="I44" s="64">
        <f t="shared" si="3"/>
        <v>871.13886348281676</v>
      </c>
      <c r="J44" s="64">
        <f t="shared" si="4"/>
        <v>1028.8324949329492</v>
      </c>
      <c r="M44" s="64">
        <f t="shared" si="5"/>
        <v>131.26041693223533</v>
      </c>
      <c r="N44" s="64">
        <f t="shared" si="6"/>
        <v>17.799609295329333</v>
      </c>
      <c r="O44" s="64">
        <f t="shared" si="7"/>
        <v>132.93240426779528</v>
      </c>
      <c r="P44" s="64">
        <f t="shared" si="8"/>
        <v>290.62603571792772</v>
      </c>
    </row>
    <row r="45" spans="4:16" x14ac:dyDescent="0.2">
      <c r="D45" s="184"/>
      <c r="E45" s="150" t="s">
        <v>132</v>
      </c>
      <c r="F45" s="64">
        <f t="shared" si="0"/>
        <v>738.20645921502148</v>
      </c>
      <c r="G45" s="64">
        <f t="shared" si="1"/>
        <v>869.46687614725681</v>
      </c>
      <c r="H45" s="64">
        <f t="shared" si="2"/>
        <v>756.00606851035081</v>
      </c>
      <c r="I45" s="64">
        <f t="shared" si="3"/>
        <v>871.13886348281676</v>
      </c>
      <c r="J45" s="64">
        <f t="shared" si="4"/>
        <v>1028.8324949329492</v>
      </c>
      <c r="M45" s="64">
        <f t="shared" si="5"/>
        <v>131.26041693223533</v>
      </c>
      <c r="N45" s="64">
        <f t="shared" si="6"/>
        <v>17.799609295329333</v>
      </c>
      <c r="O45" s="64">
        <f t="shared" si="7"/>
        <v>132.93240426779528</v>
      </c>
      <c r="P45" s="64">
        <f t="shared" si="8"/>
        <v>290.62603571792772</v>
      </c>
    </row>
    <row r="46" spans="4:16" x14ac:dyDescent="0.2">
      <c r="D46" s="184" t="s">
        <v>97</v>
      </c>
      <c r="E46" s="150" t="s">
        <v>131</v>
      </c>
      <c r="F46" s="64">
        <f t="shared" si="0"/>
        <v>738.58698596522538</v>
      </c>
      <c r="G46" s="64">
        <f t="shared" si="1"/>
        <v>867.87455942152769</v>
      </c>
      <c r="H46" s="64">
        <f t="shared" si="2"/>
        <v>756.14633857778404</v>
      </c>
      <c r="I46" s="64">
        <f t="shared" si="3"/>
        <v>872.44536189577821</v>
      </c>
      <c r="J46" s="64">
        <f t="shared" si="4"/>
        <v>1029.0908268853254</v>
      </c>
      <c r="M46" s="64">
        <f t="shared" si="5"/>
        <v>129.28757345630231</v>
      </c>
      <c r="N46" s="64">
        <f t="shared" si="6"/>
        <v>17.559352612558655</v>
      </c>
      <c r="O46" s="64">
        <f t="shared" si="7"/>
        <v>133.85837593055282</v>
      </c>
      <c r="P46" s="64">
        <f t="shared" si="8"/>
        <v>290.50384092010006</v>
      </c>
    </row>
    <row r="47" spans="4:16" x14ac:dyDescent="0.2">
      <c r="D47" s="184"/>
      <c r="E47" s="150" t="s">
        <v>132</v>
      </c>
      <c r="F47" s="64">
        <f t="shared" si="0"/>
        <v>738.58698596522538</v>
      </c>
      <c r="G47" s="64">
        <f t="shared" si="1"/>
        <v>867.87455942152769</v>
      </c>
      <c r="H47" s="64">
        <f t="shared" si="2"/>
        <v>756.14633857778404</v>
      </c>
      <c r="I47" s="64">
        <f t="shared" si="3"/>
        <v>872.44536189577821</v>
      </c>
      <c r="J47" s="64">
        <f t="shared" si="4"/>
        <v>1029.0908268853254</v>
      </c>
      <c r="M47" s="64">
        <f t="shared" si="5"/>
        <v>129.28757345630231</v>
      </c>
      <c r="N47" s="64">
        <f t="shared" si="6"/>
        <v>17.559352612558655</v>
      </c>
      <c r="O47" s="64">
        <f t="shared" si="7"/>
        <v>133.85837593055282</v>
      </c>
      <c r="P47" s="64">
        <f t="shared" si="8"/>
        <v>290.50384092010006</v>
      </c>
    </row>
    <row r="48" spans="4:16" x14ac:dyDescent="0.2">
      <c r="D48" s="184" t="s">
        <v>325</v>
      </c>
      <c r="E48" s="150" t="s">
        <v>131</v>
      </c>
      <c r="F48" s="64">
        <f t="shared" ref="F48:F55" si="9">E21/9.806</f>
        <v>739.05893474021013</v>
      </c>
      <c r="G48" s="64">
        <f t="shared" ref="G48:G55" si="10">G21/9.806</f>
        <v>865.29532301652057</v>
      </c>
      <c r="H48" s="64">
        <f t="shared" ref="H48:H55" si="11">I21/9.806</f>
        <v>755.89089468501436</v>
      </c>
      <c r="I48" s="64">
        <f t="shared" ref="I48:I55" si="12">K21/9.806</f>
        <v>872.83066888257201</v>
      </c>
      <c r="J48" s="64">
        <f t="shared" ref="J48:J55" si="13">M21/9.806</f>
        <v>1026.8073676193148</v>
      </c>
      <c r="M48" s="64">
        <f t="shared" si="5"/>
        <v>126.23638827631044</v>
      </c>
      <c r="N48" s="64">
        <f t="shared" si="6"/>
        <v>16.831959944804225</v>
      </c>
      <c r="O48" s="64">
        <f t="shared" si="7"/>
        <v>133.77173414236188</v>
      </c>
      <c r="P48" s="64">
        <f t="shared" si="8"/>
        <v>287.74843287910471</v>
      </c>
    </row>
    <row r="49" spans="4:16" x14ac:dyDescent="0.2">
      <c r="D49" s="184"/>
      <c r="E49" s="150" t="s">
        <v>132</v>
      </c>
      <c r="F49" s="64">
        <f t="shared" si="9"/>
        <v>739.05893474021013</v>
      </c>
      <c r="G49" s="64">
        <f t="shared" si="10"/>
        <v>865.29532301652057</v>
      </c>
      <c r="H49" s="64">
        <f t="shared" si="11"/>
        <v>755.89089468501436</v>
      </c>
      <c r="I49" s="64">
        <f t="shared" si="12"/>
        <v>872.83066888257201</v>
      </c>
      <c r="J49" s="64">
        <f t="shared" si="13"/>
        <v>1026.8073676193148</v>
      </c>
      <c r="M49" s="64">
        <f t="shared" si="5"/>
        <v>126.23638827631044</v>
      </c>
      <c r="N49" s="64">
        <f t="shared" si="6"/>
        <v>16.831959944804225</v>
      </c>
      <c r="O49" s="64">
        <f t="shared" si="7"/>
        <v>133.77173414236188</v>
      </c>
      <c r="P49" s="64">
        <f t="shared" si="8"/>
        <v>287.74843287910471</v>
      </c>
    </row>
    <row r="50" spans="4:16" x14ac:dyDescent="0.2">
      <c r="D50" s="184" t="s">
        <v>326</v>
      </c>
      <c r="E50" s="150" t="s">
        <v>131</v>
      </c>
      <c r="F50" s="64">
        <f t="shared" si="9"/>
        <v>735.27796677416893</v>
      </c>
      <c r="G50" s="64">
        <f t="shared" si="10"/>
        <v>739.65377543085867</v>
      </c>
      <c r="H50" s="64">
        <f t="shared" si="11"/>
        <v>742.52002520778103</v>
      </c>
      <c r="I50" s="64">
        <f t="shared" si="12"/>
        <v>779.13937616319095</v>
      </c>
      <c r="J50" s="64">
        <f t="shared" si="13"/>
        <v>790.83561921591377</v>
      </c>
      <c r="M50" s="64">
        <f t="shared" si="5"/>
        <v>4.3758086566897418</v>
      </c>
      <c r="N50" s="64">
        <f t="shared" si="6"/>
        <v>7.242058433612101</v>
      </c>
      <c r="O50" s="64">
        <f t="shared" si="7"/>
        <v>43.861409389022015</v>
      </c>
      <c r="P50" s="64">
        <f t="shared" si="8"/>
        <v>55.557652441744835</v>
      </c>
    </row>
    <row r="51" spans="4:16" x14ac:dyDescent="0.2">
      <c r="D51" s="184"/>
      <c r="E51" s="150" t="s">
        <v>132</v>
      </c>
      <c r="F51" s="64">
        <f t="shared" si="9"/>
        <v>735.27796677416893</v>
      </c>
      <c r="G51" s="64">
        <f t="shared" si="10"/>
        <v>739.65377543085867</v>
      </c>
      <c r="H51" s="64">
        <f t="shared" si="11"/>
        <v>742.52002520778103</v>
      </c>
      <c r="I51" s="64">
        <f t="shared" si="12"/>
        <v>779.13937616319095</v>
      </c>
      <c r="J51" s="64">
        <f t="shared" si="13"/>
        <v>790.83561921591377</v>
      </c>
      <c r="M51" s="64">
        <f t="shared" si="5"/>
        <v>4.3758086566897418</v>
      </c>
      <c r="N51" s="64">
        <f t="shared" si="6"/>
        <v>7.242058433612101</v>
      </c>
      <c r="O51" s="64">
        <f t="shared" si="7"/>
        <v>43.861409389022015</v>
      </c>
      <c r="P51" s="64">
        <f t="shared" si="8"/>
        <v>55.557652441744835</v>
      </c>
    </row>
    <row r="52" spans="4:16" x14ac:dyDescent="0.2">
      <c r="D52" s="184" t="s">
        <v>327</v>
      </c>
      <c r="E52" s="150" t="s">
        <v>131</v>
      </c>
      <c r="F52" s="64">
        <f t="shared" si="9"/>
        <v>736.69475918761475</v>
      </c>
      <c r="G52" s="64">
        <f t="shared" si="10"/>
        <v>730.3036326611259</v>
      </c>
      <c r="H52" s="64">
        <f t="shared" si="11"/>
        <v>742.87326477411796</v>
      </c>
      <c r="I52" s="64">
        <f t="shared" si="12"/>
        <v>768.96334793430049</v>
      </c>
      <c r="J52" s="64">
        <f t="shared" si="13"/>
        <v>768.29167489929637</v>
      </c>
      <c r="M52" s="64">
        <f t="shared" si="5"/>
        <v>-6.391126526488847</v>
      </c>
      <c r="N52" s="64">
        <f t="shared" si="6"/>
        <v>6.1785055865032064</v>
      </c>
      <c r="O52" s="64">
        <f t="shared" si="7"/>
        <v>32.268588746685737</v>
      </c>
      <c r="P52" s="64">
        <f t="shared" si="8"/>
        <v>31.596915711681618</v>
      </c>
    </row>
    <row r="53" spans="4:16" x14ac:dyDescent="0.2">
      <c r="D53" s="184"/>
      <c r="E53" s="150" t="s">
        <v>132</v>
      </c>
      <c r="F53" s="64">
        <f t="shared" si="9"/>
        <v>736.69475918761475</v>
      </c>
      <c r="G53" s="64">
        <f t="shared" si="10"/>
        <v>730.3036326611259</v>
      </c>
      <c r="H53" s="64">
        <f t="shared" si="11"/>
        <v>742.87326477411796</v>
      </c>
      <c r="I53" s="64">
        <f t="shared" si="12"/>
        <v>768.96334793430049</v>
      </c>
      <c r="J53" s="64">
        <f t="shared" si="13"/>
        <v>768.29167489929637</v>
      </c>
      <c r="M53" s="64">
        <f t="shared" si="5"/>
        <v>-6.391126526488847</v>
      </c>
      <c r="N53" s="64">
        <f t="shared" si="6"/>
        <v>6.1785055865032064</v>
      </c>
      <c r="O53" s="64">
        <f t="shared" si="7"/>
        <v>32.268588746685737</v>
      </c>
      <c r="P53" s="64">
        <f t="shared" si="8"/>
        <v>31.596915711681618</v>
      </c>
    </row>
    <row r="54" spans="4:16" x14ac:dyDescent="0.2">
      <c r="D54" s="184" t="s">
        <v>328</v>
      </c>
      <c r="E54" s="150" t="s">
        <v>131</v>
      </c>
      <c r="F54" s="64">
        <f t="shared" si="9"/>
        <v>737.00437909506945</v>
      </c>
      <c r="G54" s="64">
        <f t="shared" si="10"/>
        <v>720.00969192968591</v>
      </c>
      <c r="H54" s="64">
        <f t="shared" si="11"/>
        <v>742.28594299727217</v>
      </c>
      <c r="I54" s="64">
        <f t="shared" si="12"/>
        <v>757.38616264914344</v>
      </c>
      <c r="J54" s="64">
        <f t="shared" si="13"/>
        <v>744.78570796897316</v>
      </c>
      <c r="M54" s="64">
        <f t="shared" si="5"/>
        <v>-16.994687165383539</v>
      </c>
      <c r="N54" s="64">
        <f t="shared" si="6"/>
        <v>5.2815639022027199</v>
      </c>
      <c r="O54" s="64">
        <f t="shared" si="7"/>
        <v>20.381783554073991</v>
      </c>
      <c r="P54" s="64">
        <f t="shared" si="8"/>
        <v>7.7813288739037034</v>
      </c>
    </row>
    <row r="55" spans="4:16" x14ac:dyDescent="0.2">
      <c r="D55" s="184"/>
      <c r="E55" s="150" t="s">
        <v>132</v>
      </c>
      <c r="F55" s="64">
        <f t="shared" si="9"/>
        <v>737.00437909506945</v>
      </c>
      <c r="G55" s="64">
        <f t="shared" si="10"/>
        <v>720.00969192968591</v>
      </c>
      <c r="H55" s="64">
        <f t="shared" si="11"/>
        <v>742.28594299727217</v>
      </c>
      <c r="I55" s="64">
        <f t="shared" si="12"/>
        <v>757.38616264914344</v>
      </c>
      <c r="J55" s="64">
        <f t="shared" si="13"/>
        <v>744.78570796897316</v>
      </c>
      <c r="M55" s="64">
        <f t="shared" si="5"/>
        <v>-16.994687165383539</v>
      </c>
      <c r="N55" s="64">
        <f t="shared" si="6"/>
        <v>5.2815639022027199</v>
      </c>
      <c r="O55" s="64">
        <f t="shared" si="7"/>
        <v>20.381783554073991</v>
      </c>
      <c r="P55" s="64">
        <f t="shared" si="8"/>
        <v>7.7813288739037034</v>
      </c>
    </row>
    <row r="56" spans="4:16" x14ac:dyDescent="0.2">
      <c r="D56" s="64"/>
      <c r="E56" s="150" t="s">
        <v>137</v>
      </c>
      <c r="F56" s="64">
        <f t="shared" ref="F56:J57" si="14">SUM(F32,F34,F36,F38,F40,F42,F44,F46,F48,F50,F52,F54)</f>
        <v>8849.2000174478653</v>
      </c>
      <c r="G56" s="64">
        <f t="shared" si="14"/>
        <v>8899.562847363859</v>
      </c>
      <c r="H56" s="64">
        <f t="shared" si="14"/>
        <v>8912.4201401724713</v>
      </c>
      <c r="I56" s="64">
        <f t="shared" si="14"/>
        <v>8906.498522508542</v>
      </c>
      <c r="J56" s="64">
        <f t="shared" si="14"/>
        <v>9123.3590842022732</v>
      </c>
    </row>
    <row r="57" spans="4:16" x14ac:dyDescent="0.2">
      <c r="D57" s="64"/>
      <c r="E57" s="150" t="s">
        <v>138</v>
      </c>
      <c r="F57" s="64">
        <f t="shared" si="14"/>
        <v>8849.2000174478653</v>
      </c>
      <c r="G57" s="64">
        <f t="shared" si="14"/>
        <v>8899.562847363859</v>
      </c>
      <c r="H57" s="64">
        <f t="shared" si="14"/>
        <v>8912.4201401724713</v>
      </c>
      <c r="I57" s="64">
        <f t="shared" si="14"/>
        <v>8906.498522508542</v>
      </c>
      <c r="J57" s="64">
        <f t="shared" si="14"/>
        <v>9123.3590842022732</v>
      </c>
    </row>
    <row r="62" spans="4:16" x14ac:dyDescent="0.2">
      <c r="D62" s="152"/>
      <c r="M62" s="185" t="s">
        <v>136</v>
      </c>
      <c r="N62" s="185"/>
      <c r="O62" s="185"/>
      <c r="P62" s="185"/>
    </row>
    <row r="63" spans="4:16" x14ac:dyDescent="0.2">
      <c r="D63" s="149" t="s">
        <v>135</v>
      </c>
      <c r="E63" s="149" t="s">
        <v>139</v>
      </c>
      <c r="F63" s="149" t="s">
        <v>101</v>
      </c>
      <c r="G63" s="149" t="s">
        <v>98</v>
      </c>
      <c r="H63" s="149" t="s">
        <v>133</v>
      </c>
      <c r="I63" s="149" t="s">
        <v>100</v>
      </c>
      <c r="J63" s="149" t="s">
        <v>130</v>
      </c>
      <c r="M63" s="149" t="s">
        <v>98</v>
      </c>
      <c r="N63" s="149" t="s">
        <v>133</v>
      </c>
      <c r="O63" s="149" t="s">
        <v>100</v>
      </c>
      <c r="P63" s="149" t="s">
        <v>130</v>
      </c>
    </row>
    <row r="64" spans="4:16" x14ac:dyDescent="0.2">
      <c r="D64" s="184" t="s">
        <v>90</v>
      </c>
      <c r="E64" s="150" t="s">
        <v>131</v>
      </c>
      <c r="F64" s="64">
        <f t="shared" ref="F64:F79" si="15">N5/9.806</f>
        <v>313.48968325355651</v>
      </c>
      <c r="G64" s="64">
        <f t="shared" ref="G64:G79" si="16">F5/9.806</f>
        <v>512.07995662732003</v>
      </c>
      <c r="H64" s="64">
        <f t="shared" ref="H64:H79" si="17">H5/9.806</f>
        <v>407.54743588109324</v>
      </c>
      <c r="I64" s="64">
        <f t="shared" ref="I64:I79" si="18">J5/9.86</f>
        <v>512.62939948339249</v>
      </c>
      <c r="J64" s="64">
        <f t="shared" ref="J64:J79" si="19">L5/9.86</f>
        <v>399.10856482948788</v>
      </c>
      <c r="M64" s="64">
        <f>G64-$F64</f>
        <v>198.59027337376352</v>
      </c>
      <c r="N64" s="64">
        <f>H64-$F64</f>
        <v>94.057752627536729</v>
      </c>
      <c r="O64" s="64">
        <f>I64-$F64</f>
        <v>199.13971622983598</v>
      </c>
      <c r="P64" s="64">
        <f>J64-$F64</f>
        <v>85.618881575931368</v>
      </c>
    </row>
    <row r="65" spans="4:16" x14ac:dyDescent="0.2">
      <c r="D65" s="184"/>
      <c r="E65" s="150" t="s">
        <v>132</v>
      </c>
      <c r="F65" s="64">
        <f t="shared" si="15"/>
        <v>313.48968325355651</v>
      </c>
      <c r="G65" s="64">
        <f t="shared" si="16"/>
        <v>512.07995662732003</v>
      </c>
      <c r="H65" s="64">
        <f t="shared" si="17"/>
        <v>407.54743588109324</v>
      </c>
      <c r="I65" s="64">
        <f t="shared" si="18"/>
        <v>512.62939948339249</v>
      </c>
      <c r="J65" s="64">
        <f t="shared" si="19"/>
        <v>399.10856482948788</v>
      </c>
      <c r="M65" s="64">
        <f t="shared" ref="M65:P79" si="20">G65-$F65</f>
        <v>198.59027337376352</v>
      </c>
      <c r="N65" s="64">
        <f t="shared" si="20"/>
        <v>94.057752627536729</v>
      </c>
      <c r="O65" s="64">
        <f t="shared" si="20"/>
        <v>199.13971622983598</v>
      </c>
      <c r="P65" s="64">
        <f t="shared" si="20"/>
        <v>85.618881575931368</v>
      </c>
    </row>
    <row r="66" spans="4:16" x14ac:dyDescent="0.2">
      <c r="D66" s="184" t="s">
        <v>91</v>
      </c>
      <c r="E66" s="150" t="s">
        <v>131</v>
      </c>
      <c r="F66" s="64">
        <f t="shared" si="15"/>
        <v>314.46144061990111</v>
      </c>
      <c r="G66" s="64">
        <f t="shared" si="16"/>
        <v>512.50001991765248</v>
      </c>
      <c r="H66" s="64">
        <f t="shared" si="17"/>
        <v>409.60458082105345</v>
      </c>
      <c r="I66" s="64">
        <f t="shared" si="18"/>
        <v>513.08559085002537</v>
      </c>
      <c r="J66" s="64">
        <f t="shared" si="19"/>
        <v>398.43163171114355</v>
      </c>
      <c r="M66" s="64">
        <f t="shared" si="20"/>
        <v>198.03857929775137</v>
      </c>
      <c r="N66" s="64">
        <f t="shared" si="20"/>
        <v>95.143140201152335</v>
      </c>
      <c r="O66" s="64">
        <f t="shared" si="20"/>
        <v>198.62415023012426</v>
      </c>
      <c r="P66" s="64">
        <f t="shared" si="20"/>
        <v>83.970191091242441</v>
      </c>
    </row>
    <row r="67" spans="4:16" x14ac:dyDescent="0.2">
      <c r="D67" s="184"/>
      <c r="E67" s="150" t="s">
        <v>132</v>
      </c>
      <c r="F67" s="64">
        <f t="shared" si="15"/>
        <v>314.46144061990111</v>
      </c>
      <c r="G67" s="64">
        <f t="shared" si="16"/>
        <v>512.50001991765248</v>
      </c>
      <c r="H67" s="64">
        <f t="shared" si="17"/>
        <v>409.60458082105345</v>
      </c>
      <c r="I67" s="64">
        <f t="shared" si="18"/>
        <v>513.08559085002537</v>
      </c>
      <c r="J67" s="64">
        <f t="shared" si="19"/>
        <v>398.43163171114355</v>
      </c>
      <c r="M67" s="64">
        <f t="shared" si="20"/>
        <v>198.03857929775137</v>
      </c>
      <c r="N67" s="64">
        <f t="shared" si="20"/>
        <v>95.143140201152335</v>
      </c>
      <c r="O67" s="64">
        <f t="shared" si="20"/>
        <v>198.62415023012426</v>
      </c>
      <c r="P67" s="64">
        <f t="shared" si="20"/>
        <v>83.970191091242441</v>
      </c>
    </row>
    <row r="68" spans="4:16" x14ac:dyDescent="0.2">
      <c r="D68" s="184" t="s">
        <v>92</v>
      </c>
      <c r="E68" s="150" t="s">
        <v>131</v>
      </c>
      <c r="F68" s="64">
        <f t="shared" si="15"/>
        <v>300.61234830715892</v>
      </c>
      <c r="G68" s="64">
        <f t="shared" si="16"/>
        <v>511.54078577529066</v>
      </c>
      <c r="H68" s="64">
        <f t="shared" si="17"/>
        <v>407.92039392336329</v>
      </c>
      <c r="I68" s="64">
        <f t="shared" si="18"/>
        <v>512.17697174505577</v>
      </c>
      <c r="J68" s="64">
        <f t="shared" si="19"/>
        <v>393.41961781345083</v>
      </c>
      <c r="M68" s="64">
        <f t="shared" si="20"/>
        <v>210.92843746813173</v>
      </c>
      <c r="N68" s="64">
        <f t="shared" si="20"/>
        <v>107.30804561620437</v>
      </c>
      <c r="O68" s="64">
        <f t="shared" si="20"/>
        <v>211.56462343789684</v>
      </c>
      <c r="P68" s="64">
        <f t="shared" si="20"/>
        <v>92.807269506291902</v>
      </c>
    </row>
    <row r="69" spans="4:16" x14ac:dyDescent="0.2">
      <c r="D69" s="184"/>
      <c r="E69" s="150" t="s">
        <v>132</v>
      </c>
      <c r="F69" s="64">
        <f t="shared" si="15"/>
        <v>300.61234830715892</v>
      </c>
      <c r="G69" s="64">
        <f t="shared" si="16"/>
        <v>511.54078577529066</v>
      </c>
      <c r="H69" s="64">
        <f t="shared" si="17"/>
        <v>407.92039392336329</v>
      </c>
      <c r="I69" s="64">
        <f t="shared" si="18"/>
        <v>512.17697174505577</v>
      </c>
      <c r="J69" s="64">
        <f t="shared" si="19"/>
        <v>393.41961781345083</v>
      </c>
      <c r="M69" s="64">
        <f t="shared" si="20"/>
        <v>210.92843746813173</v>
      </c>
      <c r="N69" s="64">
        <f t="shared" si="20"/>
        <v>107.30804561620437</v>
      </c>
      <c r="O69" s="64">
        <f t="shared" si="20"/>
        <v>211.56462343789684</v>
      </c>
      <c r="P69" s="64">
        <f t="shared" si="20"/>
        <v>92.807269506291902</v>
      </c>
    </row>
    <row r="70" spans="4:16" x14ac:dyDescent="0.2">
      <c r="D70" s="184" t="s">
        <v>93</v>
      </c>
      <c r="E70" s="150" t="s">
        <v>131</v>
      </c>
      <c r="F70" s="64">
        <f t="shared" si="15"/>
        <v>474.26325599441674</v>
      </c>
      <c r="G70" s="64">
        <f t="shared" si="16"/>
        <v>509.59159451165107</v>
      </c>
      <c r="H70" s="64">
        <f t="shared" si="17"/>
        <v>506.02996969330007</v>
      </c>
      <c r="I70" s="64">
        <f t="shared" si="18"/>
        <v>512.68729002915825</v>
      </c>
      <c r="J70" s="64">
        <f t="shared" si="19"/>
        <v>472.46648389959432</v>
      </c>
      <c r="M70" s="64">
        <f t="shared" si="20"/>
        <v>35.328338517234329</v>
      </c>
      <c r="N70" s="64">
        <f t="shared" si="20"/>
        <v>31.766713698883336</v>
      </c>
      <c r="O70" s="64">
        <f t="shared" si="20"/>
        <v>38.42403403474151</v>
      </c>
      <c r="P70" s="64">
        <f t="shared" si="20"/>
        <v>-1.7967720948224155</v>
      </c>
    </row>
    <row r="71" spans="4:16" x14ac:dyDescent="0.2">
      <c r="D71" s="184"/>
      <c r="E71" s="150" t="s">
        <v>132</v>
      </c>
      <c r="F71" s="64">
        <f t="shared" si="15"/>
        <v>474.26325599441674</v>
      </c>
      <c r="G71" s="64">
        <f t="shared" si="16"/>
        <v>509.59159451165107</v>
      </c>
      <c r="H71" s="64">
        <f t="shared" si="17"/>
        <v>506.02996969330007</v>
      </c>
      <c r="I71" s="64">
        <f t="shared" si="18"/>
        <v>512.68729002915825</v>
      </c>
      <c r="J71" s="64">
        <f t="shared" si="19"/>
        <v>472.46648389959432</v>
      </c>
      <c r="M71" s="64">
        <f t="shared" si="20"/>
        <v>35.328338517234329</v>
      </c>
      <c r="N71" s="64">
        <f t="shared" si="20"/>
        <v>31.766713698883336</v>
      </c>
      <c r="O71" s="64">
        <f t="shared" si="20"/>
        <v>38.42403403474151</v>
      </c>
      <c r="P71" s="64">
        <f t="shared" si="20"/>
        <v>-1.7967720948224155</v>
      </c>
    </row>
    <row r="72" spans="4:16" x14ac:dyDescent="0.2">
      <c r="D72" s="184" t="s">
        <v>94</v>
      </c>
      <c r="E72" s="150" t="s">
        <v>131</v>
      </c>
      <c r="F72" s="64">
        <f t="shared" si="15"/>
        <v>492.41560691477162</v>
      </c>
      <c r="G72" s="64">
        <f t="shared" si="16"/>
        <v>508.48267921106981</v>
      </c>
      <c r="H72" s="64">
        <f t="shared" si="17"/>
        <v>515.32105662349591</v>
      </c>
      <c r="I72" s="64">
        <f t="shared" si="18"/>
        <v>510.64715588552235</v>
      </c>
      <c r="J72" s="64">
        <f t="shared" si="19"/>
        <v>480.7972751331136</v>
      </c>
      <c r="M72" s="64">
        <f t="shared" si="20"/>
        <v>16.067072296298193</v>
      </c>
      <c r="N72" s="64">
        <f t="shared" si="20"/>
        <v>22.905449708724291</v>
      </c>
      <c r="O72" s="64">
        <f t="shared" si="20"/>
        <v>18.231548970750737</v>
      </c>
      <c r="P72" s="64">
        <f t="shared" si="20"/>
        <v>-11.618331781658014</v>
      </c>
    </row>
    <row r="73" spans="4:16" x14ac:dyDescent="0.2">
      <c r="D73" s="184"/>
      <c r="E73" s="150" t="s">
        <v>132</v>
      </c>
      <c r="F73" s="64">
        <f t="shared" si="15"/>
        <v>492.41560691477162</v>
      </c>
      <c r="G73" s="64">
        <f t="shared" si="16"/>
        <v>508.48267921106981</v>
      </c>
      <c r="H73" s="64">
        <f t="shared" si="17"/>
        <v>515.32105662349591</v>
      </c>
      <c r="I73" s="64">
        <f t="shared" si="18"/>
        <v>510.64715588552235</v>
      </c>
      <c r="J73" s="64">
        <f t="shared" si="19"/>
        <v>480.7972751331136</v>
      </c>
      <c r="M73" s="64">
        <f t="shared" si="20"/>
        <v>16.067072296298193</v>
      </c>
      <c r="N73" s="64">
        <f t="shared" si="20"/>
        <v>22.905449708724291</v>
      </c>
      <c r="O73" s="64">
        <f t="shared" si="20"/>
        <v>18.231548970750737</v>
      </c>
      <c r="P73" s="64">
        <f t="shared" si="20"/>
        <v>-11.618331781658014</v>
      </c>
    </row>
    <row r="74" spans="4:16" x14ac:dyDescent="0.2">
      <c r="D74" s="184" t="s">
        <v>95</v>
      </c>
      <c r="E74" s="150" t="s">
        <v>131</v>
      </c>
      <c r="F74" s="64">
        <f t="shared" si="15"/>
        <v>515.16171540383448</v>
      </c>
      <c r="G74" s="64">
        <f t="shared" si="16"/>
        <v>510.6492218571538</v>
      </c>
      <c r="H74" s="64">
        <f t="shared" si="17"/>
        <v>527.76934043888946</v>
      </c>
      <c r="I74" s="64">
        <f t="shared" si="18"/>
        <v>511.86820566049698</v>
      </c>
      <c r="J74" s="64">
        <f t="shared" si="19"/>
        <v>493.45930923554772</v>
      </c>
      <c r="M74" s="64">
        <f t="shared" si="20"/>
        <v>-4.5124935466806733</v>
      </c>
      <c r="N74" s="64">
        <f t="shared" si="20"/>
        <v>12.60762503505498</v>
      </c>
      <c r="O74" s="64">
        <f t="shared" si="20"/>
        <v>-3.2935097433374949</v>
      </c>
      <c r="P74" s="64">
        <f t="shared" si="20"/>
        <v>-21.702406168286757</v>
      </c>
    </row>
    <row r="75" spans="4:16" x14ac:dyDescent="0.2">
      <c r="D75" s="184"/>
      <c r="E75" s="150" t="s">
        <v>132</v>
      </c>
      <c r="F75" s="64">
        <f t="shared" si="15"/>
        <v>515.16171540383448</v>
      </c>
      <c r="G75" s="64">
        <f t="shared" si="16"/>
        <v>510.6492218571538</v>
      </c>
      <c r="H75" s="64">
        <f t="shared" si="17"/>
        <v>527.76934043888946</v>
      </c>
      <c r="I75" s="64">
        <f t="shared" si="18"/>
        <v>511.86820566049698</v>
      </c>
      <c r="J75" s="64">
        <f t="shared" si="19"/>
        <v>493.45930923554772</v>
      </c>
      <c r="M75" s="64">
        <f t="shared" si="20"/>
        <v>-4.5124935466806733</v>
      </c>
      <c r="N75" s="64">
        <f t="shared" si="20"/>
        <v>12.60762503505498</v>
      </c>
      <c r="O75" s="64">
        <f t="shared" si="20"/>
        <v>-3.2935097433374949</v>
      </c>
      <c r="P75" s="64">
        <f t="shared" si="20"/>
        <v>-21.702406168286757</v>
      </c>
    </row>
    <row r="76" spans="4:16" x14ac:dyDescent="0.2">
      <c r="D76" s="184" t="s">
        <v>96</v>
      </c>
      <c r="E76" s="150" t="s">
        <v>131</v>
      </c>
      <c r="F76" s="64">
        <f t="shared" si="15"/>
        <v>791.74202178513167</v>
      </c>
      <c r="G76" s="64">
        <f t="shared" si="16"/>
        <v>513.4110035469356</v>
      </c>
      <c r="H76" s="64">
        <f t="shared" si="17"/>
        <v>635.74756526616363</v>
      </c>
      <c r="I76" s="64">
        <f t="shared" si="18"/>
        <v>513.5848658563641</v>
      </c>
      <c r="J76" s="64">
        <f t="shared" si="19"/>
        <v>637.39635165758114</v>
      </c>
      <c r="M76" s="64">
        <f t="shared" si="20"/>
        <v>-278.33101823819607</v>
      </c>
      <c r="N76" s="64">
        <f t="shared" si="20"/>
        <v>-155.99445651896804</v>
      </c>
      <c r="O76" s="64">
        <f t="shared" si="20"/>
        <v>-278.15715592876757</v>
      </c>
      <c r="P76" s="64">
        <f t="shared" si="20"/>
        <v>-154.34567012755053</v>
      </c>
    </row>
    <row r="77" spans="4:16" x14ac:dyDescent="0.2">
      <c r="D77" s="184"/>
      <c r="E77" s="150" t="s">
        <v>132</v>
      </c>
      <c r="F77" s="64">
        <f t="shared" si="15"/>
        <v>791.74202178513167</v>
      </c>
      <c r="G77" s="64">
        <f t="shared" si="16"/>
        <v>513.4110035469356</v>
      </c>
      <c r="H77" s="64">
        <f t="shared" si="17"/>
        <v>635.74756526616363</v>
      </c>
      <c r="I77" s="64">
        <f t="shared" si="18"/>
        <v>513.5848658563641</v>
      </c>
      <c r="J77" s="64">
        <f t="shared" si="19"/>
        <v>637.39635165758114</v>
      </c>
      <c r="M77" s="64">
        <f t="shared" si="20"/>
        <v>-278.33101823819607</v>
      </c>
      <c r="N77" s="64">
        <f t="shared" si="20"/>
        <v>-155.99445651896804</v>
      </c>
      <c r="O77" s="64">
        <f t="shared" si="20"/>
        <v>-278.15715592876757</v>
      </c>
      <c r="P77" s="64">
        <f t="shared" si="20"/>
        <v>-154.34567012755053</v>
      </c>
    </row>
    <row r="78" spans="4:16" x14ac:dyDescent="0.2">
      <c r="D78" s="184" t="s">
        <v>97</v>
      </c>
      <c r="E78" s="150" t="s">
        <v>131</v>
      </c>
      <c r="F78" s="64">
        <f t="shared" si="15"/>
        <v>791.39729701522037</v>
      </c>
      <c r="G78" s="64">
        <f t="shared" si="16"/>
        <v>513.76673281982971</v>
      </c>
      <c r="H78" s="64">
        <f t="shared" si="17"/>
        <v>634.21455335062717</v>
      </c>
      <c r="I78" s="64">
        <f t="shared" si="18"/>
        <v>513.69797279094826</v>
      </c>
      <c r="J78" s="64">
        <f t="shared" si="19"/>
        <v>638.65033318014707</v>
      </c>
      <c r="M78" s="64">
        <f t="shared" si="20"/>
        <v>-277.63056419539066</v>
      </c>
      <c r="N78" s="64">
        <f t="shared" si="20"/>
        <v>-157.1827436645932</v>
      </c>
      <c r="O78" s="64">
        <f t="shared" si="20"/>
        <v>-277.69932422427212</v>
      </c>
      <c r="P78" s="64">
        <f t="shared" si="20"/>
        <v>-152.7469638350733</v>
      </c>
    </row>
    <row r="79" spans="4:16" x14ac:dyDescent="0.2">
      <c r="D79" s="184"/>
      <c r="E79" s="150" t="s">
        <v>132</v>
      </c>
      <c r="F79" s="64">
        <f t="shared" si="15"/>
        <v>791.39729701522037</v>
      </c>
      <c r="G79" s="64">
        <f t="shared" si="16"/>
        <v>513.76673281982971</v>
      </c>
      <c r="H79" s="64">
        <f t="shared" si="17"/>
        <v>634.21455335062717</v>
      </c>
      <c r="I79" s="64">
        <f t="shared" si="18"/>
        <v>513.69797279094826</v>
      </c>
      <c r="J79" s="64">
        <f t="shared" si="19"/>
        <v>638.65033318014707</v>
      </c>
      <c r="M79" s="64">
        <f t="shared" si="20"/>
        <v>-277.63056419539066</v>
      </c>
      <c r="N79" s="64">
        <f t="shared" si="20"/>
        <v>-157.1827436645932</v>
      </c>
      <c r="O79" s="64">
        <f t="shared" si="20"/>
        <v>-277.69932422427212</v>
      </c>
      <c r="P79" s="64">
        <f t="shared" si="20"/>
        <v>-152.7469638350733</v>
      </c>
    </row>
    <row r="80" spans="4:16" x14ac:dyDescent="0.2">
      <c r="D80" s="184" t="s">
        <v>325</v>
      </c>
      <c r="E80" s="150" t="s">
        <v>131</v>
      </c>
      <c r="F80" s="64">
        <f t="shared" ref="F80:F87" si="21">N21/9.806</f>
        <v>796.17364966283401</v>
      </c>
      <c r="G80" s="64">
        <f t="shared" ref="G80:G87" si="22">F21/9.806</f>
        <v>516.00572592672859</v>
      </c>
      <c r="H80" s="64">
        <f t="shared" ref="H80:H87" si="23">H21/9.806</f>
        <v>637.65104551741285</v>
      </c>
      <c r="I80" s="64">
        <f t="shared" ref="I80:I87" si="24">J21/9.86</f>
        <v>515.78277525988847</v>
      </c>
      <c r="J80" s="64">
        <f t="shared" ref="J80:J87" si="25">L21/9.86</f>
        <v>644.9345524847871</v>
      </c>
      <c r="M80" s="64">
        <f t="shared" ref="M80:M87" si="26">G80-$F80</f>
        <v>-280.16792373610542</v>
      </c>
      <c r="N80" s="64">
        <f t="shared" ref="N80:N87" si="27">H80-$F80</f>
        <v>-158.52260414542116</v>
      </c>
      <c r="O80" s="64">
        <f t="shared" ref="O80:O87" si="28">I80-$F80</f>
        <v>-280.39087440294554</v>
      </c>
      <c r="P80" s="64">
        <f t="shared" ref="P80:P87" si="29">J80-$F80</f>
        <v>-151.2390971780469</v>
      </c>
    </row>
    <row r="81" spans="4:16" x14ac:dyDescent="0.2">
      <c r="D81" s="184"/>
      <c r="E81" s="150" t="s">
        <v>132</v>
      </c>
      <c r="F81" s="64">
        <f t="shared" si="21"/>
        <v>796.17364966283401</v>
      </c>
      <c r="G81" s="64">
        <f t="shared" si="22"/>
        <v>516.00572592672859</v>
      </c>
      <c r="H81" s="64">
        <f t="shared" si="23"/>
        <v>637.65104551741285</v>
      </c>
      <c r="I81" s="64">
        <f t="shared" si="24"/>
        <v>515.78277525988847</v>
      </c>
      <c r="J81" s="64">
        <f t="shared" si="25"/>
        <v>644.9345524847871</v>
      </c>
      <c r="M81" s="64">
        <f t="shared" si="26"/>
        <v>-280.16792373610542</v>
      </c>
      <c r="N81" s="64">
        <f t="shared" si="27"/>
        <v>-158.52260414542116</v>
      </c>
      <c r="O81" s="64">
        <f t="shared" si="28"/>
        <v>-280.39087440294554</v>
      </c>
      <c r="P81" s="64">
        <f t="shared" si="29"/>
        <v>-151.2390971780469</v>
      </c>
    </row>
    <row r="82" spans="4:16" x14ac:dyDescent="0.2">
      <c r="D82" s="184" t="s">
        <v>326</v>
      </c>
      <c r="E82" s="150" t="s">
        <v>131</v>
      </c>
      <c r="F82" s="64">
        <f t="shared" si="21"/>
        <v>567.13404102080369</v>
      </c>
      <c r="G82" s="64">
        <f t="shared" si="22"/>
        <v>512.41312915880587</v>
      </c>
      <c r="H82" s="64">
        <f t="shared" si="23"/>
        <v>516.57133746239549</v>
      </c>
      <c r="I82" s="64">
        <f t="shared" si="24"/>
        <v>510.58262946881342</v>
      </c>
      <c r="J82" s="64">
        <f t="shared" si="25"/>
        <v>551.16954749302738</v>
      </c>
      <c r="M82" s="64">
        <f t="shared" si="26"/>
        <v>-54.72091186199782</v>
      </c>
      <c r="N82" s="64">
        <f t="shared" si="27"/>
        <v>-50.562703558408202</v>
      </c>
      <c r="O82" s="64">
        <f t="shared" si="28"/>
        <v>-56.55141155199027</v>
      </c>
      <c r="P82" s="64">
        <f t="shared" si="29"/>
        <v>-15.964493527776312</v>
      </c>
    </row>
    <row r="83" spans="4:16" x14ac:dyDescent="0.2">
      <c r="D83" s="184"/>
      <c r="E83" s="150" t="s">
        <v>132</v>
      </c>
      <c r="F83" s="64">
        <f t="shared" si="21"/>
        <v>567.13404102080369</v>
      </c>
      <c r="G83" s="64">
        <f t="shared" si="22"/>
        <v>512.41312915880587</v>
      </c>
      <c r="H83" s="64">
        <f t="shared" si="23"/>
        <v>516.57133746239549</v>
      </c>
      <c r="I83" s="64">
        <f t="shared" si="24"/>
        <v>510.58262946881342</v>
      </c>
      <c r="J83" s="64">
        <f t="shared" si="25"/>
        <v>551.16954749302738</v>
      </c>
      <c r="M83" s="64">
        <f t="shared" si="26"/>
        <v>-54.72091186199782</v>
      </c>
      <c r="N83" s="64">
        <f t="shared" si="27"/>
        <v>-50.562703558408202</v>
      </c>
      <c r="O83" s="64">
        <f t="shared" si="28"/>
        <v>-56.55141155199027</v>
      </c>
      <c r="P83" s="64">
        <f t="shared" si="29"/>
        <v>-15.964493527776312</v>
      </c>
    </row>
    <row r="84" spans="4:16" x14ac:dyDescent="0.2">
      <c r="D84" s="184" t="s">
        <v>327</v>
      </c>
      <c r="E84" s="150" t="s">
        <v>131</v>
      </c>
      <c r="F84" s="64">
        <f t="shared" si="21"/>
        <v>549.62114633260251</v>
      </c>
      <c r="G84" s="64">
        <f t="shared" si="22"/>
        <v>517.22533358084343</v>
      </c>
      <c r="H84" s="64">
        <f t="shared" si="23"/>
        <v>511.04792346522544</v>
      </c>
      <c r="I84" s="64">
        <f t="shared" si="24"/>
        <v>515.16182611244938</v>
      </c>
      <c r="J84" s="64">
        <f t="shared" si="25"/>
        <v>545.41703972806795</v>
      </c>
      <c r="M84" s="64">
        <f t="shared" si="26"/>
        <v>-32.395812751759081</v>
      </c>
      <c r="N84" s="64">
        <f t="shared" si="27"/>
        <v>-38.573222867377069</v>
      </c>
      <c r="O84" s="64">
        <f t="shared" si="28"/>
        <v>-34.459320220153131</v>
      </c>
      <c r="P84" s="64">
        <f t="shared" si="29"/>
        <v>-4.2041066045345588</v>
      </c>
    </row>
    <row r="85" spans="4:16" x14ac:dyDescent="0.2">
      <c r="D85" s="184"/>
      <c r="E85" s="150" t="s">
        <v>132</v>
      </c>
      <c r="F85" s="64">
        <f t="shared" si="21"/>
        <v>549.62114633260251</v>
      </c>
      <c r="G85" s="64">
        <f t="shared" si="22"/>
        <v>517.22533358084343</v>
      </c>
      <c r="H85" s="64">
        <f t="shared" si="23"/>
        <v>511.04792346522544</v>
      </c>
      <c r="I85" s="64">
        <f t="shared" si="24"/>
        <v>515.16182611244938</v>
      </c>
      <c r="J85" s="64">
        <f t="shared" si="25"/>
        <v>545.41703972806795</v>
      </c>
      <c r="M85" s="64">
        <f t="shared" si="26"/>
        <v>-32.395812751759081</v>
      </c>
      <c r="N85" s="64">
        <f t="shared" si="27"/>
        <v>-38.573222867377069</v>
      </c>
      <c r="O85" s="64">
        <f t="shared" si="28"/>
        <v>-34.459320220153131</v>
      </c>
      <c r="P85" s="64">
        <f t="shared" si="29"/>
        <v>-4.2041066045345588</v>
      </c>
    </row>
    <row r="86" spans="4:16" x14ac:dyDescent="0.2">
      <c r="D86" s="184" t="s">
        <v>328</v>
      </c>
      <c r="E86" s="150" t="s">
        <v>131</v>
      </c>
      <c r="F86" s="64">
        <f t="shared" si="21"/>
        <v>527.12296282250668</v>
      </c>
      <c r="G86" s="64">
        <f t="shared" si="22"/>
        <v>517.52479548554459</v>
      </c>
      <c r="H86" s="64">
        <f t="shared" si="23"/>
        <v>501.11548812589234</v>
      </c>
      <c r="I86" s="64">
        <f t="shared" si="24"/>
        <v>515.3085580945741</v>
      </c>
      <c r="J86" s="64">
        <f t="shared" si="25"/>
        <v>534.2974989699544</v>
      </c>
      <c r="M86" s="64">
        <f t="shared" si="26"/>
        <v>-9.5981673369620921</v>
      </c>
      <c r="N86" s="64">
        <f t="shared" si="27"/>
        <v>-26.007474696614338</v>
      </c>
      <c r="O86" s="64">
        <f t="shared" si="28"/>
        <v>-11.814404727932583</v>
      </c>
      <c r="P86" s="64">
        <f t="shared" si="29"/>
        <v>7.1745361474477249</v>
      </c>
    </row>
    <row r="87" spans="4:16" x14ac:dyDescent="0.2">
      <c r="D87" s="184"/>
      <c r="E87" s="150" t="s">
        <v>132</v>
      </c>
      <c r="F87" s="64">
        <f t="shared" si="21"/>
        <v>527.12296282250668</v>
      </c>
      <c r="G87" s="64">
        <f t="shared" si="22"/>
        <v>517.52479548554459</v>
      </c>
      <c r="H87" s="64">
        <f t="shared" si="23"/>
        <v>501.11548812589234</v>
      </c>
      <c r="I87" s="64">
        <f t="shared" si="24"/>
        <v>515.3085580945741</v>
      </c>
      <c r="J87" s="64">
        <f t="shared" si="25"/>
        <v>534.2974989699544</v>
      </c>
      <c r="M87" s="64">
        <f t="shared" si="26"/>
        <v>-9.5981673369620921</v>
      </c>
      <c r="N87" s="64">
        <f t="shared" si="27"/>
        <v>-26.007474696614338</v>
      </c>
      <c r="O87" s="64">
        <f t="shared" si="28"/>
        <v>-11.814404727932583</v>
      </c>
      <c r="P87" s="64">
        <f t="shared" si="29"/>
        <v>7.1745361474477249</v>
      </c>
    </row>
    <row r="88" spans="4:16" x14ac:dyDescent="0.2">
      <c r="D88" s="64"/>
      <c r="E88" s="150" t="s">
        <v>137</v>
      </c>
      <c r="F88" s="64">
        <f t="shared" ref="F88:J89" si="30">SUM(F64,F66,F68,F70,F72,F74,F76,F78)</f>
        <v>3993.5433692939914</v>
      </c>
      <c r="G88" s="64">
        <f t="shared" si="30"/>
        <v>4092.0219942669028</v>
      </c>
      <c r="H88" s="64">
        <f t="shared" si="30"/>
        <v>4044.1548959979859</v>
      </c>
      <c r="I88" s="64">
        <f t="shared" si="30"/>
        <v>4100.3774523009633</v>
      </c>
      <c r="J88" s="64">
        <f t="shared" si="30"/>
        <v>3913.7295674600655</v>
      </c>
    </row>
    <row r="89" spans="4:16" x14ac:dyDescent="0.2">
      <c r="D89" s="64"/>
      <c r="E89" s="150" t="s">
        <v>138</v>
      </c>
      <c r="F89" s="64">
        <f t="shared" si="30"/>
        <v>3993.5433692939914</v>
      </c>
      <c r="G89" s="64">
        <f t="shared" si="30"/>
        <v>4092.0219942669028</v>
      </c>
      <c r="H89" s="64">
        <f t="shared" si="30"/>
        <v>4044.1548959979859</v>
      </c>
      <c r="I89" s="64">
        <f t="shared" si="30"/>
        <v>4100.3774523009633</v>
      </c>
      <c r="J89" s="64">
        <f t="shared" si="30"/>
        <v>3913.7295674600655</v>
      </c>
    </row>
    <row r="90" spans="4:16" x14ac:dyDescent="0.2">
      <c r="E90" s="78"/>
    </row>
  </sheetData>
  <mergeCells count="26">
    <mergeCell ref="D40:D41"/>
    <mergeCell ref="M30:P30"/>
    <mergeCell ref="D32:D33"/>
    <mergeCell ref="D34:D35"/>
    <mergeCell ref="D36:D37"/>
    <mergeCell ref="D38:D39"/>
    <mergeCell ref="D76:D77"/>
    <mergeCell ref="D48:D49"/>
    <mergeCell ref="D50:D51"/>
    <mergeCell ref="D52:D53"/>
    <mergeCell ref="D54:D55"/>
    <mergeCell ref="D66:D67"/>
    <mergeCell ref="D68:D69"/>
    <mergeCell ref="D70:D71"/>
    <mergeCell ref="D72:D73"/>
    <mergeCell ref="D74:D75"/>
    <mergeCell ref="D42:D43"/>
    <mergeCell ref="D44:D45"/>
    <mergeCell ref="D46:D47"/>
    <mergeCell ref="M62:P62"/>
    <mergeCell ref="D64:D65"/>
    <mergeCell ref="D80:D81"/>
    <mergeCell ref="D82:D83"/>
    <mergeCell ref="D84:D85"/>
    <mergeCell ref="D86:D87"/>
    <mergeCell ref="D78:D79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2:P71"/>
  <sheetViews>
    <sheetView topLeftCell="D16" zoomScale="85" zoomScaleNormal="85" workbookViewId="0">
      <selection activeCell="F28" sqref="F28:F43"/>
    </sheetView>
  </sheetViews>
  <sheetFormatPr defaultRowHeight="12.75" x14ac:dyDescent="0.2"/>
  <cols>
    <col min="4" max="4" width="20.85546875" customWidth="1"/>
    <col min="5" max="5" width="18.140625" customWidth="1"/>
    <col min="6" max="6" width="13.42578125" bestFit="1" customWidth="1"/>
    <col min="7" max="7" width="11.28515625" customWidth="1"/>
    <col min="8" max="10" width="11.7109375" bestFit="1" customWidth="1"/>
    <col min="11" max="11" width="10.7109375" bestFit="1" customWidth="1"/>
    <col min="12" max="12" width="11.7109375" bestFit="1" customWidth="1"/>
    <col min="13" max="13" width="13.42578125" bestFit="1" customWidth="1"/>
    <col min="14" max="14" width="11.7109375" bestFit="1" customWidth="1"/>
    <col min="15" max="16" width="11.140625" bestFit="1" customWidth="1"/>
  </cols>
  <sheetData>
    <row r="2" spans="3:14" x14ac:dyDescent="0.2">
      <c r="E2" s="20" t="s">
        <v>143</v>
      </c>
      <c r="G2" s="20" t="s">
        <v>99</v>
      </c>
      <c r="I2" s="20" t="s">
        <v>100</v>
      </c>
      <c r="K2" s="20" t="s">
        <v>98</v>
      </c>
      <c r="M2" s="20" t="s">
        <v>130</v>
      </c>
    </row>
    <row r="4" spans="3:14" x14ac:dyDescent="0.2">
      <c r="E4" s="51" t="s">
        <v>89</v>
      </c>
      <c r="F4" s="51" t="s">
        <v>88</v>
      </c>
      <c r="G4" s="51" t="s">
        <v>89</v>
      </c>
      <c r="H4" s="51" t="s">
        <v>88</v>
      </c>
      <c r="I4" s="51" t="s">
        <v>89</v>
      </c>
      <c r="J4" s="51" t="s">
        <v>88</v>
      </c>
      <c r="K4" s="51" t="s">
        <v>89</v>
      </c>
      <c r="L4" s="51" t="s">
        <v>88</v>
      </c>
      <c r="M4" s="51" t="s">
        <v>89</v>
      </c>
      <c r="N4" s="51" t="s">
        <v>88</v>
      </c>
    </row>
    <row r="5" spans="3:14" x14ac:dyDescent="0.2">
      <c r="C5" s="43"/>
      <c r="D5" s="48" t="s">
        <v>103</v>
      </c>
      <c r="E5" s="71">
        <v>7250.20556640625</v>
      </c>
      <c r="F5" s="71">
        <v>5032.619140625</v>
      </c>
      <c r="G5" s="71">
        <v>5615.083984375</v>
      </c>
      <c r="H5" s="71">
        <v>3563.52197265625</v>
      </c>
      <c r="I5" s="71">
        <v>7223.94873046875</v>
      </c>
      <c r="J5" s="71">
        <v>5069.15283203125</v>
      </c>
      <c r="K5" s="71">
        <v>5769.46630859375</v>
      </c>
      <c r="L5" s="71">
        <v>3672.460693359375</v>
      </c>
      <c r="M5" s="71">
        <v>4407.1044921875</v>
      </c>
      <c r="N5" s="71">
        <v>2446.52685546875</v>
      </c>
    </row>
    <row r="6" spans="3:14" x14ac:dyDescent="0.2">
      <c r="C6" s="43"/>
      <c r="D6" s="48" t="s">
        <v>106</v>
      </c>
      <c r="E6" s="71">
        <v>7250.20556640625</v>
      </c>
      <c r="F6" s="71">
        <v>5032.619140625</v>
      </c>
      <c r="G6" s="71">
        <v>5615.083984375</v>
      </c>
      <c r="H6" s="71">
        <v>3563.52197265625</v>
      </c>
      <c r="I6" s="71">
        <v>7223.94873046875</v>
      </c>
      <c r="J6" s="71">
        <v>5069.15283203125</v>
      </c>
      <c r="K6" s="71">
        <v>5769.46630859375</v>
      </c>
      <c r="L6" s="71">
        <v>3672.460693359375</v>
      </c>
      <c r="M6" s="71">
        <v>4407.1044921875</v>
      </c>
      <c r="N6" s="71">
        <v>2446.52685546875</v>
      </c>
    </row>
    <row r="7" spans="3:14" x14ac:dyDescent="0.2">
      <c r="C7" s="43"/>
      <c r="D7" s="48" t="s">
        <v>107</v>
      </c>
      <c r="E7" s="71">
        <v>7258.1845703125</v>
      </c>
      <c r="F7" s="71">
        <v>5040.10302734375</v>
      </c>
      <c r="G7" s="71">
        <v>5652.08544921875</v>
      </c>
      <c r="H7" s="71">
        <v>3597.165771484375</v>
      </c>
      <c r="I7" s="71">
        <v>7230.49755859375</v>
      </c>
      <c r="J7" s="71">
        <v>5077.0009765625</v>
      </c>
      <c r="K7" s="71">
        <v>5754.6572265625</v>
      </c>
      <c r="L7" s="71">
        <v>3659.181884765625</v>
      </c>
      <c r="M7" s="71">
        <v>4426.35400390625</v>
      </c>
      <c r="N7" s="71">
        <v>2456.7783203125</v>
      </c>
    </row>
    <row r="8" spans="3:14" x14ac:dyDescent="0.2">
      <c r="C8" s="43"/>
      <c r="D8" s="48" t="s">
        <v>108</v>
      </c>
      <c r="E8" s="71">
        <v>7258.1845703125</v>
      </c>
      <c r="F8" s="71">
        <v>5040.10302734375</v>
      </c>
      <c r="G8" s="71">
        <v>5652.08544921875</v>
      </c>
      <c r="H8" s="71">
        <v>3597.165771484375</v>
      </c>
      <c r="I8" s="71">
        <v>7230.49755859375</v>
      </c>
      <c r="J8" s="71">
        <v>5077.0009765625</v>
      </c>
      <c r="K8" s="71">
        <v>5754.6572265625</v>
      </c>
      <c r="L8" s="71">
        <v>3659.181884765625</v>
      </c>
      <c r="M8" s="71">
        <v>4426.35400390625</v>
      </c>
      <c r="N8" s="71">
        <v>2456.7783203125</v>
      </c>
    </row>
    <row r="9" spans="3:14" x14ac:dyDescent="0.2">
      <c r="C9" s="43"/>
      <c r="D9" s="48" t="s">
        <v>109</v>
      </c>
      <c r="E9" s="71">
        <v>7192.28173828125</v>
      </c>
      <c r="F9" s="71">
        <v>4989.4619140625</v>
      </c>
      <c r="G9" s="71">
        <v>7212.17138671875</v>
      </c>
      <c r="H9" s="71">
        <v>5004.08935546875</v>
      </c>
      <c r="I9" s="71">
        <v>7186.5439453125</v>
      </c>
      <c r="J9" s="71">
        <v>5034.38330078125</v>
      </c>
      <c r="K9" s="71">
        <v>6639.66748046875</v>
      </c>
      <c r="L9" s="71">
        <v>4479.3291015625</v>
      </c>
      <c r="M9" s="71">
        <v>6736.771484375</v>
      </c>
      <c r="N9" s="71">
        <v>4424.40234375</v>
      </c>
    </row>
    <row r="10" spans="3:14" x14ac:dyDescent="0.2">
      <c r="C10" s="43"/>
      <c r="D10" s="48" t="s">
        <v>110</v>
      </c>
      <c r="E10" s="71">
        <v>7192.28173828125</v>
      </c>
      <c r="F10" s="71">
        <v>4989.4619140625</v>
      </c>
      <c r="G10" s="71">
        <v>7212.17138671875</v>
      </c>
      <c r="H10" s="71">
        <v>5004.08935546875</v>
      </c>
      <c r="I10" s="71">
        <v>7186.5439453125</v>
      </c>
      <c r="J10" s="71">
        <v>5034.38330078125</v>
      </c>
      <c r="K10" s="71">
        <v>6639.66748046875</v>
      </c>
      <c r="L10" s="71">
        <v>4479.3291015625</v>
      </c>
      <c r="M10" s="71">
        <v>6736.771484375</v>
      </c>
      <c r="N10" s="71">
        <v>4424.40234375</v>
      </c>
    </row>
    <row r="11" spans="3:14" x14ac:dyDescent="0.2">
      <c r="C11" s="43"/>
      <c r="D11" s="48" t="s">
        <v>111</v>
      </c>
      <c r="E11" s="71">
        <v>7197.79931640625</v>
      </c>
      <c r="F11" s="71">
        <v>4980.69189453125</v>
      </c>
      <c r="G11" s="71">
        <v>7382.96630859375</v>
      </c>
      <c r="H11" s="71">
        <v>5153.55126953125</v>
      </c>
      <c r="I11" s="71">
        <v>7202.1962890625</v>
      </c>
      <c r="J11" s="71">
        <v>5016.4609375</v>
      </c>
      <c r="K11" s="71">
        <v>6773.95068359375</v>
      </c>
      <c r="L11" s="71">
        <v>4590.271484375</v>
      </c>
      <c r="M11" s="71">
        <v>7010.56591796875</v>
      </c>
      <c r="N11" s="71">
        <v>4696.94287109375</v>
      </c>
    </row>
    <row r="12" spans="3:14" x14ac:dyDescent="0.2">
      <c r="C12" s="43"/>
      <c r="D12" s="48" t="s">
        <v>112</v>
      </c>
      <c r="E12" s="71">
        <v>7197.79931640625</v>
      </c>
      <c r="F12" s="71">
        <v>4980.69189453125</v>
      </c>
      <c r="G12" s="71">
        <v>7382.96630859375</v>
      </c>
      <c r="H12" s="71">
        <v>5153.55126953125</v>
      </c>
      <c r="I12" s="71">
        <v>7202.1962890625</v>
      </c>
      <c r="J12" s="71">
        <v>5016.4609375</v>
      </c>
      <c r="K12" s="71">
        <v>6773.95068359375</v>
      </c>
      <c r="L12" s="71">
        <v>4590.271484375</v>
      </c>
      <c r="M12" s="71">
        <v>7010.56591796875</v>
      </c>
      <c r="N12" s="71">
        <v>4696.94287109375</v>
      </c>
    </row>
    <row r="13" spans="3:14" x14ac:dyDescent="0.2">
      <c r="C13" s="43"/>
      <c r="D13" s="48" t="s">
        <v>113</v>
      </c>
      <c r="E13" s="71">
        <v>7250.20556640625</v>
      </c>
      <c r="F13" s="71">
        <v>5032.619140625</v>
      </c>
      <c r="G13" s="71">
        <v>9229.44140625</v>
      </c>
      <c r="H13" s="71">
        <v>6915.32568359375</v>
      </c>
      <c r="I13" s="71">
        <v>7412.92041015625</v>
      </c>
      <c r="J13" s="71">
        <v>5046.12548828125</v>
      </c>
      <c r="K13" s="71">
        <v>8955.41015625</v>
      </c>
      <c r="L13" s="71">
        <v>6685.03076171875</v>
      </c>
      <c r="M13" s="71">
        <v>11019.384765625</v>
      </c>
      <c r="N13" s="71">
        <v>8977.75</v>
      </c>
    </row>
    <row r="14" spans="3:14" x14ac:dyDescent="0.2">
      <c r="C14" s="43"/>
      <c r="D14" s="48" t="s">
        <v>114</v>
      </c>
      <c r="E14" s="71">
        <v>7250.20556640625</v>
      </c>
      <c r="F14" s="71">
        <v>5032.619140625</v>
      </c>
      <c r="G14" s="71">
        <v>9229.44140625</v>
      </c>
      <c r="H14" s="71">
        <v>6915.32568359375</v>
      </c>
      <c r="I14" s="71">
        <v>7412.92041015625</v>
      </c>
      <c r="J14" s="71">
        <v>5046.12548828125</v>
      </c>
      <c r="K14" s="71">
        <v>8955.41015625</v>
      </c>
      <c r="L14" s="71">
        <v>6685.03076171875</v>
      </c>
      <c r="M14" s="71">
        <v>11019.384765625</v>
      </c>
      <c r="N14" s="71">
        <v>8977.75</v>
      </c>
    </row>
    <row r="15" spans="3:14" x14ac:dyDescent="0.2">
      <c r="C15" s="43"/>
      <c r="D15" s="48" t="s">
        <v>115</v>
      </c>
      <c r="E15" s="71">
        <v>7258.1845703125</v>
      </c>
      <c r="F15" s="71">
        <v>5040.10302734375</v>
      </c>
      <c r="G15" s="71">
        <v>9200.9873046875</v>
      </c>
      <c r="H15" s="71">
        <v>6887.6376953125</v>
      </c>
      <c r="I15" s="71">
        <v>7417.77001953125</v>
      </c>
      <c r="J15" s="71">
        <v>5049.509765625</v>
      </c>
      <c r="K15" s="71">
        <v>8984.5</v>
      </c>
      <c r="L15" s="71">
        <v>6713.28515625</v>
      </c>
      <c r="M15" s="71">
        <v>11017.51171875</v>
      </c>
      <c r="N15" s="71">
        <v>8977.875</v>
      </c>
    </row>
    <row r="16" spans="3:14" x14ac:dyDescent="0.2">
      <c r="C16" s="43"/>
      <c r="D16" s="48" t="s">
        <v>116</v>
      </c>
      <c r="E16" s="71">
        <v>7258.1845703125</v>
      </c>
      <c r="F16" s="71">
        <v>5040.10302734375</v>
      </c>
      <c r="G16" s="71">
        <v>9200.9873046875</v>
      </c>
      <c r="H16" s="71">
        <v>6887.6376953125</v>
      </c>
      <c r="I16" s="71">
        <v>7417.77001953125</v>
      </c>
      <c r="J16" s="71">
        <v>5049.509765625</v>
      </c>
      <c r="K16" s="71">
        <v>8984.5</v>
      </c>
      <c r="L16" s="71">
        <v>6713.28515625</v>
      </c>
      <c r="M16" s="71">
        <v>11017.51171875</v>
      </c>
      <c r="N16" s="71">
        <v>8977.875</v>
      </c>
    </row>
    <row r="17" spans="3:16" x14ac:dyDescent="0.2">
      <c r="C17" s="43"/>
      <c r="D17" s="48" t="s">
        <v>117</v>
      </c>
      <c r="E17" s="71">
        <v>7192.28173828125</v>
      </c>
      <c r="F17" s="71">
        <v>4989.4619140625</v>
      </c>
      <c r="G17" s="71">
        <v>7197.81103515625</v>
      </c>
      <c r="H17" s="71">
        <v>4995.98486328125</v>
      </c>
      <c r="I17" s="71">
        <v>7242.904296875</v>
      </c>
      <c r="J17" s="71">
        <v>5009.82080078125</v>
      </c>
      <c r="K17" s="71">
        <v>7853.6865234375</v>
      </c>
      <c r="L17" s="71">
        <v>5605.47900390625</v>
      </c>
      <c r="M17" s="71">
        <v>7920.63818359375</v>
      </c>
      <c r="N17" s="71">
        <v>5771.73095703125</v>
      </c>
    </row>
    <row r="18" spans="3:16" x14ac:dyDescent="0.2">
      <c r="C18" s="43"/>
      <c r="D18" s="48" t="s">
        <v>118</v>
      </c>
      <c r="E18" s="71">
        <v>7192.28173828125</v>
      </c>
      <c r="F18" s="71">
        <v>4989.4619140625</v>
      </c>
      <c r="G18" s="71">
        <v>7197.81103515625</v>
      </c>
      <c r="H18" s="71">
        <v>4995.98486328125</v>
      </c>
      <c r="I18" s="71">
        <v>7242.904296875</v>
      </c>
      <c r="J18" s="71">
        <v>5009.82080078125</v>
      </c>
      <c r="K18" s="71">
        <v>7853.6865234375</v>
      </c>
      <c r="L18" s="71">
        <v>5605.47900390625</v>
      </c>
      <c r="M18" s="71">
        <v>7920.63818359375</v>
      </c>
      <c r="N18" s="71">
        <v>5771.73095703125</v>
      </c>
    </row>
    <row r="19" spans="3:16" x14ac:dyDescent="0.2">
      <c r="C19" s="43"/>
      <c r="D19" s="48" t="s">
        <v>119</v>
      </c>
      <c r="E19" s="71">
        <v>7197.79931640625</v>
      </c>
      <c r="F19" s="71">
        <v>4980.69189453125</v>
      </c>
      <c r="G19" s="71">
        <v>7044.51318359375</v>
      </c>
      <c r="H19" s="71">
        <v>4838.08056640625</v>
      </c>
      <c r="I19" s="71">
        <v>7238.05078125</v>
      </c>
      <c r="J19" s="71">
        <v>4998.18408203125</v>
      </c>
      <c r="K19" s="71">
        <v>7711.259765625</v>
      </c>
      <c r="L19" s="71">
        <v>5459.91259765625</v>
      </c>
      <c r="M19" s="71">
        <v>7618.0263671875</v>
      </c>
      <c r="N19" s="71">
        <v>5453.013671875</v>
      </c>
    </row>
    <row r="20" spans="3:16" x14ac:dyDescent="0.2">
      <c r="C20" s="43"/>
      <c r="D20" s="48" t="s">
        <v>120</v>
      </c>
      <c r="E20" s="71">
        <v>7197.79931640625</v>
      </c>
      <c r="F20" s="71">
        <v>4980.69189453125</v>
      </c>
      <c r="G20" s="71">
        <v>7044.51318359375</v>
      </c>
      <c r="H20" s="71">
        <v>4838.08056640625</v>
      </c>
      <c r="I20" s="71">
        <v>7238.05078125</v>
      </c>
      <c r="J20" s="71">
        <v>4998.18408203125</v>
      </c>
      <c r="K20" s="71">
        <v>7711.259765625</v>
      </c>
      <c r="L20" s="71">
        <v>5459.91259765625</v>
      </c>
      <c r="M20" s="71">
        <v>7618.0263671875</v>
      </c>
      <c r="N20" s="71">
        <v>5453.013671875</v>
      </c>
    </row>
    <row r="21" spans="3:16" x14ac:dyDescent="0.2">
      <c r="C21" s="43"/>
      <c r="D21" s="48"/>
      <c r="E21" s="49"/>
      <c r="F21" s="49"/>
      <c r="G21" s="49"/>
      <c r="H21" s="49"/>
      <c r="I21" s="49"/>
      <c r="J21" s="49"/>
      <c r="K21" s="49"/>
      <c r="L21" s="49"/>
      <c r="M21" s="49"/>
      <c r="N21" s="49"/>
    </row>
    <row r="22" spans="3:16" x14ac:dyDescent="0.2">
      <c r="C22" s="43"/>
      <c r="D22" s="48"/>
      <c r="E22" s="49"/>
      <c r="F22" s="49"/>
      <c r="G22" s="49"/>
      <c r="H22" s="49"/>
      <c r="I22" s="49"/>
      <c r="J22" s="49"/>
      <c r="K22" s="49"/>
      <c r="L22" s="49"/>
      <c r="M22" s="49"/>
      <c r="N22" s="49"/>
    </row>
    <row r="24" spans="3:16" x14ac:dyDescent="0.2">
      <c r="J24" s="20"/>
    </row>
    <row r="25" spans="3:16" x14ac:dyDescent="0.2">
      <c r="G25" s="20"/>
      <c r="H25" s="20"/>
      <c r="I25" s="20"/>
      <c r="J25" s="20"/>
    </row>
    <row r="26" spans="3:16" x14ac:dyDescent="0.2">
      <c r="J26" s="20"/>
      <c r="K26" s="20"/>
      <c r="M26" s="183" t="s">
        <v>136</v>
      </c>
      <c r="N26" s="183"/>
      <c r="O26" s="183"/>
      <c r="P26" s="183"/>
    </row>
    <row r="27" spans="3:16" x14ac:dyDescent="0.2">
      <c r="D27" s="66" t="s">
        <v>134</v>
      </c>
      <c r="E27" s="66" t="s">
        <v>139</v>
      </c>
      <c r="F27" s="66" t="s">
        <v>143</v>
      </c>
      <c r="G27" s="66" t="s">
        <v>133</v>
      </c>
      <c r="H27" s="66" t="s">
        <v>100</v>
      </c>
      <c r="I27" s="66" t="s">
        <v>98</v>
      </c>
      <c r="J27" s="66" t="s">
        <v>130</v>
      </c>
      <c r="M27" s="72" t="s">
        <v>133</v>
      </c>
      <c r="N27" s="72" t="s">
        <v>100</v>
      </c>
      <c r="O27" s="72" t="s">
        <v>98</v>
      </c>
      <c r="P27" s="72" t="s">
        <v>130</v>
      </c>
    </row>
    <row r="28" spans="3:16" x14ac:dyDescent="0.2">
      <c r="D28" s="186" t="s">
        <v>90</v>
      </c>
      <c r="E28" s="67" t="s">
        <v>131</v>
      </c>
      <c r="F28" s="64">
        <f t="shared" ref="F28:F43" si="0">E5/9.806</f>
        <v>739.36422255825516</v>
      </c>
      <c r="G28" s="64">
        <f>G5/9.806</f>
        <v>572.61717156587804</v>
      </c>
      <c r="H28" s="64">
        <f t="shared" ref="H28:H43" si="1">I5/9.806</f>
        <v>736.68659295010718</v>
      </c>
      <c r="I28" s="64">
        <f t="shared" ref="I28:I43" si="2">K5/9.806</f>
        <v>588.36083098039467</v>
      </c>
      <c r="J28" s="64">
        <f>M5/9.806</f>
        <v>449.42937917474001</v>
      </c>
      <c r="M28" s="64">
        <f>G28-F28</f>
        <v>-166.74705099237713</v>
      </c>
      <c r="N28" s="64">
        <f>H28-F28</f>
        <v>-2.6776296081479813</v>
      </c>
      <c r="O28" s="64">
        <f>I28-F28</f>
        <v>-151.0033915778605</v>
      </c>
      <c r="P28" s="64">
        <f>J28-F28</f>
        <v>-289.93484338351516</v>
      </c>
    </row>
    <row r="29" spans="3:16" x14ac:dyDescent="0.2">
      <c r="D29" s="186"/>
      <c r="E29" s="67" t="s">
        <v>132</v>
      </c>
      <c r="F29" s="64">
        <f t="shared" si="0"/>
        <v>739.36422255825516</v>
      </c>
      <c r="G29" s="64">
        <f t="shared" ref="G29:G43" si="3">G6/9.806</f>
        <v>572.61717156587804</v>
      </c>
      <c r="H29" s="64">
        <f t="shared" si="1"/>
        <v>736.68659295010718</v>
      </c>
      <c r="I29" s="64">
        <f t="shared" si="2"/>
        <v>588.36083098039467</v>
      </c>
      <c r="J29" s="64">
        <f t="shared" ref="J29:J43" si="4">M6/9.806</f>
        <v>449.42937917474001</v>
      </c>
      <c r="M29" s="64">
        <f t="shared" ref="M29:M43" si="5">G29-F29</f>
        <v>-166.74705099237713</v>
      </c>
      <c r="N29" s="64">
        <f t="shared" ref="N29:N43" si="6">H29-F29</f>
        <v>-2.6776296081479813</v>
      </c>
      <c r="O29" s="64">
        <f t="shared" ref="O29:O43" si="7">I29-F29</f>
        <v>-151.0033915778605</v>
      </c>
      <c r="P29" s="64">
        <f t="shared" ref="P29:P43" si="8">J29-F29</f>
        <v>-289.93484338351516</v>
      </c>
    </row>
    <row r="30" spans="3:16" x14ac:dyDescent="0.2">
      <c r="D30" s="186" t="s">
        <v>91</v>
      </c>
      <c r="E30" s="67" t="s">
        <v>131</v>
      </c>
      <c r="F30" s="64">
        <f t="shared" si="0"/>
        <v>740.17790845528259</v>
      </c>
      <c r="G30" s="64">
        <f t="shared" si="3"/>
        <v>576.3905210298542</v>
      </c>
      <c r="H30" s="64">
        <f t="shared" si="1"/>
        <v>737.35443183701307</v>
      </c>
      <c r="I30" s="64">
        <f t="shared" si="2"/>
        <v>586.85062477692236</v>
      </c>
      <c r="J30" s="64">
        <f t="shared" si="4"/>
        <v>451.39241320683772</v>
      </c>
      <c r="M30" s="64">
        <f t="shared" si="5"/>
        <v>-163.78738742542839</v>
      </c>
      <c r="N30" s="64">
        <f t="shared" si="6"/>
        <v>-2.8234766182695239</v>
      </c>
      <c r="O30" s="64">
        <f t="shared" si="7"/>
        <v>-153.32728367836023</v>
      </c>
      <c r="P30" s="64">
        <f t="shared" si="8"/>
        <v>-288.78549524844487</v>
      </c>
    </row>
    <row r="31" spans="3:16" x14ac:dyDescent="0.2">
      <c r="D31" s="186"/>
      <c r="E31" s="67" t="s">
        <v>132</v>
      </c>
      <c r="F31" s="64">
        <f t="shared" si="0"/>
        <v>740.17790845528259</v>
      </c>
      <c r="G31" s="64">
        <f t="shared" si="3"/>
        <v>576.3905210298542</v>
      </c>
      <c r="H31" s="64">
        <f t="shared" si="1"/>
        <v>737.35443183701307</v>
      </c>
      <c r="I31" s="64">
        <f t="shared" si="2"/>
        <v>586.85062477692236</v>
      </c>
      <c r="J31" s="64">
        <f t="shared" si="4"/>
        <v>451.39241320683772</v>
      </c>
      <c r="M31" s="64">
        <f t="shared" si="5"/>
        <v>-163.78738742542839</v>
      </c>
      <c r="N31" s="64">
        <f t="shared" si="6"/>
        <v>-2.8234766182695239</v>
      </c>
      <c r="O31" s="64">
        <f t="shared" si="7"/>
        <v>-153.32728367836023</v>
      </c>
      <c r="P31" s="64">
        <f t="shared" si="8"/>
        <v>-288.78549524844487</v>
      </c>
    </row>
    <row r="32" spans="3:16" x14ac:dyDescent="0.2">
      <c r="D32" s="186" t="s">
        <v>92</v>
      </c>
      <c r="E32" s="67" t="s">
        <v>131</v>
      </c>
      <c r="F32" s="64">
        <f t="shared" si="0"/>
        <v>733.45724436888133</v>
      </c>
      <c r="G32" s="64">
        <f t="shared" si="3"/>
        <v>735.48555850690911</v>
      </c>
      <c r="H32" s="64">
        <f t="shared" si="1"/>
        <v>732.87211353380587</v>
      </c>
      <c r="I32" s="64">
        <f t="shared" si="2"/>
        <v>677.10253726991129</v>
      </c>
      <c r="J32" s="64">
        <f t="shared" si="4"/>
        <v>687.00504633642674</v>
      </c>
      <c r="M32" s="64">
        <f t="shared" si="5"/>
        <v>2.0283141380277812</v>
      </c>
      <c r="N32" s="64">
        <f t="shared" si="6"/>
        <v>-0.58513083507546071</v>
      </c>
      <c r="O32" s="64">
        <f t="shared" si="7"/>
        <v>-56.354707098970039</v>
      </c>
      <c r="P32" s="64">
        <f t="shared" si="8"/>
        <v>-46.452198032454589</v>
      </c>
    </row>
    <row r="33" spans="4:16" x14ac:dyDescent="0.2">
      <c r="D33" s="186"/>
      <c r="E33" s="67" t="s">
        <v>132</v>
      </c>
      <c r="F33" s="64">
        <f t="shared" si="0"/>
        <v>733.45724436888133</v>
      </c>
      <c r="G33" s="64">
        <f t="shared" si="3"/>
        <v>735.48555850690911</v>
      </c>
      <c r="H33" s="64">
        <f t="shared" si="1"/>
        <v>732.87211353380587</v>
      </c>
      <c r="I33" s="64">
        <f t="shared" si="2"/>
        <v>677.10253726991129</v>
      </c>
      <c r="J33" s="64">
        <f t="shared" si="4"/>
        <v>687.00504633642674</v>
      </c>
      <c r="M33" s="64">
        <f t="shared" si="5"/>
        <v>2.0283141380277812</v>
      </c>
      <c r="N33" s="64">
        <f t="shared" si="6"/>
        <v>-0.58513083507546071</v>
      </c>
      <c r="O33" s="64">
        <f t="shared" si="7"/>
        <v>-56.354707098970039</v>
      </c>
      <c r="P33" s="64">
        <f t="shared" si="8"/>
        <v>-46.452198032454589</v>
      </c>
    </row>
    <row r="34" spans="4:16" x14ac:dyDescent="0.2">
      <c r="D34" s="186" t="s">
        <v>93</v>
      </c>
      <c r="E34" s="67" t="s">
        <v>131</v>
      </c>
      <c r="F34" s="64">
        <f t="shared" si="0"/>
        <v>734.01991805081082</v>
      </c>
      <c r="G34" s="64">
        <f t="shared" si="3"/>
        <v>752.90294805157566</v>
      </c>
      <c r="H34" s="64">
        <f t="shared" si="1"/>
        <v>734.46831420176431</v>
      </c>
      <c r="I34" s="64">
        <f t="shared" si="2"/>
        <v>690.79652086413932</v>
      </c>
      <c r="J34" s="64">
        <f t="shared" si="4"/>
        <v>714.92615928704367</v>
      </c>
      <c r="M34" s="64">
        <f t="shared" si="5"/>
        <v>18.883030000764848</v>
      </c>
      <c r="N34" s="64">
        <f t="shared" si="6"/>
        <v>0.44839615095349927</v>
      </c>
      <c r="O34" s="64">
        <f t="shared" si="7"/>
        <v>-43.223397186671491</v>
      </c>
      <c r="P34" s="64">
        <f t="shared" si="8"/>
        <v>-19.093758763767141</v>
      </c>
    </row>
    <row r="35" spans="4:16" x14ac:dyDescent="0.2">
      <c r="D35" s="186"/>
      <c r="E35" s="67" t="s">
        <v>132</v>
      </c>
      <c r="F35" s="64">
        <f t="shared" si="0"/>
        <v>734.01991805081082</v>
      </c>
      <c r="G35" s="64">
        <f t="shared" si="3"/>
        <v>752.90294805157566</v>
      </c>
      <c r="H35" s="64">
        <f t="shared" si="1"/>
        <v>734.46831420176431</v>
      </c>
      <c r="I35" s="64">
        <f t="shared" si="2"/>
        <v>690.79652086413932</v>
      </c>
      <c r="J35" s="64">
        <f t="shared" si="4"/>
        <v>714.92615928704367</v>
      </c>
      <c r="M35" s="64">
        <f t="shared" si="5"/>
        <v>18.883030000764848</v>
      </c>
      <c r="N35" s="64">
        <f t="shared" si="6"/>
        <v>0.44839615095349927</v>
      </c>
      <c r="O35" s="64">
        <f t="shared" si="7"/>
        <v>-43.223397186671491</v>
      </c>
      <c r="P35" s="64">
        <f t="shared" si="8"/>
        <v>-19.093758763767141</v>
      </c>
    </row>
    <row r="36" spans="4:16" x14ac:dyDescent="0.2">
      <c r="D36" s="186" t="s">
        <v>94</v>
      </c>
      <c r="E36" s="67" t="s">
        <v>131</v>
      </c>
      <c r="F36" s="64">
        <f t="shared" si="0"/>
        <v>739.36422255825516</v>
      </c>
      <c r="G36" s="64">
        <f t="shared" si="3"/>
        <v>941.20348829798093</v>
      </c>
      <c r="H36" s="64">
        <f t="shared" si="1"/>
        <v>755.9576188207476</v>
      </c>
      <c r="I36" s="64">
        <f t="shared" si="2"/>
        <v>913.25822519375902</v>
      </c>
      <c r="J36" s="64">
        <f t="shared" si="4"/>
        <v>1123.7390134229045</v>
      </c>
      <c r="M36" s="64">
        <f t="shared" si="5"/>
        <v>201.83926573972576</v>
      </c>
      <c r="N36" s="64">
        <f t="shared" si="6"/>
        <v>16.593396262492433</v>
      </c>
      <c r="O36" s="64">
        <f t="shared" si="7"/>
        <v>173.89400263550385</v>
      </c>
      <c r="P36" s="64">
        <f t="shared" si="8"/>
        <v>384.3747908646493</v>
      </c>
    </row>
    <row r="37" spans="4:16" x14ac:dyDescent="0.2">
      <c r="D37" s="186"/>
      <c r="E37" s="67" t="s">
        <v>132</v>
      </c>
      <c r="F37" s="64">
        <f t="shared" si="0"/>
        <v>739.36422255825516</v>
      </c>
      <c r="G37" s="64">
        <f t="shared" si="3"/>
        <v>941.20348829798093</v>
      </c>
      <c r="H37" s="64">
        <f t="shared" si="1"/>
        <v>755.9576188207476</v>
      </c>
      <c r="I37" s="64">
        <f t="shared" si="2"/>
        <v>913.25822519375902</v>
      </c>
      <c r="J37" s="64">
        <f t="shared" si="4"/>
        <v>1123.7390134229045</v>
      </c>
      <c r="M37" s="64">
        <f t="shared" si="5"/>
        <v>201.83926573972576</v>
      </c>
      <c r="N37" s="64">
        <f t="shared" si="6"/>
        <v>16.593396262492433</v>
      </c>
      <c r="O37" s="64">
        <f t="shared" si="7"/>
        <v>173.89400263550385</v>
      </c>
      <c r="P37" s="64">
        <f t="shared" si="8"/>
        <v>384.3747908646493</v>
      </c>
    </row>
    <row r="38" spans="4:16" x14ac:dyDescent="0.2">
      <c r="D38" s="186" t="s">
        <v>95</v>
      </c>
      <c r="E38" s="67" t="s">
        <v>131</v>
      </c>
      <c r="F38" s="64">
        <f t="shared" si="0"/>
        <v>740.17790845528259</v>
      </c>
      <c r="G38" s="64">
        <f t="shared" si="3"/>
        <v>938.30178509968391</v>
      </c>
      <c r="H38" s="64">
        <f t="shared" si="1"/>
        <v>756.4521741312717</v>
      </c>
      <c r="I38" s="64">
        <f t="shared" si="2"/>
        <v>916.2247603508057</v>
      </c>
      <c r="J38" s="64">
        <f t="shared" si="4"/>
        <v>1123.5480031358352</v>
      </c>
      <c r="M38" s="64">
        <f t="shared" si="5"/>
        <v>198.12387664440132</v>
      </c>
      <c r="N38" s="64">
        <f t="shared" si="6"/>
        <v>16.274265675989113</v>
      </c>
      <c r="O38" s="64">
        <f t="shared" si="7"/>
        <v>176.0468518955231</v>
      </c>
      <c r="P38" s="64">
        <f t="shared" si="8"/>
        <v>383.3700946805526</v>
      </c>
    </row>
    <row r="39" spans="4:16" x14ac:dyDescent="0.2">
      <c r="D39" s="186"/>
      <c r="E39" s="67" t="s">
        <v>132</v>
      </c>
      <c r="F39" s="64">
        <f t="shared" si="0"/>
        <v>740.17790845528259</v>
      </c>
      <c r="G39" s="64">
        <f t="shared" si="3"/>
        <v>938.30178509968391</v>
      </c>
      <c r="H39" s="64">
        <f t="shared" si="1"/>
        <v>756.4521741312717</v>
      </c>
      <c r="I39" s="64">
        <f t="shared" si="2"/>
        <v>916.2247603508057</v>
      </c>
      <c r="J39" s="64">
        <f t="shared" si="4"/>
        <v>1123.5480031358352</v>
      </c>
      <c r="M39" s="64">
        <f t="shared" si="5"/>
        <v>198.12387664440132</v>
      </c>
      <c r="N39" s="64">
        <f t="shared" si="6"/>
        <v>16.274265675989113</v>
      </c>
      <c r="O39" s="64">
        <f t="shared" si="7"/>
        <v>176.0468518955231</v>
      </c>
      <c r="P39" s="64">
        <f t="shared" si="8"/>
        <v>383.3700946805526</v>
      </c>
    </row>
    <row r="40" spans="4:16" x14ac:dyDescent="0.2">
      <c r="D40" s="186" t="s">
        <v>96</v>
      </c>
      <c r="E40" s="67" t="s">
        <v>131</v>
      </c>
      <c r="F40" s="64">
        <f t="shared" si="0"/>
        <v>733.45724436888133</v>
      </c>
      <c r="G40" s="64">
        <f t="shared" si="3"/>
        <v>734.02111310995826</v>
      </c>
      <c r="H40" s="64">
        <f t="shared" si="1"/>
        <v>738.61965091525599</v>
      </c>
      <c r="I40" s="64">
        <f t="shared" si="2"/>
        <v>800.90623326917205</v>
      </c>
      <c r="J40" s="64">
        <f t="shared" si="4"/>
        <v>807.73385514927088</v>
      </c>
      <c r="M40" s="64">
        <f t="shared" si="5"/>
        <v>0.56386874107693075</v>
      </c>
      <c r="N40" s="64">
        <f t="shared" si="6"/>
        <v>5.1624065463746547</v>
      </c>
      <c r="O40" s="64">
        <f t="shared" si="7"/>
        <v>67.448988900290715</v>
      </c>
      <c r="P40" s="64">
        <f t="shared" si="8"/>
        <v>74.276610780389547</v>
      </c>
    </row>
    <row r="41" spans="4:16" x14ac:dyDescent="0.2">
      <c r="D41" s="186"/>
      <c r="E41" s="67" t="s">
        <v>132</v>
      </c>
      <c r="F41" s="64">
        <f t="shared" si="0"/>
        <v>733.45724436888133</v>
      </c>
      <c r="G41" s="64">
        <f t="shared" si="3"/>
        <v>734.02111310995826</v>
      </c>
      <c r="H41" s="64">
        <f t="shared" si="1"/>
        <v>738.61965091525599</v>
      </c>
      <c r="I41" s="64">
        <f t="shared" si="2"/>
        <v>800.90623326917205</v>
      </c>
      <c r="J41" s="64">
        <f t="shared" si="4"/>
        <v>807.73385514927088</v>
      </c>
      <c r="M41" s="64">
        <f t="shared" si="5"/>
        <v>0.56386874107693075</v>
      </c>
      <c r="N41" s="64">
        <f t="shared" si="6"/>
        <v>5.1624065463746547</v>
      </c>
      <c r="O41" s="64">
        <f t="shared" si="7"/>
        <v>67.448988900290715</v>
      </c>
      <c r="P41" s="64">
        <f t="shared" si="8"/>
        <v>74.276610780389547</v>
      </c>
    </row>
    <row r="42" spans="4:16" x14ac:dyDescent="0.2">
      <c r="D42" s="186" t="s">
        <v>97</v>
      </c>
      <c r="E42" s="67" t="s">
        <v>131</v>
      </c>
      <c r="F42" s="64">
        <f t="shared" si="0"/>
        <v>734.01991805081082</v>
      </c>
      <c r="G42" s="64">
        <f t="shared" si="3"/>
        <v>718.38804646071287</v>
      </c>
      <c r="H42" s="64">
        <f t="shared" si="1"/>
        <v>738.12469725168273</v>
      </c>
      <c r="I42" s="64">
        <f t="shared" si="2"/>
        <v>786.38178315572111</v>
      </c>
      <c r="J42" s="64">
        <f t="shared" si="4"/>
        <v>776.87399216678568</v>
      </c>
      <c r="M42" s="64">
        <f t="shared" si="5"/>
        <v>-15.631871590097944</v>
      </c>
      <c r="N42" s="64">
        <f t="shared" si="6"/>
        <v>4.1047792008719171</v>
      </c>
      <c r="O42" s="64">
        <f t="shared" si="7"/>
        <v>52.361865104910294</v>
      </c>
      <c r="P42" s="64">
        <f t="shared" si="8"/>
        <v>42.854074115974868</v>
      </c>
    </row>
    <row r="43" spans="4:16" x14ac:dyDescent="0.2">
      <c r="D43" s="186"/>
      <c r="E43" s="67" t="s">
        <v>132</v>
      </c>
      <c r="F43" s="64">
        <f t="shared" si="0"/>
        <v>734.01991805081082</v>
      </c>
      <c r="G43" s="64">
        <f t="shared" si="3"/>
        <v>718.38804646071287</v>
      </c>
      <c r="H43" s="64">
        <f t="shared" si="1"/>
        <v>738.12469725168273</v>
      </c>
      <c r="I43" s="64">
        <f t="shared" si="2"/>
        <v>786.38178315572111</v>
      </c>
      <c r="J43" s="64">
        <f t="shared" si="4"/>
        <v>776.87399216678568</v>
      </c>
      <c r="M43" s="64">
        <f t="shared" si="5"/>
        <v>-15.631871590097944</v>
      </c>
      <c r="N43" s="64">
        <f t="shared" si="6"/>
        <v>4.1047792008719171</v>
      </c>
      <c r="O43" s="64">
        <f t="shared" si="7"/>
        <v>52.361865104910294</v>
      </c>
      <c r="P43" s="64">
        <f t="shared" si="8"/>
        <v>42.854074115974868</v>
      </c>
    </row>
    <row r="44" spans="4:16" x14ac:dyDescent="0.2">
      <c r="D44" s="103"/>
      <c r="E44" s="67"/>
      <c r="F44" s="64"/>
      <c r="G44" s="64"/>
      <c r="H44" s="64"/>
      <c r="I44" s="64"/>
      <c r="J44" s="64"/>
      <c r="M44" s="104"/>
      <c r="N44" s="104"/>
      <c r="O44" s="104"/>
      <c r="P44" s="104"/>
    </row>
    <row r="45" spans="4:16" x14ac:dyDescent="0.2">
      <c r="D45" s="69"/>
      <c r="E45" s="67" t="s">
        <v>137</v>
      </c>
      <c r="F45" s="68">
        <f t="shared" ref="F45:J46" si="9">SUM(F28,F30,F32,F34,F36,F38,F40,F42)</f>
        <v>5894.0385868664598</v>
      </c>
      <c r="G45" s="68">
        <f t="shared" si="9"/>
        <v>5969.3106321225532</v>
      </c>
      <c r="H45" s="68">
        <f t="shared" si="9"/>
        <v>5930.5355936416481</v>
      </c>
      <c r="I45" s="68">
        <f t="shared" si="9"/>
        <v>5959.8815158608249</v>
      </c>
      <c r="J45" s="68">
        <f t="shared" si="9"/>
        <v>6134.6478618798455</v>
      </c>
    </row>
    <row r="46" spans="4:16" x14ac:dyDescent="0.2">
      <c r="D46" s="69"/>
      <c r="E46" s="67" t="s">
        <v>138</v>
      </c>
      <c r="F46" s="68">
        <f t="shared" si="9"/>
        <v>5894.0385868664598</v>
      </c>
      <c r="G46" s="68">
        <f t="shared" si="9"/>
        <v>5969.3106321225532</v>
      </c>
      <c r="H46" s="68">
        <f t="shared" si="9"/>
        <v>5930.5355936416481</v>
      </c>
      <c r="I46" s="68">
        <f t="shared" si="9"/>
        <v>5959.8815158608249</v>
      </c>
      <c r="J46" s="68">
        <f t="shared" si="9"/>
        <v>6134.6478618798455</v>
      </c>
    </row>
    <row r="51" spans="4:16" x14ac:dyDescent="0.2">
      <c r="D51" s="51"/>
      <c r="M51" s="183" t="s">
        <v>136</v>
      </c>
      <c r="N51" s="183"/>
      <c r="O51" s="183"/>
      <c r="P51" s="183"/>
    </row>
    <row r="52" spans="4:16" x14ac:dyDescent="0.2">
      <c r="D52" s="66" t="s">
        <v>135</v>
      </c>
      <c r="E52" s="66" t="s">
        <v>139</v>
      </c>
      <c r="F52" s="66" t="s">
        <v>101</v>
      </c>
      <c r="G52" s="66" t="s">
        <v>98</v>
      </c>
      <c r="H52" s="66" t="s">
        <v>133</v>
      </c>
      <c r="I52" s="66" t="s">
        <v>100</v>
      </c>
      <c r="J52" s="66" t="s">
        <v>130</v>
      </c>
      <c r="M52" s="63" t="s">
        <v>98</v>
      </c>
      <c r="N52" s="63" t="s">
        <v>133</v>
      </c>
      <c r="O52" s="63" t="s">
        <v>100</v>
      </c>
      <c r="P52" s="63" t="s">
        <v>130</v>
      </c>
    </row>
    <row r="53" spans="4:16" x14ac:dyDescent="0.2">
      <c r="D53" s="186" t="s">
        <v>90</v>
      </c>
      <c r="E53" s="67" t="s">
        <v>131</v>
      </c>
      <c r="F53" s="64">
        <f t="shared" ref="F53:F68" si="10">N5/9.806</f>
        <v>249.49284677429637</v>
      </c>
      <c r="G53" s="64">
        <f t="shared" ref="G53:G68" si="11">F5/9.806</f>
        <v>513.21835005353864</v>
      </c>
      <c r="H53" s="64">
        <f t="shared" ref="H53:H68" si="12">H5/9.806</f>
        <v>363.4021999445493</v>
      </c>
      <c r="I53" s="64">
        <f t="shared" ref="I53:I68" si="13">J5/9.86</f>
        <v>514.11286328917345</v>
      </c>
      <c r="J53" s="64">
        <f t="shared" ref="J53:J68" si="14">L5/9.86</f>
        <v>372.46051656788796</v>
      </c>
      <c r="M53" s="64">
        <f>G53-F53</f>
        <v>263.72550327924228</v>
      </c>
      <c r="N53" s="64">
        <f>H53-F53</f>
        <v>113.90935317025293</v>
      </c>
      <c r="O53" s="64">
        <f>I53-F53</f>
        <v>264.62001651487708</v>
      </c>
      <c r="P53" s="64">
        <f>J53-F53</f>
        <v>122.9676697935916</v>
      </c>
    </row>
    <row r="54" spans="4:16" x14ac:dyDescent="0.2">
      <c r="D54" s="186"/>
      <c r="E54" s="67" t="s">
        <v>132</v>
      </c>
      <c r="F54" s="64">
        <f t="shared" si="10"/>
        <v>249.49284677429637</v>
      </c>
      <c r="G54" s="64">
        <f t="shared" si="11"/>
        <v>513.21835005353864</v>
      </c>
      <c r="H54" s="64">
        <f t="shared" si="12"/>
        <v>363.4021999445493</v>
      </c>
      <c r="I54" s="64">
        <f t="shared" si="13"/>
        <v>514.11286328917345</v>
      </c>
      <c r="J54" s="64">
        <f t="shared" si="14"/>
        <v>372.46051656788796</v>
      </c>
      <c r="M54" s="64">
        <f t="shared" ref="M54:M68" si="15">G54-F54</f>
        <v>263.72550327924228</v>
      </c>
      <c r="N54" s="64">
        <f t="shared" ref="N54:N68" si="16">H54-F54</f>
        <v>113.90935317025293</v>
      </c>
      <c r="O54" s="64">
        <f t="shared" ref="O54:O68" si="17">I54-F54</f>
        <v>264.62001651487708</v>
      </c>
      <c r="P54" s="64">
        <f t="shared" ref="P54:P68" si="18">J54-F54</f>
        <v>122.9676697935916</v>
      </c>
    </row>
    <row r="55" spans="4:16" x14ac:dyDescent="0.2">
      <c r="D55" s="186" t="s">
        <v>91</v>
      </c>
      <c r="E55" s="67" t="s">
        <v>131</v>
      </c>
      <c r="F55" s="64">
        <f t="shared" si="10"/>
        <v>250.53827455766879</v>
      </c>
      <c r="G55" s="64">
        <f t="shared" si="11"/>
        <v>513.98154470158579</v>
      </c>
      <c r="H55" s="64">
        <f t="shared" si="12"/>
        <v>366.83314006571237</v>
      </c>
      <c r="I55" s="64">
        <f t="shared" si="13"/>
        <v>514.90882115238344</v>
      </c>
      <c r="J55" s="64">
        <f t="shared" si="14"/>
        <v>371.11378141639199</v>
      </c>
      <c r="M55" s="64">
        <f t="shared" si="15"/>
        <v>263.443270143917</v>
      </c>
      <c r="N55" s="64">
        <f t="shared" si="16"/>
        <v>116.29486550804359</v>
      </c>
      <c r="O55" s="64">
        <f t="shared" si="17"/>
        <v>264.37054659471465</v>
      </c>
      <c r="P55" s="64">
        <f t="shared" si="18"/>
        <v>120.5755068587232</v>
      </c>
    </row>
    <row r="56" spans="4:16" x14ac:dyDescent="0.2">
      <c r="D56" s="186"/>
      <c r="E56" s="67" t="s">
        <v>132</v>
      </c>
      <c r="F56" s="64">
        <f t="shared" si="10"/>
        <v>250.53827455766879</v>
      </c>
      <c r="G56" s="64">
        <f t="shared" si="11"/>
        <v>513.98154470158579</v>
      </c>
      <c r="H56" s="64">
        <f t="shared" si="12"/>
        <v>366.83314006571237</v>
      </c>
      <c r="I56" s="64">
        <f t="shared" si="13"/>
        <v>514.90882115238344</v>
      </c>
      <c r="J56" s="64">
        <f t="shared" si="14"/>
        <v>371.11378141639199</v>
      </c>
      <c r="M56" s="64">
        <f t="shared" si="15"/>
        <v>263.443270143917</v>
      </c>
      <c r="N56" s="64">
        <f t="shared" si="16"/>
        <v>116.29486550804359</v>
      </c>
      <c r="O56" s="64">
        <f t="shared" si="17"/>
        <v>264.37054659471465</v>
      </c>
      <c r="P56" s="64">
        <f t="shared" si="18"/>
        <v>120.5755068587232</v>
      </c>
    </row>
    <row r="57" spans="4:16" x14ac:dyDescent="0.2">
      <c r="D57" s="186" t="s">
        <v>92</v>
      </c>
      <c r="E57" s="67" t="s">
        <v>131</v>
      </c>
      <c r="F57" s="64">
        <f t="shared" si="10"/>
        <v>451.19338606465431</v>
      </c>
      <c r="G57" s="64">
        <f t="shared" si="11"/>
        <v>508.81724597822767</v>
      </c>
      <c r="H57" s="64">
        <f t="shared" si="12"/>
        <v>510.30892876491436</v>
      </c>
      <c r="I57" s="64">
        <f t="shared" si="13"/>
        <v>510.58654166138439</v>
      </c>
      <c r="J57" s="64">
        <f t="shared" si="14"/>
        <v>454.29301232885399</v>
      </c>
      <c r="M57" s="64">
        <f t="shared" si="15"/>
        <v>57.623859913573369</v>
      </c>
      <c r="N57" s="64">
        <f t="shared" si="16"/>
        <v>59.11554270026005</v>
      </c>
      <c r="O57" s="64">
        <f t="shared" si="17"/>
        <v>59.393155596730082</v>
      </c>
      <c r="P57" s="64">
        <f t="shared" si="18"/>
        <v>3.099626264199685</v>
      </c>
    </row>
    <row r="58" spans="4:16" x14ac:dyDescent="0.2">
      <c r="D58" s="186"/>
      <c r="E58" s="67" t="s">
        <v>132</v>
      </c>
      <c r="F58" s="64">
        <f t="shared" si="10"/>
        <v>451.19338606465431</v>
      </c>
      <c r="G58" s="64">
        <f t="shared" si="11"/>
        <v>508.81724597822767</v>
      </c>
      <c r="H58" s="64">
        <f t="shared" si="12"/>
        <v>510.30892876491436</v>
      </c>
      <c r="I58" s="64">
        <f t="shared" si="13"/>
        <v>510.58654166138439</v>
      </c>
      <c r="J58" s="64">
        <f t="shared" si="14"/>
        <v>454.29301232885399</v>
      </c>
      <c r="M58" s="64">
        <f t="shared" si="15"/>
        <v>57.623859913573369</v>
      </c>
      <c r="N58" s="64">
        <f t="shared" si="16"/>
        <v>59.11554270026005</v>
      </c>
      <c r="O58" s="64">
        <f t="shared" si="17"/>
        <v>59.393155596730082</v>
      </c>
      <c r="P58" s="64">
        <f t="shared" si="18"/>
        <v>3.099626264199685</v>
      </c>
    </row>
    <row r="59" spans="4:16" x14ac:dyDescent="0.2">
      <c r="D59" s="186" t="s">
        <v>93</v>
      </c>
      <c r="E59" s="67" t="s">
        <v>131</v>
      </c>
      <c r="F59" s="64">
        <f t="shared" si="10"/>
        <v>478.98662768649302</v>
      </c>
      <c r="G59" s="64">
        <f t="shared" si="11"/>
        <v>507.92289358874672</v>
      </c>
      <c r="H59" s="64">
        <f t="shared" si="12"/>
        <v>525.55081271989093</v>
      </c>
      <c r="I59" s="64">
        <f t="shared" si="13"/>
        <v>508.7688577586207</v>
      </c>
      <c r="J59" s="64">
        <f t="shared" si="14"/>
        <v>465.5447752915822</v>
      </c>
      <c r="M59" s="64">
        <f t="shared" si="15"/>
        <v>28.936265902253695</v>
      </c>
      <c r="N59" s="64">
        <f t="shared" si="16"/>
        <v>46.564185033397905</v>
      </c>
      <c r="O59" s="64">
        <f t="shared" si="17"/>
        <v>29.782230072127675</v>
      </c>
      <c r="P59" s="64">
        <f t="shared" si="18"/>
        <v>-13.441852394910825</v>
      </c>
    </row>
    <row r="60" spans="4:16" x14ac:dyDescent="0.2">
      <c r="D60" s="186"/>
      <c r="E60" s="67" t="s">
        <v>132</v>
      </c>
      <c r="F60" s="64">
        <f t="shared" si="10"/>
        <v>478.98662768649302</v>
      </c>
      <c r="G60" s="64">
        <f t="shared" si="11"/>
        <v>507.92289358874672</v>
      </c>
      <c r="H60" s="64">
        <f t="shared" si="12"/>
        <v>525.55081271989093</v>
      </c>
      <c r="I60" s="64">
        <f t="shared" si="13"/>
        <v>508.7688577586207</v>
      </c>
      <c r="J60" s="64">
        <f t="shared" si="14"/>
        <v>465.5447752915822</v>
      </c>
      <c r="M60" s="64">
        <f t="shared" si="15"/>
        <v>28.936265902253695</v>
      </c>
      <c r="N60" s="64">
        <f t="shared" si="16"/>
        <v>46.564185033397905</v>
      </c>
      <c r="O60" s="64">
        <f t="shared" si="17"/>
        <v>29.782230072127675</v>
      </c>
      <c r="P60" s="64">
        <f t="shared" si="18"/>
        <v>-13.441852394910825</v>
      </c>
    </row>
    <row r="61" spans="4:16" x14ac:dyDescent="0.2">
      <c r="D61" s="186" t="s">
        <v>94</v>
      </c>
      <c r="E61" s="67" t="s">
        <v>131</v>
      </c>
      <c r="F61" s="64">
        <f t="shared" si="10"/>
        <v>915.53640628186827</v>
      </c>
      <c r="G61" s="64">
        <f t="shared" si="11"/>
        <v>513.21835005353864</v>
      </c>
      <c r="H61" s="64">
        <f t="shared" si="12"/>
        <v>705.21371441910571</v>
      </c>
      <c r="I61" s="64">
        <f t="shared" si="13"/>
        <v>511.77743288856493</v>
      </c>
      <c r="J61" s="64">
        <f t="shared" si="14"/>
        <v>677.99500625950816</v>
      </c>
      <c r="M61" s="64">
        <f t="shared" si="15"/>
        <v>-402.31805622832962</v>
      </c>
      <c r="N61" s="64">
        <f t="shared" si="16"/>
        <v>-210.32269186276255</v>
      </c>
      <c r="O61" s="64">
        <f t="shared" si="17"/>
        <v>-403.75897339330334</v>
      </c>
      <c r="P61" s="64">
        <f t="shared" si="18"/>
        <v>-237.54140002236011</v>
      </c>
    </row>
    <row r="62" spans="4:16" x14ac:dyDescent="0.2">
      <c r="D62" s="186"/>
      <c r="E62" s="67" t="s">
        <v>132</v>
      </c>
      <c r="F62" s="64">
        <f t="shared" si="10"/>
        <v>915.53640628186827</v>
      </c>
      <c r="G62" s="64">
        <f t="shared" si="11"/>
        <v>513.21835005353864</v>
      </c>
      <c r="H62" s="64">
        <f t="shared" si="12"/>
        <v>705.21371441910571</v>
      </c>
      <c r="I62" s="64">
        <f t="shared" si="13"/>
        <v>511.77743288856493</v>
      </c>
      <c r="J62" s="64">
        <f t="shared" si="14"/>
        <v>677.99500625950816</v>
      </c>
      <c r="M62" s="64">
        <f t="shared" si="15"/>
        <v>-402.31805622832962</v>
      </c>
      <c r="N62" s="64">
        <f t="shared" si="16"/>
        <v>-210.32269186276255</v>
      </c>
      <c r="O62" s="64">
        <f t="shared" si="17"/>
        <v>-403.75897339330334</v>
      </c>
      <c r="P62" s="64">
        <f t="shared" si="18"/>
        <v>-237.54140002236011</v>
      </c>
    </row>
    <row r="63" spans="4:16" x14ac:dyDescent="0.2">
      <c r="D63" s="186" t="s">
        <v>95</v>
      </c>
      <c r="E63" s="67" t="s">
        <v>131</v>
      </c>
      <c r="F63" s="64">
        <f t="shared" si="10"/>
        <v>915.54915357944128</v>
      </c>
      <c r="G63" s="64">
        <f t="shared" si="11"/>
        <v>513.98154470158579</v>
      </c>
      <c r="H63" s="64">
        <f t="shared" si="12"/>
        <v>702.39013821257402</v>
      </c>
      <c r="I63" s="64">
        <f t="shared" si="13"/>
        <v>512.12066588488847</v>
      </c>
      <c r="J63" s="64">
        <f t="shared" si="14"/>
        <v>680.86056351419882</v>
      </c>
      <c r="M63" s="64">
        <f t="shared" si="15"/>
        <v>-401.56760887785549</v>
      </c>
      <c r="N63" s="64">
        <f t="shared" si="16"/>
        <v>-213.15901536686727</v>
      </c>
      <c r="O63" s="64">
        <f t="shared" si="17"/>
        <v>-403.42848769455281</v>
      </c>
      <c r="P63" s="64">
        <f t="shared" si="18"/>
        <v>-234.68859006524247</v>
      </c>
    </row>
    <row r="64" spans="4:16" x14ac:dyDescent="0.2">
      <c r="D64" s="186"/>
      <c r="E64" s="67" t="s">
        <v>132</v>
      </c>
      <c r="F64" s="64">
        <f t="shared" si="10"/>
        <v>915.54915357944128</v>
      </c>
      <c r="G64" s="64">
        <f t="shared" si="11"/>
        <v>513.98154470158579</v>
      </c>
      <c r="H64" s="64">
        <f t="shared" si="12"/>
        <v>702.39013821257402</v>
      </c>
      <c r="I64" s="64">
        <f t="shared" si="13"/>
        <v>512.12066588488847</v>
      </c>
      <c r="J64" s="64">
        <f t="shared" si="14"/>
        <v>680.86056351419882</v>
      </c>
      <c r="M64" s="64">
        <f t="shared" si="15"/>
        <v>-401.56760887785549</v>
      </c>
      <c r="N64" s="64">
        <f t="shared" si="16"/>
        <v>-213.15901536686727</v>
      </c>
      <c r="O64" s="64">
        <f t="shared" si="17"/>
        <v>-403.42848769455281</v>
      </c>
      <c r="P64" s="64">
        <f t="shared" si="18"/>
        <v>-234.68859006524247</v>
      </c>
    </row>
    <row r="65" spans="4:16" x14ac:dyDescent="0.2">
      <c r="D65" s="186" t="s">
        <v>96</v>
      </c>
      <c r="E65" s="67" t="s">
        <v>131</v>
      </c>
      <c r="F65" s="64">
        <f t="shared" si="10"/>
        <v>588.59177616064153</v>
      </c>
      <c r="G65" s="64">
        <f t="shared" si="11"/>
        <v>508.81724597822767</v>
      </c>
      <c r="H65" s="64">
        <f t="shared" si="12"/>
        <v>509.482445776183</v>
      </c>
      <c r="I65" s="64">
        <f t="shared" si="13"/>
        <v>508.0954159007353</v>
      </c>
      <c r="J65" s="64">
        <f t="shared" si="14"/>
        <v>568.50699836777392</v>
      </c>
      <c r="M65" s="64">
        <f t="shared" si="15"/>
        <v>-79.774530182413855</v>
      </c>
      <c r="N65" s="64">
        <f t="shared" si="16"/>
        <v>-79.109330384458531</v>
      </c>
      <c r="O65" s="64">
        <f t="shared" si="17"/>
        <v>-80.496360259906226</v>
      </c>
      <c r="P65" s="64">
        <f t="shared" si="18"/>
        <v>-20.084777792867612</v>
      </c>
    </row>
    <row r="66" spans="4:16" x14ac:dyDescent="0.2">
      <c r="D66" s="186"/>
      <c r="E66" s="67" t="s">
        <v>132</v>
      </c>
      <c r="F66" s="64">
        <f t="shared" si="10"/>
        <v>588.59177616064153</v>
      </c>
      <c r="G66" s="64">
        <f t="shared" si="11"/>
        <v>508.81724597822767</v>
      </c>
      <c r="H66" s="64">
        <f t="shared" si="12"/>
        <v>509.482445776183</v>
      </c>
      <c r="I66" s="64">
        <f t="shared" si="13"/>
        <v>508.0954159007353</v>
      </c>
      <c r="J66" s="64">
        <f t="shared" si="14"/>
        <v>568.50699836777392</v>
      </c>
      <c r="M66" s="64">
        <f t="shared" si="15"/>
        <v>-79.774530182413855</v>
      </c>
      <c r="N66" s="64">
        <f t="shared" si="16"/>
        <v>-79.109330384458531</v>
      </c>
      <c r="O66" s="64">
        <f t="shared" si="17"/>
        <v>-80.496360259906226</v>
      </c>
      <c r="P66" s="64">
        <f t="shared" si="18"/>
        <v>-20.084777792867612</v>
      </c>
    </row>
    <row r="67" spans="4:16" x14ac:dyDescent="0.2">
      <c r="D67" s="186" t="s">
        <v>97</v>
      </c>
      <c r="E67" s="67" t="s">
        <v>131</v>
      </c>
      <c r="F67" s="64">
        <f t="shared" si="10"/>
        <v>556.08950355649608</v>
      </c>
      <c r="G67" s="64">
        <f t="shared" si="11"/>
        <v>507.92289358874672</v>
      </c>
      <c r="H67" s="64">
        <f t="shared" si="12"/>
        <v>493.37962129372329</v>
      </c>
      <c r="I67" s="64">
        <f t="shared" si="13"/>
        <v>506.91522130134382</v>
      </c>
      <c r="J67" s="64">
        <f t="shared" si="14"/>
        <v>553.74367116189148</v>
      </c>
      <c r="M67" s="64">
        <f t="shared" si="15"/>
        <v>-48.166609967749366</v>
      </c>
      <c r="N67" s="64">
        <f t="shared" si="16"/>
        <v>-62.709882262772794</v>
      </c>
      <c r="O67" s="64">
        <f t="shared" si="17"/>
        <v>-49.174282255152264</v>
      </c>
      <c r="P67" s="64">
        <f t="shared" si="18"/>
        <v>-2.3458323946045994</v>
      </c>
    </row>
    <row r="68" spans="4:16" x14ac:dyDescent="0.2">
      <c r="D68" s="186"/>
      <c r="E68" s="67" t="s">
        <v>132</v>
      </c>
      <c r="F68" s="64">
        <f t="shared" si="10"/>
        <v>556.08950355649608</v>
      </c>
      <c r="G68" s="64">
        <f t="shared" si="11"/>
        <v>507.92289358874672</v>
      </c>
      <c r="H68" s="64">
        <f t="shared" si="12"/>
        <v>493.37962129372329</v>
      </c>
      <c r="I68" s="64">
        <f t="shared" si="13"/>
        <v>506.91522130134382</v>
      </c>
      <c r="J68" s="64">
        <f t="shared" si="14"/>
        <v>553.74367116189148</v>
      </c>
      <c r="M68" s="64">
        <f t="shared" si="15"/>
        <v>-48.166609967749366</v>
      </c>
      <c r="N68" s="64">
        <f t="shared" si="16"/>
        <v>-62.709882262772794</v>
      </c>
      <c r="O68" s="64">
        <f t="shared" si="17"/>
        <v>-49.174282255152264</v>
      </c>
      <c r="P68" s="64">
        <f t="shared" si="18"/>
        <v>-2.3458323946045994</v>
      </c>
    </row>
    <row r="69" spans="4:16" x14ac:dyDescent="0.2">
      <c r="D69" s="69"/>
      <c r="E69" s="67" t="s">
        <v>137</v>
      </c>
      <c r="F69" s="68">
        <f t="shared" ref="F69:J70" si="19">SUM(F53,F55,F57,F59,F61,F63,F65,F67)</f>
        <v>4405.9779746615595</v>
      </c>
      <c r="G69" s="68">
        <f t="shared" si="19"/>
        <v>4087.8800686441978</v>
      </c>
      <c r="H69" s="68">
        <f t="shared" si="19"/>
        <v>4176.5610011966528</v>
      </c>
      <c r="I69" s="68">
        <f t="shared" si="19"/>
        <v>4087.2858198370941</v>
      </c>
      <c r="J69" s="68">
        <f t="shared" si="19"/>
        <v>4144.5183249080883</v>
      </c>
    </row>
    <row r="70" spans="4:16" x14ac:dyDescent="0.2">
      <c r="D70" s="69"/>
      <c r="E70" s="67" t="s">
        <v>138</v>
      </c>
      <c r="F70" s="68">
        <f t="shared" si="19"/>
        <v>4405.9779746615595</v>
      </c>
      <c r="G70" s="68">
        <f t="shared" si="19"/>
        <v>4087.8800686441978</v>
      </c>
      <c r="H70" s="68">
        <f t="shared" si="19"/>
        <v>4176.5610011966528</v>
      </c>
      <c r="I70" s="68">
        <f t="shared" si="19"/>
        <v>4087.2858198370941</v>
      </c>
      <c r="J70" s="68">
        <f t="shared" si="19"/>
        <v>4144.5183249080883</v>
      </c>
      <c r="M70" s="50"/>
    </row>
    <row r="71" spans="4:16" x14ac:dyDescent="0.2">
      <c r="E71" s="28"/>
      <c r="F71" s="65"/>
      <c r="G71" s="65"/>
      <c r="H71" s="65"/>
      <c r="I71" s="65"/>
      <c r="J71" s="65"/>
    </row>
  </sheetData>
  <mergeCells count="18">
    <mergeCell ref="D38:D39"/>
    <mergeCell ref="M51:P51"/>
    <mergeCell ref="M26:P26"/>
    <mergeCell ref="D28:D29"/>
    <mergeCell ref="D30:D31"/>
    <mergeCell ref="D32:D33"/>
    <mergeCell ref="D34:D35"/>
    <mergeCell ref="D36:D37"/>
    <mergeCell ref="D61:D62"/>
    <mergeCell ref="D63:D64"/>
    <mergeCell ref="D65:D66"/>
    <mergeCell ref="D67:D68"/>
    <mergeCell ref="D40:D41"/>
    <mergeCell ref="D42:D43"/>
    <mergeCell ref="D53:D54"/>
    <mergeCell ref="D55:D56"/>
    <mergeCell ref="D57:D58"/>
    <mergeCell ref="D59:D60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BL363"/>
  <sheetViews>
    <sheetView topLeftCell="AG5" zoomScale="85" zoomScaleNormal="85" workbookViewId="0">
      <selection activeCell="AW7" sqref="AW7"/>
    </sheetView>
  </sheetViews>
  <sheetFormatPr defaultRowHeight="12.75" x14ac:dyDescent="0.2"/>
  <cols>
    <col min="1" max="16384" width="9.140625" style="43"/>
  </cols>
  <sheetData>
    <row r="3" spans="4:64" x14ac:dyDescent="0.2">
      <c r="D3" s="189" t="s">
        <v>251</v>
      </c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90" t="s">
        <v>252</v>
      </c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87" t="s">
        <v>253</v>
      </c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/>
      <c r="AO3" s="190" t="s">
        <v>254</v>
      </c>
      <c r="AP3" s="190"/>
      <c r="AQ3" s="190"/>
      <c r="AR3" s="190"/>
      <c r="AS3" s="190"/>
      <c r="AT3" s="190"/>
      <c r="AU3" s="190"/>
      <c r="AV3" s="190"/>
      <c r="AW3" s="190"/>
      <c r="AX3" s="190"/>
      <c r="AY3" s="190"/>
      <c r="AZ3" s="190"/>
      <c r="BA3" s="187" t="s">
        <v>255</v>
      </c>
      <c r="BB3" s="187"/>
      <c r="BC3" s="187"/>
      <c r="BD3" s="187"/>
      <c r="BE3" s="187"/>
      <c r="BF3" s="187"/>
      <c r="BG3" s="187"/>
      <c r="BH3" s="187"/>
      <c r="BI3" s="187"/>
      <c r="BJ3" s="187"/>
      <c r="BK3" s="187"/>
      <c r="BL3" s="187"/>
    </row>
    <row r="5" spans="4:64" x14ac:dyDescent="0.2">
      <c r="D5" s="188" t="s">
        <v>238</v>
      </c>
      <c r="E5" s="188"/>
      <c r="F5" s="48" t="s">
        <v>241</v>
      </c>
      <c r="G5" s="48" t="s">
        <v>242</v>
      </c>
      <c r="H5" s="48" t="s">
        <v>243</v>
      </c>
      <c r="I5" s="48" t="s">
        <v>244</v>
      </c>
      <c r="J5" s="48" t="s">
        <v>245</v>
      </c>
      <c r="K5" s="48" t="s">
        <v>246</v>
      </c>
      <c r="L5" s="48" t="s">
        <v>247</v>
      </c>
      <c r="M5" s="48" t="s">
        <v>335</v>
      </c>
      <c r="N5" s="48" t="s">
        <v>336</v>
      </c>
      <c r="O5" s="48" t="s">
        <v>337</v>
      </c>
      <c r="P5" s="48" t="s">
        <v>338</v>
      </c>
      <c r="Q5" s="48" t="s">
        <v>238</v>
      </c>
      <c r="R5" s="48" t="s">
        <v>241</v>
      </c>
      <c r="S5" s="48" t="s">
        <v>242</v>
      </c>
      <c r="T5" s="48" t="s">
        <v>243</v>
      </c>
      <c r="U5" s="48" t="s">
        <v>244</v>
      </c>
      <c r="V5" s="48" t="s">
        <v>245</v>
      </c>
      <c r="W5" s="48" t="s">
        <v>246</v>
      </c>
      <c r="X5" s="48" t="s">
        <v>247</v>
      </c>
      <c r="Y5" s="48" t="s">
        <v>335</v>
      </c>
      <c r="Z5" s="48" t="s">
        <v>336</v>
      </c>
      <c r="AA5" s="48" t="s">
        <v>337</v>
      </c>
      <c r="AB5" s="48" t="s">
        <v>338</v>
      </c>
      <c r="AC5" s="48" t="s">
        <v>238</v>
      </c>
      <c r="AD5" s="48" t="s">
        <v>241</v>
      </c>
      <c r="AE5" s="48" t="s">
        <v>242</v>
      </c>
      <c r="AF5" s="48" t="s">
        <v>243</v>
      </c>
      <c r="AG5" s="48" t="s">
        <v>244</v>
      </c>
      <c r="AH5" s="48" t="s">
        <v>245</v>
      </c>
      <c r="AI5" s="48" t="s">
        <v>246</v>
      </c>
      <c r="AJ5" s="48" t="s">
        <v>247</v>
      </c>
      <c r="AK5" s="48" t="s">
        <v>335</v>
      </c>
      <c r="AL5" s="48" t="s">
        <v>336</v>
      </c>
      <c r="AM5" s="48" t="s">
        <v>337</v>
      </c>
      <c r="AN5" s="48" t="s">
        <v>338</v>
      </c>
      <c r="AO5" s="48" t="s">
        <v>238</v>
      </c>
      <c r="AP5" s="48" t="s">
        <v>241</v>
      </c>
      <c r="AQ5" s="48" t="s">
        <v>242</v>
      </c>
      <c r="AR5" s="48" t="s">
        <v>243</v>
      </c>
      <c r="AS5" s="48" t="s">
        <v>244</v>
      </c>
      <c r="AT5" s="48" t="s">
        <v>245</v>
      </c>
      <c r="AU5" s="48" t="s">
        <v>246</v>
      </c>
      <c r="AV5" s="48" t="s">
        <v>247</v>
      </c>
      <c r="AW5" s="48" t="s">
        <v>335</v>
      </c>
      <c r="AX5" s="48" t="s">
        <v>336</v>
      </c>
      <c r="AY5" s="48" t="s">
        <v>337</v>
      </c>
      <c r="AZ5" s="48" t="s">
        <v>338</v>
      </c>
      <c r="BA5" s="48" t="s">
        <v>238</v>
      </c>
      <c r="BB5" s="48" t="s">
        <v>241</v>
      </c>
      <c r="BC5" s="48" t="s">
        <v>242</v>
      </c>
      <c r="BD5" s="48" t="s">
        <v>243</v>
      </c>
      <c r="BE5" s="48" t="s">
        <v>244</v>
      </c>
      <c r="BF5" s="48" t="s">
        <v>245</v>
      </c>
      <c r="BG5" s="48" t="s">
        <v>246</v>
      </c>
      <c r="BH5" s="48" t="s">
        <v>247</v>
      </c>
      <c r="BI5" s="48" t="s">
        <v>335</v>
      </c>
      <c r="BJ5" s="48" t="s">
        <v>336</v>
      </c>
      <c r="BK5" s="48" t="s">
        <v>337</v>
      </c>
      <c r="BL5" s="48" t="s">
        <v>338</v>
      </c>
    </row>
    <row r="6" spans="4:64" x14ac:dyDescent="0.2">
      <c r="D6" s="48" t="s">
        <v>239</v>
      </c>
      <c r="E6" s="48" t="s">
        <v>240</v>
      </c>
      <c r="F6" s="48" t="s">
        <v>240</v>
      </c>
      <c r="G6" s="48" t="s">
        <v>240</v>
      </c>
      <c r="H6" s="48" t="s">
        <v>240</v>
      </c>
      <c r="I6" s="48" t="s">
        <v>240</v>
      </c>
      <c r="J6" s="48" t="s">
        <v>240</v>
      </c>
      <c r="K6" s="48" t="s">
        <v>240</v>
      </c>
      <c r="L6" s="48" t="s">
        <v>240</v>
      </c>
      <c r="M6" s="48" t="s">
        <v>240</v>
      </c>
      <c r="N6" s="48" t="s">
        <v>240</v>
      </c>
      <c r="O6" s="48" t="s">
        <v>240</v>
      </c>
      <c r="P6" s="48" t="s">
        <v>240</v>
      </c>
      <c r="Q6" s="48" t="s">
        <v>240</v>
      </c>
      <c r="R6" s="48" t="s">
        <v>240</v>
      </c>
      <c r="S6" s="48" t="s">
        <v>240</v>
      </c>
      <c r="T6" s="48" t="s">
        <v>240</v>
      </c>
      <c r="U6" s="48" t="s">
        <v>240</v>
      </c>
      <c r="V6" s="48" t="s">
        <v>240</v>
      </c>
      <c r="W6" s="48" t="s">
        <v>240</v>
      </c>
      <c r="X6" s="48" t="s">
        <v>240</v>
      </c>
      <c r="Y6" s="48" t="s">
        <v>240</v>
      </c>
      <c r="Z6" s="48" t="s">
        <v>240</v>
      </c>
      <c r="AA6" s="48" t="s">
        <v>240</v>
      </c>
      <c r="AB6" s="48" t="s">
        <v>240</v>
      </c>
      <c r="AC6" s="48" t="s">
        <v>240</v>
      </c>
      <c r="AD6" s="48" t="s">
        <v>240</v>
      </c>
      <c r="AE6" s="48" t="s">
        <v>240</v>
      </c>
      <c r="AF6" s="48" t="s">
        <v>240</v>
      </c>
      <c r="AG6" s="48" t="s">
        <v>240</v>
      </c>
      <c r="AH6" s="48" t="s">
        <v>240</v>
      </c>
      <c r="AI6" s="48" t="s">
        <v>240</v>
      </c>
      <c r="AJ6" s="48" t="s">
        <v>240</v>
      </c>
      <c r="AK6" s="48" t="s">
        <v>240</v>
      </c>
      <c r="AL6" s="48" t="s">
        <v>240</v>
      </c>
      <c r="AM6" s="48" t="s">
        <v>240</v>
      </c>
      <c r="AN6" s="48" t="s">
        <v>240</v>
      </c>
      <c r="AO6" s="48" t="s">
        <v>240</v>
      </c>
      <c r="AP6" s="48" t="s">
        <v>240</v>
      </c>
      <c r="AQ6" s="48" t="s">
        <v>240</v>
      </c>
      <c r="AR6" s="48" t="s">
        <v>240</v>
      </c>
      <c r="AS6" s="48" t="s">
        <v>240</v>
      </c>
      <c r="AT6" s="48" t="s">
        <v>240</v>
      </c>
      <c r="AU6" s="48" t="s">
        <v>240</v>
      </c>
      <c r="AV6" s="48" t="s">
        <v>240</v>
      </c>
      <c r="AW6" s="48" t="s">
        <v>240</v>
      </c>
      <c r="AX6" s="48" t="s">
        <v>240</v>
      </c>
      <c r="AY6" s="48" t="s">
        <v>240</v>
      </c>
      <c r="AZ6" s="48" t="s">
        <v>240</v>
      </c>
      <c r="BA6" s="48" t="s">
        <v>240</v>
      </c>
      <c r="BB6" s="48" t="s">
        <v>240</v>
      </c>
      <c r="BC6" s="48" t="s">
        <v>240</v>
      </c>
      <c r="BD6" s="48" t="s">
        <v>240</v>
      </c>
      <c r="BE6" s="48" t="s">
        <v>240</v>
      </c>
      <c r="BF6" s="48" t="s">
        <v>240</v>
      </c>
      <c r="BG6" s="48" t="s">
        <v>240</v>
      </c>
      <c r="BH6" s="48" t="s">
        <v>240</v>
      </c>
      <c r="BI6" s="48" t="s">
        <v>240</v>
      </c>
      <c r="BJ6" s="48" t="s">
        <v>240</v>
      </c>
      <c r="BK6" s="48" t="s">
        <v>240</v>
      </c>
      <c r="BL6" s="48" t="s">
        <v>240</v>
      </c>
    </row>
    <row r="7" spans="4:64" x14ac:dyDescent="0.2">
      <c r="D7" s="43">
        <v>0</v>
      </c>
      <c r="E7" s="43">
        <v>7238.158203125</v>
      </c>
      <c r="F7" s="43">
        <v>7242.55224609375</v>
      </c>
      <c r="G7" s="43">
        <v>7247.3408203125</v>
      </c>
      <c r="H7" s="43">
        <v>7216.92724609375</v>
      </c>
      <c r="I7" s="43">
        <v>7218.61962890625</v>
      </c>
      <c r="J7" s="43">
        <v>7221.779296875</v>
      </c>
      <c r="K7" s="43">
        <v>7238.8525390625</v>
      </c>
      <c r="L7" s="43">
        <v>7242.583984375</v>
      </c>
      <c r="M7" s="43">
        <v>7247.2119140625</v>
      </c>
      <c r="N7" s="43">
        <v>7210.1357421875</v>
      </c>
      <c r="O7" s="43">
        <v>7224.02880859375</v>
      </c>
      <c r="P7" s="43">
        <v>7227.06494140625</v>
      </c>
      <c r="Q7" s="43">
        <v>6108.9970703125</v>
      </c>
      <c r="R7" s="43">
        <v>6131.287109375</v>
      </c>
      <c r="S7" s="43">
        <v>6161.83740234375</v>
      </c>
      <c r="T7" s="43">
        <v>7179.14208984375</v>
      </c>
      <c r="U7" s="43">
        <v>7289.49853515625</v>
      </c>
      <c r="V7" s="43">
        <v>7402.07763671875</v>
      </c>
      <c r="W7" s="43">
        <v>8525.9921875</v>
      </c>
      <c r="X7" s="43">
        <v>8510.3779296875</v>
      </c>
      <c r="Y7" s="43">
        <v>8485.0859375</v>
      </c>
      <c r="Z7" s="43">
        <v>7253.044921875</v>
      </c>
      <c r="AA7" s="43">
        <v>7161.357421875</v>
      </c>
      <c r="AB7" s="43">
        <v>7060.4150390625</v>
      </c>
      <c r="AC7" s="43">
        <v>7207.49658203125</v>
      </c>
      <c r="AD7" s="43">
        <v>7208.296875</v>
      </c>
      <c r="AE7" s="43">
        <v>7208.79931640625</v>
      </c>
      <c r="AF7" s="43">
        <v>7219.47216796875</v>
      </c>
      <c r="AG7" s="43">
        <v>7228.09521484375</v>
      </c>
      <c r="AH7" s="43">
        <v>7237.9765625</v>
      </c>
      <c r="AI7" s="43">
        <v>7413.3955078125</v>
      </c>
      <c r="AJ7" s="43">
        <v>7414.77099609375</v>
      </c>
      <c r="AK7" s="43">
        <v>7412.26611328125</v>
      </c>
      <c r="AL7" s="43">
        <v>7281.1513671875</v>
      </c>
      <c r="AM7" s="43">
        <v>7284.615234375</v>
      </c>
      <c r="AN7" s="43">
        <v>7278.85595703125</v>
      </c>
      <c r="AO7" s="43">
        <v>6070.79296875</v>
      </c>
      <c r="AP7" s="43">
        <v>6063.36767578125</v>
      </c>
      <c r="AQ7" s="43">
        <v>6064.2568359375</v>
      </c>
      <c r="AR7" s="43">
        <v>6850.83837890625</v>
      </c>
      <c r="AS7" s="43">
        <v>6956.51220703125</v>
      </c>
      <c r="AT7" s="43">
        <v>7067.16796875</v>
      </c>
      <c r="AU7" s="43">
        <v>8542.3876953125</v>
      </c>
      <c r="AV7" s="43">
        <v>8555.19921875</v>
      </c>
      <c r="AW7" s="43">
        <v>8558.9775390625</v>
      </c>
      <c r="AX7" s="43">
        <v>7640.24072265625</v>
      </c>
      <c r="AY7" s="43">
        <v>7540.45458984375</v>
      </c>
      <c r="AZ7" s="43">
        <v>7426.9287109375</v>
      </c>
      <c r="BA7" s="43">
        <v>5079.42138671875</v>
      </c>
      <c r="BB7" s="43">
        <v>5086.38623046875</v>
      </c>
      <c r="BC7" s="43">
        <v>5110.95947265625</v>
      </c>
      <c r="BD7" s="43">
        <v>6914.2705078125</v>
      </c>
      <c r="BE7" s="43">
        <v>7113.41162109375</v>
      </c>
      <c r="BF7" s="43">
        <v>7318.169921875</v>
      </c>
      <c r="BG7" s="43">
        <v>10088.7314453125</v>
      </c>
      <c r="BH7" s="43">
        <v>10091.2646484375</v>
      </c>
      <c r="BI7" s="43">
        <v>10068.873046875</v>
      </c>
      <c r="BJ7" s="43">
        <v>7754.93408203125</v>
      </c>
      <c r="BK7" s="43">
        <v>7533.8681640625</v>
      </c>
      <c r="BL7" s="43">
        <v>7303.36865234375</v>
      </c>
    </row>
    <row r="8" spans="4:64" x14ac:dyDescent="0.2">
      <c r="D8" s="43">
        <v>5</v>
      </c>
      <c r="E8" s="43">
        <v>7192.314453125</v>
      </c>
      <c r="F8" s="43">
        <v>7196.7138671875</v>
      </c>
      <c r="G8" s="43">
        <v>7201.50830078125</v>
      </c>
      <c r="H8" s="43">
        <v>7171.056640625</v>
      </c>
      <c r="I8" s="43">
        <v>7172.7509765625</v>
      </c>
      <c r="J8" s="43">
        <v>7175.91455078125</v>
      </c>
      <c r="K8" s="43">
        <v>7193.009765625</v>
      </c>
      <c r="L8" s="43">
        <v>7196.74560546875</v>
      </c>
      <c r="M8" s="43">
        <v>7201.37890625</v>
      </c>
      <c r="N8" s="43">
        <v>7164.255859375</v>
      </c>
      <c r="O8" s="43">
        <v>7178.1591796875</v>
      </c>
      <c r="P8" s="43">
        <v>7181.19921875</v>
      </c>
      <c r="Q8" s="43">
        <v>6061.52734375</v>
      </c>
      <c r="R8" s="43">
        <v>6083.85400390625</v>
      </c>
      <c r="S8" s="43">
        <v>6114.4541015625</v>
      </c>
      <c r="T8" s="43">
        <v>7133.22314453125</v>
      </c>
      <c r="U8" s="43">
        <v>7243.71923828125</v>
      </c>
      <c r="V8" s="43">
        <v>7356.4365234375</v>
      </c>
      <c r="W8" s="43">
        <v>8481.5732421875</v>
      </c>
      <c r="X8" s="43">
        <v>8465.943359375</v>
      </c>
      <c r="Y8" s="43">
        <v>8440.626953125</v>
      </c>
      <c r="Z8" s="43">
        <v>7207.21923828125</v>
      </c>
      <c r="AA8" s="43">
        <v>7115.408203125</v>
      </c>
      <c r="AB8" s="43">
        <v>7014.3349609375</v>
      </c>
      <c r="AC8" s="43">
        <v>7160.29296875</v>
      </c>
      <c r="AD8" s="43">
        <v>7161.140625</v>
      </c>
      <c r="AE8" s="43">
        <v>7161.70556640625</v>
      </c>
      <c r="AF8" s="43">
        <v>7171.51025390625</v>
      </c>
      <c r="AG8" s="43">
        <v>7179.39306640625</v>
      </c>
      <c r="AH8" s="43">
        <v>7188.67333984375</v>
      </c>
      <c r="AI8" s="43">
        <v>7367.697265625</v>
      </c>
      <c r="AJ8" s="43">
        <v>7374.17724609375</v>
      </c>
      <c r="AK8" s="43">
        <v>7379.07177734375</v>
      </c>
      <c r="AL8" s="43">
        <v>7234.44140625</v>
      </c>
      <c r="AM8" s="43">
        <v>7237.95849609375</v>
      </c>
      <c r="AN8" s="43">
        <v>7232.20166015625</v>
      </c>
      <c r="AO8" s="43">
        <v>6024.27197265625</v>
      </c>
      <c r="AP8" s="43">
        <v>6016.83544921875</v>
      </c>
      <c r="AQ8" s="43">
        <v>6017.72802734375</v>
      </c>
      <c r="AR8" s="43">
        <v>6804.80517578125</v>
      </c>
      <c r="AS8" s="43">
        <v>6910.50537109375</v>
      </c>
      <c r="AT8" s="43">
        <v>7021.1884765625</v>
      </c>
      <c r="AU8" s="43">
        <v>8497.267578125</v>
      </c>
      <c r="AV8" s="43">
        <v>8510.0927734375</v>
      </c>
      <c r="AW8" s="43">
        <v>8513.873046875</v>
      </c>
      <c r="AX8" s="43">
        <v>7594.63134765625</v>
      </c>
      <c r="AY8" s="43">
        <v>7494.82568359375</v>
      </c>
      <c r="AZ8" s="43">
        <v>7381.275390625</v>
      </c>
      <c r="BA8" s="43">
        <v>5029.6083984375</v>
      </c>
      <c r="BB8" s="43">
        <v>5035.47216796875</v>
      </c>
      <c r="BC8" s="43">
        <v>5058.3671875</v>
      </c>
      <c r="BD8" s="43">
        <v>6860.546875</v>
      </c>
      <c r="BE8" s="43">
        <v>7063.306640625</v>
      </c>
      <c r="BF8" s="43">
        <v>7271.43017578125</v>
      </c>
      <c r="BG8" s="43">
        <v>10044.2705078125</v>
      </c>
      <c r="BH8" s="43">
        <v>10045.9443359375</v>
      </c>
      <c r="BI8" s="43">
        <v>10024.994140625</v>
      </c>
      <c r="BJ8" s="43">
        <v>7716.25048828125</v>
      </c>
      <c r="BK8" s="43">
        <v>7491.03173828125</v>
      </c>
      <c r="BL8" s="43">
        <v>7257.4462890625</v>
      </c>
    </row>
    <row r="9" spans="4:64" x14ac:dyDescent="0.2">
      <c r="D9" s="43">
        <v>15</v>
      </c>
      <c r="E9" s="43">
        <v>7110.76953125</v>
      </c>
      <c r="F9" s="43">
        <v>7115.17822265625</v>
      </c>
      <c r="G9" s="43">
        <v>7119.982421875</v>
      </c>
      <c r="H9" s="43">
        <v>7089.46923828125</v>
      </c>
      <c r="I9" s="43">
        <v>7091.1669921875</v>
      </c>
      <c r="J9" s="43">
        <v>7094.3369140625</v>
      </c>
      <c r="K9" s="43">
        <v>7111.46630859375</v>
      </c>
      <c r="L9" s="43">
        <v>7115.20947265625</v>
      </c>
      <c r="M9" s="43">
        <v>7119.8515625</v>
      </c>
      <c r="N9" s="43">
        <v>7082.65380859375</v>
      </c>
      <c r="O9" s="43">
        <v>7096.57275390625</v>
      </c>
      <c r="P9" s="43">
        <v>7099.619140625</v>
      </c>
      <c r="Q9" s="43">
        <v>5977.38525390625</v>
      </c>
      <c r="R9" s="43">
        <v>5999.7705078125</v>
      </c>
      <c r="S9" s="43">
        <v>6030.45068359375</v>
      </c>
      <c r="T9" s="43">
        <v>7051.55908203125</v>
      </c>
      <c r="U9" s="43">
        <v>7162.27685546875</v>
      </c>
      <c r="V9" s="43">
        <v>7275.21533203125</v>
      </c>
      <c r="W9" s="43">
        <v>8402.3017578125</v>
      </c>
      <c r="X9" s="43">
        <v>8386.6484375</v>
      </c>
      <c r="Y9" s="43">
        <v>8361.2919921875</v>
      </c>
      <c r="Z9" s="43">
        <v>7125.70361328125</v>
      </c>
      <c r="AA9" s="43">
        <v>7033.69482421875</v>
      </c>
      <c r="AB9" s="43">
        <v>6932.4130859375</v>
      </c>
      <c r="AC9" s="43">
        <v>7073.14892578125</v>
      </c>
      <c r="AD9" s="43">
        <v>7076.18408203125</v>
      </c>
      <c r="AE9" s="43">
        <v>7079.93896484375</v>
      </c>
      <c r="AF9" s="43">
        <v>7082.21435546875</v>
      </c>
      <c r="AG9" s="43">
        <v>7089.63720703125</v>
      </c>
      <c r="AH9" s="43">
        <v>7097.53076171875</v>
      </c>
      <c r="AI9" s="43">
        <v>7263.57763671875</v>
      </c>
      <c r="AJ9" s="43">
        <v>7273.30712890625</v>
      </c>
      <c r="AK9" s="43">
        <v>7281.69921875</v>
      </c>
      <c r="AL9" s="43">
        <v>7165.39501953125</v>
      </c>
      <c r="AM9" s="43">
        <v>7164.2216796875</v>
      </c>
      <c r="AN9" s="43">
        <v>7152.56689453125</v>
      </c>
      <c r="AO9" s="43">
        <v>5938.3505859375</v>
      </c>
      <c r="AP9" s="43">
        <v>5930.89697265625</v>
      </c>
      <c r="AQ9" s="43">
        <v>5931.84033203125</v>
      </c>
      <c r="AR9" s="43">
        <v>6722.720703125</v>
      </c>
      <c r="AS9" s="43">
        <v>6828.58837890625</v>
      </c>
      <c r="AT9" s="43">
        <v>6939.39501953125</v>
      </c>
      <c r="AU9" s="43">
        <v>8420.3173828125</v>
      </c>
      <c r="AV9" s="43">
        <v>8433.1640625</v>
      </c>
      <c r="AW9" s="43">
        <v>8436.8916015625</v>
      </c>
      <c r="AX9" s="43">
        <v>7513.5595703125</v>
      </c>
      <c r="AY9" s="43">
        <v>7413.646484375</v>
      </c>
      <c r="AZ9" s="43">
        <v>7300.0322265625</v>
      </c>
      <c r="BA9" s="43">
        <v>4941.771484375</v>
      </c>
      <c r="BB9" s="43">
        <v>4948.1416015625</v>
      </c>
      <c r="BC9" s="43">
        <v>4969.62109375</v>
      </c>
      <c r="BD9" s="43">
        <v>6760.8701171875</v>
      </c>
      <c r="BE9" s="43">
        <v>6964.2041015625</v>
      </c>
      <c r="BF9" s="43">
        <v>7174.40869140625</v>
      </c>
      <c r="BG9" s="43">
        <v>9955.640625</v>
      </c>
      <c r="BH9" s="43">
        <v>9956.0302734375</v>
      </c>
      <c r="BI9" s="43">
        <v>9934.16796875</v>
      </c>
      <c r="BJ9" s="43">
        <v>7643.91455078125</v>
      </c>
      <c r="BK9" s="43">
        <v>7422.1728515625</v>
      </c>
      <c r="BL9" s="43">
        <v>7188.23388671875</v>
      </c>
    </row>
    <row r="10" spans="4:64" x14ac:dyDescent="0.2">
      <c r="D10" s="43">
        <v>25</v>
      </c>
      <c r="E10" s="43">
        <v>7032.326171875</v>
      </c>
      <c r="F10" s="43">
        <v>7036.74365234375</v>
      </c>
      <c r="G10" s="43">
        <v>7041.55810546875</v>
      </c>
      <c r="H10" s="43">
        <v>7010.9814453125</v>
      </c>
      <c r="I10" s="43">
        <v>7012.68310546875</v>
      </c>
      <c r="J10" s="43">
        <v>7015.859375</v>
      </c>
      <c r="K10" s="43">
        <v>7033.0244140625</v>
      </c>
      <c r="L10" s="43">
        <v>7036.775390625</v>
      </c>
      <c r="M10" s="43">
        <v>7041.42626953125</v>
      </c>
      <c r="N10" s="43">
        <v>7004.15087890625</v>
      </c>
      <c r="O10" s="43">
        <v>7018.0859375</v>
      </c>
      <c r="P10" s="43">
        <v>7021.138671875</v>
      </c>
      <c r="Q10" s="43">
        <v>5896.23193359375</v>
      </c>
      <c r="R10" s="43">
        <v>5918.67822265625</v>
      </c>
      <c r="S10" s="43">
        <v>5949.44189453125</v>
      </c>
      <c r="T10" s="43">
        <v>6972.99169921875</v>
      </c>
      <c r="U10" s="43">
        <v>7083.9404296875</v>
      </c>
      <c r="V10" s="43">
        <v>7197.1083984375</v>
      </c>
      <c r="W10" s="43">
        <v>8326.216796875</v>
      </c>
      <c r="X10" s="43">
        <v>8310.5380859375</v>
      </c>
      <c r="Y10" s="43">
        <v>8285.140625</v>
      </c>
      <c r="Z10" s="43">
        <v>7047.29052734375</v>
      </c>
      <c r="AA10" s="43">
        <v>6955.0751953125</v>
      </c>
      <c r="AB10" s="43">
        <v>6853.576171875</v>
      </c>
      <c r="AC10" s="43">
        <v>6996.40576171875</v>
      </c>
      <c r="AD10" s="43">
        <v>6999.62548828125</v>
      </c>
      <c r="AE10" s="43">
        <v>7003.63916015625</v>
      </c>
      <c r="AF10" s="43">
        <v>7000.837890625</v>
      </c>
      <c r="AG10" s="43">
        <v>7008.40966796875</v>
      </c>
      <c r="AH10" s="43">
        <v>7016.59130859375</v>
      </c>
      <c r="AI10" s="43">
        <v>7179.72900390625</v>
      </c>
      <c r="AJ10" s="43">
        <v>7188.2724609375</v>
      </c>
      <c r="AK10" s="43">
        <v>7195.92626953125</v>
      </c>
      <c r="AL10" s="43">
        <v>7085.68115234375</v>
      </c>
      <c r="AM10" s="43">
        <v>7085.64990234375</v>
      </c>
      <c r="AN10" s="43">
        <v>7074.88818359375</v>
      </c>
      <c r="AO10" s="43">
        <v>5854.642578125</v>
      </c>
      <c r="AP10" s="43">
        <v>5847.17138671875</v>
      </c>
      <c r="AQ10" s="43">
        <v>5848.17724609375</v>
      </c>
      <c r="AR10" s="43">
        <v>6643.66552734375</v>
      </c>
      <c r="AS10" s="43">
        <v>6749.734375</v>
      </c>
      <c r="AT10" s="43">
        <v>6860.68505859375</v>
      </c>
      <c r="AU10" s="43">
        <v>8347.4765625</v>
      </c>
      <c r="AV10" s="43">
        <v>8360.34765625</v>
      </c>
      <c r="AW10" s="43">
        <v>8364.0068359375</v>
      </c>
      <c r="AX10" s="43">
        <v>7435.63330078125</v>
      </c>
      <c r="AY10" s="43">
        <v>7335.58642578125</v>
      </c>
      <c r="AZ10" s="43">
        <v>7221.8984375</v>
      </c>
      <c r="BA10" s="43">
        <v>4859.14697265625</v>
      </c>
      <c r="BB10" s="43">
        <v>4865.5302734375</v>
      </c>
      <c r="BC10" s="43">
        <v>4886.70361328125</v>
      </c>
      <c r="BD10" s="43">
        <v>6676.31005859375</v>
      </c>
      <c r="BE10" s="43">
        <v>6880.73486328125</v>
      </c>
      <c r="BF10" s="43">
        <v>7092.431640625</v>
      </c>
      <c r="BG10" s="43">
        <v>9885.501953125</v>
      </c>
      <c r="BH10" s="43">
        <v>9884.578125</v>
      </c>
      <c r="BI10" s="43">
        <v>9861.380859375</v>
      </c>
      <c r="BJ10" s="43">
        <v>7564.45947265625</v>
      </c>
      <c r="BK10" s="43">
        <v>7343.41259765625</v>
      </c>
      <c r="BL10" s="43">
        <v>7110.11962890625</v>
      </c>
    </row>
    <row r="11" spans="4:64" x14ac:dyDescent="0.2">
      <c r="D11" s="43">
        <v>35</v>
      </c>
      <c r="E11" s="43">
        <v>6954.71923828125</v>
      </c>
      <c r="F11" s="43">
        <v>6959.1455078125</v>
      </c>
      <c r="G11" s="43">
        <v>6963.96923828125</v>
      </c>
      <c r="H11" s="43">
        <v>6933.33154296875</v>
      </c>
      <c r="I11" s="43">
        <v>6935.03662109375</v>
      </c>
      <c r="J11" s="43">
        <v>6938.21923828125</v>
      </c>
      <c r="K11" s="43">
        <v>6955.41845703125</v>
      </c>
      <c r="L11" s="43">
        <v>6959.17724609375</v>
      </c>
      <c r="M11" s="43">
        <v>6963.83642578125</v>
      </c>
      <c r="N11" s="43">
        <v>6926.486328125</v>
      </c>
      <c r="O11" s="43">
        <v>6940.435546875</v>
      </c>
      <c r="P11" s="43">
        <v>6943.49462890625</v>
      </c>
      <c r="Q11" s="43">
        <v>5816.00439453125</v>
      </c>
      <c r="R11" s="43">
        <v>5838.51025390625</v>
      </c>
      <c r="S11" s="43">
        <v>5869.3544921875</v>
      </c>
      <c r="T11" s="43">
        <v>6895.26513671875</v>
      </c>
      <c r="U11" s="43">
        <v>7006.43603515625</v>
      </c>
      <c r="V11" s="43">
        <v>7119.8251953125</v>
      </c>
      <c r="W11" s="43">
        <v>8250.8818359375</v>
      </c>
      <c r="X11" s="43">
        <v>8235.1787109375</v>
      </c>
      <c r="Y11" s="43">
        <v>8209.7412109375</v>
      </c>
      <c r="Z11" s="43">
        <v>6969.712890625</v>
      </c>
      <c r="AA11" s="43">
        <v>6877.29736328125</v>
      </c>
      <c r="AB11" s="43">
        <v>6775.5888671875</v>
      </c>
      <c r="AC11" s="43">
        <v>6917.0947265625</v>
      </c>
      <c r="AD11" s="43">
        <v>6920.6865234375</v>
      </c>
      <c r="AE11" s="43">
        <v>6925.0732421875</v>
      </c>
      <c r="AF11" s="43">
        <v>6922.478515625</v>
      </c>
      <c r="AG11" s="43">
        <v>6930.07275390625</v>
      </c>
      <c r="AH11" s="43">
        <v>6938.4833984375</v>
      </c>
      <c r="AI11" s="43">
        <v>7100.599609375</v>
      </c>
      <c r="AJ11" s="43">
        <v>7108.80517578125</v>
      </c>
      <c r="AK11" s="43">
        <v>7116.18701171875</v>
      </c>
      <c r="AL11" s="43">
        <v>7005.787109375</v>
      </c>
      <c r="AM11" s="43">
        <v>7006.38134765625</v>
      </c>
      <c r="AN11" s="43">
        <v>6996.25732421875</v>
      </c>
      <c r="AO11" s="43">
        <v>5771.68603515625</v>
      </c>
      <c r="AP11" s="43">
        <v>5764.1982421875</v>
      </c>
      <c r="AQ11" s="43">
        <v>5765.2685546875</v>
      </c>
      <c r="AR11" s="43">
        <v>6565.45068359375</v>
      </c>
      <c r="AS11" s="43">
        <v>6671.7216796875</v>
      </c>
      <c r="AT11" s="43">
        <v>6782.81591796875</v>
      </c>
      <c r="AU11" s="43">
        <v>8275.5390625</v>
      </c>
      <c r="AV11" s="43">
        <v>8288.431640625</v>
      </c>
      <c r="AW11" s="43">
        <v>8292.0224609375</v>
      </c>
      <c r="AX11" s="43">
        <v>7358.53759765625</v>
      </c>
      <c r="AY11" s="43">
        <v>7258.3515625</v>
      </c>
      <c r="AZ11" s="43">
        <v>7144.58544921875</v>
      </c>
      <c r="BA11" s="43">
        <v>4772.671875</v>
      </c>
      <c r="BB11" s="43">
        <v>4779.5595703125</v>
      </c>
      <c r="BC11" s="43">
        <v>4801.28125</v>
      </c>
      <c r="BD11" s="43">
        <v>6594.99169921875</v>
      </c>
      <c r="BE11" s="43">
        <v>6800.39013671875</v>
      </c>
      <c r="BF11" s="43">
        <v>7013.18408203125</v>
      </c>
      <c r="BG11" s="43">
        <v>9817.0576171875</v>
      </c>
      <c r="BH11" s="43">
        <v>9815.544921875</v>
      </c>
      <c r="BI11" s="43">
        <v>9791.607421875</v>
      </c>
      <c r="BJ11" s="43">
        <v>7486.125</v>
      </c>
      <c r="BK11" s="43">
        <v>7265.02880859375</v>
      </c>
      <c r="BL11" s="43">
        <v>7031.93115234375</v>
      </c>
    </row>
    <row r="12" spans="4:64" x14ac:dyDescent="0.2">
      <c r="D12" s="43">
        <v>45</v>
      </c>
      <c r="E12" s="43">
        <v>6877.9765625</v>
      </c>
      <c r="F12" s="43">
        <v>6882.41162109375</v>
      </c>
      <c r="G12" s="43">
        <v>6887.24462890625</v>
      </c>
      <c r="H12" s="43">
        <v>6856.5478515625</v>
      </c>
      <c r="I12" s="43">
        <v>6858.255859375</v>
      </c>
      <c r="J12" s="43">
        <v>6861.44482421875</v>
      </c>
      <c r="K12" s="43">
        <v>6878.67724609375</v>
      </c>
      <c r="L12" s="43">
        <v>6882.44287109375</v>
      </c>
      <c r="M12" s="43">
        <v>6887.1103515625</v>
      </c>
      <c r="N12" s="43">
        <v>6849.6884765625</v>
      </c>
      <c r="O12" s="43">
        <v>6863.65087890625</v>
      </c>
      <c r="P12" s="43">
        <v>6866.7158203125</v>
      </c>
      <c r="Q12" s="43">
        <v>5736.7412109375</v>
      </c>
      <c r="R12" s="43">
        <v>5759.30419921875</v>
      </c>
      <c r="S12" s="43">
        <v>5790.2265625</v>
      </c>
      <c r="T12" s="43">
        <v>6818.4072265625</v>
      </c>
      <c r="U12" s="43">
        <v>6929.7919921875</v>
      </c>
      <c r="V12" s="43">
        <v>7043.39404296875</v>
      </c>
      <c r="W12" s="43">
        <v>8176.3154296875</v>
      </c>
      <c r="X12" s="43">
        <v>8160.58935546875</v>
      </c>
      <c r="Y12" s="43">
        <v>8135.11474609375</v>
      </c>
      <c r="Z12" s="43">
        <v>6892.998046875</v>
      </c>
      <c r="AA12" s="43">
        <v>6800.39013671875</v>
      </c>
      <c r="AB12" s="43">
        <v>6698.48046875</v>
      </c>
      <c r="AC12" s="43">
        <v>6838.2509765625</v>
      </c>
      <c r="AD12" s="43">
        <v>6841.9921875</v>
      </c>
      <c r="AE12" s="43">
        <v>6846.54345703125</v>
      </c>
      <c r="AF12" s="43">
        <v>6845.59619140625</v>
      </c>
      <c r="AG12" s="43">
        <v>6853.28759765625</v>
      </c>
      <c r="AH12" s="43">
        <v>6861.8759765625</v>
      </c>
      <c r="AI12" s="43">
        <v>7021.4716796875</v>
      </c>
      <c r="AJ12" s="43">
        <v>7029.68603515625</v>
      </c>
      <c r="AK12" s="43">
        <v>7037.056640625</v>
      </c>
      <c r="AL12" s="43">
        <v>6926.7548828125</v>
      </c>
      <c r="AM12" s="43">
        <v>6927.67724609375</v>
      </c>
      <c r="AN12" s="43">
        <v>6917.8603515625</v>
      </c>
      <c r="AO12" s="43">
        <v>5689.515625</v>
      </c>
      <c r="AP12" s="43">
        <v>5682.01171875</v>
      </c>
      <c r="AQ12" s="43">
        <v>5683.14794921875</v>
      </c>
      <c r="AR12" s="43">
        <v>6488.10791015625</v>
      </c>
      <c r="AS12" s="43">
        <v>6594.58154296875</v>
      </c>
      <c r="AT12" s="43">
        <v>6705.81787109375</v>
      </c>
      <c r="AU12" s="43">
        <v>8204.525390625</v>
      </c>
      <c r="AV12" s="43">
        <v>8217.439453125</v>
      </c>
      <c r="AW12" s="43">
        <v>8220.9599609375</v>
      </c>
      <c r="AX12" s="43">
        <v>7282.2998046875</v>
      </c>
      <c r="AY12" s="43">
        <v>7181.96826171875</v>
      </c>
      <c r="AZ12" s="43">
        <v>7068.12109375</v>
      </c>
      <c r="BA12" s="43">
        <v>4686.30078125</v>
      </c>
      <c r="BB12" s="43">
        <v>4693.4404296875</v>
      </c>
      <c r="BC12" s="43">
        <v>4715.52880859375</v>
      </c>
      <c r="BD12" s="43">
        <v>6515.33740234375</v>
      </c>
      <c r="BE12" s="43">
        <v>6721.5859375</v>
      </c>
      <c r="BF12" s="43">
        <v>6935.21142578125</v>
      </c>
      <c r="BG12" s="43">
        <v>9746.935546875</v>
      </c>
      <c r="BH12" s="43">
        <v>9745.380859375</v>
      </c>
      <c r="BI12" s="43">
        <v>9721.4619140625</v>
      </c>
      <c r="BJ12" s="43">
        <v>7409.2734375</v>
      </c>
      <c r="BK12" s="43">
        <v>7187.8603515625</v>
      </c>
      <c r="BL12" s="43">
        <v>6954.5498046875</v>
      </c>
    </row>
    <row r="13" spans="4:64" x14ac:dyDescent="0.2">
      <c r="D13" s="43">
        <v>55</v>
      </c>
      <c r="E13" s="43">
        <v>6802.1279296875</v>
      </c>
      <c r="F13" s="43">
        <v>6806.57080078125</v>
      </c>
      <c r="G13" s="43">
        <v>6811.41259765625</v>
      </c>
      <c r="H13" s="43">
        <v>6780.65966796875</v>
      </c>
      <c r="I13" s="43">
        <v>6782.37109375</v>
      </c>
      <c r="J13" s="43">
        <v>6785.56591796875</v>
      </c>
      <c r="K13" s="43">
        <v>6802.82958984375</v>
      </c>
      <c r="L13" s="43">
        <v>6806.6025390625</v>
      </c>
      <c r="M13" s="43">
        <v>6811.27734375</v>
      </c>
      <c r="N13" s="43">
        <v>6773.78662109375</v>
      </c>
      <c r="O13" s="43">
        <v>6787.7607421875</v>
      </c>
      <c r="P13" s="43">
        <v>6790.8310546875</v>
      </c>
      <c r="Q13" s="43">
        <v>5658.48291015625</v>
      </c>
      <c r="R13" s="43">
        <v>5681.1005859375</v>
      </c>
      <c r="S13" s="43">
        <v>5712.09814453125</v>
      </c>
      <c r="T13" s="43">
        <v>6742.44921875</v>
      </c>
      <c r="U13" s="43">
        <v>6854.03759765625</v>
      </c>
      <c r="V13" s="43">
        <v>6967.841796875</v>
      </c>
      <c r="W13" s="43">
        <v>8102.54052734375</v>
      </c>
      <c r="X13" s="43">
        <v>8086.79248046875</v>
      </c>
      <c r="Y13" s="43">
        <v>8061.28173828125</v>
      </c>
      <c r="Z13" s="43">
        <v>6817.17578125</v>
      </c>
      <c r="AA13" s="43">
        <v>6724.38330078125</v>
      </c>
      <c r="AB13" s="43">
        <v>6622.28125</v>
      </c>
      <c r="AC13" s="43">
        <v>6760.7802734375</v>
      </c>
      <c r="AD13" s="43">
        <v>6764.57470703125</v>
      </c>
      <c r="AE13" s="43">
        <v>6769.15576171875</v>
      </c>
      <c r="AF13" s="43">
        <v>6769.75146484375</v>
      </c>
      <c r="AG13" s="43">
        <v>6777.60693359375</v>
      </c>
      <c r="AH13" s="43">
        <v>6786.36669921875</v>
      </c>
      <c r="AI13" s="43">
        <v>6942.7021484375</v>
      </c>
      <c r="AJ13" s="43">
        <v>6950.8818359375</v>
      </c>
      <c r="AK13" s="43">
        <v>6958.244140625</v>
      </c>
      <c r="AL13" s="43">
        <v>6848.77783203125</v>
      </c>
      <c r="AM13" s="43">
        <v>6849.9794921875</v>
      </c>
      <c r="AN13" s="43">
        <v>6840.37890625</v>
      </c>
      <c r="AO13" s="43">
        <v>5608.17578125</v>
      </c>
      <c r="AP13" s="43">
        <v>5600.65625</v>
      </c>
      <c r="AQ13" s="43">
        <v>5601.86083984375</v>
      </c>
      <c r="AR13" s="43">
        <v>6411.66845703125</v>
      </c>
      <c r="AS13" s="43">
        <v>6518.3447265625</v>
      </c>
      <c r="AT13" s="43">
        <v>6629.72119140625</v>
      </c>
      <c r="AU13" s="43">
        <v>8134.45166015625</v>
      </c>
      <c r="AV13" s="43">
        <v>8147.38623046875</v>
      </c>
      <c r="AW13" s="43">
        <v>8150.8349609375</v>
      </c>
      <c r="AX13" s="43">
        <v>7206.94677734375</v>
      </c>
      <c r="AY13" s="43">
        <v>7106.46484375</v>
      </c>
      <c r="AZ13" s="43">
        <v>6992.533203125</v>
      </c>
      <c r="BA13" s="43">
        <v>4601.28271484375</v>
      </c>
      <c r="BB13" s="43">
        <v>4608.63623046875</v>
      </c>
      <c r="BC13" s="43">
        <v>4631.01953125</v>
      </c>
      <c r="BD13" s="43">
        <v>6436.88818359375</v>
      </c>
      <c r="BE13" s="43">
        <v>6643.92529296875</v>
      </c>
      <c r="BF13" s="43">
        <v>6858.25634765625</v>
      </c>
      <c r="BG13" s="43">
        <v>9676.5625</v>
      </c>
      <c r="BH13" s="43">
        <v>9674.9853515625</v>
      </c>
      <c r="BI13" s="43">
        <v>9651.0927734375</v>
      </c>
      <c r="BJ13" s="43">
        <v>7333.4443359375</v>
      </c>
      <c r="BK13" s="43">
        <v>7111.669921875</v>
      </c>
      <c r="BL13" s="43">
        <v>6878.14697265625</v>
      </c>
    </row>
    <row r="14" spans="4:64" x14ac:dyDescent="0.2">
      <c r="D14" s="43">
        <v>65</v>
      </c>
      <c r="E14" s="43">
        <v>6727.203125</v>
      </c>
      <c r="F14" s="43">
        <v>6731.65380859375</v>
      </c>
      <c r="G14" s="43">
        <v>6736.50390625</v>
      </c>
      <c r="H14" s="43">
        <v>6705.69775390625</v>
      </c>
      <c r="I14" s="43">
        <v>6707.412109375</v>
      </c>
      <c r="J14" s="43">
        <v>6710.6123046875</v>
      </c>
      <c r="K14" s="43">
        <v>6727.90625</v>
      </c>
      <c r="L14" s="43">
        <v>6731.685546875</v>
      </c>
      <c r="M14" s="43">
        <v>6736.36767578125</v>
      </c>
      <c r="N14" s="43">
        <v>6698.81201171875</v>
      </c>
      <c r="O14" s="43">
        <v>6712.7958984375</v>
      </c>
      <c r="P14" s="43">
        <v>6715.87158203125</v>
      </c>
      <c r="Q14" s="43">
        <v>5581.27197265625</v>
      </c>
      <c r="R14" s="43">
        <v>5603.94189453125</v>
      </c>
      <c r="S14" s="43">
        <v>5635.0107421875</v>
      </c>
      <c r="T14" s="43">
        <v>6667.42041015625</v>
      </c>
      <c r="U14" s="43">
        <v>6779.2021484375</v>
      </c>
      <c r="V14" s="43">
        <v>6893.1982421875</v>
      </c>
      <c r="W14" s="43">
        <v>8029.57861328125</v>
      </c>
      <c r="X14" s="43">
        <v>8013.80908203125</v>
      </c>
      <c r="Y14" s="43">
        <v>7988.2646484375</v>
      </c>
      <c r="Z14" s="43">
        <v>6742.27587890625</v>
      </c>
      <c r="AA14" s="43">
        <v>6649.3076171875</v>
      </c>
      <c r="AB14" s="43">
        <v>6547.02392578125</v>
      </c>
      <c r="AC14" s="43">
        <v>6684.70751953125</v>
      </c>
      <c r="AD14" s="43">
        <v>6688.5732421875</v>
      </c>
      <c r="AE14" s="43">
        <v>6693.20458984375</v>
      </c>
      <c r="AF14" s="43">
        <v>6694.8203125</v>
      </c>
      <c r="AG14" s="43">
        <v>6702.85546875</v>
      </c>
      <c r="AH14" s="43">
        <v>6711.7392578125</v>
      </c>
      <c r="AI14" s="43">
        <v>6864.67578125</v>
      </c>
      <c r="AJ14" s="43">
        <v>6872.7109375</v>
      </c>
      <c r="AK14" s="43">
        <v>6880.08056640625</v>
      </c>
      <c r="AL14" s="43">
        <v>6771.888671875</v>
      </c>
      <c r="AM14" s="43">
        <v>6773.3955078125</v>
      </c>
      <c r="AN14" s="43">
        <v>6764.04931640625</v>
      </c>
      <c r="AO14" s="43">
        <v>5527.70654296875</v>
      </c>
      <c r="AP14" s="43">
        <v>5520.171875</v>
      </c>
      <c r="AQ14" s="43">
        <v>5521.4462890625</v>
      </c>
      <c r="AR14" s="43">
        <v>6336.1669921875</v>
      </c>
      <c r="AS14" s="43">
        <v>6443.0439453125</v>
      </c>
      <c r="AT14" s="43">
        <v>6554.55859375</v>
      </c>
      <c r="AU14" s="43">
        <v>8065.3388671875</v>
      </c>
      <c r="AV14" s="43">
        <v>8078.2919921875</v>
      </c>
      <c r="AW14" s="43">
        <v>8081.66845703125</v>
      </c>
      <c r="AX14" s="43">
        <v>7132.50732421875</v>
      </c>
      <c r="AY14" s="43">
        <v>7031.86962890625</v>
      </c>
      <c r="AZ14" s="43">
        <v>6917.85205078125</v>
      </c>
      <c r="BA14" s="43">
        <v>4517.64208984375</v>
      </c>
      <c r="BB14" s="43">
        <v>4525.17578125</v>
      </c>
      <c r="BC14" s="43">
        <v>4547.802734375</v>
      </c>
      <c r="BD14" s="43">
        <v>6359.373046875</v>
      </c>
      <c r="BE14" s="43">
        <v>6567.22216796875</v>
      </c>
      <c r="BF14" s="43">
        <v>6782.25537109375</v>
      </c>
      <c r="BG14" s="43">
        <v>9606.916015625</v>
      </c>
      <c r="BH14" s="43">
        <v>9605.2939453125</v>
      </c>
      <c r="BI14" s="43">
        <v>9581.3037109375</v>
      </c>
      <c r="BJ14" s="43">
        <v>7258.458984375</v>
      </c>
      <c r="BK14" s="43">
        <v>7036.36181640625</v>
      </c>
      <c r="BL14" s="43">
        <v>6802.7666015625</v>
      </c>
    </row>
    <row r="15" spans="4:64" x14ac:dyDescent="0.2">
      <c r="D15" s="43">
        <v>75</v>
      </c>
      <c r="E15" s="43">
        <v>6653.23388671875</v>
      </c>
      <c r="F15" s="43">
        <v>6657.69140625</v>
      </c>
      <c r="G15" s="43">
        <v>6662.5498046875</v>
      </c>
      <c r="H15" s="43">
        <v>6631.693359375</v>
      </c>
      <c r="I15" s="43">
        <v>6633.41064453125</v>
      </c>
      <c r="J15" s="43">
        <v>6636.61572265625</v>
      </c>
      <c r="K15" s="43">
        <v>6653.93798828125</v>
      </c>
      <c r="L15" s="43">
        <v>6657.72314453125</v>
      </c>
      <c r="M15" s="43">
        <v>6662.412109375</v>
      </c>
      <c r="N15" s="43">
        <v>6624.79541015625</v>
      </c>
      <c r="O15" s="43">
        <v>6638.78759765625</v>
      </c>
      <c r="P15" s="43">
        <v>6641.8681640625</v>
      </c>
      <c r="Q15" s="43">
        <v>5505.15185546875</v>
      </c>
      <c r="R15" s="43">
        <v>5527.87158203125</v>
      </c>
      <c r="S15" s="43">
        <v>5559.0068359375</v>
      </c>
      <c r="T15" s="43">
        <v>6593.353515625</v>
      </c>
      <c r="U15" s="43">
        <v>6705.31640625</v>
      </c>
      <c r="V15" s="43">
        <v>6819.4921875</v>
      </c>
      <c r="W15" s="43">
        <v>7957.45166015625</v>
      </c>
      <c r="X15" s="43">
        <v>7941.66259765625</v>
      </c>
      <c r="Y15" s="43">
        <v>7916.08642578125</v>
      </c>
      <c r="Z15" s="43">
        <v>6668.330078125</v>
      </c>
      <c r="AA15" s="43">
        <v>6575.1953125</v>
      </c>
      <c r="AB15" s="43">
        <v>6472.740234375</v>
      </c>
      <c r="AC15" s="43">
        <v>6609.98828125</v>
      </c>
      <c r="AD15" s="43">
        <v>6613.89794921875</v>
      </c>
      <c r="AE15" s="43">
        <v>6618.580078125</v>
      </c>
      <c r="AF15" s="43">
        <v>6620.8056640625</v>
      </c>
      <c r="AG15" s="43">
        <v>6628.99267578125</v>
      </c>
      <c r="AH15" s="43">
        <v>6638.0087890625</v>
      </c>
      <c r="AI15" s="43">
        <v>6787.6591796875</v>
      </c>
      <c r="AJ15" s="43">
        <v>6795.53466796875</v>
      </c>
      <c r="AK15" s="43">
        <v>6802.8115234375</v>
      </c>
      <c r="AL15" s="43">
        <v>6695.99072265625</v>
      </c>
      <c r="AM15" s="43">
        <v>6697.79052734375</v>
      </c>
      <c r="AN15" s="43">
        <v>6688.716796875</v>
      </c>
      <c r="AO15" s="43">
        <v>5448.1474609375</v>
      </c>
      <c r="AP15" s="43">
        <v>5440.5986328125</v>
      </c>
      <c r="AQ15" s="43">
        <v>5441.94482421875</v>
      </c>
      <c r="AR15" s="43">
        <v>6261.63720703125</v>
      </c>
      <c r="AS15" s="43">
        <v>6368.7138671875</v>
      </c>
      <c r="AT15" s="43">
        <v>6480.3623046875</v>
      </c>
      <c r="AU15" s="43">
        <v>7997.2099609375</v>
      </c>
      <c r="AV15" s="43">
        <v>8010.18115234375</v>
      </c>
      <c r="AW15" s="43">
        <v>8013.482421875</v>
      </c>
      <c r="AX15" s="43">
        <v>7059.0107421875</v>
      </c>
      <c r="AY15" s="43">
        <v>6958.21337890625</v>
      </c>
      <c r="AZ15" s="43">
        <v>6844.107421875</v>
      </c>
      <c r="BA15" s="43">
        <v>4435.3056640625</v>
      </c>
      <c r="BB15" s="43">
        <v>4443</v>
      </c>
      <c r="BC15" s="43">
        <v>4465.86572265625</v>
      </c>
      <c r="BD15" s="43">
        <v>6282.80615234375</v>
      </c>
      <c r="BE15" s="43">
        <v>6491.46044921875</v>
      </c>
      <c r="BF15" s="43">
        <v>6707.19970703125</v>
      </c>
      <c r="BG15" s="43">
        <v>9538.12109375</v>
      </c>
      <c r="BH15" s="43">
        <v>9536.443359375</v>
      </c>
      <c r="BI15" s="43">
        <v>9512.34375</v>
      </c>
      <c r="BJ15" s="43">
        <v>7184.49755859375</v>
      </c>
      <c r="BK15" s="43">
        <v>6962.0908203125</v>
      </c>
      <c r="BL15" s="43">
        <v>6728.384765625</v>
      </c>
    </row>
    <row r="16" spans="4:64" x14ac:dyDescent="0.2">
      <c r="D16" s="43">
        <v>85</v>
      </c>
      <c r="E16" s="43">
        <v>6580.251953125</v>
      </c>
      <c r="F16" s="43">
        <v>6584.71630859375</v>
      </c>
      <c r="G16" s="43">
        <v>6589.58154296875</v>
      </c>
      <c r="H16" s="43">
        <v>6558.67919921875</v>
      </c>
      <c r="I16" s="43">
        <v>6560.39892578125</v>
      </c>
      <c r="J16" s="43">
        <v>6563.60888671875</v>
      </c>
      <c r="K16" s="43">
        <v>6580.95654296875</v>
      </c>
      <c r="L16" s="43">
        <v>6584.748046875</v>
      </c>
      <c r="M16" s="43">
        <v>6589.44287109375</v>
      </c>
      <c r="N16" s="43">
        <v>6551.76953125</v>
      </c>
      <c r="O16" s="43">
        <v>6565.767578125</v>
      </c>
      <c r="P16" s="43">
        <v>6568.85302734375</v>
      </c>
      <c r="Q16" s="43">
        <v>5430.16943359375</v>
      </c>
      <c r="R16" s="43">
        <v>5452.9345703125</v>
      </c>
      <c r="S16" s="43">
        <v>5484.1328125</v>
      </c>
      <c r="T16" s="43">
        <v>6520.28076171875</v>
      </c>
      <c r="U16" s="43">
        <v>6632.412109375</v>
      </c>
      <c r="V16" s="43">
        <v>6746.75537109375</v>
      </c>
      <c r="W16" s="43">
        <v>7886.1826171875</v>
      </c>
      <c r="X16" s="43">
        <v>7870.37548828125</v>
      </c>
      <c r="Y16" s="43">
        <v>7844.76953125</v>
      </c>
      <c r="Z16" s="43">
        <v>6595.36962890625</v>
      </c>
      <c r="AA16" s="43">
        <v>6502.07861328125</v>
      </c>
      <c r="AB16" s="43">
        <v>6399.46484375</v>
      </c>
      <c r="AC16" s="43">
        <v>6536.64697265625</v>
      </c>
      <c r="AD16" s="43">
        <v>6540.5263671875</v>
      </c>
      <c r="AE16" s="43">
        <v>6545.2412109375</v>
      </c>
      <c r="AF16" s="43">
        <v>6547.748046875</v>
      </c>
      <c r="AG16" s="43">
        <v>6556.04052734375</v>
      </c>
      <c r="AH16" s="43">
        <v>6565.19970703125</v>
      </c>
      <c r="AI16" s="43">
        <v>6711.673828125</v>
      </c>
      <c r="AJ16" s="43">
        <v>6719.36083984375</v>
      </c>
      <c r="AK16" s="43">
        <v>6726.45654296875</v>
      </c>
      <c r="AL16" s="43">
        <v>6621.12451171875</v>
      </c>
      <c r="AM16" s="43">
        <v>6623.19775390625</v>
      </c>
      <c r="AN16" s="43">
        <v>6614.39111328125</v>
      </c>
      <c r="AO16" s="43">
        <v>5369.60205078125</v>
      </c>
      <c r="AP16" s="43">
        <v>5362.04052734375</v>
      </c>
      <c r="AQ16" s="43">
        <v>5363.458984375</v>
      </c>
      <c r="AR16" s="43">
        <v>6188.1181640625</v>
      </c>
      <c r="AS16" s="43">
        <v>6295.3896484375</v>
      </c>
      <c r="AT16" s="43">
        <v>6407.1669921875</v>
      </c>
      <c r="AU16" s="43">
        <v>7930.078125</v>
      </c>
      <c r="AV16" s="43">
        <v>7943.06591796875</v>
      </c>
      <c r="AW16" s="43">
        <v>7946.29248046875</v>
      </c>
      <c r="AX16" s="43">
        <v>6986.48583984375</v>
      </c>
      <c r="AY16" s="43">
        <v>6885.52587890625</v>
      </c>
      <c r="AZ16" s="43">
        <v>6771.33056640625</v>
      </c>
      <c r="BA16" s="43">
        <v>4354.4501953125</v>
      </c>
      <c r="BB16" s="43">
        <v>4362.2734375</v>
      </c>
      <c r="BC16" s="43">
        <v>4385.40234375</v>
      </c>
      <c r="BD16" s="43">
        <v>6207.25390625</v>
      </c>
      <c r="BE16" s="43">
        <v>6416.66015625</v>
      </c>
      <c r="BF16" s="43">
        <v>6633.0947265625</v>
      </c>
      <c r="BG16" s="43">
        <v>9470.111328125</v>
      </c>
      <c r="BH16" s="43">
        <v>9468.380859375</v>
      </c>
      <c r="BI16" s="43">
        <v>9444.18359375</v>
      </c>
      <c r="BJ16" s="43">
        <v>7111.60107421875</v>
      </c>
      <c r="BK16" s="43">
        <v>6888.89990234375</v>
      </c>
      <c r="BL16" s="43">
        <v>6655.0537109375</v>
      </c>
    </row>
    <row r="17" spans="4:64" x14ac:dyDescent="0.2">
      <c r="D17" s="43">
        <v>95</v>
      </c>
      <c r="E17" s="43">
        <v>6508.29052734375</v>
      </c>
      <c r="F17" s="43">
        <v>6512.76123046875</v>
      </c>
      <c r="G17" s="43">
        <v>6517.63330078125</v>
      </c>
      <c r="H17" s="43">
        <v>6486.68798828125</v>
      </c>
      <c r="I17" s="43">
        <v>6488.41015625</v>
      </c>
      <c r="J17" s="43">
        <v>6491.62451171875</v>
      </c>
      <c r="K17" s="43">
        <v>6508.99658203125</v>
      </c>
      <c r="L17" s="43">
        <v>6512.79248046875</v>
      </c>
      <c r="M17" s="43">
        <v>6517.4931640625</v>
      </c>
      <c r="N17" s="43">
        <v>6479.76806640625</v>
      </c>
      <c r="O17" s="43">
        <v>6493.77001953125</v>
      </c>
      <c r="P17" s="43">
        <v>6496.85986328125</v>
      </c>
      <c r="Q17" s="43">
        <v>5356.3720703125</v>
      </c>
      <c r="R17" s="43">
        <v>5379.17919921875</v>
      </c>
      <c r="S17" s="43">
        <v>5410.4345703125</v>
      </c>
      <c r="T17" s="43">
        <v>6448.236328125</v>
      </c>
      <c r="U17" s="43">
        <v>6560.5224609375</v>
      </c>
      <c r="V17" s="43">
        <v>6675.01953125</v>
      </c>
      <c r="W17" s="43">
        <v>7815.79541015625</v>
      </c>
      <c r="X17" s="43">
        <v>7799.97119140625</v>
      </c>
      <c r="Y17" s="43">
        <v>7774.33837890625</v>
      </c>
      <c r="Z17" s="43">
        <v>6523.42822265625</v>
      </c>
      <c r="AA17" s="43">
        <v>6429.9921875</v>
      </c>
      <c r="AB17" s="43">
        <v>6327.23291015625</v>
      </c>
      <c r="AC17" s="43">
        <v>6464.77734375</v>
      </c>
      <c r="AD17" s="43">
        <v>6468.611328125</v>
      </c>
      <c r="AE17" s="43">
        <v>6473.35205078125</v>
      </c>
      <c r="AF17" s="43">
        <v>6475.68505859375</v>
      </c>
      <c r="AG17" s="43">
        <v>6484.017578125</v>
      </c>
      <c r="AH17" s="43">
        <v>6493.26025390625</v>
      </c>
      <c r="AI17" s="43">
        <v>6636.6044921875</v>
      </c>
      <c r="AJ17" s="43">
        <v>6644.06982421875</v>
      </c>
      <c r="AK17" s="43">
        <v>6651.0322265625</v>
      </c>
      <c r="AL17" s="43">
        <v>6547.376953125</v>
      </c>
      <c r="AM17" s="43">
        <v>6549.74609375</v>
      </c>
      <c r="AN17" s="43">
        <v>6541.20166015625</v>
      </c>
      <c r="AO17" s="43">
        <v>5292.27197265625</v>
      </c>
      <c r="AP17" s="43">
        <v>5284.6982421875</v>
      </c>
      <c r="AQ17" s="43">
        <v>5286.1875</v>
      </c>
      <c r="AR17" s="43">
        <v>6115.65673828125</v>
      </c>
      <c r="AS17" s="43">
        <v>6223.1123046875</v>
      </c>
      <c r="AT17" s="43">
        <v>6335.0087890625</v>
      </c>
      <c r="AU17" s="43">
        <v>7863.76025390625</v>
      </c>
      <c r="AV17" s="43">
        <v>7876.76318359375</v>
      </c>
      <c r="AW17" s="43">
        <v>7879.91650390625</v>
      </c>
      <c r="AX17" s="43">
        <v>6914.9560546875</v>
      </c>
      <c r="AY17" s="43">
        <v>6813.83544921875</v>
      </c>
      <c r="AZ17" s="43">
        <v>6699.5537109375</v>
      </c>
      <c r="BA17" s="43">
        <v>4275.26171875</v>
      </c>
      <c r="BB17" s="43">
        <v>4283.16943359375</v>
      </c>
      <c r="BC17" s="43">
        <v>4306.5263671875</v>
      </c>
      <c r="BD17" s="43">
        <v>6132.6435546875</v>
      </c>
      <c r="BE17" s="43">
        <v>6342.806640625</v>
      </c>
      <c r="BF17" s="43">
        <v>6559.9443359375</v>
      </c>
      <c r="BG17" s="43">
        <v>9402.748046875</v>
      </c>
      <c r="BH17" s="43">
        <v>9400.96484375</v>
      </c>
      <c r="BI17" s="43">
        <v>9376.6376953125</v>
      </c>
      <c r="BJ17" s="43">
        <v>7039.689453125</v>
      </c>
      <c r="BK17" s="43">
        <v>6816.74658203125</v>
      </c>
      <c r="BL17" s="43">
        <v>6582.83837890625</v>
      </c>
    </row>
    <row r="18" spans="4:64" x14ac:dyDescent="0.2">
      <c r="D18" s="43">
        <v>105</v>
      </c>
      <c r="E18" s="43">
        <v>6471.892578125</v>
      </c>
      <c r="F18" s="43">
        <v>6476.3662109375</v>
      </c>
      <c r="G18" s="43">
        <v>6481.24169921875</v>
      </c>
      <c r="H18" s="43">
        <v>6450.27587890625</v>
      </c>
      <c r="I18" s="43">
        <v>6451.99951171875</v>
      </c>
      <c r="J18" s="43">
        <v>6455.2158203125</v>
      </c>
      <c r="K18" s="43">
        <v>6472.59912109375</v>
      </c>
      <c r="L18" s="43">
        <v>6476.39794921875</v>
      </c>
      <c r="M18" s="43">
        <v>6481.10107421875</v>
      </c>
      <c r="N18" s="43">
        <v>6443.35107421875</v>
      </c>
      <c r="O18" s="43">
        <v>6457.3544921875</v>
      </c>
      <c r="P18" s="43">
        <v>6460.44580078125</v>
      </c>
      <c r="Q18" s="43">
        <v>5319.103515625</v>
      </c>
      <c r="R18" s="43">
        <v>5341.9306640625</v>
      </c>
      <c r="S18" s="43">
        <v>5373.21337890625</v>
      </c>
      <c r="T18" s="43">
        <v>6411.79931640625</v>
      </c>
      <c r="U18" s="43">
        <v>6524.15869140625</v>
      </c>
      <c r="V18" s="43">
        <v>6638.728515625</v>
      </c>
      <c r="W18" s="43">
        <v>7780.1455078125</v>
      </c>
      <c r="X18" s="43">
        <v>7764.3134765625</v>
      </c>
      <c r="Y18" s="43">
        <v>7738.66748046875</v>
      </c>
      <c r="Z18" s="43">
        <v>6487.0400390625</v>
      </c>
      <c r="AA18" s="43">
        <v>6393.5341796875</v>
      </c>
      <c r="AB18" s="43">
        <v>6290.70556640625</v>
      </c>
      <c r="AC18" s="43">
        <v>6428.61572265625</v>
      </c>
      <c r="AD18" s="43">
        <v>6432.4482421875</v>
      </c>
      <c r="AE18" s="43">
        <v>6437.19775390625</v>
      </c>
      <c r="AF18" s="43">
        <v>6439.22509765625</v>
      </c>
      <c r="AG18" s="43">
        <v>6447.5458984375</v>
      </c>
      <c r="AH18" s="43">
        <v>6456.796875</v>
      </c>
      <c r="AI18" s="43">
        <v>6598.48681640625</v>
      </c>
      <c r="AJ18" s="43">
        <v>6605.84423828125</v>
      </c>
      <c r="AK18" s="43">
        <v>6612.7763671875</v>
      </c>
      <c r="AL18" s="43">
        <v>6510.06005859375</v>
      </c>
      <c r="AM18" s="43">
        <v>6512.5927734375</v>
      </c>
      <c r="AN18" s="43">
        <v>6504.1982421875</v>
      </c>
      <c r="AO18" s="43">
        <v>5253.279296875</v>
      </c>
      <c r="AP18" s="43">
        <v>5245.7001953125</v>
      </c>
      <c r="AQ18" s="43">
        <v>5247.2236328125</v>
      </c>
      <c r="AR18" s="43">
        <v>6079.021484375</v>
      </c>
      <c r="AS18" s="43">
        <v>6186.564453125</v>
      </c>
      <c r="AT18" s="43">
        <v>6298.51708984375</v>
      </c>
      <c r="AU18" s="43">
        <v>7830.08935546875</v>
      </c>
      <c r="AV18" s="43">
        <v>7843.10009765625</v>
      </c>
      <c r="AW18" s="43">
        <v>7846.2177734375</v>
      </c>
      <c r="AX18" s="43">
        <v>6878.7666015625</v>
      </c>
      <c r="AY18" s="43">
        <v>6777.56689453125</v>
      </c>
      <c r="AZ18" s="43">
        <v>6663.2421875</v>
      </c>
      <c r="BA18" s="43">
        <v>4235.46240234375</v>
      </c>
      <c r="BB18" s="43">
        <v>4243.408203125</v>
      </c>
      <c r="BC18" s="43">
        <v>4266.865234375</v>
      </c>
      <c r="BD18" s="43">
        <v>6094.7744140625</v>
      </c>
      <c r="BE18" s="43">
        <v>6305.349609375</v>
      </c>
      <c r="BF18" s="43">
        <v>6522.8701171875</v>
      </c>
      <c r="BG18" s="43">
        <v>9368.4560546875</v>
      </c>
      <c r="BH18" s="43">
        <v>9366.640625</v>
      </c>
      <c r="BI18" s="43">
        <v>9342.2353515625</v>
      </c>
      <c r="BJ18" s="43">
        <v>7003.28857421875</v>
      </c>
      <c r="BK18" s="43">
        <v>6780.2470703125</v>
      </c>
      <c r="BL18" s="43">
        <v>6546.345703125</v>
      </c>
    </row>
    <row r="19" spans="4:64" x14ac:dyDescent="0.2">
      <c r="D19" s="43">
        <v>115</v>
      </c>
      <c r="E19" s="43">
        <v>6470.27197265625</v>
      </c>
      <c r="F19" s="43">
        <v>6474.74560546875</v>
      </c>
      <c r="G19" s="43">
        <v>6479.62109375</v>
      </c>
      <c r="H19" s="43">
        <v>6448.65478515625</v>
      </c>
      <c r="I19" s="43">
        <v>6450.37841796875</v>
      </c>
      <c r="J19" s="43">
        <v>6453.5947265625</v>
      </c>
      <c r="K19" s="43">
        <v>6470.978515625</v>
      </c>
      <c r="L19" s="43">
        <v>6474.77734375</v>
      </c>
      <c r="M19" s="43">
        <v>6479.48046875</v>
      </c>
      <c r="N19" s="43">
        <v>6441.7294921875</v>
      </c>
      <c r="O19" s="43">
        <v>6455.73291015625</v>
      </c>
      <c r="P19" s="43">
        <v>6458.82470703125</v>
      </c>
      <c r="Q19" s="43">
        <v>5317.4453125</v>
      </c>
      <c r="R19" s="43">
        <v>5340.2734375</v>
      </c>
      <c r="S19" s="43">
        <v>5371.556640625</v>
      </c>
      <c r="T19" s="43">
        <v>6410.1767578125</v>
      </c>
      <c r="U19" s="43">
        <v>6522.5390625</v>
      </c>
      <c r="V19" s="43">
        <v>6637.1123046875</v>
      </c>
      <c r="W19" s="43">
        <v>7778.55712890625</v>
      </c>
      <c r="X19" s="43">
        <v>7762.72509765625</v>
      </c>
      <c r="Y19" s="43">
        <v>7737.078125</v>
      </c>
      <c r="Z19" s="43">
        <v>6485.41943359375</v>
      </c>
      <c r="AA19" s="43">
        <v>6391.9111328125</v>
      </c>
      <c r="AB19" s="43">
        <v>6289.07958984375</v>
      </c>
      <c r="AC19" s="43">
        <v>6427.0205078125</v>
      </c>
      <c r="AD19" s="43">
        <v>6430.8544921875</v>
      </c>
      <c r="AE19" s="43">
        <v>6435.60498046875</v>
      </c>
      <c r="AF19" s="43">
        <v>6437.59619140625</v>
      </c>
      <c r="AG19" s="43">
        <v>6445.91357421875</v>
      </c>
      <c r="AH19" s="43">
        <v>6455.1650390625</v>
      </c>
      <c r="AI19" s="43">
        <v>6596.6357421875</v>
      </c>
      <c r="AJ19" s="43">
        <v>6603.98046875</v>
      </c>
      <c r="AK19" s="43">
        <v>6610.9072265625</v>
      </c>
      <c r="AL19" s="43">
        <v>6508.3046875</v>
      </c>
      <c r="AM19" s="43">
        <v>6510.85791015625</v>
      </c>
      <c r="AN19" s="43">
        <v>6502.48583984375</v>
      </c>
      <c r="AO19" s="43">
        <v>5251.64111328125</v>
      </c>
      <c r="AP19" s="43">
        <v>5244.0615234375</v>
      </c>
      <c r="AQ19" s="43">
        <v>5245.58544921875</v>
      </c>
      <c r="AR19" s="43">
        <v>6077.3955078125</v>
      </c>
      <c r="AS19" s="43">
        <v>6184.939453125</v>
      </c>
      <c r="AT19" s="43">
        <v>6296.892578125</v>
      </c>
      <c r="AU19" s="43">
        <v>7828.4873046875</v>
      </c>
      <c r="AV19" s="43">
        <v>7841.49853515625</v>
      </c>
      <c r="AW19" s="43">
        <v>7844.6162109375</v>
      </c>
      <c r="AX19" s="43">
        <v>6877.1513671875</v>
      </c>
      <c r="AY19" s="43">
        <v>6775.95068359375</v>
      </c>
      <c r="AZ19" s="43">
        <v>6661.625</v>
      </c>
      <c r="BA19" s="43">
        <v>4233.732421875</v>
      </c>
      <c r="BB19" s="43">
        <v>4241.685546875</v>
      </c>
      <c r="BC19" s="43">
        <v>4265.15283203125</v>
      </c>
      <c r="BD19" s="43">
        <v>6092.9658203125</v>
      </c>
      <c r="BE19" s="43">
        <v>6303.5810546875</v>
      </c>
      <c r="BF19" s="43">
        <v>6521.1416015625</v>
      </c>
      <c r="BG19" s="43">
        <v>9366.7841796875</v>
      </c>
      <c r="BH19" s="43">
        <v>9364.96484375</v>
      </c>
      <c r="BI19" s="43">
        <v>9340.5556640625</v>
      </c>
      <c r="BJ19" s="43">
        <v>7001.64501953125</v>
      </c>
      <c r="BK19" s="43">
        <v>6778.60498046875</v>
      </c>
      <c r="BL19" s="43">
        <v>6544.71142578125</v>
      </c>
    </row>
    <row r="20" spans="4:64" x14ac:dyDescent="0.2">
      <c r="D20" s="43">
        <v>125</v>
      </c>
      <c r="E20" s="43">
        <v>6468.65185546875</v>
      </c>
      <c r="F20" s="43">
        <v>6473.12548828125</v>
      </c>
      <c r="G20" s="43">
        <v>6478.00146484375</v>
      </c>
      <c r="H20" s="43">
        <v>6447.0341796875</v>
      </c>
      <c r="I20" s="43">
        <v>6448.75732421875</v>
      </c>
      <c r="J20" s="43">
        <v>6451.97412109375</v>
      </c>
      <c r="K20" s="43">
        <v>6469.3583984375</v>
      </c>
      <c r="L20" s="43">
        <v>6473.1572265625</v>
      </c>
      <c r="M20" s="43">
        <v>6477.86083984375</v>
      </c>
      <c r="N20" s="43">
        <v>6440.1083984375</v>
      </c>
      <c r="O20" s="43">
        <v>6454.11181640625</v>
      </c>
      <c r="P20" s="43">
        <v>6457.20361328125</v>
      </c>
      <c r="Q20" s="43">
        <v>5315.787109375</v>
      </c>
      <c r="R20" s="43">
        <v>5338.6162109375</v>
      </c>
      <c r="S20" s="43">
        <v>5369.90087890625</v>
      </c>
      <c r="T20" s="43">
        <v>6408.5546875</v>
      </c>
      <c r="U20" s="43">
        <v>6520.92041015625</v>
      </c>
      <c r="V20" s="43">
        <v>6635.49658203125</v>
      </c>
      <c r="W20" s="43">
        <v>7776.9697265625</v>
      </c>
      <c r="X20" s="43">
        <v>7761.13671875</v>
      </c>
      <c r="Y20" s="43">
        <v>7735.48974609375</v>
      </c>
      <c r="Z20" s="43">
        <v>6483.7998046875</v>
      </c>
      <c r="AA20" s="43">
        <v>6390.28857421875</v>
      </c>
      <c r="AB20" s="43">
        <v>6287.45361328125</v>
      </c>
      <c r="AC20" s="43">
        <v>6425.427734375</v>
      </c>
      <c r="AD20" s="43">
        <v>6429.26416015625</v>
      </c>
      <c r="AE20" s="43">
        <v>6434.015625</v>
      </c>
      <c r="AF20" s="43">
        <v>6435.96875</v>
      </c>
      <c r="AG20" s="43">
        <v>6444.28271484375</v>
      </c>
      <c r="AH20" s="43">
        <v>6453.53369140625</v>
      </c>
      <c r="AI20" s="43">
        <v>6594.77197265625</v>
      </c>
      <c r="AJ20" s="43">
        <v>6602.103515625</v>
      </c>
      <c r="AK20" s="43">
        <v>6609.025390625</v>
      </c>
      <c r="AL20" s="43">
        <v>6506.54248046875</v>
      </c>
      <c r="AM20" s="43">
        <v>6509.1171875</v>
      </c>
      <c r="AN20" s="43">
        <v>6500.76904296875</v>
      </c>
      <c r="AO20" s="43">
        <v>5250.001953125</v>
      </c>
      <c r="AP20" s="43">
        <v>5242.42236328125</v>
      </c>
      <c r="AQ20" s="43">
        <v>5243.9462890625</v>
      </c>
      <c r="AR20" s="43">
        <v>6075.77001953125</v>
      </c>
      <c r="AS20" s="43">
        <v>6183.314453125</v>
      </c>
      <c r="AT20" s="43">
        <v>6295.2685546875</v>
      </c>
      <c r="AU20" s="43">
        <v>7826.88671875</v>
      </c>
      <c r="AV20" s="43">
        <v>7839.89794921875</v>
      </c>
      <c r="AW20" s="43">
        <v>7843.015625</v>
      </c>
      <c r="AX20" s="43">
        <v>6875.53662109375</v>
      </c>
      <c r="AY20" s="43">
        <v>6774.3349609375</v>
      </c>
      <c r="AZ20" s="43">
        <v>6660.0087890625</v>
      </c>
      <c r="BA20" s="43">
        <v>4231.998046875</v>
      </c>
      <c r="BB20" s="43">
        <v>4239.9580078125</v>
      </c>
      <c r="BC20" s="43">
        <v>4263.4365234375</v>
      </c>
      <c r="BD20" s="43">
        <v>6091.14697265625</v>
      </c>
      <c r="BE20" s="43">
        <v>6301.8046875</v>
      </c>
      <c r="BF20" s="43">
        <v>6519.40771484375</v>
      </c>
      <c r="BG20" s="43">
        <v>9365.103515625</v>
      </c>
      <c r="BH20" s="43">
        <v>9363.2783203125</v>
      </c>
      <c r="BI20" s="43">
        <v>9338.8642578125</v>
      </c>
      <c r="BJ20" s="43">
        <v>6999.998046875</v>
      </c>
      <c r="BK20" s="43">
        <v>6776.9599609375</v>
      </c>
      <c r="BL20" s="43">
        <v>6543.076171875</v>
      </c>
    </row>
    <row r="21" spans="4:64" x14ac:dyDescent="0.2">
      <c r="D21" s="43">
        <v>135</v>
      </c>
      <c r="E21" s="43">
        <v>6467.0322265625</v>
      </c>
      <c r="F21" s="43">
        <v>6471.50634765625</v>
      </c>
      <c r="G21" s="43">
        <v>6476.3818359375</v>
      </c>
      <c r="H21" s="43">
        <v>6445.41357421875</v>
      </c>
      <c r="I21" s="43">
        <v>6447.13720703125</v>
      </c>
      <c r="J21" s="43">
        <v>6450.35400390625</v>
      </c>
      <c r="K21" s="43">
        <v>6467.73876953125</v>
      </c>
      <c r="L21" s="43">
        <v>6471.53759765625</v>
      </c>
      <c r="M21" s="43">
        <v>6476.2412109375</v>
      </c>
      <c r="N21" s="43">
        <v>6438.48828125</v>
      </c>
      <c r="O21" s="43">
        <v>6452.49169921875</v>
      </c>
      <c r="P21" s="43">
        <v>6455.58349609375</v>
      </c>
      <c r="Q21" s="43">
        <v>5314.1298828125</v>
      </c>
      <c r="R21" s="43">
        <v>5336.9599609375</v>
      </c>
      <c r="S21" s="43">
        <v>5368.24560546875</v>
      </c>
      <c r="T21" s="43">
        <v>6406.93359375</v>
      </c>
      <c r="U21" s="43">
        <v>6519.302734375</v>
      </c>
      <c r="V21" s="43">
        <v>6633.8818359375</v>
      </c>
      <c r="W21" s="43">
        <v>7775.38232421875</v>
      </c>
      <c r="X21" s="43">
        <v>7759.54931640625</v>
      </c>
      <c r="Y21" s="43">
        <v>7733.9013671875</v>
      </c>
      <c r="Z21" s="43">
        <v>6482.1806640625</v>
      </c>
      <c r="AA21" s="43">
        <v>6388.666015625</v>
      </c>
      <c r="AB21" s="43">
        <v>6285.82861328125</v>
      </c>
      <c r="AC21" s="43">
        <v>6423.837890625</v>
      </c>
      <c r="AD21" s="43">
        <v>6427.67724609375</v>
      </c>
      <c r="AE21" s="43">
        <v>6432.42919921875</v>
      </c>
      <c r="AF21" s="43">
        <v>6434.3427734375</v>
      </c>
      <c r="AG21" s="43">
        <v>6442.65234375</v>
      </c>
      <c r="AH21" s="43">
        <v>6451.90234375</v>
      </c>
      <c r="AI21" s="43">
        <v>6592.896484375</v>
      </c>
      <c r="AJ21" s="43">
        <v>6600.21484375</v>
      </c>
      <c r="AK21" s="43">
        <v>6607.130859375</v>
      </c>
      <c r="AL21" s="43">
        <v>6504.7724609375</v>
      </c>
      <c r="AM21" s="43">
        <v>6507.36865234375</v>
      </c>
      <c r="AN21" s="43">
        <v>6499.046875</v>
      </c>
      <c r="AO21" s="43">
        <v>5248.3623046875</v>
      </c>
      <c r="AP21" s="43">
        <v>5240.7822265625</v>
      </c>
      <c r="AQ21" s="43">
        <v>5242.306640625</v>
      </c>
      <c r="AR21" s="43">
        <v>6074.14404296875</v>
      </c>
      <c r="AS21" s="43">
        <v>6181.68994140625</v>
      </c>
      <c r="AT21" s="43">
        <v>6293.64501953125</v>
      </c>
      <c r="AU21" s="43">
        <v>7825.287109375</v>
      </c>
      <c r="AV21" s="43">
        <v>7838.298828125</v>
      </c>
      <c r="AW21" s="43">
        <v>7841.41650390625</v>
      </c>
      <c r="AX21" s="43">
        <v>6873.9228515625</v>
      </c>
      <c r="AY21" s="43">
        <v>6772.72021484375</v>
      </c>
      <c r="AZ21" s="43">
        <v>6658.39306640625</v>
      </c>
      <c r="BA21" s="43">
        <v>4230.25927734375</v>
      </c>
      <c r="BB21" s="43">
        <v>4238.22607421875</v>
      </c>
      <c r="BC21" s="43">
        <v>4261.716796875</v>
      </c>
      <c r="BD21" s="43">
        <v>6089.31884765625</v>
      </c>
      <c r="BE21" s="43">
        <v>6300.02099609375</v>
      </c>
      <c r="BF21" s="43">
        <v>6517.66748046875</v>
      </c>
      <c r="BG21" s="43">
        <v>9363.4150390625</v>
      </c>
      <c r="BH21" s="43">
        <v>9361.5830078125</v>
      </c>
      <c r="BI21" s="43">
        <v>9337.1640625</v>
      </c>
      <c r="BJ21" s="43">
        <v>6998.34814453125</v>
      </c>
      <c r="BK21" s="43">
        <v>6775.31298828125</v>
      </c>
      <c r="BL21" s="43">
        <v>6541.4404296875</v>
      </c>
    </row>
    <row r="22" spans="4:64" x14ac:dyDescent="0.2">
      <c r="D22" s="43">
        <v>145</v>
      </c>
      <c r="E22" s="43">
        <v>6465.4130859375</v>
      </c>
      <c r="F22" s="43">
        <v>6469.88720703125</v>
      </c>
      <c r="G22" s="43">
        <v>6474.76318359375</v>
      </c>
      <c r="H22" s="43">
        <v>6443.7939453125</v>
      </c>
      <c r="I22" s="43">
        <v>6445.517578125</v>
      </c>
      <c r="J22" s="43">
        <v>6448.73486328125</v>
      </c>
      <c r="K22" s="43">
        <v>6466.11962890625</v>
      </c>
      <c r="L22" s="43">
        <v>6469.9189453125</v>
      </c>
      <c r="M22" s="43">
        <v>6474.62255859375</v>
      </c>
      <c r="N22" s="43">
        <v>6436.8681640625</v>
      </c>
      <c r="O22" s="43">
        <v>6450.87158203125</v>
      </c>
      <c r="P22" s="43">
        <v>6453.9638671875</v>
      </c>
      <c r="Q22" s="43">
        <v>5312.4736328125</v>
      </c>
      <c r="R22" s="43">
        <v>5335.30419921875</v>
      </c>
      <c r="S22" s="43">
        <v>5366.59130859375</v>
      </c>
      <c r="T22" s="43">
        <v>6405.31298828125</v>
      </c>
      <c r="U22" s="43">
        <v>6517.68505859375</v>
      </c>
      <c r="V22" s="43">
        <v>6632.267578125</v>
      </c>
      <c r="W22" s="43">
        <v>7773.79541015625</v>
      </c>
      <c r="X22" s="43">
        <v>7757.9619140625</v>
      </c>
      <c r="Y22" s="43">
        <v>7732.31396484375</v>
      </c>
      <c r="Z22" s="43">
        <v>6480.56201171875</v>
      </c>
      <c r="AA22" s="43">
        <v>6387.04443359375</v>
      </c>
      <c r="AB22" s="43">
        <v>6284.2041015625</v>
      </c>
      <c r="AC22" s="43">
        <v>6422.2509765625</v>
      </c>
      <c r="AD22" s="43">
        <v>6426.09228515625</v>
      </c>
      <c r="AE22" s="43">
        <v>6430.84619140625</v>
      </c>
      <c r="AF22" s="43">
        <v>6432.71875</v>
      </c>
      <c r="AG22" s="43">
        <v>6441.02294921875</v>
      </c>
      <c r="AH22" s="43">
        <v>6450.271484375</v>
      </c>
      <c r="AI22" s="43">
        <v>6591.0087890625</v>
      </c>
      <c r="AJ22" s="43">
        <v>6598.314453125</v>
      </c>
      <c r="AK22" s="43">
        <v>6605.2236328125</v>
      </c>
      <c r="AL22" s="43">
        <v>6502.9951171875</v>
      </c>
      <c r="AM22" s="43">
        <v>6505.61376953125</v>
      </c>
      <c r="AN22" s="43">
        <v>6497.31982421875</v>
      </c>
      <c r="AO22" s="43">
        <v>5246.72216796875</v>
      </c>
      <c r="AP22" s="43">
        <v>5239.14208984375</v>
      </c>
      <c r="AQ22" s="43">
        <v>5240.666015625</v>
      </c>
      <c r="AR22" s="43">
        <v>6072.51904296875</v>
      </c>
      <c r="AS22" s="43">
        <v>6180.06591796875</v>
      </c>
      <c r="AT22" s="43">
        <v>6292.02197265625</v>
      </c>
      <c r="AU22" s="43">
        <v>7823.68896484375</v>
      </c>
      <c r="AV22" s="43">
        <v>7836.701171875</v>
      </c>
      <c r="AW22" s="43">
        <v>7839.81884765625</v>
      </c>
      <c r="AX22" s="43">
        <v>6872.3095703125</v>
      </c>
      <c r="AY22" s="43">
        <v>6771.10595703125</v>
      </c>
      <c r="AZ22" s="43">
        <v>6656.77783203125</v>
      </c>
      <c r="BA22" s="43">
        <v>4228.515625</v>
      </c>
      <c r="BB22" s="43">
        <v>4236.490234375</v>
      </c>
      <c r="BC22" s="43">
        <v>4259.99365234375</v>
      </c>
      <c r="BD22" s="43">
        <v>6087.48193359375</v>
      </c>
      <c r="BE22" s="43">
        <v>6298.22998046875</v>
      </c>
      <c r="BF22" s="43">
        <v>6515.92138671875</v>
      </c>
      <c r="BG22" s="43">
        <v>9361.7177734375</v>
      </c>
      <c r="BH22" s="43">
        <v>9359.8779296875</v>
      </c>
      <c r="BI22" s="43">
        <v>9335.4521484375</v>
      </c>
      <c r="BJ22" s="43">
        <v>6996.69482421875</v>
      </c>
      <c r="BK22" s="43">
        <v>6773.66357421875</v>
      </c>
      <c r="BL22" s="43">
        <v>6539.80322265625</v>
      </c>
    </row>
    <row r="23" spans="4:64" x14ac:dyDescent="0.2">
      <c r="D23" s="43">
        <v>155</v>
      </c>
      <c r="E23" s="43">
        <v>6463.794921875</v>
      </c>
      <c r="F23" s="43">
        <v>6468.26904296875</v>
      </c>
      <c r="G23" s="43">
        <v>6473.14501953125</v>
      </c>
      <c r="H23" s="43">
        <v>6442.17529296875</v>
      </c>
      <c r="I23" s="43">
        <v>6443.89892578125</v>
      </c>
      <c r="J23" s="43">
        <v>6447.11572265625</v>
      </c>
      <c r="K23" s="43">
        <v>6464.50146484375</v>
      </c>
      <c r="L23" s="43">
        <v>6468.30078125</v>
      </c>
      <c r="M23" s="43">
        <v>6473.00439453125</v>
      </c>
      <c r="N23" s="43">
        <v>6435.2490234375</v>
      </c>
      <c r="O23" s="43">
        <v>6449.25244140625</v>
      </c>
      <c r="P23" s="43">
        <v>6452.3447265625</v>
      </c>
      <c r="Q23" s="43">
        <v>5310.81787109375</v>
      </c>
      <c r="R23" s="43">
        <v>5333.6494140625</v>
      </c>
      <c r="S23" s="43">
        <v>5364.9375</v>
      </c>
      <c r="T23" s="43">
        <v>6403.69287109375</v>
      </c>
      <c r="U23" s="43">
        <v>6516.06787109375</v>
      </c>
      <c r="V23" s="43">
        <v>6630.6533203125</v>
      </c>
      <c r="W23" s="43">
        <v>7772.20947265625</v>
      </c>
      <c r="X23" s="43">
        <v>7756.37548828125</v>
      </c>
      <c r="Y23" s="43">
        <v>7730.7265625</v>
      </c>
      <c r="Z23" s="43">
        <v>6478.9443359375</v>
      </c>
      <c r="AA23" s="43">
        <v>6385.42333984375</v>
      </c>
      <c r="AB23" s="43">
        <v>6282.580078125</v>
      </c>
      <c r="AC23" s="43">
        <v>6420.666015625</v>
      </c>
      <c r="AD23" s="43">
        <v>6424.5107421875</v>
      </c>
      <c r="AE23" s="43">
        <v>6429.265625</v>
      </c>
      <c r="AF23" s="43">
        <v>6431.09619140625</v>
      </c>
      <c r="AG23" s="43">
        <v>6439.39501953125</v>
      </c>
      <c r="AH23" s="43">
        <v>6448.64111328125</v>
      </c>
      <c r="AI23" s="43">
        <v>6589.109375</v>
      </c>
      <c r="AJ23" s="43">
        <v>6596.40234375</v>
      </c>
      <c r="AK23" s="43">
        <v>6603.30419921875</v>
      </c>
      <c r="AL23" s="43">
        <v>6501.20947265625</v>
      </c>
      <c r="AM23" s="43">
        <v>6503.8525390625</v>
      </c>
      <c r="AN23" s="43">
        <v>6495.5869140625</v>
      </c>
      <c r="AO23" s="43">
        <v>5245.08203125</v>
      </c>
      <c r="AP23" s="43">
        <v>5237.50146484375</v>
      </c>
      <c r="AQ23" s="43">
        <v>5239.025390625</v>
      </c>
      <c r="AR23" s="43">
        <v>6070.89404296875</v>
      </c>
      <c r="AS23" s="43">
        <v>6178.44189453125</v>
      </c>
      <c r="AT23" s="43">
        <v>6290.3994140625</v>
      </c>
      <c r="AU23" s="43">
        <v>7822.09228515625</v>
      </c>
      <c r="AV23" s="43">
        <v>7835.1044921875</v>
      </c>
      <c r="AW23" s="43">
        <v>7838.22216796875</v>
      </c>
      <c r="AX23" s="43">
        <v>6870.69775390625</v>
      </c>
      <c r="AY23" s="43">
        <v>6769.49267578125</v>
      </c>
      <c r="AZ23" s="43">
        <v>6655.1630859375</v>
      </c>
      <c r="BA23" s="43">
        <v>4226.767578125</v>
      </c>
      <c r="BB23" s="43">
        <v>4234.75</v>
      </c>
      <c r="BC23" s="43">
        <v>4258.26708984375</v>
      </c>
      <c r="BD23" s="43">
        <v>6085.6357421875</v>
      </c>
      <c r="BE23" s="43">
        <v>6296.431640625</v>
      </c>
      <c r="BF23" s="43">
        <v>6514.169921875</v>
      </c>
      <c r="BG23" s="43">
        <v>9360.01171875</v>
      </c>
      <c r="BH23" s="43">
        <v>9358.1630859375</v>
      </c>
      <c r="BI23" s="43">
        <v>9333.7314453125</v>
      </c>
      <c r="BJ23" s="43">
        <v>6995.0380859375</v>
      </c>
      <c r="BK23" s="43">
        <v>6772.0126953125</v>
      </c>
      <c r="BL23" s="43">
        <v>6538.16455078125</v>
      </c>
    </row>
    <row r="24" spans="4:64" x14ac:dyDescent="0.2">
      <c r="D24" s="43">
        <v>165</v>
      </c>
      <c r="E24" s="43">
        <v>6462.1767578125</v>
      </c>
      <c r="F24" s="43">
        <v>6466.6513671875</v>
      </c>
      <c r="G24" s="43">
        <v>6471.52734375</v>
      </c>
      <c r="H24" s="43">
        <v>6440.556640625</v>
      </c>
      <c r="I24" s="43">
        <v>6442.2802734375</v>
      </c>
      <c r="J24" s="43">
        <v>6445.49755859375</v>
      </c>
      <c r="K24" s="43">
        <v>6462.88330078125</v>
      </c>
      <c r="L24" s="43">
        <v>6466.6826171875</v>
      </c>
      <c r="M24" s="43">
        <v>6471.38671875</v>
      </c>
      <c r="N24" s="43">
        <v>6433.63037109375</v>
      </c>
      <c r="O24" s="43">
        <v>6447.6337890625</v>
      </c>
      <c r="P24" s="43">
        <v>6450.72607421875</v>
      </c>
      <c r="Q24" s="43">
        <v>5309.16259765625</v>
      </c>
      <c r="R24" s="43">
        <v>5331.9951171875</v>
      </c>
      <c r="S24" s="43">
        <v>5363.2841796875</v>
      </c>
      <c r="T24" s="43">
        <v>6402.0732421875</v>
      </c>
      <c r="U24" s="43">
        <v>6514.45166015625</v>
      </c>
      <c r="V24" s="43">
        <v>6629.0400390625</v>
      </c>
      <c r="W24" s="43">
        <v>7770.62353515625</v>
      </c>
      <c r="X24" s="43">
        <v>7754.78955078125</v>
      </c>
      <c r="Y24" s="43">
        <v>7729.14013671875</v>
      </c>
      <c r="Z24" s="43">
        <v>6477.32666015625</v>
      </c>
      <c r="AA24" s="43">
        <v>6383.80322265625</v>
      </c>
      <c r="AB24" s="43">
        <v>6280.95654296875</v>
      </c>
      <c r="AC24" s="43">
        <v>6419.08349609375</v>
      </c>
      <c r="AD24" s="43">
        <v>6422.93115234375</v>
      </c>
      <c r="AE24" s="43">
        <v>6427.6884765625</v>
      </c>
      <c r="AF24" s="43">
        <v>6429.4755859375</v>
      </c>
      <c r="AG24" s="43">
        <v>6437.767578125</v>
      </c>
      <c r="AH24" s="43">
        <v>6447.01123046875</v>
      </c>
      <c r="AI24" s="43">
        <v>6587.19775390625</v>
      </c>
      <c r="AJ24" s="43">
        <v>6594.478515625</v>
      </c>
      <c r="AK24" s="43">
        <v>6601.37255859375</v>
      </c>
      <c r="AL24" s="43">
        <v>6499.416015625</v>
      </c>
      <c r="AM24" s="43">
        <v>6502.08447265625</v>
      </c>
      <c r="AN24" s="43">
        <v>6493.84912109375</v>
      </c>
      <c r="AO24" s="43">
        <v>5243.44091796875</v>
      </c>
      <c r="AP24" s="43">
        <v>5235.8603515625</v>
      </c>
      <c r="AQ24" s="43">
        <v>5237.384765625</v>
      </c>
      <c r="AR24" s="43">
        <v>6069.26904296875</v>
      </c>
      <c r="AS24" s="43">
        <v>6176.818359375</v>
      </c>
      <c r="AT24" s="43">
        <v>6288.77783203125</v>
      </c>
      <c r="AU24" s="43">
        <v>7820.49658203125</v>
      </c>
      <c r="AV24" s="43">
        <v>7833.5087890625</v>
      </c>
      <c r="AW24" s="43">
        <v>7836.626953125</v>
      </c>
      <c r="AX24" s="43">
        <v>6869.08642578125</v>
      </c>
      <c r="AY24" s="43">
        <v>6767.8798828125</v>
      </c>
      <c r="AZ24" s="43">
        <v>6653.548828125</v>
      </c>
      <c r="BA24" s="43">
        <v>4225.0146484375</v>
      </c>
      <c r="BB24" s="43">
        <v>4233.00537109375</v>
      </c>
      <c r="BC24" s="43">
        <v>4256.5361328125</v>
      </c>
      <c r="BD24" s="43">
        <v>6083.78125</v>
      </c>
      <c r="BE24" s="43">
        <v>6294.6259765625</v>
      </c>
      <c r="BF24" s="43">
        <v>6512.412109375</v>
      </c>
      <c r="BG24" s="43">
        <v>9358.2978515625</v>
      </c>
      <c r="BH24" s="43">
        <v>9356.439453125</v>
      </c>
      <c r="BI24" s="43">
        <v>9332</v>
      </c>
      <c r="BJ24" s="43">
        <v>6993.37841796875</v>
      </c>
      <c r="BK24" s="43">
        <v>6770.359375</v>
      </c>
      <c r="BL24" s="43">
        <v>6536.52490234375</v>
      </c>
    </row>
    <row r="25" spans="4:64" x14ac:dyDescent="0.2">
      <c r="D25" s="43">
        <v>175</v>
      </c>
      <c r="E25" s="43">
        <v>6460.5595703125</v>
      </c>
      <c r="F25" s="43">
        <v>6465.0341796875</v>
      </c>
      <c r="G25" s="43">
        <v>6469.91064453125</v>
      </c>
      <c r="H25" s="43">
        <v>6438.9384765625</v>
      </c>
      <c r="I25" s="43">
        <v>6440.66259765625</v>
      </c>
      <c r="J25" s="43">
        <v>6443.87939453125</v>
      </c>
      <c r="K25" s="43">
        <v>6461.26611328125</v>
      </c>
      <c r="L25" s="43">
        <v>6465.0654296875</v>
      </c>
      <c r="M25" s="43">
        <v>6469.76953125</v>
      </c>
      <c r="N25" s="43">
        <v>6432.01220703125</v>
      </c>
      <c r="O25" s="43">
        <v>6446.015625</v>
      </c>
      <c r="P25" s="43">
        <v>6449.10791015625</v>
      </c>
      <c r="Q25" s="43">
        <v>5307.5078125</v>
      </c>
      <c r="R25" s="43">
        <v>5330.34130859375</v>
      </c>
      <c r="S25" s="43">
        <v>5361.6318359375</v>
      </c>
      <c r="T25" s="43">
        <v>6400.4541015625</v>
      </c>
      <c r="U25" s="43">
        <v>6512.8359375</v>
      </c>
      <c r="V25" s="43">
        <v>6627.42724609375</v>
      </c>
      <c r="W25" s="43">
        <v>7769.0380859375</v>
      </c>
      <c r="X25" s="43">
        <v>7753.20361328125</v>
      </c>
      <c r="Y25" s="43">
        <v>7727.5537109375</v>
      </c>
      <c r="Z25" s="43">
        <v>6475.7099609375</v>
      </c>
      <c r="AA25" s="43">
        <v>6382.18310546875</v>
      </c>
      <c r="AB25" s="43">
        <v>6279.33349609375</v>
      </c>
      <c r="AC25" s="43">
        <v>6417.50390625</v>
      </c>
      <c r="AD25" s="43">
        <v>6421.35400390625</v>
      </c>
      <c r="AE25" s="43">
        <v>6426.11376953125</v>
      </c>
      <c r="AF25" s="43">
        <v>6427.8564453125</v>
      </c>
      <c r="AG25" s="43">
        <v>6436.1416015625</v>
      </c>
      <c r="AH25" s="43">
        <v>6445.38134765625</v>
      </c>
      <c r="AI25" s="43">
        <v>6585.27490234375</v>
      </c>
      <c r="AJ25" s="43">
        <v>6592.54345703125</v>
      </c>
      <c r="AK25" s="43">
        <v>6599.4287109375</v>
      </c>
      <c r="AL25" s="43">
        <v>6497.61474609375</v>
      </c>
      <c r="AM25" s="43">
        <v>6500.310546875</v>
      </c>
      <c r="AN25" s="43">
        <v>6492.10595703125</v>
      </c>
      <c r="AO25" s="43">
        <v>5241.7998046875</v>
      </c>
      <c r="AP25" s="43">
        <v>5234.21875</v>
      </c>
      <c r="AQ25" s="43">
        <v>5235.74365234375</v>
      </c>
      <c r="AR25" s="43">
        <v>6067.64501953125</v>
      </c>
      <c r="AS25" s="43">
        <v>6175.1953125</v>
      </c>
      <c r="AT25" s="43">
        <v>6287.15625</v>
      </c>
      <c r="AU25" s="43">
        <v>7818.90185546875</v>
      </c>
      <c r="AV25" s="43">
        <v>7831.91455078125</v>
      </c>
      <c r="AW25" s="43">
        <v>7835.0322265625</v>
      </c>
      <c r="AX25" s="43">
        <v>6867.4755859375</v>
      </c>
      <c r="AY25" s="43">
        <v>6766.26806640625</v>
      </c>
      <c r="AZ25" s="43">
        <v>6651.935546875</v>
      </c>
      <c r="BA25" s="43">
        <v>4223.25732421875</v>
      </c>
      <c r="BB25" s="43">
        <v>4231.25634765625</v>
      </c>
      <c r="BC25" s="43">
        <v>4254.80224609375</v>
      </c>
      <c r="BD25" s="43">
        <v>6081.91748046875</v>
      </c>
      <c r="BE25" s="43">
        <v>6292.8134765625</v>
      </c>
      <c r="BF25" s="43">
        <v>6510.6494140625</v>
      </c>
      <c r="BG25" s="43">
        <v>9356.5751953125</v>
      </c>
      <c r="BH25" s="43">
        <v>9354.70703125</v>
      </c>
      <c r="BI25" s="43">
        <v>9330.259765625</v>
      </c>
      <c r="BJ25" s="43">
        <v>6991.7158203125</v>
      </c>
      <c r="BK25" s="43">
        <v>6768.70458984375</v>
      </c>
      <c r="BL25" s="43">
        <v>6534.8837890625</v>
      </c>
    </row>
    <row r="26" spans="4:64" x14ac:dyDescent="0.2">
      <c r="D26" s="43">
        <v>185</v>
      </c>
      <c r="E26" s="43">
        <v>6458.94287109375</v>
      </c>
      <c r="F26" s="43">
        <v>6463.41748046875</v>
      </c>
      <c r="G26" s="43">
        <v>6468.2939453125</v>
      </c>
      <c r="H26" s="43">
        <v>6437.3212890625</v>
      </c>
      <c r="I26" s="43">
        <v>6439.04541015625</v>
      </c>
      <c r="J26" s="43">
        <v>6442.26220703125</v>
      </c>
      <c r="K26" s="43">
        <v>6459.6494140625</v>
      </c>
      <c r="L26" s="43">
        <v>6463.44921875</v>
      </c>
      <c r="M26" s="43">
        <v>6468.1533203125</v>
      </c>
      <c r="N26" s="43">
        <v>6430.39453125</v>
      </c>
      <c r="O26" s="43">
        <v>6444.3984375</v>
      </c>
      <c r="P26" s="43">
        <v>6447.49072265625</v>
      </c>
      <c r="Q26" s="43">
        <v>5305.85400390625</v>
      </c>
      <c r="R26" s="43">
        <v>5328.6884765625</v>
      </c>
      <c r="S26" s="43">
        <v>5359.97998046875</v>
      </c>
      <c r="T26" s="43">
        <v>6398.8359375</v>
      </c>
      <c r="U26" s="43">
        <v>6511.22021484375</v>
      </c>
      <c r="V26" s="43">
        <v>6625.8154296875</v>
      </c>
      <c r="W26" s="43">
        <v>7767.45361328125</v>
      </c>
      <c r="X26" s="43">
        <v>7751.61865234375</v>
      </c>
      <c r="Y26" s="43">
        <v>7725.9677734375</v>
      </c>
      <c r="Z26" s="43">
        <v>6474.09326171875</v>
      </c>
      <c r="AA26" s="43">
        <v>6380.56396484375</v>
      </c>
      <c r="AB26" s="43">
        <v>6277.71142578125</v>
      </c>
      <c r="AC26" s="43">
        <v>6415.92626953125</v>
      </c>
      <c r="AD26" s="43">
        <v>6419.77978515625</v>
      </c>
      <c r="AE26" s="43">
        <v>6424.54150390625</v>
      </c>
      <c r="AF26" s="43">
        <v>6426.2392578125</v>
      </c>
      <c r="AG26" s="43">
        <v>6434.5166015625</v>
      </c>
      <c r="AH26" s="43">
        <v>6443.75244140625</v>
      </c>
      <c r="AI26" s="43">
        <v>6583.33984375</v>
      </c>
      <c r="AJ26" s="43">
        <v>6590.59619140625</v>
      </c>
      <c r="AK26" s="43">
        <v>6597.47265625</v>
      </c>
      <c r="AL26" s="43">
        <v>6495.80517578125</v>
      </c>
      <c r="AM26" s="43">
        <v>6498.52978515625</v>
      </c>
      <c r="AN26" s="43">
        <v>6490.357421875</v>
      </c>
      <c r="AO26" s="43">
        <v>5240.15869140625</v>
      </c>
      <c r="AP26" s="43">
        <v>5232.57763671875</v>
      </c>
      <c r="AQ26" s="43">
        <v>5234.10205078125</v>
      </c>
      <c r="AR26" s="43">
        <v>6066.02099609375</v>
      </c>
      <c r="AS26" s="43">
        <v>6173.5732421875</v>
      </c>
      <c r="AT26" s="43">
        <v>6285.53515625</v>
      </c>
      <c r="AU26" s="43">
        <v>7817.30810546875</v>
      </c>
      <c r="AV26" s="43">
        <v>7830.32080078125</v>
      </c>
      <c r="AW26" s="43">
        <v>7833.43896484375</v>
      </c>
      <c r="AX26" s="43">
        <v>6865.86572265625</v>
      </c>
      <c r="AY26" s="43">
        <v>6764.65625</v>
      </c>
      <c r="AZ26" s="43">
        <v>6650.32275390625</v>
      </c>
      <c r="BA26" s="43">
        <v>4221.49560546875</v>
      </c>
      <c r="BB26" s="43">
        <v>4229.50244140625</v>
      </c>
      <c r="BC26" s="43">
        <v>4253.06396484375</v>
      </c>
      <c r="BD26" s="43">
        <v>6080.04541015625</v>
      </c>
      <c r="BE26" s="43">
        <v>6290.99365234375</v>
      </c>
      <c r="BF26" s="43">
        <v>6508.88037109375</v>
      </c>
      <c r="BG26" s="43">
        <v>9354.8447265625</v>
      </c>
      <c r="BH26" s="43">
        <v>9352.9658203125</v>
      </c>
      <c r="BI26" s="43">
        <v>9328.509765625</v>
      </c>
      <c r="BJ26" s="43">
        <v>6990.05078125</v>
      </c>
      <c r="BK26" s="43">
        <v>6767.04833984375</v>
      </c>
      <c r="BL26" s="43">
        <v>6533.24072265625</v>
      </c>
    </row>
    <row r="27" spans="4:64" x14ac:dyDescent="0.2">
      <c r="D27" s="43">
        <v>195</v>
      </c>
      <c r="E27" s="43">
        <v>6457.32666015625</v>
      </c>
      <c r="F27" s="43">
        <v>6461.80126953125</v>
      </c>
      <c r="G27" s="43">
        <v>6466.67822265625</v>
      </c>
      <c r="H27" s="43">
        <v>6435.70458984375</v>
      </c>
      <c r="I27" s="43">
        <v>6437.42822265625</v>
      </c>
      <c r="J27" s="43">
        <v>6440.6455078125</v>
      </c>
      <c r="K27" s="43">
        <v>6458.033203125</v>
      </c>
      <c r="L27" s="43">
        <v>6461.8330078125</v>
      </c>
      <c r="M27" s="43">
        <v>6466.537109375</v>
      </c>
      <c r="N27" s="43">
        <v>6428.77734375</v>
      </c>
      <c r="O27" s="43">
        <v>6442.78125</v>
      </c>
      <c r="P27" s="43">
        <v>6445.87353515625</v>
      </c>
      <c r="Q27" s="43">
        <v>5304.201171875</v>
      </c>
      <c r="R27" s="43">
        <v>5327.0361328125</v>
      </c>
      <c r="S27" s="43">
        <v>5358.32861328125</v>
      </c>
      <c r="T27" s="43">
        <v>6397.2177734375</v>
      </c>
      <c r="U27" s="43">
        <v>6509.60546875</v>
      </c>
      <c r="V27" s="43">
        <v>6624.20361328125</v>
      </c>
      <c r="W27" s="43">
        <v>7765.869140625</v>
      </c>
      <c r="X27" s="43">
        <v>7750.03369140625</v>
      </c>
      <c r="Y27" s="43">
        <v>7724.3828125</v>
      </c>
      <c r="Z27" s="43">
        <v>6472.4775390625</v>
      </c>
      <c r="AA27" s="43">
        <v>6378.94482421875</v>
      </c>
      <c r="AB27" s="43">
        <v>6276.08984375</v>
      </c>
      <c r="AC27" s="43">
        <v>6414.35107421875</v>
      </c>
      <c r="AD27" s="43">
        <v>6418.20751953125</v>
      </c>
      <c r="AE27" s="43">
        <v>6422.97216796875</v>
      </c>
      <c r="AF27" s="43">
        <v>6424.6240234375</v>
      </c>
      <c r="AG27" s="43">
        <v>6432.89306640625</v>
      </c>
      <c r="AH27" s="43">
        <v>6442.1240234375</v>
      </c>
      <c r="AI27" s="43">
        <v>6581.39306640625</v>
      </c>
      <c r="AJ27" s="43">
        <v>6588.6376953125</v>
      </c>
      <c r="AK27" s="43">
        <v>6595.50439453125</v>
      </c>
      <c r="AL27" s="43">
        <v>6493.9873046875</v>
      </c>
      <c r="AM27" s="43">
        <v>6496.74267578125</v>
      </c>
      <c r="AN27" s="43">
        <v>6488.60400390625</v>
      </c>
      <c r="AO27" s="43">
        <v>5238.517578125</v>
      </c>
      <c r="AP27" s="43">
        <v>5230.93603515625</v>
      </c>
      <c r="AQ27" s="43">
        <v>5232.46044921875</v>
      </c>
      <c r="AR27" s="43">
        <v>6064.39697265625</v>
      </c>
      <c r="AS27" s="43">
        <v>6171.95068359375</v>
      </c>
      <c r="AT27" s="43">
        <v>6283.91455078125</v>
      </c>
      <c r="AU27" s="43">
        <v>7815.71533203125</v>
      </c>
      <c r="AV27" s="43">
        <v>7828.728515625</v>
      </c>
      <c r="AW27" s="43">
        <v>7831.8466796875</v>
      </c>
      <c r="AX27" s="43">
        <v>6864.25634765625</v>
      </c>
      <c r="AY27" s="43">
        <v>6763.0458984375</v>
      </c>
      <c r="AZ27" s="43">
        <v>6648.71044921875</v>
      </c>
      <c r="BA27" s="43">
        <v>4219.7294921875</v>
      </c>
      <c r="BB27" s="43">
        <v>4227.744140625</v>
      </c>
      <c r="BC27" s="43">
        <v>4251.322265625</v>
      </c>
      <c r="BD27" s="43">
        <v>6078.16552734375</v>
      </c>
      <c r="BE27" s="43">
        <v>6289.1669921875</v>
      </c>
      <c r="BF27" s="43">
        <v>6507.1064453125</v>
      </c>
      <c r="BG27" s="43">
        <v>9353.1064453125</v>
      </c>
      <c r="BH27" s="43">
        <v>9351.216796875</v>
      </c>
      <c r="BI27" s="43">
        <v>9326.75</v>
      </c>
      <c r="BJ27" s="43">
        <v>6988.38330078125</v>
      </c>
      <c r="BK27" s="43">
        <v>6765.390625</v>
      </c>
      <c r="BL27" s="43">
        <v>6531.59619140625</v>
      </c>
    </row>
    <row r="28" spans="4:64" x14ac:dyDescent="0.2">
      <c r="D28" s="43">
        <v>205</v>
      </c>
      <c r="E28" s="43">
        <v>6455.7109375</v>
      </c>
      <c r="F28" s="43">
        <v>6460.185546875</v>
      </c>
      <c r="G28" s="43">
        <v>6465.0625</v>
      </c>
      <c r="H28" s="43">
        <v>6434.08837890625</v>
      </c>
      <c r="I28" s="43">
        <v>6435.8125</v>
      </c>
      <c r="J28" s="43">
        <v>6439.02978515625</v>
      </c>
      <c r="K28" s="43">
        <v>6456.41748046875</v>
      </c>
      <c r="L28" s="43">
        <v>6460.21728515625</v>
      </c>
      <c r="M28" s="43">
        <v>6464.921875</v>
      </c>
      <c r="N28" s="43">
        <v>6427.1611328125</v>
      </c>
      <c r="O28" s="43">
        <v>6441.1650390625</v>
      </c>
      <c r="P28" s="43">
        <v>6444.25732421875</v>
      </c>
      <c r="Q28" s="43">
        <v>5302.54833984375</v>
      </c>
      <c r="R28" s="43">
        <v>5325.38427734375</v>
      </c>
      <c r="S28" s="43">
        <v>5356.67822265625</v>
      </c>
      <c r="T28" s="43">
        <v>6395.6005859375</v>
      </c>
      <c r="U28" s="43">
        <v>6507.9912109375</v>
      </c>
      <c r="V28" s="43">
        <v>6622.59228515625</v>
      </c>
      <c r="W28" s="43">
        <v>7764.28515625</v>
      </c>
      <c r="X28" s="43">
        <v>7748.44970703125</v>
      </c>
      <c r="Y28" s="43">
        <v>7722.7978515625</v>
      </c>
      <c r="Z28" s="43">
        <v>6470.8623046875</v>
      </c>
      <c r="AA28" s="43">
        <v>6377.32666015625</v>
      </c>
      <c r="AB28" s="43">
        <v>6274.46826171875</v>
      </c>
      <c r="AC28" s="43">
        <v>6412.77783203125</v>
      </c>
      <c r="AD28" s="43">
        <v>6416.63720703125</v>
      </c>
      <c r="AE28" s="43">
        <v>6421.40478515625</v>
      </c>
      <c r="AF28" s="43">
        <v>6423.01025390625</v>
      </c>
      <c r="AG28" s="43">
        <v>6431.2705078125</v>
      </c>
      <c r="AH28" s="43">
        <v>6440.49560546875</v>
      </c>
      <c r="AI28" s="43">
        <v>6579.43408203125</v>
      </c>
      <c r="AJ28" s="43">
        <v>6586.66748046875</v>
      </c>
      <c r="AK28" s="43">
        <v>6593.5244140625</v>
      </c>
      <c r="AL28" s="43">
        <v>6492.162109375</v>
      </c>
      <c r="AM28" s="43">
        <v>6494.94970703125</v>
      </c>
      <c r="AN28" s="43">
        <v>6486.8447265625</v>
      </c>
      <c r="AO28" s="43">
        <v>5236.8759765625</v>
      </c>
      <c r="AP28" s="43">
        <v>5229.2939453125</v>
      </c>
      <c r="AQ28" s="43">
        <v>5230.81884765625</v>
      </c>
      <c r="AR28" s="43">
        <v>6062.77392578125</v>
      </c>
      <c r="AS28" s="43">
        <v>6170.3291015625</v>
      </c>
      <c r="AT28" s="43">
        <v>6282.294921875</v>
      </c>
      <c r="AU28" s="43">
        <v>7814.12353515625</v>
      </c>
      <c r="AV28" s="43">
        <v>7827.13720703125</v>
      </c>
      <c r="AW28" s="43">
        <v>7830.25537109375</v>
      </c>
      <c r="AX28" s="43">
        <v>6862.64794921875</v>
      </c>
      <c r="AY28" s="43">
        <v>6761.435546875</v>
      </c>
      <c r="AZ28" s="43">
        <v>6647.0986328125</v>
      </c>
      <c r="BA28" s="43">
        <v>4217.958984375</v>
      </c>
      <c r="BB28" s="43">
        <v>4225.98193359375</v>
      </c>
      <c r="BC28" s="43">
        <v>4249.57666015625</v>
      </c>
      <c r="BD28" s="43">
        <v>6076.27685546875</v>
      </c>
      <c r="BE28" s="43">
        <v>6287.33349609375</v>
      </c>
      <c r="BF28" s="43">
        <v>6505.32666015625</v>
      </c>
      <c r="BG28" s="43">
        <v>9351.359375</v>
      </c>
      <c r="BH28" s="43">
        <v>9349.458984375</v>
      </c>
      <c r="BI28" s="43">
        <v>9324.9814453125</v>
      </c>
      <c r="BJ28" s="43">
        <v>6986.712890625</v>
      </c>
      <c r="BK28" s="43">
        <v>6763.7314453125</v>
      </c>
      <c r="BL28" s="43">
        <v>6529.94970703125</v>
      </c>
    </row>
    <row r="29" spans="4:64" x14ac:dyDescent="0.2">
      <c r="D29" s="43">
        <v>215</v>
      </c>
      <c r="E29" s="43">
        <v>6454.095703125</v>
      </c>
      <c r="F29" s="43">
        <v>6458.57080078125</v>
      </c>
      <c r="G29" s="43">
        <v>6463.44775390625</v>
      </c>
      <c r="H29" s="43">
        <v>6432.47265625</v>
      </c>
      <c r="I29" s="43">
        <v>6434.19677734375</v>
      </c>
      <c r="J29" s="43">
        <v>6437.4140625</v>
      </c>
      <c r="K29" s="43">
        <v>6454.802734375</v>
      </c>
      <c r="L29" s="43">
        <v>6458.6025390625</v>
      </c>
      <c r="M29" s="43">
        <v>6463.30712890625</v>
      </c>
      <c r="N29" s="43">
        <v>6425.54541015625</v>
      </c>
      <c r="O29" s="43">
        <v>6439.548828125</v>
      </c>
      <c r="P29" s="43">
        <v>6442.6416015625</v>
      </c>
      <c r="Q29" s="43">
        <v>5300.896484375</v>
      </c>
      <c r="R29" s="43">
        <v>5323.7333984375</v>
      </c>
      <c r="S29" s="43">
        <v>5355.0283203125</v>
      </c>
      <c r="T29" s="43">
        <v>6393.98388671875</v>
      </c>
      <c r="U29" s="43">
        <v>6506.3779296875</v>
      </c>
      <c r="V29" s="43">
        <v>6620.98193359375</v>
      </c>
      <c r="W29" s="43">
        <v>7762.70166015625</v>
      </c>
      <c r="X29" s="43">
        <v>7746.8662109375</v>
      </c>
      <c r="Y29" s="43">
        <v>7721.2138671875</v>
      </c>
      <c r="Z29" s="43">
        <v>6469.24755859375</v>
      </c>
      <c r="AA29" s="43">
        <v>6375.708984375</v>
      </c>
      <c r="AB29" s="43">
        <v>6272.84814453125</v>
      </c>
      <c r="AC29" s="43">
        <v>6411.20703125</v>
      </c>
      <c r="AD29" s="43">
        <v>6415.0693359375</v>
      </c>
      <c r="AE29" s="43">
        <v>6419.83984375</v>
      </c>
      <c r="AF29" s="43">
        <v>6421.3984375</v>
      </c>
      <c r="AG29" s="43">
        <v>6429.6494140625</v>
      </c>
      <c r="AH29" s="43">
        <v>6438.86865234375</v>
      </c>
      <c r="AI29" s="43">
        <v>6577.4638671875</v>
      </c>
      <c r="AJ29" s="43">
        <v>6584.685546875</v>
      </c>
      <c r="AK29" s="43">
        <v>6591.53173828125</v>
      </c>
      <c r="AL29" s="43">
        <v>6490.32861328125</v>
      </c>
      <c r="AM29" s="43">
        <v>6493.1513671875</v>
      </c>
      <c r="AN29" s="43">
        <v>6485.08056640625</v>
      </c>
      <c r="AO29" s="43">
        <v>5235.234375</v>
      </c>
      <c r="AP29" s="43">
        <v>5227.65234375</v>
      </c>
      <c r="AQ29" s="43">
        <v>5229.17724609375</v>
      </c>
      <c r="AR29" s="43">
        <v>6061.15087890625</v>
      </c>
      <c r="AS29" s="43">
        <v>6168.7080078125</v>
      </c>
      <c r="AT29" s="43">
        <v>6280.67529296875</v>
      </c>
      <c r="AU29" s="43">
        <v>7812.533203125</v>
      </c>
      <c r="AV29" s="43">
        <v>7825.546875</v>
      </c>
      <c r="AW29" s="43">
        <v>7828.6650390625</v>
      </c>
      <c r="AX29" s="43">
        <v>6861.04052734375</v>
      </c>
      <c r="AY29" s="43">
        <v>6759.826171875</v>
      </c>
      <c r="AZ29" s="43">
        <v>6645.48779296875</v>
      </c>
      <c r="BA29" s="43">
        <v>4216.18408203125</v>
      </c>
      <c r="BB29" s="43">
        <v>4224.21533203125</v>
      </c>
      <c r="BC29" s="43">
        <v>4247.82666015625</v>
      </c>
      <c r="BD29" s="43">
        <v>6074.380859375</v>
      </c>
      <c r="BE29" s="43">
        <v>6285.4931640625</v>
      </c>
      <c r="BF29" s="43">
        <v>6503.54150390625</v>
      </c>
      <c r="BG29" s="43">
        <v>9349.6044921875</v>
      </c>
      <c r="BH29" s="43">
        <v>9347.6923828125</v>
      </c>
      <c r="BI29" s="43">
        <v>9323.2041015625</v>
      </c>
      <c r="BJ29" s="43">
        <v>6985.04052734375</v>
      </c>
      <c r="BK29" s="43">
        <v>6762.06982421875</v>
      </c>
      <c r="BL29" s="43">
        <v>6528.30126953125</v>
      </c>
    </row>
    <row r="30" spans="4:64" x14ac:dyDescent="0.2">
      <c r="D30" s="43">
        <v>225</v>
      </c>
      <c r="E30" s="43">
        <v>6452.4814453125</v>
      </c>
      <c r="F30" s="43">
        <v>6456.95654296875</v>
      </c>
      <c r="G30" s="43">
        <v>6461.83349609375</v>
      </c>
      <c r="H30" s="43">
        <v>6430.857421875</v>
      </c>
      <c r="I30" s="43">
        <v>6432.58154296875</v>
      </c>
      <c r="J30" s="43">
        <v>6435.79931640625</v>
      </c>
      <c r="K30" s="43">
        <v>6453.18798828125</v>
      </c>
      <c r="L30" s="43">
        <v>6456.98828125</v>
      </c>
      <c r="M30" s="43">
        <v>6461.69287109375</v>
      </c>
      <c r="N30" s="43">
        <v>6423.9296875</v>
      </c>
      <c r="O30" s="43">
        <v>6437.93359375</v>
      </c>
      <c r="P30" s="43">
        <v>6441.0263671875</v>
      </c>
      <c r="Q30" s="43">
        <v>5299.24560546875</v>
      </c>
      <c r="R30" s="43">
        <v>5322.0830078125</v>
      </c>
      <c r="S30" s="43">
        <v>5353.37939453125</v>
      </c>
      <c r="T30" s="43">
        <v>6392.36767578125</v>
      </c>
      <c r="U30" s="43">
        <v>6504.7646484375</v>
      </c>
      <c r="V30" s="43">
        <v>6619.3720703125</v>
      </c>
      <c r="W30" s="43">
        <v>7761.119140625</v>
      </c>
      <c r="X30" s="43">
        <v>7745.28271484375</v>
      </c>
      <c r="Y30" s="43">
        <v>7719.6298828125</v>
      </c>
      <c r="Z30" s="43">
        <v>6467.6337890625</v>
      </c>
      <c r="AA30" s="43">
        <v>6374.09228515625</v>
      </c>
      <c r="AB30" s="43">
        <v>6271.22802734375</v>
      </c>
      <c r="AC30" s="43">
        <v>6409.6376953125</v>
      </c>
      <c r="AD30" s="43">
        <v>6413.50390625</v>
      </c>
      <c r="AE30" s="43">
        <v>6418.27734375</v>
      </c>
      <c r="AF30" s="43">
        <v>6419.78857421875</v>
      </c>
      <c r="AG30" s="43">
        <v>6428.0302734375</v>
      </c>
      <c r="AH30" s="43">
        <v>6437.2421875</v>
      </c>
      <c r="AI30" s="43">
        <v>6575.48193359375</v>
      </c>
      <c r="AJ30" s="43">
        <v>6582.6923828125</v>
      </c>
      <c r="AK30" s="43">
        <v>6589.52685546875</v>
      </c>
      <c r="AL30" s="43">
        <v>6488.48779296875</v>
      </c>
      <c r="AM30" s="43">
        <v>6491.34716796875</v>
      </c>
      <c r="AN30" s="43">
        <v>6483.31103515625</v>
      </c>
      <c r="AO30" s="43">
        <v>5233.5927734375</v>
      </c>
      <c r="AP30" s="43">
        <v>5226.0107421875</v>
      </c>
      <c r="AQ30" s="43">
        <v>5227.53564453125</v>
      </c>
      <c r="AR30" s="43">
        <v>6059.5283203125</v>
      </c>
      <c r="AS30" s="43">
        <v>6167.08740234375</v>
      </c>
      <c r="AT30" s="43">
        <v>6279.056640625</v>
      </c>
      <c r="AU30" s="43">
        <v>7810.943359375</v>
      </c>
      <c r="AV30" s="43">
        <v>7823.95751953125</v>
      </c>
      <c r="AW30" s="43">
        <v>7827.0751953125</v>
      </c>
      <c r="AX30" s="43">
        <v>6859.43359375</v>
      </c>
      <c r="AY30" s="43">
        <v>6758.21728515625</v>
      </c>
      <c r="AZ30" s="43">
        <v>6643.876953125</v>
      </c>
      <c r="BA30" s="43">
        <v>4214.404296875</v>
      </c>
      <c r="BB30" s="43">
        <v>4222.44384765625</v>
      </c>
      <c r="BC30" s="43">
        <v>4246.07275390625</v>
      </c>
      <c r="BD30" s="43">
        <v>6072.4765625</v>
      </c>
      <c r="BE30" s="43">
        <v>6283.646484375</v>
      </c>
      <c r="BF30" s="43">
        <v>6501.7509765625</v>
      </c>
      <c r="BG30" s="43">
        <v>9347.841796875</v>
      </c>
      <c r="BH30" s="43">
        <v>9345.9169921875</v>
      </c>
      <c r="BI30" s="43">
        <v>9321.41796875</v>
      </c>
      <c r="BJ30" s="43">
        <v>6983.36572265625</v>
      </c>
      <c r="BK30" s="43">
        <v>6760.40576171875</v>
      </c>
      <c r="BL30" s="43">
        <v>6526.6513671875</v>
      </c>
    </row>
    <row r="31" spans="4:64" x14ac:dyDescent="0.2">
      <c r="D31" s="43">
        <v>235</v>
      </c>
      <c r="E31" s="43">
        <v>6450.86767578125</v>
      </c>
      <c r="F31" s="43">
        <v>6455.3427734375</v>
      </c>
      <c r="G31" s="43">
        <v>6460.2197265625</v>
      </c>
      <c r="H31" s="43">
        <v>6429.2431640625</v>
      </c>
      <c r="I31" s="43">
        <v>6430.96728515625</v>
      </c>
      <c r="J31" s="43">
        <v>6434.1845703125</v>
      </c>
      <c r="K31" s="43">
        <v>6451.57421875</v>
      </c>
      <c r="L31" s="43">
        <v>6455.37451171875</v>
      </c>
      <c r="M31" s="43">
        <v>6460.0791015625</v>
      </c>
      <c r="N31" s="43">
        <v>6422.31494140625</v>
      </c>
      <c r="O31" s="43">
        <v>6436.31884765625</v>
      </c>
      <c r="P31" s="43">
        <v>6439.41162109375</v>
      </c>
      <c r="Q31" s="43">
        <v>5297.5947265625</v>
      </c>
      <c r="R31" s="43">
        <v>5320.43310546875</v>
      </c>
      <c r="S31" s="43">
        <v>5351.73046875</v>
      </c>
      <c r="T31" s="43">
        <v>6390.751953125</v>
      </c>
      <c r="U31" s="43">
        <v>6503.15234375</v>
      </c>
      <c r="V31" s="43">
        <v>6617.7626953125</v>
      </c>
      <c r="W31" s="43">
        <v>7759.53662109375</v>
      </c>
      <c r="X31" s="43">
        <v>7743.7001953125</v>
      </c>
      <c r="Y31" s="43">
        <v>7718.046875</v>
      </c>
      <c r="Z31" s="43">
        <v>6466.02001953125</v>
      </c>
      <c r="AA31" s="43">
        <v>6372.4755859375</v>
      </c>
      <c r="AB31" s="43">
        <v>6269.6083984375</v>
      </c>
      <c r="AC31" s="43">
        <v>6408.07080078125</v>
      </c>
      <c r="AD31" s="43">
        <v>6411.9404296875</v>
      </c>
      <c r="AE31" s="43">
        <v>6416.716796875</v>
      </c>
      <c r="AF31" s="43">
        <v>6418.18017578125</v>
      </c>
      <c r="AG31" s="43">
        <v>6426.412109375</v>
      </c>
      <c r="AH31" s="43">
        <v>6435.6162109375</v>
      </c>
      <c r="AI31" s="43">
        <v>6573.48876953125</v>
      </c>
      <c r="AJ31" s="43">
        <v>6580.68701171875</v>
      </c>
      <c r="AK31" s="43">
        <v>6587.51025390625</v>
      </c>
      <c r="AL31" s="43">
        <v>6486.6396484375</v>
      </c>
      <c r="AM31" s="43">
        <v>6489.53759765625</v>
      </c>
      <c r="AN31" s="43">
        <v>6481.53662109375</v>
      </c>
      <c r="AO31" s="43">
        <v>5231.95166015625</v>
      </c>
      <c r="AP31" s="43">
        <v>5224.36865234375</v>
      </c>
      <c r="AQ31" s="43">
        <v>5225.89404296875</v>
      </c>
      <c r="AR31" s="43">
        <v>6057.90625</v>
      </c>
      <c r="AS31" s="43">
        <v>6165.46728515625</v>
      </c>
      <c r="AT31" s="43">
        <v>6277.43798828125</v>
      </c>
      <c r="AU31" s="43">
        <v>7809.3544921875</v>
      </c>
      <c r="AV31" s="43">
        <v>7822.36865234375</v>
      </c>
      <c r="AW31" s="43">
        <v>7825.48681640625</v>
      </c>
      <c r="AX31" s="43">
        <v>6857.8271484375</v>
      </c>
      <c r="AY31" s="43">
        <v>6756.609375</v>
      </c>
      <c r="AZ31" s="43">
        <v>6642.26708984375</v>
      </c>
      <c r="BA31" s="43">
        <v>4212.62060546875</v>
      </c>
      <c r="BB31" s="43">
        <v>4220.66796875</v>
      </c>
      <c r="BC31" s="43">
        <v>4244.314453125</v>
      </c>
      <c r="BD31" s="43">
        <v>6070.56494140625</v>
      </c>
      <c r="BE31" s="43">
        <v>6281.79345703125</v>
      </c>
      <c r="BF31" s="43">
        <v>6499.95556640625</v>
      </c>
      <c r="BG31" s="43">
        <v>9346.0712890625</v>
      </c>
      <c r="BH31" s="43">
        <v>9344.1328125</v>
      </c>
      <c r="BI31" s="43">
        <v>9319.6220703125</v>
      </c>
      <c r="BJ31" s="43">
        <v>6981.68798828125</v>
      </c>
      <c r="BK31" s="43">
        <v>6758.7392578125</v>
      </c>
      <c r="BL31" s="43">
        <v>6524.99951171875</v>
      </c>
    </row>
    <row r="32" spans="4:64" x14ac:dyDescent="0.2">
      <c r="D32" s="43">
        <v>245</v>
      </c>
      <c r="E32" s="43">
        <v>6449.25390625</v>
      </c>
      <c r="F32" s="43">
        <v>6453.7294921875</v>
      </c>
      <c r="G32" s="43">
        <v>6458.60693359375</v>
      </c>
      <c r="H32" s="43">
        <v>6427.62890625</v>
      </c>
      <c r="I32" s="43">
        <v>6429.35302734375</v>
      </c>
      <c r="J32" s="43">
        <v>6432.57080078125</v>
      </c>
      <c r="K32" s="43">
        <v>6449.9609375</v>
      </c>
      <c r="L32" s="43">
        <v>6453.76123046875</v>
      </c>
      <c r="M32" s="43">
        <v>6458.4658203125</v>
      </c>
      <c r="N32" s="43">
        <v>6420.701171875</v>
      </c>
      <c r="O32" s="43">
        <v>6434.70458984375</v>
      </c>
      <c r="P32" s="43">
        <v>6437.7978515625</v>
      </c>
      <c r="Q32" s="43">
        <v>5295.94482421875</v>
      </c>
      <c r="R32" s="43">
        <v>5318.7841796875</v>
      </c>
      <c r="S32" s="43">
        <v>5350.08251953125</v>
      </c>
      <c r="T32" s="43">
        <v>6389.13720703125</v>
      </c>
      <c r="U32" s="43">
        <v>6501.54052734375</v>
      </c>
      <c r="V32" s="43">
        <v>6616.15380859375</v>
      </c>
      <c r="W32" s="43">
        <v>7757.95458984375</v>
      </c>
      <c r="X32" s="43">
        <v>7742.11767578125</v>
      </c>
      <c r="Y32" s="43">
        <v>7716.4638671875</v>
      </c>
      <c r="Z32" s="43">
        <v>6464.4072265625</v>
      </c>
      <c r="AA32" s="43">
        <v>6370.85986328125</v>
      </c>
      <c r="AB32" s="43">
        <v>6267.98974609375</v>
      </c>
      <c r="AC32" s="43">
        <v>6406.50537109375</v>
      </c>
      <c r="AD32" s="43">
        <v>6410.37890625</v>
      </c>
      <c r="AE32" s="43">
        <v>6415.158203125</v>
      </c>
      <c r="AF32" s="43">
        <v>6416.5732421875</v>
      </c>
      <c r="AG32" s="43">
        <v>6424.7958984375</v>
      </c>
      <c r="AH32" s="43">
        <v>6433.99169921875</v>
      </c>
      <c r="AI32" s="43">
        <v>6571.48388671875</v>
      </c>
      <c r="AJ32" s="43">
        <v>6578.669921875</v>
      </c>
      <c r="AK32" s="43">
        <v>6585.4814453125</v>
      </c>
      <c r="AL32" s="43">
        <v>6484.78369140625</v>
      </c>
      <c r="AM32" s="43">
        <v>6487.72216796875</v>
      </c>
      <c r="AN32" s="43">
        <v>6479.75732421875</v>
      </c>
      <c r="AO32" s="43">
        <v>5230.31005859375</v>
      </c>
      <c r="AP32" s="43">
        <v>5222.72705078125</v>
      </c>
      <c r="AQ32" s="43">
        <v>5224.25244140625</v>
      </c>
      <c r="AR32" s="43">
        <v>6056.28466796875</v>
      </c>
      <c r="AS32" s="43">
        <v>6163.84765625</v>
      </c>
      <c r="AT32" s="43">
        <v>6275.8203125</v>
      </c>
      <c r="AU32" s="43">
        <v>7807.76611328125</v>
      </c>
      <c r="AV32" s="43">
        <v>7820.78076171875</v>
      </c>
      <c r="AW32" s="43">
        <v>7823.8994140625</v>
      </c>
      <c r="AX32" s="43">
        <v>6856.2216796875</v>
      </c>
      <c r="AY32" s="43">
        <v>6755.001953125</v>
      </c>
      <c r="AZ32" s="43">
        <v>6640.65771484375</v>
      </c>
      <c r="BA32" s="43">
        <v>4210.83251953125</v>
      </c>
      <c r="BB32" s="43">
        <v>4218.88720703125</v>
      </c>
      <c r="BC32" s="43">
        <v>4242.5517578125</v>
      </c>
      <c r="BD32" s="43">
        <v>6068.6455078125</v>
      </c>
      <c r="BE32" s="43">
        <v>6279.93359375</v>
      </c>
      <c r="BF32" s="43">
        <v>6498.15478515625</v>
      </c>
      <c r="BG32" s="43">
        <v>9344.2919921875</v>
      </c>
      <c r="BH32" s="43">
        <v>9342.3408203125</v>
      </c>
      <c r="BI32" s="43">
        <v>9317.8173828125</v>
      </c>
      <c r="BJ32" s="43">
        <v>6980.00830078125</v>
      </c>
      <c r="BK32" s="43">
        <v>6757.0703125</v>
      </c>
      <c r="BL32" s="43">
        <v>6523.34619140625</v>
      </c>
    </row>
    <row r="33" spans="4:64" x14ac:dyDescent="0.2">
      <c r="D33" s="43">
        <v>255</v>
      </c>
      <c r="E33" s="43">
        <v>6447.64111328125</v>
      </c>
      <c r="F33" s="43">
        <v>6452.11669921875</v>
      </c>
      <c r="G33" s="43">
        <v>6456.994140625</v>
      </c>
      <c r="H33" s="43">
        <v>6426.015625</v>
      </c>
      <c r="I33" s="43">
        <v>6427.73974609375</v>
      </c>
      <c r="J33" s="43">
        <v>6430.95751953125</v>
      </c>
      <c r="K33" s="43">
        <v>6448.34814453125</v>
      </c>
      <c r="L33" s="43">
        <v>6452.1484375</v>
      </c>
      <c r="M33" s="43">
        <v>6456.85302734375</v>
      </c>
      <c r="N33" s="43">
        <v>6419.08740234375</v>
      </c>
      <c r="O33" s="43">
        <v>6433.09130859375</v>
      </c>
      <c r="P33" s="43">
        <v>6436.18408203125</v>
      </c>
      <c r="Q33" s="43">
        <v>5294.2958984375</v>
      </c>
      <c r="R33" s="43">
        <v>5317.1357421875</v>
      </c>
      <c r="S33" s="43">
        <v>5348.435546875</v>
      </c>
      <c r="T33" s="43">
        <v>6387.5224609375</v>
      </c>
      <c r="U33" s="43">
        <v>6499.9287109375</v>
      </c>
      <c r="V33" s="43">
        <v>6614.54541015625</v>
      </c>
      <c r="W33" s="43">
        <v>7756.373046875</v>
      </c>
      <c r="X33" s="43">
        <v>7740.5361328125</v>
      </c>
      <c r="Y33" s="43">
        <v>7714.88134765625</v>
      </c>
      <c r="Z33" s="43">
        <v>6462.79443359375</v>
      </c>
      <c r="AA33" s="43">
        <v>6369.244140625</v>
      </c>
      <c r="AB33" s="43">
        <v>6266.37158203125</v>
      </c>
      <c r="AC33" s="43">
        <v>6404.94140625</v>
      </c>
      <c r="AD33" s="43">
        <v>6408.81982421875</v>
      </c>
      <c r="AE33" s="43">
        <v>6413.60205078125</v>
      </c>
      <c r="AF33" s="43">
        <v>6414.96826171875</v>
      </c>
      <c r="AG33" s="43">
        <v>6423.1806640625</v>
      </c>
      <c r="AH33" s="43">
        <v>6432.36767578125</v>
      </c>
      <c r="AI33" s="43">
        <v>6569.46826171875</v>
      </c>
      <c r="AJ33" s="43">
        <v>6576.6416015625</v>
      </c>
      <c r="AK33" s="43">
        <v>6583.44091796875</v>
      </c>
      <c r="AL33" s="43">
        <v>6482.92041015625</v>
      </c>
      <c r="AM33" s="43">
        <v>6485.90185546875</v>
      </c>
      <c r="AN33" s="43">
        <v>6477.97265625</v>
      </c>
      <c r="AO33" s="43">
        <v>5228.6689453125</v>
      </c>
      <c r="AP33" s="43">
        <v>5221.08544921875</v>
      </c>
      <c r="AQ33" s="43">
        <v>5222.61083984375</v>
      </c>
      <c r="AR33" s="43">
        <v>6054.66357421875</v>
      </c>
      <c r="AS33" s="43">
        <v>6162.22802734375</v>
      </c>
      <c r="AT33" s="43">
        <v>6274.203125</v>
      </c>
      <c r="AU33" s="43">
        <v>7806.17919921875</v>
      </c>
      <c r="AV33" s="43">
        <v>7819.1943359375</v>
      </c>
      <c r="AW33" s="43">
        <v>7822.3125</v>
      </c>
      <c r="AX33" s="43">
        <v>6854.61669921875</v>
      </c>
      <c r="AY33" s="43">
        <v>6753.39501953125</v>
      </c>
      <c r="AZ33" s="43">
        <v>6639.048828125</v>
      </c>
      <c r="BA33" s="43">
        <v>4209.04052734375</v>
      </c>
      <c r="BB33" s="43">
        <v>4217.10205078125</v>
      </c>
      <c r="BC33" s="43">
        <v>4240.78515625</v>
      </c>
      <c r="BD33" s="43">
        <v>6066.71875</v>
      </c>
      <c r="BE33" s="43">
        <v>6278.06787109375</v>
      </c>
      <c r="BF33" s="43">
        <v>6496.3486328125</v>
      </c>
      <c r="BG33" s="43">
        <v>9342.50390625</v>
      </c>
      <c r="BH33" s="43">
        <v>9340.5390625</v>
      </c>
      <c r="BI33" s="43">
        <v>9316.00390625</v>
      </c>
      <c r="BJ33" s="43">
        <v>6978.326171875</v>
      </c>
      <c r="BK33" s="43">
        <v>6755.39892578125</v>
      </c>
      <c r="BL33" s="43">
        <v>6521.69091796875</v>
      </c>
    </row>
    <row r="34" spans="4:64" x14ac:dyDescent="0.2">
      <c r="D34" s="43">
        <v>265</v>
      </c>
      <c r="E34" s="43">
        <v>6446.029296875</v>
      </c>
      <c r="F34" s="43">
        <v>6450.50439453125</v>
      </c>
      <c r="G34" s="43">
        <v>6455.38232421875</v>
      </c>
      <c r="H34" s="43">
        <v>6424.40283203125</v>
      </c>
      <c r="I34" s="43">
        <v>6426.126953125</v>
      </c>
      <c r="J34" s="43">
        <v>6429.34521484375</v>
      </c>
      <c r="K34" s="43">
        <v>6446.73583984375</v>
      </c>
      <c r="L34" s="43">
        <v>6450.5361328125</v>
      </c>
      <c r="M34" s="43">
        <v>6455.2412109375</v>
      </c>
      <c r="N34" s="43">
        <v>6417.47412109375</v>
      </c>
      <c r="O34" s="43">
        <v>6431.47802734375</v>
      </c>
      <c r="P34" s="43">
        <v>6434.5712890625</v>
      </c>
      <c r="Q34" s="43">
        <v>5292.6474609375</v>
      </c>
      <c r="R34" s="43">
        <v>5315.48828125</v>
      </c>
      <c r="S34" s="43">
        <v>5346.7890625</v>
      </c>
      <c r="T34" s="43">
        <v>6385.90869140625</v>
      </c>
      <c r="U34" s="43">
        <v>6498.31787109375</v>
      </c>
      <c r="V34" s="43">
        <v>6612.9375</v>
      </c>
      <c r="W34" s="43">
        <v>7754.7919921875</v>
      </c>
      <c r="X34" s="43">
        <v>7738.95458984375</v>
      </c>
      <c r="Y34" s="43">
        <v>7713.2998046875</v>
      </c>
      <c r="Z34" s="43">
        <v>6461.1826171875</v>
      </c>
      <c r="AA34" s="43">
        <v>6367.62939453125</v>
      </c>
      <c r="AB34" s="43">
        <v>6264.75390625</v>
      </c>
      <c r="AC34" s="43">
        <v>6403.37939453125</v>
      </c>
      <c r="AD34" s="43">
        <v>6407.26220703125</v>
      </c>
      <c r="AE34" s="43">
        <v>6412.0478515625</v>
      </c>
      <c r="AF34" s="43">
        <v>6413.3642578125</v>
      </c>
      <c r="AG34" s="43">
        <v>6421.56689453125</v>
      </c>
      <c r="AH34" s="43">
        <v>6430.74462890625</v>
      </c>
      <c r="AI34" s="43">
        <v>6567.44140625</v>
      </c>
      <c r="AJ34" s="43">
        <v>6574.60107421875</v>
      </c>
      <c r="AK34" s="43">
        <v>6581.38818359375</v>
      </c>
      <c r="AL34" s="43">
        <v>6481.05029296875</v>
      </c>
      <c r="AM34" s="43">
        <v>6484.0751953125</v>
      </c>
      <c r="AN34" s="43">
        <v>6476.18310546875</v>
      </c>
      <c r="AO34" s="43">
        <v>5227.02734375</v>
      </c>
      <c r="AP34" s="43">
        <v>5219.4443359375</v>
      </c>
      <c r="AQ34" s="43">
        <v>5220.96923828125</v>
      </c>
      <c r="AR34" s="43">
        <v>6053.04248046875</v>
      </c>
      <c r="AS34" s="43">
        <v>6160.609375</v>
      </c>
      <c r="AT34" s="43">
        <v>6272.58642578125</v>
      </c>
      <c r="AU34" s="43">
        <v>7804.5927734375</v>
      </c>
      <c r="AV34" s="43">
        <v>7817.60791015625</v>
      </c>
      <c r="AW34" s="43">
        <v>7820.7265625</v>
      </c>
      <c r="AX34" s="43">
        <v>6853.01220703125</v>
      </c>
      <c r="AY34" s="43">
        <v>6751.78857421875</v>
      </c>
      <c r="AZ34" s="43">
        <v>6637.44091796875</v>
      </c>
      <c r="BA34" s="43">
        <v>4207.244140625</v>
      </c>
      <c r="BB34" s="43">
        <v>4215.31201171875</v>
      </c>
      <c r="BC34" s="43">
        <v>4239.01416015625</v>
      </c>
      <c r="BD34" s="43">
        <v>6064.78515625</v>
      </c>
      <c r="BE34" s="43">
        <v>6276.1953125</v>
      </c>
      <c r="BF34" s="43">
        <v>6494.5380859375</v>
      </c>
      <c r="BG34" s="43">
        <v>9340.7080078125</v>
      </c>
      <c r="BH34" s="43">
        <v>9338.7294921875</v>
      </c>
      <c r="BI34" s="43">
        <v>9314.181640625</v>
      </c>
      <c r="BJ34" s="43">
        <v>6976.64208984375</v>
      </c>
      <c r="BK34" s="43">
        <v>6753.72509765625</v>
      </c>
      <c r="BL34" s="43">
        <v>6520.0341796875</v>
      </c>
    </row>
    <row r="35" spans="4:64" x14ac:dyDescent="0.2">
      <c r="D35" s="43">
        <v>275</v>
      </c>
      <c r="E35" s="43">
        <v>6444.41748046875</v>
      </c>
      <c r="F35" s="43">
        <v>6448.89306640625</v>
      </c>
      <c r="G35" s="43">
        <v>6453.77099609375</v>
      </c>
      <c r="H35" s="43">
        <v>6422.79052734375</v>
      </c>
      <c r="I35" s="43">
        <v>6424.51513671875</v>
      </c>
      <c r="J35" s="43">
        <v>6427.73291015625</v>
      </c>
      <c r="K35" s="43">
        <v>6445.1240234375</v>
      </c>
      <c r="L35" s="43">
        <v>6448.9248046875</v>
      </c>
      <c r="M35" s="43">
        <v>6453.6298828125</v>
      </c>
      <c r="N35" s="43">
        <v>6415.86181640625</v>
      </c>
      <c r="O35" s="43">
        <v>6429.86572265625</v>
      </c>
      <c r="P35" s="43">
        <v>6432.958984375</v>
      </c>
      <c r="Q35" s="43">
        <v>5290.99951171875</v>
      </c>
      <c r="R35" s="43">
        <v>5313.84130859375</v>
      </c>
      <c r="S35" s="43">
        <v>5345.14306640625</v>
      </c>
      <c r="T35" s="43">
        <v>6384.29541015625</v>
      </c>
      <c r="U35" s="43">
        <v>6496.7080078125</v>
      </c>
      <c r="V35" s="43">
        <v>6611.33056640625</v>
      </c>
      <c r="W35" s="43">
        <v>7753.2119140625</v>
      </c>
      <c r="X35" s="43">
        <v>7737.3740234375</v>
      </c>
      <c r="Y35" s="43">
        <v>7711.71826171875</v>
      </c>
      <c r="Z35" s="43">
        <v>6459.57177734375</v>
      </c>
      <c r="AA35" s="43">
        <v>6366.015625</v>
      </c>
      <c r="AB35" s="43">
        <v>6263.13671875</v>
      </c>
      <c r="AC35" s="43">
        <v>6401.818359375</v>
      </c>
      <c r="AD35" s="43">
        <v>6405.70654296875</v>
      </c>
      <c r="AE35" s="43">
        <v>6410.49609375</v>
      </c>
      <c r="AF35" s="43">
        <v>6411.76220703125</v>
      </c>
      <c r="AG35" s="43">
        <v>6419.955078125</v>
      </c>
      <c r="AH35" s="43">
        <v>6429.123046875</v>
      </c>
      <c r="AI35" s="43">
        <v>6565.4033203125</v>
      </c>
      <c r="AJ35" s="43">
        <v>6572.54931640625</v>
      </c>
      <c r="AK35" s="43">
        <v>6579.32373046875</v>
      </c>
      <c r="AL35" s="43">
        <v>6479.17333984375</v>
      </c>
      <c r="AM35" s="43">
        <v>6482.2431640625</v>
      </c>
      <c r="AN35" s="43">
        <v>6474.38818359375</v>
      </c>
      <c r="AO35" s="43">
        <v>5225.38671875</v>
      </c>
      <c r="AP35" s="43">
        <v>5217.802734375</v>
      </c>
      <c r="AQ35" s="43">
        <v>5219.328125</v>
      </c>
      <c r="AR35" s="43">
        <v>6051.42236328125</v>
      </c>
      <c r="AS35" s="43">
        <v>6158.9912109375</v>
      </c>
      <c r="AT35" s="43">
        <v>6270.97021484375</v>
      </c>
      <c r="AU35" s="43">
        <v>7803.00732421875</v>
      </c>
      <c r="AV35" s="43">
        <v>7816.02294921875</v>
      </c>
      <c r="AW35" s="43">
        <v>7819.14111328125</v>
      </c>
      <c r="AX35" s="43">
        <v>6851.40869140625</v>
      </c>
      <c r="AY35" s="43">
        <v>6750.18310546875</v>
      </c>
      <c r="AZ35" s="43">
        <v>6635.8330078125</v>
      </c>
      <c r="BA35" s="43">
        <v>4205.44384765625</v>
      </c>
      <c r="BB35" s="43">
        <v>4213.51806640625</v>
      </c>
      <c r="BC35" s="43">
        <v>4237.23974609375</v>
      </c>
      <c r="BD35" s="43">
        <v>6062.84375</v>
      </c>
      <c r="BE35" s="43">
        <v>6274.31689453125</v>
      </c>
      <c r="BF35" s="43">
        <v>6492.72216796875</v>
      </c>
      <c r="BG35" s="43">
        <v>9338.904296875</v>
      </c>
      <c r="BH35" s="43">
        <v>9336.91015625</v>
      </c>
      <c r="BI35" s="43">
        <v>9312.3505859375</v>
      </c>
      <c r="BJ35" s="43">
        <v>6974.95556640625</v>
      </c>
      <c r="BK35" s="43">
        <v>6752.04931640625</v>
      </c>
      <c r="BL35" s="43">
        <v>6518.3759765625</v>
      </c>
    </row>
    <row r="36" spans="4:64" x14ac:dyDescent="0.2">
      <c r="D36" s="43">
        <v>285</v>
      </c>
      <c r="E36" s="43">
        <v>6442.80615234375</v>
      </c>
      <c r="F36" s="43">
        <v>6447.2822265625</v>
      </c>
      <c r="G36" s="43">
        <v>6452.16015625</v>
      </c>
      <c r="H36" s="43">
        <v>6421.1787109375</v>
      </c>
      <c r="I36" s="43">
        <v>6422.9033203125</v>
      </c>
      <c r="J36" s="43">
        <v>6426.12109375</v>
      </c>
      <c r="K36" s="43">
        <v>6443.51318359375</v>
      </c>
      <c r="L36" s="43">
        <v>6447.31396484375</v>
      </c>
      <c r="M36" s="43">
        <v>6452.01904296875</v>
      </c>
      <c r="N36" s="43">
        <v>6414.25</v>
      </c>
      <c r="O36" s="43">
        <v>6428.25390625</v>
      </c>
      <c r="P36" s="43">
        <v>6431.34716796875</v>
      </c>
      <c r="Q36" s="43">
        <v>5289.35205078125</v>
      </c>
      <c r="R36" s="43">
        <v>5312.19482421875</v>
      </c>
      <c r="S36" s="43">
        <v>5343.498046875</v>
      </c>
      <c r="T36" s="43">
        <v>6382.6826171875</v>
      </c>
      <c r="U36" s="43">
        <v>6495.09814453125</v>
      </c>
      <c r="V36" s="43">
        <v>6609.7236328125</v>
      </c>
      <c r="W36" s="43">
        <v>7751.6318359375</v>
      </c>
      <c r="X36" s="43">
        <v>7735.79345703125</v>
      </c>
      <c r="Y36" s="43">
        <v>7710.1376953125</v>
      </c>
      <c r="Z36" s="43">
        <v>6457.9609375</v>
      </c>
      <c r="AA36" s="43">
        <v>6364.40185546875</v>
      </c>
      <c r="AB36" s="43">
        <v>6261.5205078125</v>
      </c>
      <c r="AC36" s="43">
        <v>6400.2587890625</v>
      </c>
      <c r="AD36" s="43">
        <v>6404.15234375</v>
      </c>
      <c r="AE36" s="43">
        <v>6408.94580078125</v>
      </c>
      <c r="AF36" s="43">
        <v>6410.16162109375</v>
      </c>
      <c r="AG36" s="43">
        <v>6418.34423828125</v>
      </c>
      <c r="AH36" s="43">
        <v>6427.50244140625</v>
      </c>
      <c r="AI36" s="43">
        <v>6563.35400390625</v>
      </c>
      <c r="AJ36" s="43">
        <v>6570.48583984375</v>
      </c>
      <c r="AK36" s="43">
        <v>6577.248046875</v>
      </c>
      <c r="AL36" s="43">
        <v>6477.28955078125</v>
      </c>
      <c r="AM36" s="43">
        <v>6480.4052734375</v>
      </c>
      <c r="AN36" s="43">
        <v>6472.5888671875</v>
      </c>
      <c r="AO36" s="43">
        <v>5223.74560546875</v>
      </c>
      <c r="AP36" s="43">
        <v>5216.16162109375</v>
      </c>
      <c r="AQ36" s="43">
        <v>5217.68701171875</v>
      </c>
      <c r="AR36" s="43">
        <v>6049.80224609375</v>
      </c>
      <c r="AS36" s="43">
        <v>6157.37353515625</v>
      </c>
      <c r="AT36" s="43">
        <v>6269.35498046875</v>
      </c>
      <c r="AU36" s="43">
        <v>7801.4228515625</v>
      </c>
      <c r="AV36" s="43">
        <v>7814.4384765625</v>
      </c>
      <c r="AW36" s="43">
        <v>7817.55712890625</v>
      </c>
      <c r="AX36" s="43">
        <v>6849.8056640625</v>
      </c>
      <c r="AY36" s="43">
        <v>6748.578125</v>
      </c>
      <c r="AZ36" s="43">
        <v>6634.22607421875</v>
      </c>
      <c r="BA36" s="43">
        <v>4203.6396484375</v>
      </c>
      <c r="BB36" s="43">
        <v>4211.720703125</v>
      </c>
      <c r="BC36" s="43">
        <v>4235.4619140625</v>
      </c>
      <c r="BD36" s="43">
        <v>6060.8955078125</v>
      </c>
      <c r="BE36" s="43">
        <v>6272.4326171875</v>
      </c>
      <c r="BF36" s="43">
        <v>6490.90185546875</v>
      </c>
      <c r="BG36" s="43">
        <v>9337.0908203125</v>
      </c>
      <c r="BH36" s="43">
        <v>9335.08203125</v>
      </c>
      <c r="BI36" s="43">
        <v>9310.509765625</v>
      </c>
      <c r="BJ36" s="43">
        <v>6973.2666015625</v>
      </c>
      <c r="BK36" s="43">
        <v>6750.37060546875</v>
      </c>
      <c r="BL36" s="43">
        <v>6516.71630859375</v>
      </c>
    </row>
    <row r="37" spans="4:64" x14ac:dyDescent="0.2">
      <c r="D37" s="43">
        <v>295</v>
      </c>
      <c r="E37" s="43">
        <v>6441.19580078125</v>
      </c>
      <c r="F37" s="43">
        <v>6445.671875</v>
      </c>
      <c r="G37" s="43">
        <v>6450.5498046875</v>
      </c>
      <c r="H37" s="43">
        <v>6419.56787109375</v>
      </c>
      <c r="I37" s="43">
        <v>6421.2919921875</v>
      </c>
      <c r="J37" s="43">
        <v>6424.51025390625</v>
      </c>
      <c r="K37" s="43">
        <v>6441.90283203125</v>
      </c>
      <c r="L37" s="43">
        <v>6445.70361328125</v>
      </c>
      <c r="M37" s="43">
        <v>6450.40869140625</v>
      </c>
      <c r="N37" s="43">
        <v>6412.638671875</v>
      </c>
      <c r="O37" s="43">
        <v>6426.642578125</v>
      </c>
      <c r="P37" s="43">
        <v>6429.73583984375</v>
      </c>
      <c r="Q37" s="43">
        <v>5287.70556640625</v>
      </c>
      <c r="R37" s="43">
        <v>5310.548828125</v>
      </c>
      <c r="S37" s="43">
        <v>5341.85302734375</v>
      </c>
      <c r="T37" s="43">
        <v>6381.07080078125</v>
      </c>
      <c r="U37" s="43">
        <v>6493.4892578125</v>
      </c>
      <c r="V37" s="43">
        <v>6608.11767578125</v>
      </c>
      <c r="W37" s="43">
        <v>7750.05224609375</v>
      </c>
      <c r="X37" s="43">
        <v>7734.2138671875</v>
      </c>
      <c r="Y37" s="43">
        <v>7708.55712890625</v>
      </c>
      <c r="Z37" s="43">
        <v>6456.3505859375</v>
      </c>
      <c r="AA37" s="43">
        <v>6362.78857421875</v>
      </c>
      <c r="AB37" s="43">
        <v>6259.904296875</v>
      </c>
      <c r="AC37" s="43">
        <v>6398.70068359375</v>
      </c>
      <c r="AD37" s="43">
        <v>6402.60009765625</v>
      </c>
      <c r="AE37" s="43">
        <v>6407.39794921875</v>
      </c>
      <c r="AF37" s="43">
        <v>6408.5625</v>
      </c>
      <c r="AG37" s="43">
        <v>6416.73486328125</v>
      </c>
      <c r="AH37" s="43">
        <v>6425.8828125</v>
      </c>
      <c r="AI37" s="43">
        <v>6561.29345703125</v>
      </c>
      <c r="AJ37" s="43">
        <v>6568.41064453125</v>
      </c>
      <c r="AK37" s="43">
        <v>6575.16015625</v>
      </c>
      <c r="AL37" s="43">
        <v>6475.3994140625</v>
      </c>
      <c r="AM37" s="43">
        <v>6478.5615234375</v>
      </c>
      <c r="AN37" s="43">
        <v>6470.7841796875</v>
      </c>
      <c r="AO37" s="43">
        <v>5222.10498046875</v>
      </c>
      <c r="AP37" s="43">
        <v>5214.5205078125</v>
      </c>
      <c r="AQ37" s="43">
        <v>5216.04638671875</v>
      </c>
      <c r="AR37" s="43">
        <v>6048.18310546875</v>
      </c>
      <c r="AS37" s="43">
        <v>6155.75634765625</v>
      </c>
      <c r="AT37" s="43">
        <v>6267.73974609375</v>
      </c>
      <c r="AU37" s="43">
        <v>7799.8388671875</v>
      </c>
      <c r="AV37" s="43">
        <v>7812.85498046875</v>
      </c>
      <c r="AW37" s="43">
        <v>7815.9736328125</v>
      </c>
      <c r="AX37" s="43">
        <v>6848.20361328125</v>
      </c>
      <c r="AY37" s="43">
        <v>6746.9736328125</v>
      </c>
      <c r="AZ37" s="43">
        <v>6632.61962890625</v>
      </c>
      <c r="BA37" s="43">
        <v>4201.83203125</v>
      </c>
      <c r="BB37" s="43">
        <v>4209.919921875</v>
      </c>
      <c r="BC37" s="43">
        <v>4233.68017578125</v>
      </c>
      <c r="BD37" s="43">
        <v>6058.93994140625</v>
      </c>
      <c r="BE37" s="43">
        <v>6270.5419921875</v>
      </c>
      <c r="BF37" s="43">
        <v>6489.076171875</v>
      </c>
      <c r="BG37" s="43">
        <v>9335.2685546875</v>
      </c>
      <c r="BH37" s="43">
        <v>9333.244140625</v>
      </c>
      <c r="BI37" s="43">
        <v>9308.6591796875</v>
      </c>
      <c r="BJ37" s="43">
        <v>6971.57421875</v>
      </c>
      <c r="BK37" s="43">
        <v>6748.689453125</v>
      </c>
      <c r="BL37" s="43">
        <v>6515.0556640625</v>
      </c>
    </row>
    <row r="38" spans="4:64" x14ac:dyDescent="0.2">
      <c r="D38" s="43">
        <v>305</v>
      </c>
      <c r="E38" s="43">
        <v>6439.5859375</v>
      </c>
      <c r="F38" s="43">
        <v>6444.06201171875</v>
      </c>
      <c r="G38" s="43">
        <v>6448.93994140625</v>
      </c>
      <c r="H38" s="43">
        <v>6417.95751953125</v>
      </c>
      <c r="I38" s="43">
        <v>6419.681640625</v>
      </c>
      <c r="J38" s="43">
        <v>6422.89990234375</v>
      </c>
      <c r="K38" s="43">
        <v>6440.29248046875</v>
      </c>
      <c r="L38" s="43">
        <v>6444.09375</v>
      </c>
      <c r="M38" s="43">
        <v>6448.798828125</v>
      </c>
      <c r="N38" s="43">
        <v>6411.02783203125</v>
      </c>
      <c r="O38" s="43">
        <v>6425.03173828125</v>
      </c>
      <c r="P38" s="43">
        <v>6428.125</v>
      </c>
      <c r="Q38" s="43">
        <v>5286.06005859375</v>
      </c>
      <c r="R38" s="43">
        <v>5308.90380859375</v>
      </c>
      <c r="S38" s="43">
        <v>5340.20947265625</v>
      </c>
      <c r="T38" s="43">
        <v>6379.458984375</v>
      </c>
      <c r="U38" s="43">
        <v>6491.88037109375</v>
      </c>
      <c r="V38" s="43">
        <v>6606.51220703125</v>
      </c>
      <c r="W38" s="43">
        <v>7748.47314453125</v>
      </c>
      <c r="X38" s="43">
        <v>7732.63427734375</v>
      </c>
      <c r="Y38" s="43">
        <v>7706.97705078125</v>
      </c>
      <c r="Z38" s="43">
        <v>6454.7412109375</v>
      </c>
      <c r="AA38" s="43">
        <v>6361.17626953125</v>
      </c>
      <c r="AB38" s="43">
        <v>6258.2890625</v>
      </c>
      <c r="AC38" s="43">
        <v>6397.14404296875</v>
      </c>
      <c r="AD38" s="43">
        <v>6401.0498046875</v>
      </c>
      <c r="AE38" s="43">
        <v>6405.8515625</v>
      </c>
      <c r="AF38" s="43">
        <v>6406.96484375</v>
      </c>
      <c r="AG38" s="43">
        <v>6415.12646484375</v>
      </c>
      <c r="AH38" s="43">
        <v>6424.2646484375</v>
      </c>
      <c r="AI38" s="43">
        <v>6559.22265625</v>
      </c>
      <c r="AJ38" s="43">
        <v>6566.32470703125</v>
      </c>
      <c r="AK38" s="43">
        <v>6573.060546875</v>
      </c>
      <c r="AL38" s="43">
        <v>6473.50244140625</v>
      </c>
      <c r="AM38" s="43">
        <v>6476.7119140625</v>
      </c>
      <c r="AN38" s="43">
        <v>6468.974609375</v>
      </c>
      <c r="AO38" s="43">
        <v>5220.46435546875</v>
      </c>
      <c r="AP38" s="43">
        <v>5212.8798828125</v>
      </c>
      <c r="AQ38" s="43">
        <v>5214.40576171875</v>
      </c>
      <c r="AR38" s="43">
        <v>6046.56396484375</v>
      </c>
      <c r="AS38" s="43">
        <v>6154.1396484375</v>
      </c>
      <c r="AT38" s="43">
        <v>6266.12548828125</v>
      </c>
      <c r="AU38" s="43">
        <v>7798.255859375</v>
      </c>
      <c r="AV38" s="43">
        <v>7811.27197265625</v>
      </c>
      <c r="AW38" s="43">
        <v>7814.390625</v>
      </c>
      <c r="AX38" s="43">
        <v>6846.60205078125</v>
      </c>
      <c r="AY38" s="43">
        <v>6745.3701171875</v>
      </c>
      <c r="AZ38" s="43">
        <v>6631.01416015625</v>
      </c>
      <c r="BA38" s="43">
        <v>4200.02001953125</v>
      </c>
      <c r="BB38" s="43">
        <v>4208.1162109375</v>
      </c>
      <c r="BC38" s="43">
        <v>4231.8955078125</v>
      </c>
      <c r="BD38" s="43">
        <v>6056.97705078125</v>
      </c>
      <c r="BE38" s="43">
        <v>6268.6455078125</v>
      </c>
      <c r="BF38" s="43">
        <v>6487.24658203125</v>
      </c>
      <c r="BG38" s="43">
        <v>9333.4384765625</v>
      </c>
      <c r="BH38" s="43">
        <v>9331.3974609375</v>
      </c>
      <c r="BI38" s="43">
        <v>9306.798828125</v>
      </c>
      <c r="BJ38" s="43">
        <v>6969.87939453125</v>
      </c>
      <c r="BK38" s="43">
        <v>6747.005859375</v>
      </c>
      <c r="BL38" s="43">
        <v>6513.39453125</v>
      </c>
    </row>
    <row r="39" spans="4:64" x14ac:dyDescent="0.2">
      <c r="D39" s="43">
        <v>315</v>
      </c>
      <c r="E39" s="43">
        <v>6437.9765625</v>
      </c>
      <c r="F39" s="43">
        <v>6442.45263671875</v>
      </c>
      <c r="G39" s="43">
        <v>6447.3310546875</v>
      </c>
      <c r="H39" s="43">
        <v>6416.34716796875</v>
      </c>
      <c r="I39" s="43">
        <v>6418.07177734375</v>
      </c>
      <c r="J39" s="43">
        <v>6421.2900390625</v>
      </c>
      <c r="K39" s="43">
        <v>6438.68310546875</v>
      </c>
      <c r="L39" s="43">
        <v>6442.484375</v>
      </c>
      <c r="M39" s="43">
        <v>6447.18994140625</v>
      </c>
      <c r="N39" s="43">
        <v>6409.41796875</v>
      </c>
      <c r="O39" s="43">
        <v>6423.421875</v>
      </c>
      <c r="P39" s="43">
        <v>6426.51513671875</v>
      </c>
      <c r="Q39" s="43">
        <v>5284.41455078125</v>
      </c>
      <c r="R39" s="43">
        <v>5307.259765625</v>
      </c>
      <c r="S39" s="43">
        <v>5338.56591796875</v>
      </c>
      <c r="T39" s="43">
        <v>6377.84814453125</v>
      </c>
      <c r="U39" s="43">
        <v>6490.2724609375</v>
      </c>
      <c r="V39" s="43">
        <v>6604.9072265625</v>
      </c>
      <c r="W39" s="43">
        <v>7746.89453125</v>
      </c>
      <c r="X39" s="43">
        <v>7731.0556640625</v>
      </c>
      <c r="Y39" s="43">
        <v>7705.39794921875</v>
      </c>
      <c r="Z39" s="43">
        <v>6453.13232421875</v>
      </c>
      <c r="AA39" s="43">
        <v>6359.564453125</v>
      </c>
      <c r="AB39" s="43">
        <v>6256.67431640625</v>
      </c>
      <c r="AC39" s="43">
        <v>6395.58837890625</v>
      </c>
      <c r="AD39" s="43">
        <v>6399.5009765625</v>
      </c>
      <c r="AE39" s="43">
        <v>6404.30712890625</v>
      </c>
      <c r="AF39" s="43">
        <v>6405.36865234375</v>
      </c>
      <c r="AG39" s="43">
        <v>6413.51904296875</v>
      </c>
      <c r="AH39" s="43">
        <v>6422.64697265625</v>
      </c>
      <c r="AI39" s="43">
        <v>6557.140625</v>
      </c>
      <c r="AJ39" s="43">
        <v>6564.22802734375</v>
      </c>
      <c r="AK39" s="43">
        <v>6570.9501953125</v>
      </c>
      <c r="AL39" s="43">
        <v>6471.59912109375</v>
      </c>
      <c r="AM39" s="43">
        <v>6474.85595703125</v>
      </c>
      <c r="AN39" s="43">
        <v>6467.16064453125</v>
      </c>
      <c r="AO39" s="43">
        <v>5218.82421875</v>
      </c>
      <c r="AP39" s="43">
        <v>5211.23974609375</v>
      </c>
      <c r="AQ39" s="43">
        <v>5212.76513671875</v>
      </c>
      <c r="AR39" s="43">
        <v>6044.9453125</v>
      </c>
      <c r="AS39" s="43">
        <v>6152.5234375</v>
      </c>
      <c r="AT39" s="43">
        <v>6264.51171875</v>
      </c>
      <c r="AU39" s="43">
        <v>7796.67333984375</v>
      </c>
      <c r="AV39" s="43">
        <v>7809.68994140625</v>
      </c>
      <c r="AW39" s="43">
        <v>7812.80859375</v>
      </c>
      <c r="AX39" s="43">
        <v>6845.0009765625</v>
      </c>
      <c r="AY39" s="43">
        <v>6743.76708984375</v>
      </c>
      <c r="AZ39" s="43">
        <v>6629.40869140625</v>
      </c>
      <c r="BA39" s="43">
        <v>4198.20458984375</v>
      </c>
      <c r="BB39" s="43">
        <v>4206.3095703125</v>
      </c>
      <c r="BC39" s="43">
        <v>4230.107421875</v>
      </c>
      <c r="BD39" s="43">
        <v>6055.00732421875</v>
      </c>
      <c r="BE39" s="43">
        <v>6266.7431640625</v>
      </c>
      <c r="BF39" s="43">
        <v>6485.41162109375</v>
      </c>
      <c r="BG39" s="43">
        <v>9331.5986328125</v>
      </c>
      <c r="BH39" s="43">
        <v>9329.541015625</v>
      </c>
      <c r="BI39" s="43">
        <v>9304.9296875</v>
      </c>
      <c r="BJ39" s="43">
        <v>6968.18115234375</v>
      </c>
      <c r="BK39" s="43">
        <v>6745.31982421875</v>
      </c>
      <c r="BL39" s="43">
        <v>6511.73193359375</v>
      </c>
    </row>
    <row r="40" spans="4:64" x14ac:dyDescent="0.2">
      <c r="D40" s="43">
        <v>325</v>
      </c>
      <c r="E40" s="43">
        <v>6436.36767578125</v>
      </c>
      <c r="F40" s="43">
        <v>6440.84375</v>
      </c>
      <c r="G40" s="43">
        <v>6445.72216796875</v>
      </c>
      <c r="H40" s="43">
        <v>6414.73779296875</v>
      </c>
      <c r="I40" s="43">
        <v>6416.46240234375</v>
      </c>
      <c r="J40" s="43">
        <v>6419.6806640625</v>
      </c>
      <c r="K40" s="43">
        <v>6437.07470703125</v>
      </c>
      <c r="L40" s="43">
        <v>6440.87548828125</v>
      </c>
      <c r="M40" s="43">
        <v>6445.5810546875</v>
      </c>
      <c r="N40" s="43">
        <v>6407.80810546875</v>
      </c>
      <c r="O40" s="43">
        <v>6421.81201171875</v>
      </c>
      <c r="P40" s="43">
        <v>6424.90576171875</v>
      </c>
      <c r="Q40" s="43">
        <v>5282.77001953125</v>
      </c>
      <c r="R40" s="43">
        <v>5305.6162109375</v>
      </c>
      <c r="S40" s="43">
        <v>5336.92333984375</v>
      </c>
      <c r="T40" s="43">
        <v>6376.2373046875</v>
      </c>
      <c r="U40" s="43">
        <v>6488.6650390625</v>
      </c>
      <c r="V40" s="43">
        <v>6603.302734375</v>
      </c>
      <c r="W40" s="43">
        <v>7745.31689453125</v>
      </c>
      <c r="X40" s="43">
        <v>7729.47705078125</v>
      </c>
      <c r="Y40" s="43">
        <v>7703.81884765625</v>
      </c>
      <c r="Z40" s="43">
        <v>6451.5234375</v>
      </c>
      <c r="AA40" s="43">
        <v>6357.953125</v>
      </c>
      <c r="AB40" s="43">
        <v>6255.06005859375</v>
      </c>
      <c r="AC40" s="43">
        <v>6394.03369140625</v>
      </c>
      <c r="AD40" s="43">
        <v>6397.95361328125</v>
      </c>
      <c r="AE40" s="43">
        <v>6402.7646484375</v>
      </c>
      <c r="AF40" s="43">
        <v>6403.77392578125</v>
      </c>
      <c r="AG40" s="43">
        <v>6411.9130859375</v>
      </c>
      <c r="AH40" s="43">
        <v>6421.03076171875</v>
      </c>
      <c r="AI40" s="43">
        <v>6555.04833984375</v>
      </c>
      <c r="AJ40" s="43">
        <v>6562.1201171875</v>
      </c>
      <c r="AK40" s="43">
        <v>6568.828125</v>
      </c>
      <c r="AL40" s="43">
        <v>6469.689453125</v>
      </c>
      <c r="AM40" s="43">
        <v>6472.994140625</v>
      </c>
      <c r="AN40" s="43">
        <v>6465.34130859375</v>
      </c>
      <c r="AO40" s="43">
        <v>5217.1845703125</v>
      </c>
      <c r="AP40" s="43">
        <v>5209.59912109375</v>
      </c>
      <c r="AQ40" s="43">
        <v>5211.125</v>
      </c>
      <c r="AR40" s="43">
        <v>6043.32763671875</v>
      </c>
      <c r="AS40" s="43">
        <v>6150.90771484375</v>
      </c>
      <c r="AT40" s="43">
        <v>6262.8984375</v>
      </c>
      <c r="AU40" s="43">
        <v>7795.091796875</v>
      </c>
      <c r="AV40" s="43">
        <v>7808.10888671875</v>
      </c>
      <c r="AW40" s="43">
        <v>7811.2275390625</v>
      </c>
      <c r="AX40" s="43">
        <v>6843.40087890625</v>
      </c>
      <c r="AY40" s="43">
        <v>6742.16455078125</v>
      </c>
      <c r="AZ40" s="43">
        <v>6627.80419921875</v>
      </c>
      <c r="BA40" s="43">
        <v>4196.38525390625</v>
      </c>
      <c r="BB40" s="43">
        <v>4204.5</v>
      </c>
      <c r="BC40" s="43">
        <v>4228.31689453125</v>
      </c>
      <c r="BD40" s="43">
        <v>6053.03076171875</v>
      </c>
      <c r="BE40" s="43">
        <v>6264.83447265625</v>
      </c>
      <c r="BF40" s="43">
        <v>6483.572265625</v>
      </c>
      <c r="BG40" s="43">
        <v>9329.7509765625</v>
      </c>
      <c r="BH40" s="43">
        <v>9327.6748046875</v>
      </c>
      <c r="BI40" s="43">
        <v>9303.05078125</v>
      </c>
      <c r="BJ40" s="43">
        <v>6966.48046875</v>
      </c>
      <c r="BK40" s="43">
        <v>6743.6318359375</v>
      </c>
      <c r="BL40" s="43">
        <v>6510.06884765625</v>
      </c>
    </row>
    <row r="41" spans="4:64" x14ac:dyDescent="0.2">
      <c r="D41" s="43">
        <v>335</v>
      </c>
      <c r="E41" s="43">
        <v>6434.75927734375</v>
      </c>
      <c r="F41" s="43">
        <v>6439.23583984375</v>
      </c>
      <c r="G41" s="43">
        <v>6444.1142578125</v>
      </c>
      <c r="H41" s="43">
        <v>6413.12890625</v>
      </c>
      <c r="I41" s="43">
        <v>6414.853515625</v>
      </c>
      <c r="J41" s="43">
        <v>6418.072265625</v>
      </c>
      <c r="K41" s="43">
        <v>6435.46630859375</v>
      </c>
      <c r="L41" s="43">
        <v>6439.267578125</v>
      </c>
      <c r="M41" s="43">
        <v>6443.97314453125</v>
      </c>
      <c r="N41" s="43">
        <v>6406.19921875</v>
      </c>
      <c r="O41" s="43">
        <v>6420.203125</v>
      </c>
      <c r="P41" s="43">
        <v>6423.296875</v>
      </c>
      <c r="Q41" s="43">
        <v>5281.12646484375</v>
      </c>
      <c r="R41" s="43">
        <v>5303.97314453125</v>
      </c>
      <c r="S41" s="43">
        <v>5335.28173828125</v>
      </c>
      <c r="T41" s="43">
        <v>6374.62744140625</v>
      </c>
      <c r="U41" s="43">
        <v>6487.05810546875</v>
      </c>
      <c r="V41" s="43">
        <v>6601.69873046875</v>
      </c>
      <c r="W41" s="43">
        <v>7743.7392578125</v>
      </c>
      <c r="X41" s="43">
        <v>7727.8994140625</v>
      </c>
      <c r="Y41" s="43">
        <v>7702.240234375</v>
      </c>
      <c r="Z41" s="43">
        <v>6449.916015625</v>
      </c>
      <c r="AA41" s="43">
        <v>6356.34228515625</v>
      </c>
      <c r="AB41" s="43">
        <v>6253.44677734375</v>
      </c>
      <c r="AC41" s="43">
        <v>6392.48095703125</v>
      </c>
      <c r="AD41" s="43">
        <v>6396.40771484375</v>
      </c>
      <c r="AE41" s="43">
        <v>6401.2236328125</v>
      </c>
      <c r="AF41" s="43">
        <v>6402.18115234375</v>
      </c>
      <c r="AG41" s="43">
        <v>6410.30810546875</v>
      </c>
      <c r="AH41" s="43">
        <v>6419.4150390625</v>
      </c>
      <c r="AI41" s="43">
        <v>6552.9462890625</v>
      </c>
      <c r="AJ41" s="43">
        <v>6560.00146484375</v>
      </c>
      <c r="AK41" s="43">
        <v>6566.6953125</v>
      </c>
      <c r="AL41" s="43">
        <v>6467.77294921875</v>
      </c>
      <c r="AM41" s="43">
        <v>6471.12548828125</v>
      </c>
      <c r="AN41" s="43">
        <v>6463.51708984375</v>
      </c>
      <c r="AO41" s="43">
        <v>5215.544921875</v>
      </c>
      <c r="AP41" s="43">
        <v>5207.95947265625</v>
      </c>
      <c r="AQ41" s="43">
        <v>5209.4853515625</v>
      </c>
      <c r="AR41" s="43">
        <v>6041.7099609375</v>
      </c>
      <c r="AS41" s="43">
        <v>6149.29248046875</v>
      </c>
      <c r="AT41" s="43">
        <v>6261.28564453125</v>
      </c>
      <c r="AU41" s="43">
        <v>7793.51123046875</v>
      </c>
      <c r="AV41" s="43">
        <v>7806.5283203125</v>
      </c>
      <c r="AW41" s="43">
        <v>7809.64697265625</v>
      </c>
      <c r="AX41" s="43">
        <v>6841.80126953125</v>
      </c>
      <c r="AY41" s="43">
        <v>6740.5625</v>
      </c>
      <c r="AZ41" s="43">
        <v>6626.19970703125</v>
      </c>
      <c r="BA41" s="43">
        <v>4194.5625</v>
      </c>
      <c r="BB41" s="43">
        <v>4202.68798828125</v>
      </c>
      <c r="BC41" s="43">
        <v>4226.52294921875</v>
      </c>
      <c r="BD41" s="43">
        <v>6051.046875</v>
      </c>
      <c r="BE41" s="43">
        <v>6262.92041015625</v>
      </c>
      <c r="BF41" s="43">
        <v>6481.728515625</v>
      </c>
      <c r="BG41" s="43">
        <v>9327.8935546875</v>
      </c>
      <c r="BH41" s="43">
        <v>9325.7998046875</v>
      </c>
      <c r="BI41" s="43">
        <v>9301.162109375</v>
      </c>
      <c r="BJ41" s="43">
        <v>6964.77587890625</v>
      </c>
      <c r="BK41" s="43">
        <v>6741.94140625</v>
      </c>
      <c r="BL41" s="43">
        <v>6508.40478515625</v>
      </c>
    </row>
    <row r="42" spans="4:64" x14ac:dyDescent="0.2">
      <c r="D42" s="43">
        <v>345</v>
      </c>
      <c r="E42" s="43">
        <v>6433.15185546875</v>
      </c>
      <c r="F42" s="43">
        <v>6437.62841796875</v>
      </c>
      <c r="G42" s="43">
        <v>6442.5068359375</v>
      </c>
      <c r="H42" s="43">
        <v>6411.52099609375</v>
      </c>
      <c r="I42" s="43">
        <v>6413.24560546875</v>
      </c>
      <c r="J42" s="43">
        <v>6416.4638671875</v>
      </c>
      <c r="K42" s="43">
        <v>6433.8583984375</v>
      </c>
      <c r="L42" s="43">
        <v>6437.65966796875</v>
      </c>
      <c r="M42" s="43">
        <v>6442.36572265625</v>
      </c>
      <c r="N42" s="43">
        <v>6404.5908203125</v>
      </c>
      <c r="O42" s="43">
        <v>6418.5947265625</v>
      </c>
      <c r="P42" s="43">
        <v>6421.6884765625</v>
      </c>
      <c r="Q42" s="43">
        <v>5279.4833984375</v>
      </c>
      <c r="R42" s="43">
        <v>5302.33056640625</v>
      </c>
      <c r="S42" s="43">
        <v>5333.64013671875</v>
      </c>
      <c r="T42" s="43">
        <v>6373.0185546875</v>
      </c>
      <c r="U42" s="43">
        <v>6485.4521484375</v>
      </c>
      <c r="V42" s="43">
        <v>6600.09521484375</v>
      </c>
      <c r="W42" s="43">
        <v>7742.162109375</v>
      </c>
      <c r="X42" s="43">
        <v>7726.32177734375</v>
      </c>
      <c r="Y42" s="43">
        <v>7700.66259765625</v>
      </c>
      <c r="Z42" s="43">
        <v>6448.30859375</v>
      </c>
      <c r="AA42" s="43">
        <v>6354.73193359375</v>
      </c>
      <c r="AB42" s="43">
        <v>6251.83349609375</v>
      </c>
      <c r="AC42" s="43">
        <v>6390.9287109375</v>
      </c>
      <c r="AD42" s="43">
        <v>6394.86376953125</v>
      </c>
      <c r="AE42" s="43">
        <v>6399.6845703125</v>
      </c>
      <c r="AF42" s="43">
        <v>6400.58935546875</v>
      </c>
      <c r="AG42" s="43">
        <v>6408.7041015625</v>
      </c>
      <c r="AH42" s="43">
        <v>6417.80029296875</v>
      </c>
      <c r="AI42" s="43">
        <v>6550.83349609375</v>
      </c>
      <c r="AJ42" s="43">
        <v>6557.87255859375</v>
      </c>
      <c r="AK42" s="43">
        <v>6564.5517578125</v>
      </c>
      <c r="AL42" s="43">
        <v>6465.85009765625</v>
      </c>
      <c r="AM42" s="43">
        <v>6469.25048828125</v>
      </c>
      <c r="AN42" s="43">
        <v>6461.68798828125</v>
      </c>
      <c r="AO42" s="43">
        <v>5213.9052734375</v>
      </c>
      <c r="AP42" s="43">
        <v>5206.31982421875</v>
      </c>
      <c r="AQ42" s="43">
        <v>5207.845703125</v>
      </c>
      <c r="AR42" s="43">
        <v>6040.0927734375</v>
      </c>
      <c r="AS42" s="43">
        <v>6147.677734375</v>
      </c>
      <c r="AT42" s="43">
        <v>6259.67333984375</v>
      </c>
      <c r="AU42" s="43">
        <v>7791.93115234375</v>
      </c>
      <c r="AV42" s="43">
        <v>7804.9482421875</v>
      </c>
      <c r="AW42" s="43">
        <v>7808.0673828125</v>
      </c>
      <c r="AX42" s="43">
        <v>6840.2021484375</v>
      </c>
      <c r="AY42" s="43">
        <v>6738.9609375</v>
      </c>
      <c r="AZ42" s="43">
        <v>6624.59619140625</v>
      </c>
      <c r="BA42" s="43">
        <v>4192.73583984375</v>
      </c>
      <c r="BB42" s="43">
        <v>4200.873046875</v>
      </c>
      <c r="BC42" s="43">
        <v>4224.72705078125</v>
      </c>
      <c r="BD42" s="43">
        <v>6049.05615234375</v>
      </c>
      <c r="BE42" s="43">
        <v>6261</v>
      </c>
      <c r="BF42" s="43">
        <v>6479.88037109375</v>
      </c>
      <c r="BG42" s="43">
        <v>9326.0283203125</v>
      </c>
      <c r="BH42" s="43">
        <v>9323.9150390625</v>
      </c>
      <c r="BI42" s="43">
        <v>9299.263671875</v>
      </c>
      <c r="BJ42" s="43">
        <v>6963.068359375</v>
      </c>
      <c r="BK42" s="43">
        <v>6740.24853515625</v>
      </c>
      <c r="BL42" s="43">
        <v>6506.740234375</v>
      </c>
    </row>
    <row r="43" spans="4:64" x14ac:dyDescent="0.2">
      <c r="D43" s="43">
        <v>355</v>
      </c>
      <c r="E43" s="43">
        <v>6431.54443359375</v>
      </c>
      <c r="F43" s="43">
        <v>6436.02099609375</v>
      </c>
      <c r="G43" s="43">
        <v>6440.89990234375</v>
      </c>
      <c r="H43" s="43">
        <v>6409.9130859375</v>
      </c>
      <c r="I43" s="43">
        <v>6411.6376953125</v>
      </c>
      <c r="J43" s="43">
        <v>6414.8564453125</v>
      </c>
      <c r="K43" s="43">
        <v>6432.25146484375</v>
      </c>
      <c r="L43" s="43">
        <v>6436.052734375</v>
      </c>
      <c r="M43" s="43">
        <v>6440.7587890625</v>
      </c>
      <c r="N43" s="43">
        <v>6402.98291015625</v>
      </c>
      <c r="O43" s="43">
        <v>6416.98681640625</v>
      </c>
      <c r="P43" s="43">
        <v>6420.08056640625</v>
      </c>
      <c r="Q43" s="43">
        <v>5277.8408203125</v>
      </c>
      <c r="R43" s="43">
        <v>5300.68896484375</v>
      </c>
      <c r="S43" s="43">
        <v>5332</v>
      </c>
      <c r="T43" s="43">
        <v>6371.40966796875</v>
      </c>
      <c r="U43" s="43">
        <v>6483.84619140625</v>
      </c>
      <c r="V43" s="43">
        <v>6598.49267578125</v>
      </c>
      <c r="W43" s="43">
        <v>7740.58544921875</v>
      </c>
      <c r="X43" s="43">
        <v>7724.7451171875</v>
      </c>
      <c r="Y43" s="43">
        <v>7699.0849609375</v>
      </c>
      <c r="Z43" s="43">
        <v>6446.70166015625</v>
      </c>
      <c r="AA43" s="43">
        <v>6353.12255859375</v>
      </c>
      <c r="AB43" s="43">
        <v>6250.22119140625</v>
      </c>
      <c r="AC43" s="43">
        <v>6389.37841796875</v>
      </c>
      <c r="AD43" s="43">
        <v>6393.32177734375</v>
      </c>
      <c r="AE43" s="43">
        <v>6398.1474609375</v>
      </c>
      <c r="AF43" s="43">
        <v>6399</v>
      </c>
      <c r="AG43" s="43">
        <v>6407.10107421875</v>
      </c>
      <c r="AH43" s="43">
        <v>6416.1865234375</v>
      </c>
      <c r="AI43" s="43">
        <v>6548.71044921875</v>
      </c>
      <c r="AJ43" s="43">
        <v>6555.732421875</v>
      </c>
      <c r="AK43" s="43">
        <v>6562.396484375</v>
      </c>
      <c r="AL43" s="43">
        <v>6463.92041015625</v>
      </c>
      <c r="AM43" s="43">
        <v>6467.369140625</v>
      </c>
      <c r="AN43" s="43">
        <v>6459.85400390625</v>
      </c>
      <c r="AO43" s="43">
        <v>5212.2666015625</v>
      </c>
      <c r="AP43" s="43">
        <v>5204.6806640625</v>
      </c>
      <c r="AQ43" s="43">
        <v>5206.20654296875</v>
      </c>
      <c r="AR43" s="43">
        <v>6038.4765625</v>
      </c>
      <c r="AS43" s="43">
        <v>6146.06396484375</v>
      </c>
      <c r="AT43" s="43">
        <v>6258.0615234375</v>
      </c>
      <c r="AU43" s="43">
        <v>7790.3515625</v>
      </c>
      <c r="AV43" s="43">
        <v>7803.369140625</v>
      </c>
      <c r="AW43" s="43">
        <v>7806.48828125</v>
      </c>
      <c r="AX43" s="43">
        <v>6838.603515625</v>
      </c>
      <c r="AY43" s="43">
        <v>6737.3603515625</v>
      </c>
      <c r="AZ43" s="43">
        <v>6622.9931640625</v>
      </c>
      <c r="BA43" s="43">
        <v>4190.9052734375</v>
      </c>
      <c r="BB43" s="43">
        <v>4199.0546875</v>
      </c>
      <c r="BC43" s="43">
        <v>4222.92822265625</v>
      </c>
      <c r="BD43" s="43">
        <v>6047.05810546875</v>
      </c>
      <c r="BE43" s="43">
        <v>6259.07373046875</v>
      </c>
      <c r="BF43" s="43">
        <v>6478.02783203125</v>
      </c>
      <c r="BG43" s="43">
        <v>9324.154296875</v>
      </c>
      <c r="BH43" s="43">
        <v>9322.0205078125</v>
      </c>
      <c r="BI43" s="43">
        <v>9297.3564453125</v>
      </c>
      <c r="BJ43" s="43">
        <v>6961.357421875</v>
      </c>
      <c r="BK43" s="43">
        <v>6738.5537109375</v>
      </c>
      <c r="BL43" s="43">
        <v>6505.0751953125</v>
      </c>
    </row>
    <row r="44" spans="4:64" x14ac:dyDescent="0.2">
      <c r="D44" s="43">
        <v>365</v>
      </c>
      <c r="E44" s="43">
        <v>6429.93798828125</v>
      </c>
      <c r="F44" s="43">
        <v>6434.41455078125</v>
      </c>
      <c r="G44" s="43">
        <v>6439.2939453125</v>
      </c>
      <c r="H44" s="43">
        <v>6408.30615234375</v>
      </c>
      <c r="I44" s="43">
        <v>6410.03076171875</v>
      </c>
      <c r="J44" s="43">
        <v>6413.24951171875</v>
      </c>
      <c r="K44" s="43">
        <v>6430.64501953125</v>
      </c>
      <c r="L44" s="43">
        <v>6434.4462890625</v>
      </c>
      <c r="M44" s="43">
        <v>6439.15234375</v>
      </c>
      <c r="N44" s="43">
        <v>6401.37548828125</v>
      </c>
      <c r="O44" s="43">
        <v>6415.37939453125</v>
      </c>
      <c r="P44" s="43">
        <v>6418.47314453125</v>
      </c>
      <c r="Q44" s="43">
        <v>5276.19873046875</v>
      </c>
      <c r="R44" s="43">
        <v>5299.0478515625</v>
      </c>
      <c r="S44" s="43">
        <v>5330.35986328125</v>
      </c>
      <c r="T44" s="43">
        <v>6369.8017578125</v>
      </c>
      <c r="U44" s="43">
        <v>6482.2412109375</v>
      </c>
      <c r="V44" s="43">
        <v>6596.890625</v>
      </c>
      <c r="W44" s="43">
        <v>7739.00927734375</v>
      </c>
      <c r="X44" s="43">
        <v>7723.16845703125</v>
      </c>
      <c r="Y44" s="43">
        <v>7697.50830078125</v>
      </c>
      <c r="Z44" s="43">
        <v>6445.095703125</v>
      </c>
      <c r="AA44" s="43">
        <v>6351.513671875</v>
      </c>
      <c r="AB44" s="43">
        <v>6248.609375</v>
      </c>
      <c r="AC44" s="43">
        <v>6387.8291015625</v>
      </c>
      <c r="AD44" s="43">
        <v>6391.78076171875</v>
      </c>
      <c r="AE44" s="43">
        <v>6396.61181640625</v>
      </c>
      <c r="AF44" s="43">
        <v>6397.412109375</v>
      </c>
      <c r="AG44" s="43">
        <v>6405.4990234375</v>
      </c>
      <c r="AH44" s="43">
        <v>6414.57373046875</v>
      </c>
      <c r="AI44" s="43">
        <v>6546.5771484375</v>
      </c>
      <c r="AJ44" s="43">
        <v>6553.58251953125</v>
      </c>
      <c r="AK44" s="43">
        <v>6560.23095703125</v>
      </c>
      <c r="AL44" s="43">
        <v>6461.984375</v>
      </c>
      <c r="AM44" s="43">
        <v>6465.48095703125</v>
      </c>
      <c r="AN44" s="43">
        <v>6458.015625</v>
      </c>
      <c r="AO44" s="43">
        <v>5210.6279296875</v>
      </c>
      <c r="AP44" s="43">
        <v>5203.0419921875</v>
      </c>
      <c r="AQ44" s="43">
        <v>5204.56787109375</v>
      </c>
      <c r="AR44" s="43">
        <v>6036.8603515625</v>
      </c>
      <c r="AS44" s="43">
        <v>6144.4501953125</v>
      </c>
      <c r="AT44" s="43">
        <v>6256.45068359375</v>
      </c>
      <c r="AU44" s="43">
        <v>7788.77294921875</v>
      </c>
      <c r="AV44" s="43">
        <v>7801.791015625</v>
      </c>
      <c r="AW44" s="43">
        <v>7804.90966796875</v>
      </c>
      <c r="AX44" s="43">
        <v>6837.005859375</v>
      </c>
      <c r="AY44" s="43">
        <v>6735.76025390625</v>
      </c>
      <c r="AZ44" s="43">
        <v>6621.39111328125</v>
      </c>
      <c r="BA44" s="43">
        <v>4189.0712890625</v>
      </c>
      <c r="BB44" s="43">
        <v>4197.23388671875</v>
      </c>
      <c r="BC44" s="43">
        <v>4221.12744140625</v>
      </c>
      <c r="BD44" s="43">
        <v>6045.0537109375</v>
      </c>
      <c r="BE44" s="43">
        <v>6257.1416015625</v>
      </c>
      <c r="BF44" s="43">
        <v>6476.17041015625</v>
      </c>
      <c r="BG44" s="43">
        <v>9322.271484375</v>
      </c>
      <c r="BH44" s="43">
        <v>9320.1171875</v>
      </c>
      <c r="BI44" s="43">
        <v>9295.439453125</v>
      </c>
      <c r="BJ44" s="43">
        <v>6959.6435546875</v>
      </c>
      <c r="BK44" s="43">
        <v>6736.857421875</v>
      </c>
      <c r="BL44" s="43">
        <v>6503.40869140625</v>
      </c>
    </row>
    <row r="45" spans="4:64" x14ac:dyDescent="0.2">
      <c r="D45" s="43">
        <v>375</v>
      </c>
      <c r="E45" s="43">
        <v>6428.33203125</v>
      </c>
      <c r="F45" s="43">
        <v>6432.80908203125</v>
      </c>
      <c r="G45" s="43">
        <v>6437.68798828125</v>
      </c>
      <c r="H45" s="43">
        <v>6406.69970703125</v>
      </c>
      <c r="I45" s="43">
        <v>6408.42431640625</v>
      </c>
      <c r="J45" s="43">
        <v>6411.64306640625</v>
      </c>
      <c r="K45" s="43">
        <v>6429.0390625</v>
      </c>
      <c r="L45" s="43">
        <v>6432.8408203125</v>
      </c>
      <c r="M45" s="43">
        <v>6437.546875</v>
      </c>
      <c r="N45" s="43">
        <v>6399.7685546875</v>
      </c>
      <c r="O45" s="43">
        <v>6413.77294921875</v>
      </c>
      <c r="P45" s="43">
        <v>6416.86669921875</v>
      </c>
      <c r="Q45" s="43">
        <v>5274.5576171875</v>
      </c>
      <c r="R45" s="43">
        <v>5297.40771484375</v>
      </c>
      <c r="S45" s="43">
        <v>5328.720703125</v>
      </c>
      <c r="T45" s="43">
        <v>6368.19384765625</v>
      </c>
      <c r="U45" s="43">
        <v>6480.63623046875</v>
      </c>
      <c r="V45" s="43">
        <v>6595.28857421875</v>
      </c>
      <c r="W45" s="43">
        <v>7737.43359375</v>
      </c>
      <c r="X45" s="43">
        <v>7721.5927734375</v>
      </c>
      <c r="Y45" s="43">
        <v>7695.931640625</v>
      </c>
      <c r="Z45" s="43">
        <v>6443.490234375</v>
      </c>
      <c r="AA45" s="43">
        <v>6349.9052734375</v>
      </c>
      <c r="AB45" s="43">
        <v>6246.998046875</v>
      </c>
      <c r="AC45" s="43">
        <v>6386.28125</v>
      </c>
      <c r="AD45" s="43">
        <v>6390.24169921875</v>
      </c>
      <c r="AE45" s="43">
        <v>6395.078125</v>
      </c>
      <c r="AF45" s="43">
        <v>6395.826171875</v>
      </c>
      <c r="AG45" s="43">
        <v>6403.89794921875</v>
      </c>
      <c r="AH45" s="43">
        <v>6412.96142578125</v>
      </c>
      <c r="AI45" s="43">
        <v>6544.43408203125</v>
      </c>
      <c r="AJ45" s="43">
        <v>6551.42138671875</v>
      </c>
      <c r="AK45" s="43">
        <v>6558.05419921875</v>
      </c>
      <c r="AL45" s="43">
        <v>6460.041015625</v>
      </c>
      <c r="AM45" s="43">
        <v>6463.58642578125</v>
      </c>
      <c r="AN45" s="43">
        <v>6456.171875</v>
      </c>
      <c r="AO45" s="43">
        <v>5208.98974609375</v>
      </c>
      <c r="AP45" s="43">
        <v>5201.4033203125</v>
      </c>
      <c r="AQ45" s="43">
        <v>5202.92919921875</v>
      </c>
      <c r="AR45" s="43">
        <v>6035.2451171875</v>
      </c>
      <c r="AS45" s="43">
        <v>6142.83740234375</v>
      </c>
      <c r="AT45" s="43">
        <v>6254.84033203125</v>
      </c>
      <c r="AU45" s="43">
        <v>7787.19482421875</v>
      </c>
      <c r="AV45" s="43">
        <v>7800.21337890625</v>
      </c>
      <c r="AW45" s="43">
        <v>7803.33203125</v>
      </c>
      <c r="AX45" s="43">
        <v>6835.40869140625</v>
      </c>
      <c r="AY45" s="43">
        <v>6734.1611328125</v>
      </c>
      <c r="AZ45" s="43">
        <v>6619.7890625</v>
      </c>
      <c r="BA45" s="43">
        <v>4187.23291015625</v>
      </c>
      <c r="BB45" s="43">
        <v>4195.41015625</v>
      </c>
      <c r="BC45" s="43">
        <v>4219.32421875</v>
      </c>
      <c r="BD45" s="43">
        <v>6043.0419921875</v>
      </c>
      <c r="BE45" s="43">
        <v>6255.20361328125</v>
      </c>
      <c r="BF45" s="43">
        <v>6474.30908203125</v>
      </c>
      <c r="BG45" s="43">
        <v>9320.380859375</v>
      </c>
      <c r="BH45" s="43">
        <v>9318.2041015625</v>
      </c>
      <c r="BI45" s="43">
        <v>9293.5126953125</v>
      </c>
      <c r="BJ45" s="43">
        <v>6957.92578125</v>
      </c>
      <c r="BK45" s="43">
        <v>6735.15869140625</v>
      </c>
      <c r="BL45" s="43">
        <v>6501.7412109375</v>
      </c>
    </row>
    <row r="46" spans="4:64" x14ac:dyDescent="0.2">
      <c r="D46" s="43">
        <v>385</v>
      </c>
      <c r="E46" s="43">
        <v>6426.7265625</v>
      </c>
      <c r="F46" s="43">
        <v>6431.20361328125</v>
      </c>
      <c r="G46" s="43">
        <v>6436.0830078125</v>
      </c>
      <c r="H46" s="43">
        <v>6405.09375</v>
      </c>
      <c r="I46" s="43">
        <v>6406.818359375</v>
      </c>
      <c r="J46" s="43">
        <v>6410.037109375</v>
      </c>
      <c r="K46" s="43">
        <v>6427.43359375</v>
      </c>
      <c r="L46" s="43">
        <v>6431.2353515625</v>
      </c>
      <c r="M46" s="43">
        <v>6435.94140625</v>
      </c>
      <c r="N46" s="43">
        <v>6398.16259765625</v>
      </c>
      <c r="O46" s="43">
        <v>6412.16650390625</v>
      </c>
      <c r="P46" s="43">
        <v>6415.2607421875</v>
      </c>
      <c r="Q46" s="43">
        <v>5272.91748046875</v>
      </c>
      <c r="R46" s="43">
        <v>5295.76806640625</v>
      </c>
      <c r="S46" s="43">
        <v>5327.08203125</v>
      </c>
      <c r="T46" s="43">
        <v>6366.5869140625</v>
      </c>
      <c r="U46" s="43">
        <v>6479.0322265625</v>
      </c>
      <c r="V46" s="43">
        <v>6593.6875</v>
      </c>
      <c r="W46" s="43">
        <v>7735.8583984375</v>
      </c>
      <c r="X46" s="43">
        <v>7720.01708984375</v>
      </c>
      <c r="Y46" s="43">
        <v>7694.35546875</v>
      </c>
      <c r="Z46" s="43">
        <v>6441.88525390625</v>
      </c>
      <c r="AA46" s="43">
        <v>6348.29736328125</v>
      </c>
      <c r="AB46" s="43">
        <v>6245.38720703125</v>
      </c>
      <c r="AC46" s="43">
        <v>6384.734375</v>
      </c>
      <c r="AD46" s="43">
        <v>6388.7041015625</v>
      </c>
      <c r="AE46" s="43">
        <v>6393.5458984375</v>
      </c>
      <c r="AF46" s="43">
        <v>6394.2421875</v>
      </c>
      <c r="AG46" s="43">
        <v>6402.29833984375</v>
      </c>
      <c r="AH46" s="43">
        <v>6411.349609375</v>
      </c>
      <c r="AI46" s="43">
        <v>6542.28076171875</v>
      </c>
      <c r="AJ46" s="43">
        <v>6549.25</v>
      </c>
      <c r="AK46" s="43">
        <v>6555.8671875</v>
      </c>
      <c r="AL46" s="43">
        <v>6458.09130859375</v>
      </c>
      <c r="AM46" s="43">
        <v>6461.68603515625</v>
      </c>
      <c r="AN46" s="43">
        <v>6454.3232421875</v>
      </c>
      <c r="AO46" s="43">
        <v>5207.3515625</v>
      </c>
      <c r="AP46" s="43">
        <v>5199.76513671875</v>
      </c>
      <c r="AQ46" s="43">
        <v>5201.291015625</v>
      </c>
      <c r="AR46" s="43">
        <v>6033.63037109375</v>
      </c>
      <c r="AS46" s="43">
        <v>6141.224609375</v>
      </c>
      <c r="AT46" s="43">
        <v>6253.23046875</v>
      </c>
      <c r="AU46" s="43">
        <v>7785.61767578125</v>
      </c>
      <c r="AV46" s="43">
        <v>7798.63623046875</v>
      </c>
      <c r="AW46" s="43">
        <v>7801.7548828125</v>
      </c>
      <c r="AX46" s="43">
        <v>6833.81201171875</v>
      </c>
      <c r="AY46" s="43">
        <v>6732.56201171875</v>
      </c>
      <c r="AZ46" s="43">
        <v>6618.18798828125</v>
      </c>
      <c r="BA46" s="43">
        <v>4185.3916015625</v>
      </c>
      <c r="BB46" s="43">
        <v>4193.58349609375</v>
      </c>
      <c r="BC46" s="43">
        <v>4217.51806640625</v>
      </c>
      <c r="BD46" s="43">
        <v>6041.02392578125</v>
      </c>
      <c r="BE46" s="43">
        <v>6253.26025390625</v>
      </c>
      <c r="BF46" s="43">
        <v>6472.44287109375</v>
      </c>
      <c r="BG46" s="43">
        <v>9318.4814453125</v>
      </c>
      <c r="BH46" s="43">
        <v>9316.283203125</v>
      </c>
      <c r="BI46" s="43">
        <v>9291.578125</v>
      </c>
      <c r="BJ46" s="43">
        <v>6956.20458984375</v>
      </c>
      <c r="BK46" s="43">
        <v>6733.45849609375</v>
      </c>
      <c r="BL46" s="43">
        <v>6500.07275390625</v>
      </c>
    </row>
    <row r="47" spans="4:64" x14ac:dyDescent="0.2">
      <c r="D47" s="43">
        <v>395</v>
      </c>
      <c r="E47" s="43">
        <v>6425.1220703125</v>
      </c>
      <c r="F47" s="43">
        <v>6429.59912109375</v>
      </c>
      <c r="G47" s="43">
        <v>6434.478515625</v>
      </c>
      <c r="H47" s="43">
        <v>6403.48828125</v>
      </c>
      <c r="I47" s="43">
        <v>6405.212890625</v>
      </c>
      <c r="J47" s="43">
        <v>6408.43212890625</v>
      </c>
      <c r="K47" s="43">
        <v>6425.8291015625</v>
      </c>
      <c r="L47" s="43">
        <v>6429.630859375</v>
      </c>
      <c r="M47" s="43">
        <v>6434.3369140625</v>
      </c>
      <c r="N47" s="43">
        <v>6396.55712890625</v>
      </c>
      <c r="O47" s="43">
        <v>6410.56103515625</v>
      </c>
      <c r="P47" s="43">
        <v>6413.6552734375</v>
      </c>
      <c r="Q47" s="43">
        <v>5271.27734375</v>
      </c>
      <c r="R47" s="43">
        <v>5294.12890625</v>
      </c>
      <c r="S47" s="43">
        <v>5325.4443359375</v>
      </c>
      <c r="T47" s="43">
        <v>6364.98046875</v>
      </c>
      <c r="U47" s="43">
        <v>6477.42919921875</v>
      </c>
      <c r="V47" s="43">
        <v>6592.08740234375</v>
      </c>
      <c r="W47" s="43">
        <v>7734.2841796875</v>
      </c>
      <c r="X47" s="43">
        <v>7718.4423828125</v>
      </c>
      <c r="Y47" s="43">
        <v>7692.7802734375</v>
      </c>
      <c r="Z47" s="43">
        <v>6440.28076171875</v>
      </c>
      <c r="AA47" s="43">
        <v>6346.68994140625</v>
      </c>
      <c r="AB47" s="43">
        <v>6243.77734375</v>
      </c>
      <c r="AC47" s="43">
        <v>6383.189453125</v>
      </c>
      <c r="AD47" s="43">
        <v>6387.16796875</v>
      </c>
      <c r="AE47" s="43">
        <v>6392.015625</v>
      </c>
      <c r="AF47" s="43">
        <v>6392.65966796875</v>
      </c>
      <c r="AG47" s="43">
        <v>6400.69970703125</v>
      </c>
      <c r="AH47" s="43">
        <v>6409.73876953125</v>
      </c>
      <c r="AI47" s="43">
        <v>6540.1171875</v>
      </c>
      <c r="AJ47" s="43">
        <v>6547.068359375</v>
      </c>
      <c r="AK47" s="43">
        <v>6553.6689453125</v>
      </c>
      <c r="AL47" s="43">
        <v>6456.1337890625</v>
      </c>
      <c r="AM47" s="43">
        <v>6459.7802734375</v>
      </c>
      <c r="AN47" s="43">
        <v>6452.47021484375</v>
      </c>
      <c r="AO47" s="43">
        <v>5205.71435546875</v>
      </c>
      <c r="AP47" s="43">
        <v>5198.12744140625</v>
      </c>
      <c r="AQ47" s="43">
        <v>5199.6533203125</v>
      </c>
      <c r="AR47" s="43">
        <v>6032.015625</v>
      </c>
      <c r="AS47" s="43">
        <v>6139.61279296875</v>
      </c>
      <c r="AT47" s="43">
        <v>6251.62109375</v>
      </c>
      <c r="AU47" s="43">
        <v>7784.041015625</v>
      </c>
      <c r="AV47" s="43">
        <v>7797.06005859375</v>
      </c>
      <c r="AW47" s="43">
        <v>7800.1787109375</v>
      </c>
      <c r="AX47" s="43">
        <v>6832.21630859375</v>
      </c>
      <c r="AY47" s="43">
        <v>6730.9638671875</v>
      </c>
      <c r="AZ47" s="43">
        <v>6616.58740234375</v>
      </c>
      <c r="BA47" s="43">
        <v>4183.5458984375</v>
      </c>
      <c r="BB47" s="43">
        <v>4191.75390625</v>
      </c>
      <c r="BC47" s="43">
        <v>4215.708984375</v>
      </c>
      <c r="BD47" s="43">
        <v>6038.9990234375</v>
      </c>
      <c r="BE47" s="43">
        <v>6251.310546875</v>
      </c>
      <c r="BF47" s="43">
        <v>6470.57275390625</v>
      </c>
      <c r="BG47" s="43">
        <v>9316.5751953125</v>
      </c>
      <c r="BH47" s="43">
        <v>9314.353515625</v>
      </c>
      <c r="BI47" s="43">
        <v>9289.634765625</v>
      </c>
      <c r="BJ47" s="43">
        <v>6954.47998046875</v>
      </c>
      <c r="BK47" s="43">
        <v>6731.75634765625</v>
      </c>
      <c r="BL47" s="43">
        <v>6498.4033203125</v>
      </c>
    </row>
    <row r="48" spans="4:64" x14ac:dyDescent="0.2">
      <c r="D48" s="43">
        <v>405</v>
      </c>
      <c r="E48" s="43">
        <v>6423.517578125</v>
      </c>
      <c r="F48" s="43">
        <v>6427.99462890625</v>
      </c>
      <c r="G48" s="43">
        <v>6432.87451171875</v>
      </c>
      <c r="H48" s="43">
        <v>6401.88330078125</v>
      </c>
      <c r="I48" s="43">
        <v>6403.6083984375</v>
      </c>
      <c r="J48" s="43">
        <v>6406.8271484375</v>
      </c>
      <c r="K48" s="43">
        <v>6424.224609375</v>
      </c>
      <c r="L48" s="43">
        <v>6428.0263671875</v>
      </c>
      <c r="M48" s="43">
        <v>6432.73291015625</v>
      </c>
      <c r="N48" s="43">
        <v>6394.95166015625</v>
      </c>
      <c r="O48" s="43">
        <v>6408.9560546875</v>
      </c>
      <c r="P48" s="43">
        <v>6412.05029296875</v>
      </c>
      <c r="Q48" s="43">
        <v>5269.63818359375</v>
      </c>
      <c r="R48" s="43">
        <v>5292.49072265625</v>
      </c>
      <c r="S48" s="43">
        <v>5323.80712890625</v>
      </c>
      <c r="T48" s="43">
        <v>6363.37451171875</v>
      </c>
      <c r="U48" s="43">
        <v>6475.826171875</v>
      </c>
      <c r="V48" s="43">
        <v>6590.4873046875</v>
      </c>
      <c r="W48" s="43">
        <v>7732.7099609375</v>
      </c>
      <c r="X48" s="43">
        <v>7716.86767578125</v>
      </c>
      <c r="Y48" s="43">
        <v>7691.205078125</v>
      </c>
      <c r="Z48" s="43">
        <v>6438.6767578125</v>
      </c>
      <c r="AA48" s="43">
        <v>6345.0830078125</v>
      </c>
      <c r="AB48" s="43">
        <v>6242.16796875</v>
      </c>
      <c r="AC48" s="43">
        <v>6381.6455078125</v>
      </c>
      <c r="AD48" s="43">
        <v>6385.63330078125</v>
      </c>
      <c r="AE48" s="43">
        <v>6390.48681640625</v>
      </c>
      <c r="AF48" s="43">
        <v>6391.07958984375</v>
      </c>
      <c r="AG48" s="43">
        <v>6399.10205078125</v>
      </c>
      <c r="AH48" s="43">
        <v>6408.12841796875</v>
      </c>
      <c r="AI48" s="43">
        <v>6537.943359375</v>
      </c>
      <c r="AJ48" s="43">
        <v>6544.8759765625</v>
      </c>
      <c r="AK48" s="43">
        <v>6551.4599609375</v>
      </c>
      <c r="AL48" s="43">
        <v>6454.16943359375</v>
      </c>
      <c r="AM48" s="43">
        <v>6457.86865234375</v>
      </c>
      <c r="AN48" s="43">
        <v>6450.61181640625</v>
      </c>
      <c r="AO48" s="43">
        <v>5204.0771484375</v>
      </c>
      <c r="AP48" s="43">
        <v>5196.48974609375</v>
      </c>
      <c r="AQ48" s="43">
        <v>5198.01611328125</v>
      </c>
      <c r="AR48" s="43">
        <v>6030.40185546875</v>
      </c>
      <c r="AS48" s="43">
        <v>6138.00146484375</v>
      </c>
      <c r="AT48" s="43">
        <v>6250.01220703125</v>
      </c>
      <c r="AU48" s="43">
        <v>7782.46533203125</v>
      </c>
      <c r="AV48" s="43">
        <v>7795.484375</v>
      </c>
      <c r="AW48" s="43">
        <v>7798.60302734375</v>
      </c>
      <c r="AX48" s="43">
        <v>6830.62109375</v>
      </c>
      <c r="AY48" s="43">
        <v>6729.3662109375</v>
      </c>
      <c r="AZ48" s="43">
        <v>6614.9873046875</v>
      </c>
      <c r="BA48" s="43">
        <v>4181.69677734375</v>
      </c>
      <c r="BB48" s="43">
        <v>4189.92138671875</v>
      </c>
      <c r="BC48" s="43">
        <v>4213.8974609375</v>
      </c>
      <c r="BD48" s="43">
        <v>6036.96728515625</v>
      </c>
      <c r="BE48" s="43">
        <v>6249.35546875</v>
      </c>
      <c r="BF48" s="43">
        <v>6468.6982421875</v>
      </c>
      <c r="BG48" s="43">
        <v>9314.6611328125</v>
      </c>
      <c r="BH48" s="43">
        <v>9312.4150390625</v>
      </c>
      <c r="BI48" s="43">
        <v>9287.6826171875</v>
      </c>
      <c r="BJ48" s="43">
        <v>6952.75244140625</v>
      </c>
      <c r="BK48" s="43">
        <v>6730.052734375</v>
      </c>
      <c r="BL48" s="43">
        <v>6496.732421875</v>
      </c>
    </row>
    <row r="49" spans="4:64" x14ac:dyDescent="0.2">
      <c r="D49" s="43">
        <v>415</v>
      </c>
      <c r="E49" s="43">
        <v>6421.9140625</v>
      </c>
      <c r="F49" s="43">
        <v>6426.39111328125</v>
      </c>
      <c r="G49" s="43">
        <v>6431.27099609375</v>
      </c>
      <c r="H49" s="43">
        <v>6400.279296875</v>
      </c>
      <c r="I49" s="43">
        <v>6402.00390625</v>
      </c>
      <c r="J49" s="43">
        <v>6405.22314453125</v>
      </c>
      <c r="K49" s="43">
        <v>6422.62109375</v>
      </c>
      <c r="L49" s="43">
        <v>6426.4228515625</v>
      </c>
      <c r="M49" s="43">
        <v>6431.12939453125</v>
      </c>
      <c r="N49" s="43">
        <v>6393.34765625</v>
      </c>
      <c r="O49" s="43">
        <v>6407.3515625</v>
      </c>
      <c r="P49" s="43">
        <v>6410.44580078125</v>
      </c>
      <c r="Q49" s="43">
        <v>5268</v>
      </c>
      <c r="R49" s="43">
        <v>5290.85302734375</v>
      </c>
      <c r="S49" s="43">
        <v>5322.17041015625</v>
      </c>
      <c r="T49" s="43">
        <v>6361.76953125</v>
      </c>
      <c r="U49" s="43">
        <v>6474.2236328125</v>
      </c>
      <c r="V49" s="43">
        <v>6588.8876953125</v>
      </c>
      <c r="W49" s="43">
        <v>7731.13623046875</v>
      </c>
      <c r="X49" s="43">
        <v>7715.29345703125</v>
      </c>
      <c r="Y49" s="43">
        <v>7689.630859375</v>
      </c>
      <c r="Z49" s="43">
        <v>6437.0732421875</v>
      </c>
      <c r="AA49" s="43">
        <v>6343.47705078125</v>
      </c>
      <c r="AB49" s="43">
        <v>6240.55908203125</v>
      </c>
      <c r="AC49" s="43">
        <v>6380.10302734375</v>
      </c>
      <c r="AD49" s="43">
        <v>6384.10009765625</v>
      </c>
      <c r="AE49" s="43">
        <v>6388.95947265625</v>
      </c>
      <c r="AF49" s="43">
        <v>6389.5009765625</v>
      </c>
      <c r="AG49" s="43">
        <v>6397.505859375</v>
      </c>
      <c r="AH49" s="43">
        <v>6406.51904296875</v>
      </c>
      <c r="AI49" s="43">
        <v>6535.75927734375</v>
      </c>
      <c r="AJ49" s="43">
        <v>6542.67333984375</v>
      </c>
      <c r="AK49" s="43">
        <v>6549.240234375</v>
      </c>
      <c r="AL49" s="43">
        <v>6452.19775390625</v>
      </c>
      <c r="AM49" s="43">
        <v>6455.951171875</v>
      </c>
      <c r="AN49" s="43">
        <v>6448.7490234375</v>
      </c>
      <c r="AO49" s="43">
        <v>5202.4404296875</v>
      </c>
      <c r="AP49" s="43">
        <v>5194.85302734375</v>
      </c>
      <c r="AQ49" s="43">
        <v>5196.37939453125</v>
      </c>
      <c r="AR49" s="43">
        <v>6028.78857421875</v>
      </c>
      <c r="AS49" s="43">
        <v>6136.390625</v>
      </c>
      <c r="AT49" s="43">
        <v>6248.40380859375</v>
      </c>
      <c r="AU49" s="43">
        <v>7780.8896484375</v>
      </c>
      <c r="AV49" s="43">
        <v>7793.9091796875</v>
      </c>
      <c r="AW49" s="43">
        <v>7797.0283203125</v>
      </c>
      <c r="AX49" s="43">
        <v>6829.0263671875</v>
      </c>
      <c r="AY49" s="43">
        <v>6727.76904296875</v>
      </c>
      <c r="AZ49" s="43">
        <v>6613.3876953125</v>
      </c>
      <c r="BA49" s="43">
        <v>4179.84375</v>
      </c>
      <c r="BB49" s="43">
        <v>4188.0859375</v>
      </c>
      <c r="BC49" s="43">
        <v>4212.08349609375</v>
      </c>
      <c r="BD49" s="43">
        <v>6034.92919921875</v>
      </c>
      <c r="BE49" s="43">
        <v>6247.39453125</v>
      </c>
      <c r="BF49" s="43">
        <v>6466.8193359375</v>
      </c>
      <c r="BG49" s="43">
        <v>9312.73828125</v>
      </c>
      <c r="BH49" s="43">
        <v>9310.46875</v>
      </c>
      <c r="BI49" s="43">
        <v>9285.7236328125</v>
      </c>
      <c r="BJ49" s="43">
        <v>6951.02197265625</v>
      </c>
      <c r="BK49" s="43">
        <v>6728.34716796875</v>
      </c>
      <c r="BL49" s="43">
        <v>6495.0595703125</v>
      </c>
    </row>
    <row r="50" spans="4:64" x14ac:dyDescent="0.2">
      <c r="D50" s="43">
        <v>425</v>
      </c>
      <c r="E50" s="43">
        <v>6420.31103515625</v>
      </c>
      <c r="F50" s="43">
        <v>6424.7880859375</v>
      </c>
      <c r="G50" s="43">
        <v>6429.66796875</v>
      </c>
      <c r="H50" s="43">
        <v>6398.67529296875</v>
      </c>
      <c r="I50" s="43">
        <v>6400.400390625</v>
      </c>
      <c r="J50" s="43">
        <v>6403.61962890625</v>
      </c>
      <c r="K50" s="43">
        <v>6421.01806640625</v>
      </c>
      <c r="L50" s="43">
        <v>6424.81982421875</v>
      </c>
      <c r="M50" s="43">
        <v>6429.5263671875</v>
      </c>
      <c r="N50" s="43">
        <v>6391.74365234375</v>
      </c>
      <c r="O50" s="43">
        <v>6405.74755859375</v>
      </c>
      <c r="P50" s="43">
        <v>6408.841796875</v>
      </c>
      <c r="Q50" s="43">
        <v>5266.3623046875</v>
      </c>
      <c r="R50" s="43">
        <v>5289.21630859375</v>
      </c>
      <c r="S50" s="43">
        <v>5320.53466796875</v>
      </c>
      <c r="T50" s="43">
        <v>6360.1650390625</v>
      </c>
      <c r="U50" s="43">
        <v>6472.6220703125</v>
      </c>
      <c r="V50" s="43">
        <v>6587.2890625</v>
      </c>
      <c r="W50" s="43">
        <v>7729.56298828125</v>
      </c>
      <c r="X50" s="43">
        <v>7713.72021484375</v>
      </c>
      <c r="Y50" s="43">
        <v>7688.056640625</v>
      </c>
      <c r="Z50" s="43">
        <v>6435.470703125</v>
      </c>
      <c r="AA50" s="43">
        <v>6341.87158203125</v>
      </c>
      <c r="AB50" s="43">
        <v>6238.95068359375</v>
      </c>
      <c r="AC50" s="43">
        <v>6378.56201171875</v>
      </c>
      <c r="AD50" s="43">
        <v>6382.568359375</v>
      </c>
      <c r="AE50" s="43">
        <v>6387.43359375</v>
      </c>
      <c r="AF50" s="43">
        <v>6387.92431640625</v>
      </c>
      <c r="AG50" s="43">
        <v>6395.91064453125</v>
      </c>
      <c r="AH50" s="43">
        <v>6404.91015625</v>
      </c>
      <c r="AI50" s="43">
        <v>6533.5654296875</v>
      </c>
      <c r="AJ50" s="43">
        <v>6540.4599609375</v>
      </c>
      <c r="AK50" s="43">
        <v>6547.009765625</v>
      </c>
      <c r="AL50" s="43">
        <v>6450.21875</v>
      </c>
      <c r="AM50" s="43">
        <v>6454.02880859375</v>
      </c>
      <c r="AN50" s="43">
        <v>6446.880859375</v>
      </c>
      <c r="AO50" s="43">
        <v>5200.80419921875</v>
      </c>
      <c r="AP50" s="43">
        <v>5193.21630859375</v>
      </c>
      <c r="AQ50" s="43">
        <v>5194.74267578125</v>
      </c>
      <c r="AR50" s="43">
        <v>6027.17578125</v>
      </c>
      <c r="AS50" s="43">
        <v>6134.78076171875</v>
      </c>
      <c r="AT50" s="43">
        <v>6246.79638671875</v>
      </c>
      <c r="AU50" s="43">
        <v>7779.3154296875</v>
      </c>
      <c r="AV50" s="43">
        <v>7792.3349609375</v>
      </c>
      <c r="AW50" s="43">
        <v>7795.4541015625</v>
      </c>
      <c r="AX50" s="43">
        <v>6827.4326171875</v>
      </c>
      <c r="AY50" s="43">
        <v>6726.17236328125</v>
      </c>
      <c r="AZ50" s="43">
        <v>6611.78857421875</v>
      </c>
      <c r="BA50" s="43">
        <v>4177.9873046875</v>
      </c>
      <c r="BB50" s="43">
        <v>4186.2470703125</v>
      </c>
      <c r="BC50" s="43">
        <v>4210.26611328125</v>
      </c>
      <c r="BD50" s="43">
        <v>6032.884765625</v>
      </c>
      <c r="BE50" s="43">
        <v>6245.427734375</v>
      </c>
      <c r="BF50" s="43">
        <v>6464.9365234375</v>
      </c>
      <c r="BG50" s="43">
        <v>9310.8095703125</v>
      </c>
      <c r="BH50" s="43">
        <v>9308.5146484375</v>
      </c>
      <c r="BI50" s="43">
        <v>9283.755859375</v>
      </c>
      <c r="BJ50" s="43">
        <v>6949.28857421875</v>
      </c>
      <c r="BK50" s="43">
        <v>6726.64013671875</v>
      </c>
      <c r="BL50" s="43">
        <v>6493.38525390625</v>
      </c>
    </row>
    <row r="51" spans="4:64" x14ac:dyDescent="0.2">
      <c r="D51" s="43">
        <v>435</v>
      </c>
      <c r="E51" s="43">
        <v>6418.70849609375</v>
      </c>
      <c r="F51" s="43">
        <v>6423.18603515625</v>
      </c>
      <c r="G51" s="43">
        <v>6428.06591796875</v>
      </c>
      <c r="H51" s="43">
        <v>6397.072265625</v>
      </c>
      <c r="I51" s="43">
        <v>6398.79736328125</v>
      </c>
      <c r="J51" s="43">
        <v>6402.0166015625</v>
      </c>
      <c r="K51" s="43">
        <v>6419.41552734375</v>
      </c>
      <c r="L51" s="43">
        <v>6423.2177734375</v>
      </c>
      <c r="M51" s="43">
        <v>6427.92431640625</v>
      </c>
      <c r="N51" s="43">
        <v>6390.14013671875</v>
      </c>
      <c r="O51" s="43">
        <v>6404.14453125</v>
      </c>
      <c r="P51" s="43">
        <v>6407.23876953125</v>
      </c>
      <c r="Q51" s="43">
        <v>5264.72509765625</v>
      </c>
      <c r="R51" s="43">
        <v>5287.57958984375</v>
      </c>
      <c r="S51" s="43">
        <v>5318.8994140625</v>
      </c>
      <c r="T51" s="43">
        <v>6358.560546875</v>
      </c>
      <c r="U51" s="43">
        <v>6471.02099609375</v>
      </c>
      <c r="V51" s="43">
        <v>6585.69091796875</v>
      </c>
      <c r="W51" s="43">
        <v>7727.990234375</v>
      </c>
      <c r="X51" s="43">
        <v>7712.14697265625</v>
      </c>
      <c r="Y51" s="43">
        <v>7686.4833984375</v>
      </c>
      <c r="Z51" s="43">
        <v>6433.86865234375</v>
      </c>
      <c r="AA51" s="43">
        <v>6340.2666015625</v>
      </c>
      <c r="AB51" s="43">
        <v>6237.3427734375</v>
      </c>
      <c r="AC51" s="43">
        <v>6377.02197265625</v>
      </c>
      <c r="AD51" s="43">
        <v>6381.03759765625</v>
      </c>
      <c r="AE51" s="43">
        <v>6385.9091796875</v>
      </c>
      <c r="AF51" s="43">
        <v>6386.349609375</v>
      </c>
      <c r="AG51" s="43">
        <v>6394.31689453125</v>
      </c>
      <c r="AH51" s="43">
        <v>6403.3017578125</v>
      </c>
      <c r="AI51" s="43">
        <v>6531.36083984375</v>
      </c>
      <c r="AJ51" s="43">
        <v>6538.236328125</v>
      </c>
      <c r="AK51" s="43">
        <v>6544.7685546875</v>
      </c>
      <c r="AL51" s="43">
        <v>6448.23291015625</v>
      </c>
      <c r="AM51" s="43">
        <v>6452.1005859375</v>
      </c>
      <c r="AN51" s="43">
        <v>6445.00830078125</v>
      </c>
      <c r="AO51" s="43">
        <v>5199.16845703125</v>
      </c>
      <c r="AP51" s="43">
        <v>5191.580078125</v>
      </c>
      <c r="AQ51" s="43">
        <v>5193.10693359375</v>
      </c>
      <c r="AR51" s="43">
        <v>6025.5634765625</v>
      </c>
      <c r="AS51" s="43">
        <v>6133.1708984375</v>
      </c>
      <c r="AT51" s="43">
        <v>6245.189453125</v>
      </c>
      <c r="AU51" s="43">
        <v>7777.7412109375</v>
      </c>
      <c r="AV51" s="43">
        <v>7790.76123046875</v>
      </c>
      <c r="AW51" s="43">
        <v>7793.88037109375</v>
      </c>
      <c r="AX51" s="43">
        <v>6825.8388671875</v>
      </c>
      <c r="AY51" s="43">
        <v>6724.57666015625</v>
      </c>
      <c r="AZ51" s="43">
        <v>6610.1904296875</v>
      </c>
      <c r="BA51" s="43">
        <v>4176.126953125</v>
      </c>
      <c r="BB51" s="43">
        <v>4184.40576171875</v>
      </c>
      <c r="BC51" s="43">
        <v>4208.44580078125</v>
      </c>
      <c r="BD51" s="43">
        <v>6030.833984375</v>
      </c>
      <c r="BE51" s="43">
        <v>6243.4560546875</v>
      </c>
      <c r="BF51" s="43">
        <v>6463.04931640625</v>
      </c>
      <c r="BG51" s="43">
        <v>9308.8720703125</v>
      </c>
      <c r="BH51" s="43">
        <v>9306.552734375</v>
      </c>
      <c r="BI51" s="43">
        <v>9281.78125</v>
      </c>
      <c r="BJ51" s="43">
        <v>6947.552734375</v>
      </c>
      <c r="BK51" s="43">
        <v>6724.93115234375</v>
      </c>
      <c r="BL51" s="43">
        <v>6491.708984375</v>
      </c>
    </row>
    <row r="52" spans="4:64" x14ac:dyDescent="0.2">
      <c r="D52" s="43">
        <v>445</v>
      </c>
      <c r="E52" s="43">
        <v>6417.1064453125</v>
      </c>
      <c r="F52" s="43">
        <v>6421.583984375</v>
      </c>
      <c r="G52" s="43">
        <v>6426.4638671875</v>
      </c>
      <c r="H52" s="43">
        <v>6395.4697265625</v>
      </c>
      <c r="I52" s="43">
        <v>6397.19482421875</v>
      </c>
      <c r="J52" s="43">
        <v>6400.41455078125</v>
      </c>
      <c r="K52" s="43">
        <v>6417.8134765625</v>
      </c>
      <c r="L52" s="43">
        <v>6421.61572265625</v>
      </c>
      <c r="M52" s="43">
        <v>6426.32275390625</v>
      </c>
      <c r="N52" s="43">
        <v>6388.53759765625</v>
      </c>
      <c r="O52" s="43">
        <v>6402.54150390625</v>
      </c>
      <c r="P52" s="43">
        <v>6405.63623046875</v>
      </c>
      <c r="Q52" s="43">
        <v>5263.0888671875</v>
      </c>
      <c r="R52" s="43">
        <v>5285.9443359375</v>
      </c>
      <c r="S52" s="43">
        <v>5317.2646484375</v>
      </c>
      <c r="T52" s="43">
        <v>6356.95703125</v>
      </c>
      <c r="U52" s="43">
        <v>6469.42041015625</v>
      </c>
      <c r="V52" s="43">
        <v>6584.0927734375</v>
      </c>
      <c r="W52" s="43">
        <v>7726.41796875</v>
      </c>
      <c r="X52" s="43">
        <v>7710.57470703125</v>
      </c>
      <c r="Y52" s="43">
        <v>7684.91015625</v>
      </c>
      <c r="Z52" s="43">
        <v>6432.26708984375</v>
      </c>
      <c r="AA52" s="43">
        <v>6338.662109375</v>
      </c>
      <c r="AB52" s="43">
        <v>6235.73583984375</v>
      </c>
      <c r="AC52" s="43">
        <v>6375.482421875</v>
      </c>
      <c r="AD52" s="43">
        <v>6379.50830078125</v>
      </c>
      <c r="AE52" s="43">
        <v>6384.38623046875</v>
      </c>
      <c r="AF52" s="43">
        <v>6384.77685546875</v>
      </c>
      <c r="AG52" s="43">
        <v>6392.72412109375</v>
      </c>
      <c r="AH52" s="43">
        <v>6401.69482421875</v>
      </c>
      <c r="AI52" s="43">
        <v>6529.146484375</v>
      </c>
      <c r="AJ52" s="43">
        <v>6536.001953125</v>
      </c>
      <c r="AK52" s="43">
        <v>6542.51708984375</v>
      </c>
      <c r="AL52" s="43">
        <v>6446.240234375</v>
      </c>
      <c r="AM52" s="43">
        <v>6450.16650390625</v>
      </c>
      <c r="AN52" s="43">
        <v>6443.130859375</v>
      </c>
      <c r="AO52" s="43">
        <v>5197.53271484375</v>
      </c>
      <c r="AP52" s="43">
        <v>5189.94482421875</v>
      </c>
      <c r="AQ52" s="43">
        <v>5191.47119140625</v>
      </c>
      <c r="AR52" s="43">
        <v>6023.95166015625</v>
      </c>
      <c r="AS52" s="43">
        <v>6131.5615234375</v>
      </c>
      <c r="AT52" s="43">
        <v>6243.5830078125</v>
      </c>
      <c r="AU52" s="43">
        <v>7776.16796875</v>
      </c>
      <c r="AV52" s="43">
        <v>7789.18798828125</v>
      </c>
      <c r="AW52" s="43">
        <v>7792.30712890625</v>
      </c>
      <c r="AX52" s="43">
        <v>6824.24609375</v>
      </c>
      <c r="AY52" s="43">
        <v>6722.9814453125</v>
      </c>
      <c r="AZ52" s="43">
        <v>6608.5927734375</v>
      </c>
      <c r="BA52" s="43">
        <v>4174.26318359375</v>
      </c>
      <c r="BB52" s="43">
        <v>4182.5615234375</v>
      </c>
      <c r="BC52" s="43">
        <v>4206.6220703125</v>
      </c>
      <c r="BD52" s="43">
        <v>6028.77685546875</v>
      </c>
      <c r="BE52" s="43">
        <v>6241.478515625</v>
      </c>
      <c r="BF52" s="43">
        <v>6461.158203125</v>
      </c>
      <c r="BG52" s="43">
        <v>9306.927734375</v>
      </c>
      <c r="BH52" s="43">
        <v>9304.5830078125</v>
      </c>
      <c r="BI52" s="43">
        <v>9279.798828125</v>
      </c>
      <c r="BJ52" s="43">
        <v>6945.814453125</v>
      </c>
      <c r="BK52" s="43">
        <v>6723.220703125</v>
      </c>
      <c r="BL52" s="43">
        <v>6490.03076171875</v>
      </c>
    </row>
    <row r="53" spans="4:64" x14ac:dyDescent="0.2">
      <c r="D53" s="43">
        <v>455</v>
      </c>
      <c r="E53" s="43">
        <v>6415.5048828125</v>
      </c>
      <c r="F53" s="43">
        <v>6419.98291015625</v>
      </c>
      <c r="G53" s="43">
        <v>6424.86279296875</v>
      </c>
      <c r="H53" s="43">
        <v>6393.8681640625</v>
      </c>
      <c r="I53" s="43">
        <v>6395.59326171875</v>
      </c>
      <c r="J53" s="43">
        <v>6398.8125</v>
      </c>
      <c r="K53" s="43">
        <v>6416.2119140625</v>
      </c>
      <c r="L53" s="43">
        <v>6420.0146484375</v>
      </c>
      <c r="M53" s="43">
        <v>6424.72119140625</v>
      </c>
      <c r="N53" s="43">
        <v>6386.935546875</v>
      </c>
      <c r="O53" s="43">
        <v>6400.939453125</v>
      </c>
      <c r="P53" s="43">
        <v>6404.0341796875</v>
      </c>
      <c r="Q53" s="43">
        <v>5261.453125</v>
      </c>
      <c r="R53" s="43">
        <v>5284.30908203125</v>
      </c>
      <c r="S53" s="43">
        <v>5315.630859375</v>
      </c>
      <c r="T53" s="43">
        <v>6355.3544921875</v>
      </c>
      <c r="U53" s="43">
        <v>6467.8203125</v>
      </c>
      <c r="V53" s="43">
        <v>6582.49560546875</v>
      </c>
      <c r="W53" s="43">
        <v>7724.8466796875</v>
      </c>
      <c r="X53" s="43">
        <v>7709.00244140625</v>
      </c>
      <c r="Y53" s="43">
        <v>7683.33740234375</v>
      </c>
      <c r="Z53" s="43">
        <v>6430.666015625</v>
      </c>
      <c r="AA53" s="43">
        <v>6337.05859375</v>
      </c>
      <c r="AB53" s="43">
        <v>6234.12939453125</v>
      </c>
      <c r="AC53" s="43">
        <v>6373.9443359375</v>
      </c>
      <c r="AD53" s="43">
        <v>6377.97998046875</v>
      </c>
      <c r="AE53" s="43">
        <v>6382.86474609375</v>
      </c>
      <c r="AF53" s="43">
        <v>6383.20556640625</v>
      </c>
      <c r="AG53" s="43">
        <v>6391.1328125</v>
      </c>
      <c r="AH53" s="43">
        <v>6400.08837890625</v>
      </c>
      <c r="AI53" s="43">
        <v>6526.92236328125</v>
      </c>
      <c r="AJ53" s="43">
        <v>6533.7568359375</v>
      </c>
      <c r="AK53" s="43">
        <v>6540.2548828125</v>
      </c>
      <c r="AL53" s="43">
        <v>6444.24072265625</v>
      </c>
      <c r="AM53" s="43">
        <v>6448.22705078125</v>
      </c>
      <c r="AN53" s="43">
        <v>6441.24853515625</v>
      </c>
      <c r="AO53" s="43">
        <v>5195.89794921875</v>
      </c>
      <c r="AP53" s="43">
        <v>5188.3095703125</v>
      </c>
      <c r="AQ53" s="43">
        <v>5189.8359375</v>
      </c>
      <c r="AR53" s="43">
        <v>6022.34033203125</v>
      </c>
      <c r="AS53" s="43">
        <v>6129.953125</v>
      </c>
      <c r="AT53" s="43">
        <v>6241.97705078125</v>
      </c>
      <c r="AU53" s="43">
        <v>7774.59521484375</v>
      </c>
      <c r="AV53" s="43">
        <v>7787.61572265625</v>
      </c>
      <c r="AW53" s="43">
        <v>7790.73486328125</v>
      </c>
      <c r="AX53" s="43">
        <v>6822.65380859375</v>
      </c>
      <c r="AY53" s="43">
        <v>6721.38671875</v>
      </c>
      <c r="AZ53" s="43">
        <v>6606.99560546875</v>
      </c>
      <c r="BA53" s="43">
        <v>4172.39599609375</v>
      </c>
      <c r="BB53" s="43">
        <v>4180.71435546875</v>
      </c>
      <c r="BC53" s="43">
        <v>4204.79541015625</v>
      </c>
      <c r="BD53" s="43">
        <v>6026.7138671875</v>
      </c>
      <c r="BE53" s="43">
        <v>6239.4951171875</v>
      </c>
      <c r="BF53" s="43">
        <v>6459.2626953125</v>
      </c>
      <c r="BG53" s="43">
        <v>9304.9755859375</v>
      </c>
      <c r="BH53" s="43">
        <v>9302.6044921875</v>
      </c>
      <c r="BI53" s="43">
        <v>9277.80859375</v>
      </c>
      <c r="BJ53" s="43">
        <v>6944.0732421875</v>
      </c>
      <c r="BK53" s="43">
        <v>6721.5078125</v>
      </c>
      <c r="BL53" s="43">
        <v>6488.3505859375</v>
      </c>
    </row>
    <row r="54" spans="4:64" x14ac:dyDescent="0.2">
      <c r="D54" s="43">
        <v>465</v>
      </c>
      <c r="E54" s="43">
        <v>6413.904296875</v>
      </c>
      <c r="F54" s="43">
        <v>6418.38232421875</v>
      </c>
      <c r="G54" s="43">
        <v>6423.26220703125</v>
      </c>
      <c r="H54" s="43">
        <v>6392.2666015625</v>
      </c>
      <c r="I54" s="43">
        <v>6393.99169921875</v>
      </c>
      <c r="J54" s="43">
        <v>6397.21142578125</v>
      </c>
      <c r="K54" s="43">
        <v>6414.611328125</v>
      </c>
      <c r="L54" s="43">
        <v>6418.41357421875</v>
      </c>
      <c r="M54" s="43">
        <v>6423.12060546875</v>
      </c>
      <c r="N54" s="43">
        <v>6385.333984375</v>
      </c>
      <c r="O54" s="43">
        <v>6399.337890625</v>
      </c>
      <c r="P54" s="43">
        <v>6402.4326171875</v>
      </c>
      <c r="Q54" s="43">
        <v>5259.81787109375</v>
      </c>
      <c r="R54" s="43">
        <v>5282.6748046875</v>
      </c>
      <c r="S54" s="43">
        <v>5313.99755859375</v>
      </c>
      <c r="T54" s="43">
        <v>6353.751953125</v>
      </c>
      <c r="U54" s="43">
        <v>6466.220703125</v>
      </c>
      <c r="V54" s="43">
        <v>6580.8994140625</v>
      </c>
      <c r="W54" s="43">
        <v>7723.275390625</v>
      </c>
      <c r="X54" s="43">
        <v>7707.43115234375</v>
      </c>
      <c r="Y54" s="43">
        <v>7681.765625</v>
      </c>
      <c r="Z54" s="43">
        <v>6429.0654296875</v>
      </c>
      <c r="AA54" s="43">
        <v>6335.455078125</v>
      </c>
      <c r="AB54" s="43">
        <v>6232.5234375</v>
      </c>
      <c r="AC54" s="43">
        <v>6372.40625</v>
      </c>
      <c r="AD54" s="43">
        <v>6376.4521484375</v>
      </c>
      <c r="AE54" s="43">
        <v>6381.34375</v>
      </c>
      <c r="AF54" s="43">
        <v>6381.6357421875</v>
      </c>
      <c r="AG54" s="43">
        <v>6389.54296875</v>
      </c>
      <c r="AH54" s="43">
        <v>6398.482421875</v>
      </c>
      <c r="AI54" s="43">
        <v>6524.6875</v>
      </c>
      <c r="AJ54" s="43">
        <v>6531.50146484375</v>
      </c>
      <c r="AK54" s="43">
        <v>6537.9814453125</v>
      </c>
      <c r="AL54" s="43">
        <v>6442.23486328125</v>
      </c>
      <c r="AM54" s="43">
        <v>6446.2822265625</v>
      </c>
      <c r="AN54" s="43">
        <v>6439.36181640625</v>
      </c>
      <c r="AO54" s="43">
        <v>5194.263671875</v>
      </c>
      <c r="AP54" s="43">
        <v>5186.6748046875</v>
      </c>
      <c r="AQ54" s="43">
        <v>5188.20166015625</v>
      </c>
      <c r="AR54" s="43">
        <v>6020.72998046875</v>
      </c>
      <c r="AS54" s="43">
        <v>6128.34521484375</v>
      </c>
      <c r="AT54" s="43">
        <v>6240.37158203125</v>
      </c>
      <c r="AU54" s="43">
        <v>7773.02294921875</v>
      </c>
      <c r="AV54" s="43">
        <v>7786.0439453125</v>
      </c>
      <c r="AW54" s="43">
        <v>7789.1630859375</v>
      </c>
      <c r="AX54" s="43">
        <v>6821.0625</v>
      </c>
      <c r="AY54" s="43">
        <v>6719.79248046875</v>
      </c>
      <c r="AZ54" s="43">
        <v>6605.39892578125</v>
      </c>
      <c r="BA54" s="43">
        <v>4170.525390625</v>
      </c>
      <c r="BB54" s="43">
        <v>4178.86474609375</v>
      </c>
      <c r="BC54" s="43">
        <v>4202.96533203125</v>
      </c>
      <c r="BD54" s="43">
        <v>6024.64501953125</v>
      </c>
      <c r="BE54" s="43">
        <v>6237.5068359375</v>
      </c>
      <c r="BF54" s="43">
        <v>6457.36328125</v>
      </c>
      <c r="BG54" s="43">
        <v>9303.015625</v>
      </c>
      <c r="BH54" s="43">
        <v>9300.619140625</v>
      </c>
      <c r="BI54" s="43">
        <v>9275.8115234375</v>
      </c>
      <c r="BJ54" s="43">
        <v>6942.32958984375</v>
      </c>
      <c r="BK54" s="43">
        <v>6719.79296875</v>
      </c>
      <c r="BL54" s="43">
        <v>6486.66845703125</v>
      </c>
    </row>
    <row r="55" spans="4:64" x14ac:dyDescent="0.2">
      <c r="D55" s="43">
        <v>475</v>
      </c>
      <c r="E55" s="43">
        <v>6412.30419921875</v>
      </c>
      <c r="F55" s="43">
        <v>6416.7822265625</v>
      </c>
      <c r="G55" s="43">
        <v>6421.66259765625</v>
      </c>
      <c r="H55" s="43">
        <v>6390.666015625</v>
      </c>
      <c r="I55" s="43">
        <v>6392.39111328125</v>
      </c>
      <c r="J55" s="43">
        <v>6395.61083984375</v>
      </c>
      <c r="K55" s="43">
        <v>6413.01123046875</v>
      </c>
      <c r="L55" s="43">
        <v>6416.8134765625</v>
      </c>
      <c r="M55" s="43">
        <v>6421.52099609375</v>
      </c>
      <c r="N55" s="43">
        <v>6383.73291015625</v>
      </c>
      <c r="O55" s="43">
        <v>6397.73681640625</v>
      </c>
      <c r="P55" s="43">
        <v>6400.83154296875</v>
      </c>
      <c r="Q55" s="43">
        <v>5258.18359375</v>
      </c>
      <c r="R55" s="43">
        <v>5281.04150390625</v>
      </c>
      <c r="S55" s="43">
        <v>5312.365234375</v>
      </c>
      <c r="T55" s="43">
        <v>6352.14990234375</v>
      </c>
      <c r="U55" s="43">
        <v>6464.6220703125</v>
      </c>
      <c r="V55" s="43">
        <v>6579.30322265625</v>
      </c>
      <c r="W55" s="43">
        <v>7721.70458984375</v>
      </c>
      <c r="X55" s="43">
        <v>7705.8603515625</v>
      </c>
      <c r="Y55" s="43">
        <v>7680.19384765625</v>
      </c>
      <c r="Z55" s="43">
        <v>6427.4658203125</v>
      </c>
      <c r="AA55" s="43">
        <v>6333.8525390625</v>
      </c>
      <c r="AB55" s="43">
        <v>6230.91796875</v>
      </c>
      <c r="AC55" s="43">
        <v>6370.86865234375</v>
      </c>
      <c r="AD55" s="43">
        <v>6374.9248046875</v>
      </c>
      <c r="AE55" s="43">
        <v>6379.82421875</v>
      </c>
      <c r="AF55" s="43">
        <v>6380.06787109375</v>
      </c>
      <c r="AG55" s="43">
        <v>6387.95458984375</v>
      </c>
      <c r="AH55" s="43">
        <v>6396.8779296875</v>
      </c>
      <c r="AI55" s="43">
        <v>6522.44287109375</v>
      </c>
      <c r="AJ55" s="43">
        <v>6529.23583984375</v>
      </c>
      <c r="AK55" s="43">
        <v>6535.69775390625</v>
      </c>
      <c r="AL55" s="43">
        <v>6440.22216796875</v>
      </c>
      <c r="AM55" s="43">
        <v>6444.33154296875</v>
      </c>
      <c r="AN55" s="43">
        <v>6437.47021484375</v>
      </c>
      <c r="AO55" s="43">
        <v>5192.62939453125</v>
      </c>
      <c r="AP55" s="43">
        <v>5185.04052734375</v>
      </c>
      <c r="AQ55" s="43">
        <v>5186.5673828125</v>
      </c>
      <c r="AR55" s="43">
        <v>6019.11962890625</v>
      </c>
      <c r="AS55" s="43">
        <v>6126.73779296875</v>
      </c>
      <c r="AT55" s="43">
        <v>6238.76708984375</v>
      </c>
      <c r="AU55" s="43">
        <v>7771.45166015625</v>
      </c>
      <c r="AV55" s="43">
        <v>7784.47265625</v>
      </c>
      <c r="AW55" s="43">
        <v>7787.591796875</v>
      </c>
      <c r="AX55" s="43">
        <v>6819.47119140625</v>
      </c>
      <c r="AY55" s="43">
        <v>6718.19873046875</v>
      </c>
      <c r="AZ55" s="43">
        <v>6603.802734375</v>
      </c>
      <c r="BA55" s="43">
        <v>4168.6513671875</v>
      </c>
      <c r="BB55" s="43">
        <v>4177.01220703125</v>
      </c>
      <c r="BC55" s="43">
        <v>4201.1318359375</v>
      </c>
      <c r="BD55" s="43">
        <v>6022.56982421875</v>
      </c>
      <c r="BE55" s="43">
        <v>6235.513671875</v>
      </c>
      <c r="BF55" s="43">
        <v>6455.45947265625</v>
      </c>
      <c r="BG55" s="43">
        <v>9301.048828125</v>
      </c>
      <c r="BH55" s="43">
        <v>9298.6259765625</v>
      </c>
      <c r="BI55" s="43">
        <v>9273.806640625</v>
      </c>
      <c r="BJ55" s="43">
        <v>6940.58349609375</v>
      </c>
      <c r="BK55" s="43">
        <v>6718.07666015625</v>
      </c>
      <c r="BL55" s="43">
        <v>6484.984375</v>
      </c>
    </row>
    <row r="56" spans="4:64" x14ac:dyDescent="0.2">
      <c r="D56" s="43">
        <v>485</v>
      </c>
      <c r="E56" s="43">
        <v>6410.70458984375</v>
      </c>
      <c r="F56" s="43">
        <v>6415.1826171875</v>
      </c>
      <c r="G56" s="43">
        <v>6420.06298828125</v>
      </c>
      <c r="H56" s="43">
        <v>6389.0654296875</v>
      </c>
      <c r="I56" s="43">
        <v>6390.791015625</v>
      </c>
      <c r="J56" s="43">
        <v>6394.0107421875</v>
      </c>
      <c r="K56" s="43">
        <v>6411.41162109375</v>
      </c>
      <c r="L56" s="43">
        <v>6415.21435546875</v>
      </c>
      <c r="M56" s="43">
        <v>6419.92138671875</v>
      </c>
      <c r="N56" s="43">
        <v>6382.13232421875</v>
      </c>
      <c r="O56" s="43">
        <v>6396.13671875</v>
      </c>
      <c r="P56" s="43">
        <v>6399.2314453125</v>
      </c>
      <c r="Q56" s="43">
        <v>5256.5498046875</v>
      </c>
      <c r="R56" s="43">
        <v>5279.40869140625</v>
      </c>
      <c r="S56" s="43">
        <v>5310.7333984375</v>
      </c>
      <c r="T56" s="43">
        <v>6350.548828125</v>
      </c>
      <c r="U56" s="43">
        <v>6463.0234375</v>
      </c>
      <c r="V56" s="43">
        <v>6577.7080078125</v>
      </c>
      <c r="W56" s="43">
        <v>7720.13427734375</v>
      </c>
      <c r="X56" s="43">
        <v>7704.28955078125</v>
      </c>
      <c r="Y56" s="43">
        <v>7678.623046875</v>
      </c>
      <c r="Z56" s="43">
        <v>6425.8662109375</v>
      </c>
      <c r="AA56" s="43">
        <v>6332.25048828125</v>
      </c>
      <c r="AB56" s="43">
        <v>6229.3134765625</v>
      </c>
      <c r="AC56" s="43">
        <v>6369.3310546875</v>
      </c>
      <c r="AD56" s="43">
        <v>6373.39794921875</v>
      </c>
      <c r="AE56" s="43">
        <v>6378.3056640625</v>
      </c>
      <c r="AF56" s="43">
        <v>6378.5009765625</v>
      </c>
      <c r="AG56" s="43">
        <v>6386.3671875</v>
      </c>
      <c r="AH56" s="43">
        <v>6395.2744140625</v>
      </c>
      <c r="AI56" s="43">
        <v>6520.1884765625</v>
      </c>
      <c r="AJ56" s="43">
        <v>6526.958984375</v>
      </c>
      <c r="AK56" s="43">
        <v>6533.40380859375</v>
      </c>
      <c r="AL56" s="43">
        <v>6438.2041015625</v>
      </c>
      <c r="AM56" s="43">
        <v>6442.37548828125</v>
      </c>
      <c r="AN56" s="43">
        <v>6435.57421875</v>
      </c>
      <c r="AO56" s="43">
        <v>5190.99609375</v>
      </c>
      <c r="AP56" s="43">
        <v>5183.40673828125</v>
      </c>
      <c r="AQ56" s="43">
        <v>5184.93359375</v>
      </c>
      <c r="AR56" s="43">
        <v>6017.51025390625</v>
      </c>
      <c r="AS56" s="43">
        <v>6125.130859375</v>
      </c>
      <c r="AT56" s="43">
        <v>6237.1630859375</v>
      </c>
      <c r="AU56" s="43">
        <v>7769.880859375</v>
      </c>
      <c r="AV56" s="43">
        <v>7782.90185546875</v>
      </c>
      <c r="AW56" s="43">
        <v>7786.021484375</v>
      </c>
      <c r="AX56" s="43">
        <v>6817.880859375</v>
      </c>
      <c r="AY56" s="43">
        <v>6716.60595703125</v>
      </c>
      <c r="AZ56" s="43">
        <v>6602.20751953125</v>
      </c>
      <c r="BA56" s="43">
        <v>4166.7744140625</v>
      </c>
      <c r="BB56" s="43">
        <v>4175.15673828125</v>
      </c>
      <c r="BC56" s="43">
        <v>4199.29443359375</v>
      </c>
      <c r="BD56" s="43">
        <v>6020.4892578125</v>
      </c>
      <c r="BE56" s="43">
        <v>6233.5146484375</v>
      </c>
      <c r="BF56" s="43">
        <v>6453.55224609375</v>
      </c>
      <c r="BG56" s="43">
        <v>9299.0732421875</v>
      </c>
      <c r="BH56" s="43">
        <v>9296.625</v>
      </c>
      <c r="BI56" s="43">
        <v>9271.794921875</v>
      </c>
      <c r="BJ56" s="43">
        <v>6938.83544921875</v>
      </c>
      <c r="BK56" s="43">
        <v>6716.357421875</v>
      </c>
      <c r="BL56" s="43">
        <v>6483.298828125</v>
      </c>
    </row>
    <row r="57" spans="4:64" x14ac:dyDescent="0.2">
      <c r="D57" s="43">
        <v>495</v>
      </c>
      <c r="E57" s="43">
        <v>6409.10546875</v>
      </c>
      <c r="F57" s="43">
        <v>6413.58349609375</v>
      </c>
      <c r="G57" s="43">
        <v>6418.46435546875</v>
      </c>
      <c r="H57" s="43">
        <v>6387.4658203125</v>
      </c>
      <c r="I57" s="43">
        <v>6389.19140625</v>
      </c>
      <c r="J57" s="43">
        <v>6392.4111328125</v>
      </c>
      <c r="K57" s="43">
        <v>6409.8125</v>
      </c>
      <c r="L57" s="43">
        <v>6413.615234375</v>
      </c>
      <c r="M57" s="43">
        <v>6418.32275390625</v>
      </c>
      <c r="N57" s="43">
        <v>6380.53271484375</v>
      </c>
      <c r="O57" s="43">
        <v>6394.53662109375</v>
      </c>
      <c r="P57" s="43">
        <v>6397.6318359375</v>
      </c>
      <c r="Q57" s="43">
        <v>5254.9169921875</v>
      </c>
      <c r="R57" s="43">
        <v>5277.7763671875</v>
      </c>
      <c r="S57" s="43">
        <v>5309.10205078125</v>
      </c>
      <c r="T57" s="43">
        <v>6348.9482421875</v>
      </c>
      <c r="U57" s="43">
        <v>6461.42578125</v>
      </c>
      <c r="V57" s="43">
        <v>6576.11279296875</v>
      </c>
      <c r="W57" s="43">
        <v>7718.564453125</v>
      </c>
      <c r="X57" s="43">
        <v>7702.7197265625</v>
      </c>
      <c r="Y57" s="43">
        <v>7677.05224609375</v>
      </c>
      <c r="Z57" s="43">
        <v>6424.267578125</v>
      </c>
      <c r="AA57" s="43">
        <v>6330.64892578125</v>
      </c>
      <c r="AB57" s="43">
        <v>6227.708984375</v>
      </c>
      <c r="AC57" s="43">
        <v>6367.79443359375</v>
      </c>
      <c r="AD57" s="43">
        <v>6371.87109375</v>
      </c>
      <c r="AE57" s="43">
        <v>6376.787109375</v>
      </c>
      <c r="AF57" s="43">
        <v>6376.93603515625</v>
      </c>
      <c r="AG57" s="43">
        <v>6384.78125</v>
      </c>
      <c r="AH57" s="43">
        <v>6393.671875</v>
      </c>
      <c r="AI57" s="43">
        <v>6517.92431640625</v>
      </c>
      <c r="AJ57" s="43">
        <v>6524.67236328125</v>
      </c>
      <c r="AK57" s="43">
        <v>6531.09912109375</v>
      </c>
      <c r="AL57" s="43">
        <v>6436.1796875</v>
      </c>
      <c r="AM57" s="43">
        <v>6440.4140625</v>
      </c>
      <c r="AN57" s="43">
        <v>6433.673828125</v>
      </c>
      <c r="AO57" s="43">
        <v>5189.36328125</v>
      </c>
      <c r="AP57" s="43">
        <v>5181.7734375</v>
      </c>
      <c r="AQ57" s="43">
        <v>5183.30078125</v>
      </c>
      <c r="AR57" s="43">
        <v>6015.9013671875</v>
      </c>
      <c r="AS57" s="43">
        <v>6123.52490234375</v>
      </c>
      <c r="AT57" s="43">
        <v>6235.5595703125</v>
      </c>
      <c r="AU57" s="43">
        <v>7768.310546875</v>
      </c>
      <c r="AV57" s="43">
        <v>7781.33203125</v>
      </c>
      <c r="AW57" s="43">
        <v>7784.45166015625</v>
      </c>
      <c r="AX57" s="43">
        <v>6816.291015625</v>
      </c>
      <c r="AY57" s="43">
        <v>6715.013671875</v>
      </c>
      <c r="AZ57" s="43">
        <v>6600.6123046875</v>
      </c>
      <c r="BA57" s="43">
        <v>4164.89404296875</v>
      </c>
      <c r="BB57" s="43">
        <v>4173.29931640625</v>
      </c>
      <c r="BC57" s="43">
        <v>4197.45458984375</v>
      </c>
      <c r="BD57" s="43">
        <v>6018.40283203125</v>
      </c>
      <c r="BE57" s="43">
        <v>6231.5107421875</v>
      </c>
      <c r="BF57" s="43">
        <v>6451.640625</v>
      </c>
      <c r="BG57" s="43">
        <v>9297.0908203125</v>
      </c>
      <c r="BH57" s="43">
        <v>9294.6162109375</v>
      </c>
      <c r="BI57" s="43">
        <v>9269.7763671875</v>
      </c>
      <c r="BJ57" s="43">
        <v>6937.08447265625</v>
      </c>
      <c r="BK57" s="43">
        <v>6714.63623046875</v>
      </c>
      <c r="BL57" s="43">
        <v>6481.611328125</v>
      </c>
    </row>
    <row r="58" spans="4:64" x14ac:dyDescent="0.2">
      <c r="D58" s="43">
        <v>505</v>
      </c>
      <c r="E58" s="43">
        <v>6407.5068359375</v>
      </c>
      <c r="F58" s="43">
        <v>6411.9853515625</v>
      </c>
      <c r="G58" s="43">
        <v>6416.86572265625</v>
      </c>
      <c r="H58" s="43">
        <v>6385.86669921875</v>
      </c>
      <c r="I58" s="43">
        <v>6387.59228515625</v>
      </c>
      <c r="J58" s="43">
        <v>6390.81201171875</v>
      </c>
      <c r="K58" s="43">
        <v>6408.2138671875</v>
      </c>
      <c r="L58" s="43">
        <v>6412.0166015625</v>
      </c>
      <c r="M58" s="43">
        <v>6416.72412109375</v>
      </c>
      <c r="N58" s="43">
        <v>6378.93359375</v>
      </c>
      <c r="O58" s="43">
        <v>6392.9375</v>
      </c>
      <c r="P58" s="43">
        <v>6396.0322265625</v>
      </c>
      <c r="Q58" s="43">
        <v>5253.28466796875</v>
      </c>
      <c r="R58" s="43">
        <v>5276.14501953125</v>
      </c>
      <c r="S58" s="43">
        <v>5307.4716796875</v>
      </c>
      <c r="T58" s="43">
        <v>6347.34814453125</v>
      </c>
      <c r="U58" s="43">
        <v>6459.82861328125</v>
      </c>
      <c r="V58" s="43">
        <v>6574.5185546875</v>
      </c>
      <c r="W58" s="43">
        <v>7716.9951171875</v>
      </c>
      <c r="X58" s="43">
        <v>7701.14990234375</v>
      </c>
      <c r="Y58" s="43">
        <v>7675.482421875</v>
      </c>
      <c r="Z58" s="43">
        <v>6422.66943359375</v>
      </c>
      <c r="AA58" s="43">
        <v>6329.04833984375</v>
      </c>
      <c r="AB58" s="43">
        <v>6226.10546875</v>
      </c>
      <c r="AC58" s="43">
        <v>6366.25830078125</v>
      </c>
      <c r="AD58" s="43">
        <v>6370.3447265625</v>
      </c>
      <c r="AE58" s="43">
        <v>6375.26953125</v>
      </c>
      <c r="AF58" s="43">
        <v>6375.3720703125</v>
      </c>
      <c r="AG58" s="43">
        <v>6383.19677734375</v>
      </c>
      <c r="AH58" s="43">
        <v>6392.0703125</v>
      </c>
      <c r="AI58" s="43">
        <v>6515.650390625</v>
      </c>
      <c r="AJ58" s="43">
        <v>6522.37451171875</v>
      </c>
      <c r="AK58" s="43">
        <v>6528.78369140625</v>
      </c>
      <c r="AL58" s="43">
        <v>6434.1494140625</v>
      </c>
      <c r="AM58" s="43">
        <v>6438.447265625</v>
      </c>
      <c r="AN58" s="43">
        <v>6431.76904296875</v>
      </c>
      <c r="AO58" s="43">
        <v>5187.73095703125</v>
      </c>
      <c r="AP58" s="43">
        <v>5180.14111328125</v>
      </c>
      <c r="AQ58" s="43">
        <v>5181.66796875</v>
      </c>
      <c r="AR58" s="43">
        <v>6014.29296875</v>
      </c>
      <c r="AS58" s="43">
        <v>6121.9189453125</v>
      </c>
      <c r="AT58" s="43">
        <v>6233.95654296875</v>
      </c>
      <c r="AU58" s="43">
        <v>7766.7412109375</v>
      </c>
      <c r="AV58" s="43">
        <v>7779.7626953125</v>
      </c>
      <c r="AW58" s="43">
        <v>7782.88232421875</v>
      </c>
      <c r="AX58" s="43">
        <v>6814.70166015625</v>
      </c>
      <c r="AY58" s="43">
        <v>6713.421875</v>
      </c>
      <c r="AZ58" s="43">
        <v>6599.01806640625</v>
      </c>
      <c r="BA58" s="43">
        <v>4163.01123046875</v>
      </c>
      <c r="BB58" s="43">
        <v>4171.43896484375</v>
      </c>
      <c r="BC58" s="43">
        <v>4195.611328125</v>
      </c>
      <c r="BD58" s="43">
        <v>6016.310546875</v>
      </c>
      <c r="BE58" s="43">
        <v>6229.501953125</v>
      </c>
      <c r="BF58" s="43">
        <v>6449.7255859375</v>
      </c>
      <c r="BG58" s="43">
        <v>9295.099609375</v>
      </c>
      <c r="BH58" s="43">
        <v>9292.599609375</v>
      </c>
      <c r="BI58" s="43">
        <v>9267.7490234375</v>
      </c>
      <c r="BJ58" s="43">
        <v>6935.33154296875</v>
      </c>
      <c r="BK58" s="43">
        <v>6712.91259765625</v>
      </c>
      <c r="BL58" s="43">
        <v>6479.92236328125</v>
      </c>
    </row>
    <row r="59" spans="4:64" x14ac:dyDescent="0.2">
      <c r="D59" s="43">
        <v>515</v>
      </c>
      <c r="E59" s="43">
        <v>6405.90869140625</v>
      </c>
      <c r="F59" s="43">
        <v>6410.38720703125</v>
      </c>
      <c r="G59" s="43">
        <v>6415.26806640625</v>
      </c>
      <c r="H59" s="43">
        <v>6384.2685546875</v>
      </c>
      <c r="I59" s="43">
        <v>6385.99365234375</v>
      </c>
      <c r="J59" s="43">
        <v>6389.2138671875</v>
      </c>
      <c r="K59" s="43">
        <v>6406.6162109375</v>
      </c>
      <c r="L59" s="43">
        <v>6410.4189453125</v>
      </c>
      <c r="M59" s="43">
        <v>6415.12646484375</v>
      </c>
      <c r="N59" s="43">
        <v>6377.3349609375</v>
      </c>
      <c r="O59" s="43">
        <v>6391.3388671875</v>
      </c>
      <c r="P59" s="43">
        <v>6394.43359375</v>
      </c>
      <c r="Q59" s="43">
        <v>5251.6533203125</v>
      </c>
      <c r="R59" s="43">
        <v>5274.51416015625</v>
      </c>
      <c r="S59" s="43">
        <v>5305.841796875</v>
      </c>
      <c r="T59" s="43">
        <v>6345.7490234375</v>
      </c>
      <c r="U59" s="43">
        <v>6458.23193359375</v>
      </c>
      <c r="V59" s="43">
        <v>6572.9248046875</v>
      </c>
      <c r="W59" s="43">
        <v>7715.4267578125</v>
      </c>
      <c r="X59" s="43">
        <v>7699.5810546875</v>
      </c>
      <c r="Y59" s="43">
        <v>7673.91259765625</v>
      </c>
      <c r="Z59" s="43">
        <v>6421.07177734375</v>
      </c>
      <c r="AA59" s="43">
        <v>6327.44775390625</v>
      </c>
      <c r="AB59" s="43">
        <v>6224.50244140625</v>
      </c>
      <c r="AC59" s="43">
        <v>6364.72265625</v>
      </c>
      <c r="AD59" s="43">
        <v>6368.8193359375</v>
      </c>
      <c r="AE59" s="43">
        <v>6373.7529296875</v>
      </c>
      <c r="AF59" s="43">
        <v>6373.8095703125</v>
      </c>
      <c r="AG59" s="43">
        <v>6381.61328125</v>
      </c>
      <c r="AH59" s="43">
        <v>6390.4697265625</v>
      </c>
      <c r="AI59" s="43">
        <v>6513.36669921875</v>
      </c>
      <c r="AJ59" s="43">
        <v>6520.06689453125</v>
      </c>
      <c r="AK59" s="43">
        <v>6526.4580078125</v>
      </c>
      <c r="AL59" s="43">
        <v>6432.11376953125</v>
      </c>
      <c r="AM59" s="43">
        <v>6436.47509765625</v>
      </c>
      <c r="AN59" s="43">
        <v>6429.859375</v>
      </c>
      <c r="AO59" s="43">
        <v>5186.09912109375</v>
      </c>
      <c r="AP59" s="43">
        <v>5178.5087890625</v>
      </c>
      <c r="AQ59" s="43">
        <v>5180.03564453125</v>
      </c>
      <c r="AR59" s="43">
        <v>6012.68505859375</v>
      </c>
      <c r="AS59" s="43">
        <v>6120.31396484375</v>
      </c>
      <c r="AT59" s="43">
        <v>6232.35400390625</v>
      </c>
      <c r="AU59" s="43">
        <v>7765.171875</v>
      </c>
      <c r="AV59" s="43">
        <v>7778.19384765625</v>
      </c>
      <c r="AW59" s="43">
        <v>7781.3134765625</v>
      </c>
      <c r="AX59" s="43">
        <v>6813.11328125</v>
      </c>
      <c r="AY59" s="43">
        <v>6711.83056640625</v>
      </c>
      <c r="AZ59" s="43">
        <v>6597.42431640625</v>
      </c>
      <c r="BA59" s="43">
        <v>4161.12548828125</v>
      </c>
      <c r="BB59" s="43">
        <v>4169.57666015625</v>
      </c>
      <c r="BC59" s="43">
        <v>4193.76513671875</v>
      </c>
      <c r="BD59" s="43">
        <v>6014.21240234375</v>
      </c>
      <c r="BE59" s="43">
        <v>6227.48828125</v>
      </c>
      <c r="BF59" s="43">
        <v>6447.806640625</v>
      </c>
      <c r="BG59" s="43">
        <v>9293.1005859375</v>
      </c>
      <c r="BH59" s="43">
        <v>9290.57421875</v>
      </c>
      <c r="BI59" s="43">
        <v>9265.71484375</v>
      </c>
      <c r="BJ59" s="43">
        <v>6933.57568359375</v>
      </c>
      <c r="BK59" s="43">
        <v>6711.1865234375</v>
      </c>
      <c r="BL59" s="43">
        <v>6478.232421875</v>
      </c>
    </row>
    <row r="60" spans="4:64" x14ac:dyDescent="0.2">
      <c r="D60" s="43">
        <v>525</v>
      </c>
      <c r="E60" s="43">
        <v>6404.3115234375</v>
      </c>
      <c r="F60" s="43">
        <v>6408.7900390625</v>
      </c>
      <c r="G60" s="43">
        <v>6413.67138671875</v>
      </c>
      <c r="H60" s="43">
        <v>6382.67041015625</v>
      </c>
      <c r="I60" s="43">
        <v>6384.39599609375</v>
      </c>
      <c r="J60" s="43">
        <v>6387.6162109375</v>
      </c>
      <c r="K60" s="43">
        <v>6405.0185546875</v>
      </c>
      <c r="L60" s="43">
        <v>6408.82177734375</v>
      </c>
      <c r="M60" s="43">
        <v>6413.529296875</v>
      </c>
      <c r="N60" s="43">
        <v>6375.73681640625</v>
      </c>
      <c r="O60" s="43">
        <v>6389.74072265625</v>
      </c>
      <c r="P60" s="43">
        <v>6392.8359375</v>
      </c>
      <c r="Q60" s="43">
        <v>5250.02197265625</v>
      </c>
      <c r="R60" s="43">
        <v>5272.8837890625</v>
      </c>
      <c r="S60" s="43">
        <v>5304.212890625</v>
      </c>
      <c r="T60" s="43">
        <v>6344.14990234375</v>
      </c>
      <c r="U60" s="43">
        <v>6456.63623046875</v>
      </c>
      <c r="V60" s="43">
        <v>6571.33154296875</v>
      </c>
      <c r="W60" s="43">
        <v>7713.8583984375</v>
      </c>
      <c r="X60" s="43">
        <v>7698.01220703125</v>
      </c>
      <c r="Y60" s="43">
        <v>7672.34375</v>
      </c>
      <c r="Z60" s="43">
        <v>6419.47509765625</v>
      </c>
      <c r="AA60" s="43">
        <v>6325.84814453125</v>
      </c>
      <c r="AB60" s="43">
        <v>6222.89990234375</v>
      </c>
      <c r="AC60" s="43">
        <v>6363.18798828125</v>
      </c>
      <c r="AD60" s="43">
        <v>6367.29443359375</v>
      </c>
      <c r="AE60" s="43">
        <v>6372.23681640625</v>
      </c>
      <c r="AF60" s="43">
        <v>6372.24853515625</v>
      </c>
      <c r="AG60" s="43">
        <v>6380.03076171875</v>
      </c>
      <c r="AH60" s="43">
        <v>6388.87060546875</v>
      </c>
      <c r="AI60" s="43">
        <v>6511.07373046875</v>
      </c>
      <c r="AJ60" s="43">
        <v>6517.74853515625</v>
      </c>
      <c r="AK60" s="43">
        <v>6524.12158203125</v>
      </c>
      <c r="AL60" s="43">
        <v>6430.0732421875</v>
      </c>
      <c r="AM60" s="43">
        <v>6434.49755859375</v>
      </c>
      <c r="AN60" s="43">
        <v>6427.94580078125</v>
      </c>
      <c r="AO60" s="43">
        <v>5184.46728515625</v>
      </c>
      <c r="AP60" s="43">
        <v>5176.876953125</v>
      </c>
      <c r="AQ60" s="43">
        <v>5178.404296875</v>
      </c>
      <c r="AR60" s="43">
        <v>6011.07763671875</v>
      </c>
      <c r="AS60" s="43">
        <v>6118.70947265625</v>
      </c>
      <c r="AT60" s="43">
        <v>6230.75244140625</v>
      </c>
      <c r="AU60" s="43">
        <v>7763.603515625</v>
      </c>
      <c r="AV60" s="43">
        <v>7776.6259765625</v>
      </c>
      <c r="AW60" s="43">
        <v>7779.74560546875</v>
      </c>
      <c r="AX60" s="43">
        <v>6811.52490234375</v>
      </c>
      <c r="AY60" s="43">
        <v>6710.240234375</v>
      </c>
      <c r="AZ60" s="43">
        <v>6595.8310546875</v>
      </c>
      <c r="BA60" s="43">
        <v>4159.2373046875</v>
      </c>
      <c r="BB60" s="43">
        <v>4167.71142578125</v>
      </c>
      <c r="BC60" s="43">
        <v>4191.91650390625</v>
      </c>
      <c r="BD60" s="43">
        <v>6012.10888671875</v>
      </c>
      <c r="BE60" s="43">
        <v>6225.46923828125</v>
      </c>
      <c r="BF60" s="43">
        <v>6445.88330078125</v>
      </c>
      <c r="BG60" s="43">
        <v>9291.09375</v>
      </c>
      <c r="BH60" s="43">
        <v>9288.541015625</v>
      </c>
      <c r="BI60" s="43">
        <v>9263.671875</v>
      </c>
      <c r="BJ60" s="43">
        <v>6931.8173828125</v>
      </c>
      <c r="BK60" s="43">
        <v>6709.4580078125</v>
      </c>
      <c r="BL60" s="43">
        <v>6476.54052734375</v>
      </c>
    </row>
    <row r="61" spans="4:64" x14ac:dyDescent="0.2">
      <c r="D61" s="43">
        <v>535</v>
      </c>
      <c r="E61" s="43">
        <v>6402.71484375</v>
      </c>
      <c r="F61" s="43">
        <v>6407.193359375</v>
      </c>
      <c r="G61" s="43">
        <v>6412.07470703125</v>
      </c>
      <c r="H61" s="43">
        <v>6381.0732421875</v>
      </c>
      <c r="I61" s="43">
        <v>6382.798828125</v>
      </c>
      <c r="J61" s="43">
        <v>6386.01904296875</v>
      </c>
      <c r="K61" s="43">
        <v>6403.421875</v>
      </c>
      <c r="L61" s="43">
        <v>6407.22509765625</v>
      </c>
      <c r="M61" s="43">
        <v>6411.9326171875</v>
      </c>
      <c r="N61" s="43">
        <v>6374.13916015625</v>
      </c>
      <c r="O61" s="43">
        <v>6388.14306640625</v>
      </c>
      <c r="P61" s="43">
        <v>6391.23828125</v>
      </c>
      <c r="Q61" s="43">
        <v>5248.39208984375</v>
      </c>
      <c r="R61" s="43">
        <v>5271.25439453125</v>
      </c>
      <c r="S61" s="43">
        <v>5302.58447265625</v>
      </c>
      <c r="T61" s="43">
        <v>6342.5517578125</v>
      </c>
      <c r="U61" s="43">
        <v>6455.04052734375</v>
      </c>
      <c r="V61" s="43">
        <v>6569.73876953125</v>
      </c>
      <c r="W61" s="43">
        <v>7712.29052734375</v>
      </c>
      <c r="X61" s="43">
        <v>7696.4443359375</v>
      </c>
      <c r="Y61" s="43">
        <v>7670.77490234375</v>
      </c>
      <c r="Z61" s="43">
        <v>6417.87841796875</v>
      </c>
      <c r="AA61" s="43">
        <v>6324.2490234375</v>
      </c>
      <c r="AB61" s="43">
        <v>6221.29833984375</v>
      </c>
      <c r="AC61" s="43">
        <v>6361.65380859375</v>
      </c>
      <c r="AD61" s="43">
        <v>6365.77001953125</v>
      </c>
      <c r="AE61" s="43">
        <v>6370.7216796875</v>
      </c>
      <c r="AF61" s="43">
        <v>6370.6884765625</v>
      </c>
      <c r="AG61" s="43">
        <v>6378.44970703125</v>
      </c>
      <c r="AH61" s="43">
        <v>6387.2724609375</v>
      </c>
      <c r="AI61" s="43">
        <v>6508.77099609375</v>
      </c>
      <c r="AJ61" s="43">
        <v>6515.42041015625</v>
      </c>
      <c r="AK61" s="43">
        <v>6521.775390625</v>
      </c>
      <c r="AL61" s="43">
        <v>6428.02734375</v>
      </c>
      <c r="AM61" s="43">
        <v>6432.51513671875</v>
      </c>
      <c r="AN61" s="43">
        <v>6426.02783203125</v>
      </c>
      <c r="AO61" s="43">
        <v>5182.83642578125</v>
      </c>
      <c r="AP61" s="43">
        <v>5175.24609375</v>
      </c>
      <c r="AQ61" s="43">
        <v>5176.77294921875</v>
      </c>
      <c r="AR61" s="43">
        <v>6009.47119140625</v>
      </c>
      <c r="AS61" s="43">
        <v>6117.10546875</v>
      </c>
      <c r="AT61" s="43">
        <v>6229.15087890625</v>
      </c>
      <c r="AU61" s="43">
        <v>7762.03564453125</v>
      </c>
      <c r="AV61" s="43">
        <v>7775.05810546875</v>
      </c>
      <c r="AW61" s="43">
        <v>7778.17822265625</v>
      </c>
      <c r="AX61" s="43">
        <v>6809.9375</v>
      </c>
      <c r="AY61" s="43">
        <v>6708.64990234375</v>
      </c>
      <c r="AZ61" s="43">
        <v>6594.23876953125</v>
      </c>
      <c r="BA61" s="43">
        <v>4157.34619140625</v>
      </c>
      <c r="BB61" s="43">
        <v>4165.84423828125</v>
      </c>
      <c r="BC61" s="43">
        <v>4190.0654296875</v>
      </c>
      <c r="BD61" s="43">
        <v>6009.99951171875</v>
      </c>
      <c r="BE61" s="43">
        <v>6223.44580078125</v>
      </c>
      <c r="BF61" s="43">
        <v>6443.95654296875</v>
      </c>
      <c r="BG61" s="43">
        <v>9289.0791015625</v>
      </c>
      <c r="BH61" s="43">
        <v>9286.5</v>
      </c>
      <c r="BI61" s="43">
        <v>9261.62109375</v>
      </c>
      <c r="BJ61" s="43">
        <v>6930.0556640625</v>
      </c>
      <c r="BK61" s="43">
        <v>6707.72705078125</v>
      </c>
      <c r="BL61" s="43">
        <v>6474.84814453125</v>
      </c>
    </row>
    <row r="62" spans="4:64" x14ac:dyDescent="0.2">
      <c r="D62" s="43">
        <v>545</v>
      </c>
      <c r="E62" s="43">
        <v>6401.11865234375</v>
      </c>
      <c r="F62" s="43">
        <v>6405.59716796875</v>
      </c>
      <c r="G62" s="43">
        <v>6410.478515625</v>
      </c>
      <c r="H62" s="43">
        <v>6379.4765625</v>
      </c>
      <c r="I62" s="43">
        <v>6381.2021484375</v>
      </c>
      <c r="J62" s="43">
        <v>6384.42236328125</v>
      </c>
      <c r="K62" s="43">
        <v>6401.82568359375</v>
      </c>
      <c r="L62" s="43">
        <v>6405.62890625</v>
      </c>
      <c r="M62" s="43">
        <v>6410.3369140625</v>
      </c>
      <c r="N62" s="43">
        <v>6372.54248046875</v>
      </c>
      <c r="O62" s="43">
        <v>6386.54638671875</v>
      </c>
      <c r="P62" s="43">
        <v>6389.6416015625</v>
      </c>
      <c r="Q62" s="43">
        <v>5246.76220703125</v>
      </c>
      <c r="R62" s="43">
        <v>5269.62548828125</v>
      </c>
      <c r="S62" s="43">
        <v>5300.95654296875</v>
      </c>
      <c r="T62" s="43">
        <v>6340.9541015625</v>
      </c>
      <c r="U62" s="43">
        <v>6453.44580078125</v>
      </c>
      <c r="V62" s="43">
        <v>6568.14697265625</v>
      </c>
      <c r="W62" s="43">
        <v>7710.72314453125</v>
      </c>
      <c r="X62" s="43">
        <v>7694.87646484375</v>
      </c>
      <c r="Y62" s="43">
        <v>7669.20703125</v>
      </c>
      <c r="Z62" s="43">
        <v>6416.28271484375</v>
      </c>
      <c r="AA62" s="43">
        <v>6322.650390625</v>
      </c>
      <c r="AB62" s="43">
        <v>6219.697265625</v>
      </c>
      <c r="AC62" s="43">
        <v>6360.12060546875</v>
      </c>
      <c r="AD62" s="43">
        <v>6364.2470703125</v>
      </c>
      <c r="AE62" s="43">
        <v>6369.20751953125</v>
      </c>
      <c r="AF62" s="43">
        <v>6369.13037109375</v>
      </c>
      <c r="AG62" s="43">
        <v>6376.869140625</v>
      </c>
      <c r="AH62" s="43">
        <v>6385.67529296875</v>
      </c>
      <c r="AI62" s="43">
        <v>6506.45947265625</v>
      </c>
      <c r="AJ62" s="43">
        <v>6513.08203125</v>
      </c>
      <c r="AK62" s="43">
        <v>6519.41845703125</v>
      </c>
      <c r="AL62" s="43">
        <v>6425.97607421875</v>
      </c>
      <c r="AM62" s="43">
        <v>6430.52734375</v>
      </c>
      <c r="AN62" s="43">
        <v>6424.10595703125</v>
      </c>
      <c r="AO62" s="43">
        <v>5181.2060546875</v>
      </c>
      <c r="AP62" s="43">
        <v>5173.615234375</v>
      </c>
      <c r="AQ62" s="43">
        <v>5175.142578125</v>
      </c>
      <c r="AR62" s="43">
        <v>6007.86474609375</v>
      </c>
      <c r="AS62" s="43">
        <v>6115.501953125</v>
      </c>
      <c r="AT62" s="43">
        <v>6227.55029296875</v>
      </c>
      <c r="AU62" s="43">
        <v>7760.46875</v>
      </c>
      <c r="AV62" s="43">
        <v>7773.4912109375</v>
      </c>
      <c r="AW62" s="43">
        <v>7776.611328125</v>
      </c>
      <c r="AX62" s="43">
        <v>6808.3505859375</v>
      </c>
      <c r="AY62" s="43">
        <v>6707.060546875</v>
      </c>
      <c r="AZ62" s="43">
        <v>6592.646484375</v>
      </c>
      <c r="BA62" s="43">
        <v>4155.4521484375</v>
      </c>
      <c r="BB62" s="43">
        <v>4163.974609375</v>
      </c>
      <c r="BC62" s="43">
        <v>4188.21240234375</v>
      </c>
      <c r="BD62" s="43">
        <v>6007.884765625</v>
      </c>
      <c r="BE62" s="43">
        <v>6221.41748046875</v>
      </c>
      <c r="BF62" s="43">
        <v>6442.02587890625</v>
      </c>
      <c r="BG62" s="43">
        <v>9287.056640625</v>
      </c>
      <c r="BH62" s="43">
        <v>9284.4501953125</v>
      </c>
      <c r="BI62" s="43">
        <v>9259.5615234375</v>
      </c>
      <c r="BJ62" s="43">
        <v>6928.291015625</v>
      </c>
      <c r="BK62" s="43">
        <v>6705.99365234375</v>
      </c>
      <c r="BL62" s="43">
        <v>6473.154296875</v>
      </c>
    </row>
    <row r="63" spans="4:64" x14ac:dyDescent="0.2">
      <c r="D63" s="43">
        <v>555</v>
      </c>
      <c r="E63" s="43">
        <v>6399.52294921875</v>
      </c>
      <c r="F63" s="43">
        <v>6404.001953125</v>
      </c>
      <c r="G63" s="43">
        <v>6408.88330078125</v>
      </c>
      <c r="H63" s="43">
        <v>6377.88037109375</v>
      </c>
      <c r="I63" s="43">
        <v>6379.60595703125</v>
      </c>
      <c r="J63" s="43">
        <v>6382.826171875</v>
      </c>
      <c r="K63" s="43">
        <v>6400.23046875</v>
      </c>
      <c r="L63" s="43">
        <v>6404.03369140625</v>
      </c>
      <c r="M63" s="43">
        <v>6408.74169921875</v>
      </c>
      <c r="N63" s="43">
        <v>6370.94580078125</v>
      </c>
      <c r="O63" s="43">
        <v>6384.94970703125</v>
      </c>
      <c r="P63" s="43">
        <v>6388.04541015625</v>
      </c>
      <c r="Q63" s="43">
        <v>5245.13330078125</v>
      </c>
      <c r="R63" s="43">
        <v>5267.99755859375</v>
      </c>
      <c r="S63" s="43">
        <v>5299.32958984375</v>
      </c>
      <c r="T63" s="43">
        <v>6339.35693359375</v>
      </c>
      <c r="U63" s="43">
        <v>6451.8515625</v>
      </c>
      <c r="V63" s="43">
        <v>6566.55517578125</v>
      </c>
      <c r="W63" s="43">
        <v>7709.15625</v>
      </c>
      <c r="X63" s="43">
        <v>7693.3095703125</v>
      </c>
      <c r="Y63" s="43">
        <v>7667.6396484375</v>
      </c>
      <c r="Z63" s="43">
        <v>6414.6875</v>
      </c>
      <c r="AA63" s="43">
        <v>6321.05224609375</v>
      </c>
      <c r="AB63" s="43">
        <v>6218.0966796875</v>
      </c>
      <c r="AC63" s="43">
        <v>6358.5888671875</v>
      </c>
      <c r="AD63" s="43">
        <v>6362.72509765625</v>
      </c>
      <c r="AE63" s="43">
        <v>6367.69482421875</v>
      </c>
      <c r="AF63" s="43">
        <v>6367.5732421875</v>
      </c>
      <c r="AG63" s="43">
        <v>6375.29052734375</v>
      </c>
      <c r="AH63" s="43">
        <v>6384.07958984375</v>
      </c>
      <c r="AI63" s="43">
        <v>6504.138671875</v>
      </c>
      <c r="AJ63" s="43">
        <v>6510.7333984375</v>
      </c>
      <c r="AK63" s="43">
        <v>6517.05126953125</v>
      </c>
      <c r="AL63" s="43">
        <v>6423.91943359375</v>
      </c>
      <c r="AM63" s="43">
        <v>6428.5341796875</v>
      </c>
      <c r="AN63" s="43">
        <v>6422.17919921875</v>
      </c>
      <c r="AO63" s="43">
        <v>5179.57666015625</v>
      </c>
      <c r="AP63" s="43">
        <v>5171.9853515625</v>
      </c>
      <c r="AQ63" s="43">
        <v>5173.5126953125</v>
      </c>
      <c r="AR63" s="43">
        <v>6006.25927734375</v>
      </c>
      <c r="AS63" s="43">
        <v>6113.89892578125</v>
      </c>
      <c r="AT63" s="43">
        <v>6225.9501953125</v>
      </c>
      <c r="AU63" s="43">
        <v>7758.90185546875</v>
      </c>
      <c r="AV63" s="43">
        <v>7771.9248046875</v>
      </c>
      <c r="AW63" s="43">
        <v>7775.044921875</v>
      </c>
      <c r="AX63" s="43">
        <v>6806.7646484375</v>
      </c>
      <c r="AY63" s="43">
        <v>6705.4716796875</v>
      </c>
      <c r="AZ63" s="43">
        <v>6591.05517578125</v>
      </c>
      <c r="BA63" s="43">
        <v>4153.55615234375</v>
      </c>
      <c r="BB63" s="43">
        <v>4162.1025390625</v>
      </c>
      <c r="BC63" s="43">
        <v>4186.3564453125</v>
      </c>
      <c r="BD63" s="43">
        <v>6005.76416015625</v>
      </c>
      <c r="BE63" s="43">
        <v>6219.38427734375</v>
      </c>
      <c r="BF63" s="43">
        <v>6440.091796875</v>
      </c>
      <c r="BG63" s="43">
        <v>9285.0263671875</v>
      </c>
      <c r="BH63" s="43">
        <v>9282.392578125</v>
      </c>
      <c r="BI63" s="43">
        <v>9257.494140625</v>
      </c>
      <c r="BJ63" s="43">
        <v>6926.5234375</v>
      </c>
      <c r="BK63" s="43">
        <v>6704.25830078125</v>
      </c>
      <c r="BL63" s="43">
        <v>6471.4599609375</v>
      </c>
    </row>
    <row r="64" spans="4:64" x14ac:dyDescent="0.2">
      <c r="D64" s="43">
        <v>565</v>
      </c>
      <c r="E64" s="43">
        <v>6397.92822265625</v>
      </c>
      <c r="F64" s="43">
        <v>6402.4072265625</v>
      </c>
      <c r="G64" s="43">
        <v>6407.28857421875</v>
      </c>
      <c r="H64" s="43">
        <v>6376.28466796875</v>
      </c>
      <c r="I64" s="43">
        <v>6378.01025390625</v>
      </c>
      <c r="J64" s="43">
        <v>6381.23095703125</v>
      </c>
      <c r="K64" s="43">
        <v>6398.63525390625</v>
      </c>
      <c r="L64" s="43">
        <v>6402.4384765625</v>
      </c>
      <c r="M64" s="43">
        <v>6407.146484375</v>
      </c>
      <c r="N64" s="43">
        <v>6369.35009765625</v>
      </c>
      <c r="O64" s="43">
        <v>6383.35400390625</v>
      </c>
      <c r="P64" s="43">
        <v>6386.44970703125</v>
      </c>
      <c r="Q64" s="43">
        <v>5243.50537109375</v>
      </c>
      <c r="R64" s="43">
        <v>5266.3701171875</v>
      </c>
      <c r="S64" s="43">
        <v>5297.703125</v>
      </c>
      <c r="T64" s="43">
        <v>6337.76025390625</v>
      </c>
      <c r="U64" s="43">
        <v>6450.2578125</v>
      </c>
      <c r="V64" s="43">
        <v>6564.96435546875</v>
      </c>
      <c r="W64" s="43">
        <v>7707.59033203125</v>
      </c>
      <c r="X64" s="43">
        <v>7691.7431640625</v>
      </c>
      <c r="Y64" s="43">
        <v>7666.072265625</v>
      </c>
      <c r="Z64" s="43">
        <v>6413.0927734375</v>
      </c>
      <c r="AA64" s="43">
        <v>6319.455078125</v>
      </c>
      <c r="AB64" s="43">
        <v>6216.49658203125</v>
      </c>
      <c r="AC64" s="43">
        <v>6357.0576171875</v>
      </c>
      <c r="AD64" s="43">
        <v>6361.2041015625</v>
      </c>
      <c r="AE64" s="43">
        <v>6366.18310546875</v>
      </c>
      <c r="AF64" s="43">
        <v>6366.01806640625</v>
      </c>
      <c r="AG64" s="43">
        <v>6373.71240234375</v>
      </c>
      <c r="AH64" s="43">
        <v>6382.48486328125</v>
      </c>
      <c r="AI64" s="43">
        <v>6501.80908203125</v>
      </c>
      <c r="AJ64" s="43">
        <v>6508.37548828125</v>
      </c>
      <c r="AK64" s="43">
        <v>6514.673828125</v>
      </c>
      <c r="AL64" s="43">
        <v>6421.85791015625</v>
      </c>
      <c r="AM64" s="43">
        <v>6426.53662109375</v>
      </c>
      <c r="AN64" s="43">
        <v>6420.2490234375</v>
      </c>
      <c r="AO64" s="43">
        <v>5177.947265625</v>
      </c>
      <c r="AP64" s="43">
        <v>5170.35595703125</v>
      </c>
      <c r="AQ64" s="43">
        <v>5171.88330078125</v>
      </c>
      <c r="AR64" s="43">
        <v>6004.654296875</v>
      </c>
      <c r="AS64" s="43">
        <v>6112.296875</v>
      </c>
      <c r="AT64" s="43">
        <v>6224.35107421875</v>
      </c>
      <c r="AU64" s="43">
        <v>7757.3359375</v>
      </c>
      <c r="AV64" s="43">
        <v>7770.359375</v>
      </c>
      <c r="AW64" s="43">
        <v>7773.47900390625</v>
      </c>
      <c r="AX64" s="43">
        <v>6805.1787109375</v>
      </c>
      <c r="AY64" s="43">
        <v>6703.88330078125</v>
      </c>
      <c r="AZ64" s="43">
        <v>6589.46435546875</v>
      </c>
      <c r="BA64" s="43">
        <v>4151.6572265625</v>
      </c>
      <c r="BB64" s="43">
        <v>4160.22802734375</v>
      </c>
      <c r="BC64" s="43">
        <v>4184.4990234375</v>
      </c>
      <c r="BD64" s="43">
        <v>6003.63818359375</v>
      </c>
      <c r="BE64" s="43">
        <v>6217.34619140625</v>
      </c>
      <c r="BF64" s="43">
        <v>6438.15380859375</v>
      </c>
      <c r="BG64" s="43">
        <v>9282.98828125</v>
      </c>
      <c r="BH64" s="43">
        <v>9280.326171875</v>
      </c>
      <c r="BI64" s="43">
        <v>9255.41796875</v>
      </c>
      <c r="BJ64" s="43">
        <v>6924.75244140625</v>
      </c>
      <c r="BK64" s="43">
        <v>6702.52099609375</v>
      </c>
      <c r="BL64" s="43">
        <v>6469.7646484375</v>
      </c>
    </row>
    <row r="65" spans="4:64" x14ac:dyDescent="0.2">
      <c r="D65" s="43">
        <v>575</v>
      </c>
      <c r="E65" s="43">
        <v>6396.33349609375</v>
      </c>
      <c r="F65" s="43">
        <v>6400.8125</v>
      </c>
      <c r="G65" s="43">
        <v>6405.6943359375</v>
      </c>
      <c r="H65" s="43">
        <v>6374.68994140625</v>
      </c>
      <c r="I65" s="43">
        <v>6376.41552734375</v>
      </c>
      <c r="J65" s="43">
        <v>6379.6357421875</v>
      </c>
      <c r="K65" s="43">
        <v>6397.041015625</v>
      </c>
      <c r="L65" s="43">
        <v>6400.84423828125</v>
      </c>
      <c r="M65" s="43">
        <v>6405.55224609375</v>
      </c>
      <c r="N65" s="43">
        <v>6367.7548828125</v>
      </c>
      <c r="O65" s="43">
        <v>6381.7587890625</v>
      </c>
      <c r="P65" s="43">
        <v>6384.8544921875</v>
      </c>
      <c r="Q65" s="43">
        <v>5241.8779296875</v>
      </c>
      <c r="R65" s="43">
        <v>5264.7431640625</v>
      </c>
      <c r="S65" s="43">
        <v>5296.07763671875</v>
      </c>
      <c r="T65" s="43">
        <v>6336.16455078125</v>
      </c>
      <c r="U65" s="43">
        <v>6448.66455078125</v>
      </c>
      <c r="V65" s="43">
        <v>6563.3740234375</v>
      </c>
      <c r="W65" s="43">
        <v>7706.0244140625</v>
      </c>
      <c r="X65" s="43">
        <v>7690.1767578125</v>
      </c>
      <c r="Y65" s="43">
        <v>7664.505859375</v>
      </c>
      <c r="Z65" s="43">
        <v>6411.4990234375</v>
      </c>
      <c r="AA65" s="43">
        <v>6317.8583984375</v>
      </c>
      <c r="AB65" s="43">
        <v>6214.89697265625</v>
      </c>
      <c r="AC65" s="43">
        <v>6355.52734375</v>
      </c>
      <c r="AD65" s="43">
        <v>6359.68408203125</v>
      </c>
      <c r="AE65" s="43">
        <v>6364.6728515625</v>
      </c>
      <c r="AF65" s="43">
        <v>6364.46435546875</v>
      </c>
      <c r="AG65" s="43">
        <v>6372.1357421875</v>
      </c>
      <c r="AH65" s="43">
        <v>6380.89111328125</v>
      </c>
      <c r="AI65" s="43">
        <v>6499.470703125</v>
      </c>
      <c r="AJ65" s="43">
        <v>6506.0078125</v>
      </c>
      <c r="AK65" s="43">
        <v>6512.28662109375</v>
      </c>
      <c r="AL65" s="43">
        <v>6419.791015625</v>
      </c>
      <c r="AM65" s="43">
        <v>6424.53369140625</v>
      </c>
      <c r="AN65" s="43">
        <v>6418.314453125</v>
      </c>
      <c r="AO65" s="43">
        <v>5176.318359375</v>
      </c>
      <c r="AP65" s="43">
        <v>5168.72705078125</v>
      </c>
      <c r="AQ65" s="43">
        <v>5170.25439453125</v>
      </c>
      <c r="AR65" s="43">
        <v>6003.0498046875</v>
      </c>
      <c r="AS65" s="43">
        <v>6110.6953125</v>
      </c>
      <c r="AT65" s="43">
        <v>6222.751953125</v>
      </c>
      <c r="AU65" s="43">
        <v>7755.7705078125</v>
      </c>
      <c r="AV65" s="43">
        <v>7768.7939453125</v>
      </c>
      <c r="AW65" s="43">
        <v>7771.9140625</v>
      </c>
      <c r="AX65" s="43">
        <v>6803.59375</v>
      </c>
      <c r="AY65" s="43">
        <v>6702.2958984375</v>
      </c>
      <c r="AZ65" s="43">
        <v>6587.8740234375</v>
      </c>
      <c r="BA65" s="43">
        <v>4149.755859375</v>
      </c>
      <c r="BB65" s="43">
        <v>4158.35107421875</v>
      </c>
      <c r="BC65" s="43">
        <v>4182.638671875</v>
      </c>
      <c r="BD65" s="43">
        <v>6001.50634765625</v>
      </c>
      <c r="BE65" s="43">
        <v>6215.3037109375</v>
      </c>
      <c r="BF65" s="43">
        <v>6436.2119140625</v>
      </c>
      <c r="BG65" s="43">
        <v>9280.9423828125</v>
      </c>
      <c r="BH65" s="43">
        <v>9278.251953125</v>
      </c>
      <c r="BI65" s="43">
        <v>9253.3330078125</v>
      </c>
      <c r="BJ65" s="43">
        <v>6922.978515625</v>
      </c>
      <c r="BK65" s="43">
        <v>6700.78125</v>
      </c>
      <c r="BL65" s="43">
        <v>6468.06884765625</v>
      </c>
    </row>
    <row r="66" spans="4:64" x14ac:dyDescent="0.2">
      <c r="D66" s="43">
        <v>585</v>
      </c>
      <c r="E66" s="43">
        <v>6394.73974609375</v>
      </c>
      <c r="F66" s="43">
        <v>6399.21875</v>
      </c>
      <c r="G66" s="43">
        <v>6404.1005859375</v>
      </c>
      <c r="H66" s="43">
        <v>6373.095703125</v>
      </c>
      <c r="I66" s="43">
        <v>6374.8212890625</v>
      </c>
      <c r="J66" s="43">
        <v>6378.04150390625</v>
      </c>
      <c r="K66" s="43">
        <v>6395.44677734375</v>
      </c>
      <c r="L66" s="43">
        <v>6399.25048828125</v>
      </c>
      <c r="M66" s="43">
        <v>6403.958984375</v>
      </c>
      <c r="N66" s="43">
        <v>6366.16064453125</v>
      </c>
      <c r="O66" s="43">
        <v>6380.16455078125</v>
      </c>
      <c r="P66" s="43">
        <v>6383.259765625</v>
      </c>
      <c r="Q66" s="43">
        <v>5240.2509765625</v>
      </c>
      <c r="R66" s="43">
        <v>5263.1171875</v>
      </c>
      <c r="S66" s="43">
        <v>5294.45263671875</v>
      </c>
      <c r="T66" s="43">
        <v>6334.5693359375</v>
      </c>
      <c r="U66" s="43">
        <v>6447.07177734375</v>
      </c>
      <c r="V66" s="43">
        <v>6561.7841796875</v>
      </c>
      <c r="W66" s="43">
        <v>7704.458984375</v>
      </c>
      <c r="X66" s="43">
        <v>7688.611328125</v>
      </c>
      <c r="Y66" s="43">
        <v>7662.939453125</v>
      </c>
      <c r="Z66" s="43">
        <v>6409.9052734375</v>
      </c>
      <c r="AA66" s="43">
        <v>6316.26220703125</v>
      </c>
      <c r="AB66" s="43">
        <v>6213.29833984375</v>
      </c>
      <c r="AC66" s="43">
        <v>6353.99853515625</v>
      </c>
      <c r="AD66" s="43">
        <v>6358.166015625</v>
      </c>
      <c r="AE66" s="43">
        <v>6363.1640625</v>
      </c>
      <c r="AF66" s="43">
        <v>6362.91259765625</v>
      </c>
      <c r="AG66" s="43">
        <v>6370.56005859375</v>
      </c>
      <c r="AH66" s="43">
        <v>6379.29833984375</v>
      </c>
      <c r="AI66" s="43">
        <v>6497.12353515625</v>
      </c>
      <c r="AJ66" s="43">
        <v>6503.630859375</v>
      </c>
      <c r="AK66" s="43">
        <v>6509.88916015625</v>
      </c>
      <c r="AL66" s="43">
        <v>6417.71826171875</v>
      </c>
      <c r="AM66" s="43">
        <v>6422.5263671875</v>
      </c>
      <c r="AN66" s="43">
        <v>6416.37548828125</v>
      </c>
      <c r="AO66" s="43">
        <v>5174.6904296875</v>
      </c>
      <c r="AP66" s="43">
        <v>5167.0986328125</v>
      </c>
      <c r="AQ66" s="43">
        <v>5168.6259765625</v>
      </c>
      <c r="AR66" s="43">
        <v>6001.4462890625</v>
      </c>
      <c r="AS66" s="43">
        <v>6109.09423828125</v>
      </c>
      <c r="AT66" s="43">
        <v>6221.15380859375</v>
      </c>
      <c r="AU66" s="43">
        <v>7754.20556640625</v>
      </c>
      <c r="AV66" s="43">
        <v>7767.2294921875</v>
      </c>
      <c r="AW66" s="43">
        <v>7770.349609375</v>
      </c>
      <c r="AX66" s="43">
        <v>6802.00927734375</v>
      </c>
      <c r="AY66" s="43">
        <v>6700.70849609375</v>
      </c>
      <c r="AZ66" s="43">
        <v>6586.2841796875</v>
      </c>
      <c r="BA66" s="43">
        <v>4147.85205078125</v>
      </c>
      <c r="BB66" s="43">
        <v>4156.47216796875</v>
      </c>
      <c r="BC66" s="43">
        <v>4180.7763671875</v>
      </c>
      <c r="BD66" s="43">
        <v>5999.369140625</v>
      </c>
      <c r="BE66" s="43">
        <v>6213.25634765625</v>
      </c>
      <c r="BF66" s="43">
        <v>6434.2666015625</v>
      </c>
      <c r="BG66" s="43">
        <v>9278.8896484375</v>
      </c>
      <c r="BH66" s="43">
        <v>9276.1708984375</v>
      </c>
      <c r="BI66" s="43">
        <v>9251.240234375</v>
      </c>
      <c r="BJ66" s="43">
        <v>6921.20166015625</v>
      </c>
      <c r="BK66" s="43">
        <v>6699.03955078125</v>
      </c>
      <c r="BL66" s="43">
        <v>6466.37158203125</v>
      </c>
    </row>
    <row r="67" spans="4:64" x14ac:dyDescent="0.2">
      <c r="D67" s="43">
        <v>595</v>
      </c>
      <c r="E67" s="43">
        <v>6393.146484375</v>
      </c>
      <c r="F67" s="43">
        <v>6397.6259765625</v>
      </c>
      <c r="G67" s="43">
        <v>6402.5078125</v>
      </c>
      <c r="H67" s="43">
        <v>6371.50146484375</v>
      </c>
      <c r="I67" s="43">
        <v>6373.2275390625</v>
      </c>
      <c r="J67" s="43">
        <v>6376.4482421875</v>
      </c>
      <c r="K67" s="43">
        <v>6393.853515625</v>
      </c>
      <c r="L67" s="43">
        <v>6397.65771484375</v>
      </c>
      <c r="M67" s="43">
        <v>6402.36572265625</v>
      </c>
      <c r="N67" s="43">
        <v>6364.56640625</v>
      </c>
      <c r="O67" s="43">
        <v>6378.5703125</v>
      </c>
      <c r="P67" s="43">
        <v>6381.666015625</v>
      </c>
      <c r="Q67" s="43">
        <v>5238.625</v>
      </c>
      <c r="R67" s="43">
        <v>5261.49169921875</v>
      </c>
      <c r="S67" s="43">
        <v>5292.828125</v>
      </c>
      <c r="T67" s="43">
        <v>6332.97412109375</v>
      </c>
      <c r="U67" s="43">
        <v>6445.47998046875</v>
      </c>
      <c r="V67" s="43">
        <v>6560.19482421875</v>
      </c>
      <c r="W67" s="43">
        <v>7702.89404296875</v>
      </c>
      <c r="X67" s="43">
        <v>7687.0458984375</v>
      </c>
      <c r="Y67" s="43">
        <v>7661.3740234375</v>
      </c>
      <c r="Z67" s="43">
        <v>6408.3125</v>
      </c>
      <c r="AA67" s="43">
        <v>6314.66650390625</v>
      </c>
      <c r="AB67" s="43">
        <v>6211.7001953125</v>
      </c>
      <c r="AC67" s="43">
        <v>6352.47119140625</v>
      </c>
      <c r="AD67" s="43">
        <v>6356.6484375</v>
      </c>
      <c r="AE67" s="43">
        <v>6361.65673828125</v>
      </c>
      <c r="AF67" s="43">
        <v>6361.36181640625</v>
      </c>
      <c r="AG67" s="43">
        <v>6368.9853515625</v>
      </c>
      <c r="AH67" s="43">
        <v>6377.7060546875</v>
      </c>
      <c r="AI67" s="43">
        <v>6494.767578125</v>
      </c>
      <c r="AJ67" s="43">
        <v>6501.244140625</v>
      </c>
      <c r="AK67" s="43">
        <v>6507.48193359375</v>
      </c>
      <c r="AL67" s="43">
        <v>6415.640625</v>
      </c>
      <c r="AM67" s="43">
        <v>6420.51416015625</v>
      </c>
      <c r="AN67" s="43">
        <v>6414.43310546875</v>
      </c>
      <c r="AO67" s="43">
        <v>5173.06298828125</v>
      </c>
      <c r="AP67" s="43">
        <v>5165.470703125</v>
      </c>
      <c r="AQ67" s="43">
        <v>5166.998046875</v>
      </c>
      <c r="AR67" s="43">
        <v>5999.8427734375</v>
      </c>
      <c r="AS67" s="43">
        <v>6107.49365234375</v>
      </c>
      <c r="AT67" s="43">
        <v>6219.55615234375</v>
      </c>
      <c r="AU67" s="43">
        <v>7752.6416015625</v>
      </c>
      <c r="AV67" s="43">
        <v>7765.66552734375</v>
      </c>
      <c r="AW67" s="43">
        <v>7768.78564453125</v>
      </c>
      <c r="AX67" s="43">
        <v>6800.42529296875</v>
      </c>
      <c r="AY67" s="43">
        <v>6699.1220703125</v>
      </c>
      <c r="AZ67" s="43">
        <v>6584.6953125</v>
      </c>
      <c r="BA67" s="43">
        <v>4145.9453125</v>
      </c>
      <c r="BB67" s="43">
        <v>4154.59033203125</v>
      </c>
      <c r="BC67" s="43">
        <v>4178.912109375</v>
      </c>
      <c r="BD67" s="43">
        <v>5997.2265625</v>
      </c>
      <c r="BE67" s="43">
        <v>6211.20458984375</v>
      </c>
      <c r="BF67" s="43">
        <v>6432.3173828125</v>
      </c>
      <c r="BG67" s="43">
        <v>9276.8291015625</v>
      </c>
      <c r="BH67" s="43">
        <v>9274.0810546875</v>
      </c>
      <c r="BI67" s="43">
        <v>9249.1376953125</v>
      </c>
      <c r="BJ67" s="43">
        <v>6919.42138671875</v>
      </c>
      <c r="BK67" s="43">
        <v>6697.2958984375</v>
      </c>
      <c r="BL67" s="43">
        <v>6464.673828125</v>
      </c>
    </row>
    <row r="68" spans="4:64" x14ac:dyDescent="0.2">
      <c r="D68" s="43">
        <v>605</v>
      </c>
      <c r="E68" s="43">
        <v>6391.5537109375</v>
      </c>
      <c r="F68" s="43">
        <v>6396.033203125</v>
      </c>
      <c r="G68" s="43">
        <v>6400.9150390625</v>
      </c>
      <c r="H68" s="43">
        <v>6369.90869140625</v>
      </c>
      <c r="I68" s="43">
        <v>6371.63427734375</v>
      </c>
      <c r="J68" s="43">
        <v>6374.85498046875</v>
      </c>
      <c r="K68" s="43">
        <v>6392.26123046875</v>
      </c>
      <c r="L68" s="43">
        <v>6396.06494140625</v>
      </c>
      <c r="M68" s="43">
        <v>6400.7734375</v>
      </c>
      <c r="N68" s="43">
        <v>6362.97314453125</v>
      </c>
      <c r="O68" s="43">
        <v>6376.97705078125</v>
      </c>
      <c r="P68" s="43">
        <v>6380.07275390625</v>
      </c>
      <c r="Q68" s="43">
        <v>5236.99951171875</v>
      </c>
      <c r="R68" s="43">
        <v>5259.8671875</v>
      </c>
      <c r="S68" s="43">
        <v>5291.20458984375</v>
      </c>
      <c r="T68" s="43">
        <v>6331.38037109375</v>
      </c>
      <c r="U68" s="43">
        <v>6443.888671875</v>
      </c>
      <c r="V68" s="43">
        <v>6558.6064453125</v>
      </c>
      <c r="W68" s="43">
        <v>7701.330078125</v>
      </c>
      <c r="X68" s="43">
        <v>7685.4814453125</v>
      </c>
      <c r="Y68" s="43">
        <v>7659.80908203125</v>
      </c>
      <c r="Z68" s="43">
        <v>6406.72021484375</v>
      </c>
      <c r="AA68" s="43">
        <v>6313.0712890625</v>
      </c>
      <c r="AB68" s="43">
        <v>6210.1025390625</v>
      </c>
      <c r="AC68" s="43">
        <v>6350.9443359375</v>
      </c>
      <c r="AD68" s="43">
        <v>6355.1328125</v>
      </c>
      <c r="AE68" s="43">
        <v>6360.15087890625</v>
      </c>
      <c r="AF68" s="43">
        <v>6359.8134765625</v>
      </c>
      <c r="AG68" s="43">
        <v>6367.41162109375</v>
      </c>
      <c r="AH68" s="43">
        <v>6376.11474609375</v>
      </c>
      <c r="AI68" s="43">
        <v>6492.4033203125</v>
      </c>
      <c r="AJ68" s="43">
        <v>6498.8486328125</v>
      </c>
      <c r="AK68" s="43">
        <v>6505.0654296875</v>
      </c>
      <c r="AL68" s="43">
        <v>6413.55712890625</v>
      </c>
      <c r="AM68" s="43">
        <v>6418.49755859375</v>
      </c>
      <c r="AN68" s="43">
        <v>6412.486328125</v>
      </c>
      <c r="AO68" s="43">
        <v>5171.435546875</v>
      </c>
      <c r="AP68" s="43">
        <v>5163.84326171875</v>
      </c>
      <c r="AQ68" s="43">
        <v>5165.37109375</v>
      </c>
      <c r="AR68" s="43">
        <v>5998.240234375</v>
      </c>
      <c r="AS68" s="43">
        <v>6105.8935546875</v>
      </c>
      <c r="AT68" s="43">
        <v>6217.958984375</v>
      </c>
      <c r="AU68" s="43">
        <v>7751.07763671875</v>
      </c>
      <c r="AV68" s="43">
        <v>7764.10205078125</v>
      </c>
      <c r="AW68" s="43">
        <v>7767.22216796875</v>
      </c>
      <c r="AX68" s="43">
        <v>6798.841796875</v>
      </c>
      <c r="AY68" s="43">
        <v>6697.5361328125</v>
      </c>
      <c r="AZ68" s="43">
        <v>6583.1064453125</v>
      </c>
      <c r="BA68" s="43">
        <v>4144.0361328125</v>
      </c>
      <c r="BB68" s="43">
        <v>4152.7060546875</v>
      </c>
      <c r="BC68" s="43">
        <v>4177.044921875</v>
      </c>
      <c r="BD68" s="43">
        <v>5995.07861328125</v>
      </c>
      <c r="BE68" s="43">
        <v>6209.1484375</v>
      </c>
      <c r="BF68" s="43">
        <v>6430.36474609375</v>
      </c>
      <c r="BG68" s="43">
        <v>9274.7626953125</v>
      </c>
      <c r="BH68" s="43">
        <v>9271.984375</v>
      </c>
      <c r="BI68" s="43">
        <v>9247.0283203125</v>
      </c>
      <c r="BJ68" s="43">
        <v>6917.63818359375</v>
      </c>
      <c r="BK68" s="43">
        <v>6695.55078125</v>
      </c>
      <c r="BL68" s="43">
        <v>6462.974609375</v>
      </c>
    </row>
    <row r="69" spans="4:64" x14ac:dyDescent="0.2">
      <c r="D69" s="43">
        <v>615</v>
      </c>
      <c r="E69" s="43">
        <v>6389.96142578125</v>
      </c>
      <c r="F69" s="43">
        <v>6394.44140625</v>
      </c>
      <c r="G69" s="43">
        <v>6399.3232421875</v>
      </c>
      <c r="H69" s="43">
        <v>6368.31591796875</v>
      </c>
      <c r="I69" s="43">
        <v>6370.04150390625</v>
      </c>
      <c r="J69" s="43">
        <v>6373.26220703125</v>
      </c>
      <c r="K69" s="43">
        <v>6390.6689453125</v>
      </c>
      <c r="L69" s="43">
        <v>6394.47265625</v>
      </c>
      <c r="M69" s="43">
        <v>6399.18115234375</v>
      </c>
      <c r="N69" s="43">
        <v>6361.38037109375</v>
      </c>
      <c r="O69" s="43">
        <v>6375.38427734375</v>
      </c>
      <c r="P69" s="43">
        <v>6378.47998046875</v>
      </c>
      <c r="Q69" s="43">
        <v>5235.37451171875</v>
      </c>
      <c r="R69" s="43">
        <v>5258.2431640625</v>
      </c>
      <c r="S69" s="43">
        <v>5289.58154296875</v>
      </c>
      <c r="T69" s="43">
        <v>6329.78662109375</v>
      </c>
      <c r="U69" s="43">
        <v>6442.2978515625</v>
      </c>
      <c r="V69" s="43">
        <v>6557.01806640625</v>
      </c>
      <c r="W69" s="43">
        <v>7699.76611328125</v>
      </c>
      <c r="X69" s="43">
        <v>7683.91748046875</v>
      </c>
      <c r="Y69" s="43">
        <v>7658.244140625</v>
      </c>
      <c r="Z69" s="43">
        <v>6405.12841796875</v>
      </c>
      <c r="AA69" s="43">
        <v>6311.47705078125</v>
      </c>
      <c r="AB69" s="43">
        <v>6208.50537109375</v>
      </c>
      <c r="AC69" s="43">
        <v>6349.41943359375</v>
      </c>
      <c r="AD69" s="43">
        <v>6353.61865234375</v>
      </c>
      <c r="AE69" s="43">
        <v>6358.646484375</v>
      </c>
      <c r="AF69" s="43">
        <v>6358.26611328125</v>
      </c>
      <c r="AG69" s="43">
        <v>6365.83935546875</v>
      </c>
      <c r="AH69" s="43">
        <v>6374.52392578125</v>
      </c>
      <c r="AI69" s="43">
        <v>6490.0302734375</v>
      </c>
      <c r="AJ69" s="43">
        <v>6496.44384765625</v>
      </c>
      <c r="AK69" s="43">
        <v>6502.638671875</v>
      </c>
      <c r="AL69" s="43">
        <v>6411.4677734375</v>
      </c>
      <c r="AM69" s="43">
        <v>6416.47607421875</v>
      </c>
      <c r="AN69" s="43">
        <v>6410.53564453125</v>
      </c>
      <c r="AO69" s="43">
        <v>5169.80908203125</v>
      </c>
      <c r="AP69" s="43">
        <v>5162.216796875</v>
      </c>
      <c r="AQ69" s="43">
        <v>5163.744140625</v>
      </c>
      <c r="AR69" s="43">
        <v>5996.63818359375</v>
      </c>
      <c r="AS69" s="43">
        <v>6104.29443359375</v>
      </c>
      <c r="AT69" s="43">
        <v>6216.36279296875</v>
      </c>
      <c r="AU69" s="43">
        <v>7749.5146484375</v>
      </c>
      <c r="AV69" s="43">
        <v>7762.5390625</v>
      </c>
      <c r="AW69" s="43">
        <v>7765.6591796875</v>
      </c>
      <c r="AX69" s="43">
        <v>6797.25927734375</v>
      </c>
      <c r="AY69" s="43">
        <v>6695.95068359375</v>
      </c>
      <c r="AZ69" s="43">
        <v>6581.5185546875</v>
      </c>
      <c r="BA69" s="43">
        <v>4142.12451171875</v>
      </c>
      <c r="BB69" s="43">
        <v>4150.8193359375</v>
      </c>
      <c r="BC69" s="43">
        <v>4175.17578125</v>
      </c>
      <c r="BD69" s="43">
        <v>5992.92529296875</v>
      </c>
      <c r="BE69" s="43">
        <v>6207.087890625</v>
      </c>
      <c r="BF69" s="43">
        <v>6428.40869140625</v>
      </c>
      <c r="BG69" s="43">
        <v>9272.6884765625</v>
      </c>
      <c r="BH69" s="43">
        <v>9269.880859375</v>
      </c>
      <c r="BI69" s="43">
        <v>9244.9091796875</v>
      </c>
      <c r="BJ69" s="43">
        <v>6915.8525390625</v>
      </c>
      <c r="BK69" s="43">
        <v>6693.8037109375</v>
      </c>
      <c r="BL69" s="43">
        <v>6461.2744140625</v>
      </c>
    </row>
    <row r="70" spans="4:64" x14ac:dyDescent="0.2">
      <c r="D70" s="43">
        <v>625</v>
      </c>
      <c r="E70" s="43">
        <v>6388.3701171875</v>
      </c>
      <c r="F70" s="43">
        <v>6392.849609375</v>
      </c>
      <c r="G70" s="43">
        <v>6397.73193359375</v>
      </c>
      <c r="H70" s="43">
        <v>6366.7236328125</v>
      </c>
      <c r="I70" s="43">
        <v>6368.44970703125</v>
      </c>
      <c r="J70" s="43">
        <v>6371.67041015625</v>
      </c>
      <c r="K70" s="43">
        <v>6389.07763671875</v>
      </c>
      <c r="L70" s="43">
        <v>6392.88134765625</v>
      </c>
      <c r="M70" s="43">
        <v>6397.58984375</v>
      </c>
      <c r="N70" s="43">
        <v>6359.7880859375</v>
      </c>
      <c r="O70" s="43">
        <v>6373.7919921875</v>
      </c>
      <c r="P70" s="43">
        <v>6376.8876953125</v>
      </c>
      <c r="Q70" s="43">
        <v>5233.75048828125</v>
      </c>
      <c r="R70" s="43">
        <v>5256.61962890625</v>
      </c>
      <c r="S70" s="43">
        <v>5287.958984375</v>
      </c>
      <c r="T70" s="43">
        <v>6328.193359375</v>
      </c>
      <c r="U70" s="43">
        <v>6440.70751953125</v>
      </c>
      <c r="V70" s="43">
        <v>6555.4306640625</v>
      </c>
      <c r="W70" s="43">
        <v>7698.20263671875</v>
      </c>
      <c r="X70" s="43">
        <v>7682.35400390625</v>
      </c>
      <c r="Y70" s="43">
        <v>7656.68017578125</v>
      </c>
      <c r="Z70" s="43">
        <v>6403.537109375</v>
      </c>
      <c r="AA70" s="43">
        <v>6309.88330078125</v>
      </c>
      <c r="AB70" s="43">
        <v>6206.90869140625</v>
      </c>
      <c r="AC70" s="43">
        <v>6347.8955078125</v>
      </c>
      <c r="AD70" s="43">
        <v>6352.10595703125</v>
      </c>
      <c r="AE70" s="43">
        <v>6357.14306640625</v>
      </c>
      <c r="AF70" s="43">
        <v>6356.72119140625</v>
      </c>
      <c r="AG70" s="43">
        <v>6364.267578125</v>
      </c>
      <c r="AH70" s="43">
        <v>6372.93408203125</v>
      </c>
      <c r="AI70" s="43">
        <v>6487.64892578125</v>
      </c>
      <c r="AJ70" s="43">
        <v>6494.0302734375</v>
      </c>
      <c r="AK70" s="43">
        <v>6500.203125</v>
      </c>
      <c r="AL70" s="43">
        <v>6409.37255859375</v>
      </c>
      <c r="AM70" s="43">
        <v>6414.44970703125</v>
      </c>
      <c r="AN70" s="43">
        <v>6408.5810546875</v>
      </c>
      <c r="AO70" s="43">
        <v>5168.18359375</v>
      </c>
      <c r="AP70" s="43">
        <v>5160.59033203125</v>
      </c>
      <c r="AQ70" s="43">
        <v>5162.1181640625</v>
      </c>
      <c r="AR70" s="43">
        <v>5995.03662109375</v>
      </c>
      <c r="AS70" s="43">
        <v>6102.69580078125</v>
      </c>
      <c r="AT70" s="43">
        <v>6214.7666015625</v>
      </c>
      <c r="AU70" s="43">
        <v>7747.9521484375</v>
      </c>
      <c r="AV70" s="43">
        <v>7760.9765625</v>
      </c>
      <c r="AW70" s="43">
        <v>7764.09716796875</v>
      </c>
      <c r="AX70" s="43">
        <v>6795.67724609375</v>
      </c>
      <c r="AY70" s="43">
        <v>6694.3662109375</v>
      </c>
      <c r="AZ70" s="43">
        <v>6579.93115234375</v>
      </c>
      <c r="BA70" s="43">
        <v>4140.2099609375</v>
      </c>
      <c r="BB70" s="43">
        <v>4148.9296875</v>
      </c>
      <c r="BC70" s="43">
        <v>4173.30419921875</v>
      </c>
      <c r="BD70" s="43">
        <v>5990.7666015625</v>
      </c>
      <c r="BE70" s="43">
        <v>6205.02294921875</v>
      </c>
      <c r="BF70" s="43">
        <v>6426.44921875</v>
      </c>
      <c r="BG70" s="43">
        <v>9270.609375</v>
      </c>
      <c r="BH70" s="43">
        <v>9267.7705078125</v>
      </c>
      <c r="BI70" s="43">
        <v>9242.783203125</v>
      </c>
      <c r="BJ70" s="43">
        <v>6914.0634765625</v>
      </c>
      <c r="BK70" s="43">
        <v>6692.05517578125</v>
      </c>
      <c r="BL70" s="43">
        <v>6459.57275390625</v>
      </c>
    </row>
    <row r="71" spans="4:64" x14ac:dyDescent="0.2">
      <c r="D71" s="43">
        <v>635</v>
      </c>
      <c r="E71" s="43">
        <v>6386.779296875</v>
      </c>
      <c r="F71" s="43">
        <v>6391.2587890625</v>
      </c>
      <c r="G71" s="43">
        <v>6396.14111328125</v>
      </c>
      <c r="H71" s="43">
        <v>6365.13232421875</v>
      </c>
      <c r="I71" s="43">
        <v>6366.8583984375</v>
      </c>
      <c r="J71" s="43">
        <v>6370.0791015625</v>
      </c>
      <c r="K71" s="43">
        <v>6387.486328125</v>
      </c>
      <c r="L71" s="43">
        <v>6391.29052734375</v>
      </c>
      <c r="M71" s="43">
        <v>6395.9990234375</v>
      </c>
      <c r="N71" s="43">
        <v>6358.1962890625</v>
      </c>
      <c r="O71" s="43">
        <v>6372.2001953125</v>
      </c>
      <c r="P71" s="43">
        <v>6375.2958984375</v>
      </c>
      <c r="Q71" s="43">
        <v>5232.12744140625</v>
      </c>
      <c r="R71" s="43">
        <v>5254.9970703125</v>
      </c>
      <c r="S71" s="43">
        <v>5286.33740234375</v>
      </c>
      <c r="T71" s="43">
        <v>6326.60107421875</v>
      </c>
      <c r="U71" s="43">
        <v>6439.11767578125</v>
      </c>
      <c r="V71" s="43">
        <v>6553.84375</v>
      </c>
      <c r="W71" s="43">
        <v>7696.64013671875</v>
      </c>
      <c r="X71" s="43">
        <v>7680.79052734375</v>
      </c>
      <c r="Y71" s="43">
        <v>7655.11669921875</v>
      </c>
      <c r="Z71" s="43">
        <v>6401.9462890625</v>
      </c>
      <c r="AA71" s="43">
        <v>6308.2900390625</v>
      </c>
      <c r="AB71" s="43">
        <v>6205.31298828125</v>
      </c>
      <c r="AC71" s="43">
        <v>6346.373046875</v>
      </c>
      <c r="AD71" s="43">
        <v>6350.59423828125</v>
      </c>
      <c r="AE71" s="43">
        <v>6355.6416015625</v>
      </c>
      <c r="AF71" s="43">
        <v>6355.177734375</v>
      </c>
      <c r="AG71" s="43">
        <v>6362.697265625</v>
      </c>
      <c r="AH71" s="43">
        <v>6371.3447265625</v>
      </c>
      <c r="AI71" s="43">
        <v>6485.25927734375</v>
      </c>
      <c r="AJ71" s="43">
        <v>6491.60791015625</v>
      </c>
      <c r="AK71" s="43">
        <v>6497.7578125</v>
      </c>
      <c r="AL71" s="43">
        <v>6407.271484375</v>
      </c>
      <c r="AM71" s="43">
        <v>6412.41943359375</v>
      </c>
      <c r="AN71" s="43">
        <v>6406.623046875</v>
      </c>
      <c r="AO71" s="43">
        <v>5166.55810546875</v>
      </c>
      <c r="AP71" s="43">
        <v>5158.96484375</v>
      </c>
      <c r="AQ71" s="43">
        <v>5160.49267578125</v>
      </c>
      <c r="AR71" s="43">
        <v>5993.435546875</v>
      </c>
      <c r="AS71" s="43">
        <v>6101.09765625</v>
      </c>
      <c r="AT71" s="43">
        <v>6213.17138671875</v>
      </c>
      <c r="AU71" s="43">
        <v>7746.39013671875</v>
      </c>
      <c r="AV71" s="43">
        <v>7759.4150390625</v>
      </c>
      <c r="AW71" s="43">
        <v>7762.53515625</v>
      </c>
      <c r="AX71" s="43">
        <v>6794.095703125</v>
      </c>
      <c r="AY71" s="43">
        <v>6692.78173828125</v>
      </c>
      <c r="AZ71" s="43">
        <v>6578.34423828125</v>
      </c>
      <c r="BA71" s="43">
        <v>4138.29296875</v>
      </c>
      <c r="BB71" s="43">
        <v>4147.03759765625</v>
      </c>
      <c r="BC71" s="43">
        <v>4171.43017578125</v>
      </c>
      <c r="BD71" s="43">
        <v>5988.60302734375</v>
      </c>
      <c r="BE71" s="43">
        <v>6202.9541015625</v>
      </c>
      <c r="BF71" s="43">
        <v>6424.48583984375</v>
      </c>
      <c r="BG71" s="43">
        <v>9268.5224609375</v>
      </c>
      <c r="BH71" s="43">
        <v>9265.654296875</v>
      </c>
      <c r="BI71" s="43">
        <v>9240.6494140625</v>
      </c>
      <c r="BJ71" s="43">
        <v>6912.27197265625</v>
      </c>
      <c r="BK71" s="43">
        <v>6690.30517578125</v>
      </c>
      <c r="BL71" s="43">
        <v>6457.8701171875</v>
      </c>
    </row>
    <row r="72" spans="4:64" x14ac:dyDescent="0.2">
      <c r="D72" s="43">
        <v>645</v>
      </c>
      <c r="E72" s="43">
        <v>6385.18896484375</v>
      </c>
      <c r="F72" s="43">
        <v>6389.66845703125</v>
      </c>
      <c r="G72" s="43">
        <v>6394.55126953125</v>
      </c>
      <c r="H72" s="43">
        <v>6363.54150390625</v>
      </c>
      <c r="I72" s="43">
        <v>6365.267578125</v>
      </c>
      <c r="J72" s="43">
        <v>6368.48828125</v>
      </c>
      <c r="K72" s="43">
        <v>6385.89599609375</v>
      </c>
      <c r="L72" s="43">
        <v>6389.7001953125</v>
      </c>
      <c r="M72" s="43">
        <v>6394.4091796875</v>
      </c>
      <c r="N72" s="43">
        <v>6356.60498046875</v>
      </c>
      <c r="O72" s="43">
        <v>6370.60888671875</v>
      </c>
      <c r="P72" s="43">
        <v>6373.705078125</v>
      </c>
      <c r="Q72" s="43">
        <v>5230.5048828125</v>
      </c>
      <c r="R72" s="43">
        <v>5253.37548828125</v>
      </c>
      <c r="S72" s="43">
        <v>5284.716796875</v>
      </c>
      <c r="T72" s="43">
        <v>6325.00927734375</v>
      </c>
      <c r="U72" s="43">
        <v>6437.52880859375</v>
      </c>
      <c r="V72" s="43">
        <v>6552.25732421875</v>
      </c>
      <c r="W72" s="43">
        <v>7695.07763671875</v>
      </c>
      <c r="X72" s="43">
        <v>7679.22802734375</v>
      </c>
      <c r="Y72" s="43">
        <v>7653.55322265625</v>
      </c>
      <c r="Z72" s="43">
        <v>6400.3564453125</v>
      </c>
      <c r="AA72" s="43">
        <v>6306.697265625</v>
      </c>
      <c r="AB72" s="43">
        <v>6203.7177734375</v>
      </c>
      <c r="AC72" s="43">
        <v>6344.85205078125</v>
      </c>
      <c r="AD72" s="43">
        <v>6349.08447265625</v>
      </c>
      <c r="AE72" s="43">
        <v>6354.1416015625</v>
      </c>
      <c r="AF72" s="43">
        <v>6353.6357421875</v>
      </c>
      <c r="AG72" s="43">
        <v>6361.1279296875</v>
      </c>
      <c r="AH72" s="43">
        <v>6369.755859375</v>
      </c>
      <c r="AI72" s="43">
        <v>6482.861328125</v>
      </c>
      <c r="AJ72" s="43">
        <v>6489.1767578125</v>
      </c>
      <c r="AK72" s="43">
        <v>6495.3037109375</v>
      </c>
      <c r="AL72" s="43">
        <v>6405.16455078125</v>
      </c>
      <c r="AM72" s="43">
        <v>6410.38427734375</v>
      </c>
      <c r="AN72" s="43">
        <v>6404.66064453125</v>
      </c>
      <c r="AO72" s="43">
        <v>5164.93359375</v>
      </c>
      <c r="AP72" s="43">
        <v>5157.33984375</v>
      </c>
      <c r="AQ72" s="43">
        <v>5158.86767578125</v>
      </c>
      <c r="AR72" s="43">
        <v>5991.8349609375</v>
      </c>
      <c r="AS72" s="43">
        <v>6099.5</v>
      </c>
      <c r="AT72" s="43">
        <v>6211.57666015625</v>
      </c>
      <c r="AU72" s="43">
        <v>7744.82861328125</v>
      </c>
      <c r="AV72" s="43">
        <v>7757.85400390625</v>
      </c>
      <c r="AW72" s="43">
        <v>7760.97412109375</v>
      </c>
      <c r="AX72" s="43">
        <v>6792.5146484375</v>
      </c>
      <c r="AY72" s="43">
        <v>6691.1982421875</v>
      </c>
      <c r="AZ72" s="43">
        <v>6576.75830078125</v>
      </c>
      <c r="BA72" s="43">
        <v>4136.373046875</v>
      </c>
      <c r="BB72" s="43">
        <v>4145.14306640625</v>
      </c>
      <c r="BC72" s="43">
        <v>4169.5537109375</v>
      </c>
      <c r="BD72" s="43">
        <v>5986.43408203125</v>
      </c>
      <c r="BE72" s="43">
        <v>6200.880859375</v>
      </c>
      <c r="BF72" s="43">
        <v>6422.51904296875</v>
      </c>
      <c r="BG72" s="43">
        <v>9266.4306640625</v>
      </c>
      <c r="BH72" s="43">
        <v>9263.53125</v>
      </c>
      <c r="BI72" s="43">
        <v>9238.5078125</v>
      </c>
      <c r="BJ72" s="43">
        <v>6910.47802734375</v>
      </c>
      <c r="BK72" s="43">
        <v>6688.5537109375</v>
      </c>
      <c r="BL72" s="43">
        <v>6456.1650390625</v>
      </c>
    </row>
    <row r="73" spans="4:64" x14ac:dyDescent="0.2">
      <c r="D73" s="43">
        <v>655</v>
      </c>
      <c r="E73" s="43">
        <v>6383.59912109375</v>
      </c>
      <c r="F73" s="43">
        <v>6388.0791015625</v>
      </c>
      <c r="G73" s="43">
        <v>6392.96142578125</v>
      </c>
      <c r="H73" s="43">
        <v>6361.951171875</v>
      </c>
      <c r="I73" s="43">
        <v>6363.67724609375</v>
      </c>
      <c r="J73" s="43">
        <v>6366.89794921875</v>
      </c>
      <c r="K73" s="43">
        <v>6384.306640625</v>
      </c>
      <c r="L73" s="43">
        <v>6388.11083984375</v>
      </c>
      <c r="M73" s="43">
        <v>6392.8193359375</v>
      </c>
      <c r="N73" s="43">
        <v>6355.0146484375</v>
      </c>
      <c r="O73" s="43">
        <v>6369.0185546875</v>
      </c>
      <c r="P73" s="43">
        <v>6372.11474609375</v>
      </c>
      <c r="Q73" s="43">
        <v>5228.8828125</v>
      </c>
      <c r="R73" s="43">
        <v>5251.75390625</v>
      </c>
      <c r="S73" s="43">
        <v>5283.0966796875</v>
      </c>
      <c r="T73" s="43">
        <v>6323.41796875</v>
      </c>
      <c r="U73" s="43">
        <v>6435.93994140625</v>
      </c>
      <c r="V73" s="43">
        <v>6550.671875</v>
      </c>
      <c r="W73" s="43">
        <v>7693.515625</v>
      </c>
      <c r="X73" s="43">
        <v>7677.666015625</v>
      </c>
      <c r="Y73" s="43">
        <v>7651.99072265625</v>
      </c>
      <c r="Z73" s="43">
        <v>6398.76708984375</v>
      </c>
      <c r="AA73" s="43">
        <v>6305.10498046875</v>
      </c>
      <c r="AB73" s="43">
        <v>6202.123046875</v>
      </c>
      <c r="AC73" s="43">
        <v>6343.33251953125</v>
      </c>
      <c r="AD73" s="43">
        <v>6347.576171875</v>
      </c>
      <c r="AE73" s="43">
        <v>6352.64306640625</v>
      </c>
      <c r="AF73" s="43">
        <v>6352.095703125</v>
      </c>
      <c r="AG73" s="43">
        <v>6359.5595703125</v>
      </c>
      <c r="AH73" s="43">
        <v>6368.16748046875</v>
      </c>
      <c r="AI73" s="43">
        <v>6480.45556640625</v>
      </c>
      <c r="AJ73" s="43">
        <v>6486.7373046875</v>
      </c>
      <c r="AK73" s="43">
        <v>6492.84033203125</v>
      </c>
      <c r="AL73" s="43">
        <v>6403.05224609375</v>
      </c>
      <c r="AM73" s="43">
        <v>6408.34521484375</v>
      </c>
      <c r="AN73" s="43">
        <v>6402.6953125</v>
      </c>
      <c r="AO73" s="43">
        <v>5163.3095703125</v>
      </c>
      <c r="AP73" s="43">
        <v>5155.7158203125</v>
      </c>
      <c r="AQ73" s="43">
        <v>5157.24365234375</v>
      </c>
      <c r="AR73" s="43">
        <v>5990.2353515625</v>
      </c>
      <c r="AS73" s="43">
        <v>6097.90283203125</v>
      </c>
      <c r="AT73" s="43">
        <v>6209.982421875</v>
      </c>
      <c r="AU73" s="43">
        <v>7743.267578125</v>
      </c>
      <c r="AV73" s="43">
        <v>7756.29345703125</v>
      </c>
      <c r="AW73" s="43">
        <v>7759.41357421875</v>
      </c>
      <c r="AX73" s="43">
        <v>6790.93408203125</v>
      </c>
      <c r="AY73" s="43">
        <v>6689.615234375</v>
      </c>
      <c r="AZ73" s="43">
        <v>6575.17236328125</v>
      </c>
      <c r="BA73" s="43">
        <v>4134.451171875</v>
      </c>
      <c r="BB73" s="43">
        <v>4143.24560546875</v>
      </c>
      <c r="BC73" s="43">
        <v>4167.67431640625</v>
      </c>
      <c r="BD73" s="43">
        <v>5984.2607421875</v>
      </c>
      <c r="BE73" s="43">
        <v>6198.80322265625</v>
      </c>
      <c r="BF73" s="43">
        <v>6420.54931640625</v>
      </c>
      <c r="BG73" s="43">
        <v>9264.33203125</v>
      </c>
      <c r="BH73" s="43">
        <v>9261.40234375</v>
      </c>
      <c r="BI73" s="43">
        <v>9236.3583984375</v>
      </c>
      <c r="BJ73" s="43">
        <v>6908.68115234375</v>
      </c>
      <c r="BK73" s="43">
        <v>6686.80029296875</v>
      </c>
      <c r="BL73" s="43">
        <v>6454.458984375</v>
      </c>
    </row>
    <row r="74" spans="4:64" x14ac:dyDescent="0.2">
      <c r="D74" s="43">
        <v>665</v>
      </c>
      <c r="E74" s="43">
        <v>6382.009765625</v>
      </c>
      <c r="F74" s="43">
        <v>6386.48974609375</v>
      </c>
      <c r="G74" s="43">
        <v>6391.37255859375</v>
      </c>
      <c r="H74" s="43">
        <v>6360.361328125</v>
      </c>
      <c r="I74" s="43">
        <v>6362.08740234375</v>
      </c>
      <c r="J74" s="43">
        <v>6365.30859375</v>
      </c>
      <c r="K74" s="43">
        <v>6382.71728515625</v>
      </c>
      <c r="L74" s="43">
        <v>6386.521484375</v>
      </c>
      <c r="M74" s="43">
        <v>6391.23046875</v>
      </c>
      <c r="N74" s="43">
        <v>6353.4248046875</v>
      </c>
      <c r="O74" s="43">
        <v>6367.4287109375</v>
      </c>
      <c r="P74" s="43">
        <v>6370.52490234375</v>
      </c>
      <c r="Q74" s="43">
        <v>5227.26123046875</v>
      </c>
      <c r="R74" s="43">
        <v>5250.1337890625</v>
      </c>
      <c r="S74" s="43">
        <v>5281.47705078125</v>
      </c>
      <c r="T74" s="43">
        <v>6321.82763671875</v>
      </c>
      <c r="U74" s="43">
        <v>6434.35205078125</v>
      </c>
      <c r="V74" s="43">
        <v>6549.08642578125</v>
      </c>
      <c r="W74" s="43">
        <v>7691.95458984375</v>
      </c>
      <c r="X74" s="43">
        <v>7676.10400390625</v>
      </c>
      <c r="Y74" s="43">
        <v>7650.4287109375</v>
      </c>
      <c r="Z74" s="43">
        <v>6397.17822265625</v>
      </c>
      <c r="AA74" s="43">
        <v>6303.513671875</v>
      </c>
      <c r="AB74" s="43">
        <v>6200.52880859375</v>
      </c>
      <c r="AC74" s="43">
        <v>6341.814453125</v>
      </c>
      <c r="AD74" s="43">
        <v>6346.06884765625</v>
      </c>
      <c r="AE74" s="43">
        <v>6351.1455078125</v>
      </c>
      <c r="AF74" s="43">
        <v>6350.55712890625</v>
      </c>
      <c r="AG74" s="43">
        <v>6357.99267578125</v>
      </c>
      <c r="AH74" s="43">
        <v>6366.57958984375</v>
      </c>
      <c r="AI74" s="43">
        <v>6478.041015625</v>
      </c>
      <c r="AJ74" s="43">
        <v>6484.2890625</v>
      </c>
      <c r="AK74" s="43">
        <v>6490.36865234375</v>
      </c>
      <c r="AL74" s="43">
        <v>6400.93408203125</v>
      </c>
      <c r="AM74" s="43">
        <v>6406.30126953125</v>
      </c>
      <c r="AN74" s="43">
        <v>6400.72607421875</v>
      </c>
      <c r="AO74" s="43">
        <v>5161.68603515625</v>
      </c>
      <c r="AP74" s="43">
        <v>5154.091796875</v>
      </c>
      <c r="AQ74" s="43">
        <v>5155.61962890625</v>
      </c>
      <c r="AR74" s="43">
        <v>5988.63623046875</v>
      </c>
      <c r="AS74" s="43">
        <v>6096.306640625</v>
      </c>
      <c r="AT74" s="43">
        <v>6208.38916015625</v>
      </c>
      <c r="AU74" s="43">
        <v>7741.70751953125</v>
      </c>
      <c r="AV74" s="43">
        <v>7754.7333984375</v>
      </c>
      <c r="AW74" s="43">
        <v>7757.853515625</v>
      </c>
      <c r="AX74" s="43">
        <v>6789.3544921875</v>
      </c>
      <c r="AY74" s="43">
        <v>6688.03271484375</v>
      </c>
      <c r="AZ74" s="43">
        <v>6573.58740234375</v>
      </c>
      <c r="BA74" s="43">
        <v>4132.5263671875</v>
      </c>
      <c r="BB74" s="43">
        <v>4141.34521484375</v>
      </c>
      <c r="BC74" s="43">
        <v>4165.79296875</v>
      </c>
      <c r="BD74" s="43">
        <v>5982.08251953125</v>
      </c>
      <c r="BE74" s="43">
        <v>6196.72216796875</v>
      </c>
      <c r="BF74" s="43">
        <v>6418.57568359375</v>
      </c>
      <c r="BG74" s="43">
        <v>9262.2275390625</v>
      </c>
      <c r="BH74" s="43">
        <v>9259.2685546875</v>
      </c>
      <c r="BI74" s="43">
        <v>9234.2021484375</v>
      </c>
      <c r="BJ74" s="43">
        <v>6906.88232421875</v>
      </c>
      <c r="BK74" s="43">
        <v>6685.04541015625</v>
      </c>
      <c r="BL74" s="43">
        <v>6452.75048828125</v>
      </c>
    </row>
    <row r="75" spans="4:64" x14ac:dyDescent="0.2">
      <c r="D75" s="43">
        <v>675</v>
      </c>
      <c r="E75" s="43">
        <v>6380.42138671875</v>
      </c>
      <c r="F75" s="43">
        <v>6384.9013671875</v>
      </c>
      <c r="G75" s="43">
        <v>6389.7841796875</v>
      </c>
      <c r="H75" s="43">
        <v>6358.7724609375</v>
      </c>
      <c r="I75" s="43">
        <v>6360.49853515625</v>
      </c>
      <c r="J75" s="43">
        <v>6363.7197265625</v>
      </c>
      <c r="K75" s="43">
        <v>6381.12890625</v>
      </c>
      <c r="L75" s="43">
        <v>6384.93310546875</v>
      </c>
      <c r="M75" s="43">
        <v>6389.64208984375</v>
      </c>
      <c r="N75" s="43">
        <v>6351.83544921875</v>
      </c>
      <c r="O75" s="43">
        <v>6365.83935546875</v>
      </c>
      <c r="P75" s="43">
        <v>6368.935546875</v>
      </c>
      <c r="Q75" s="43">
        <v>5225.640625</v>
      </c>
      <c r="R75" s="43">
        <v>5248.513671875</v>
      </c>
      <c r="S75" s="43">
        <v>5279.85791015625</v>
      </c>
      <c r="T75" s="43">
        <v>6320.2373046875</v>
      </c>
      <c r="U75" s="43">
        <v>6432.7646484375</v>
      </c>
      <c r="V75" s="43">
        <v>6547.501953125</v>
      </c>
      <c r="W75" s="43">
        <v>7690.3935546875</v>
      </c>
      <c r="X75" s="43">
        <v>7674.54296875</v>
      </c>
      <c r="Y75" s="43">
        <v>7648.8671875</v>
      </c>
      <c r="Z75" s="43">
        <v>6395.58984375</v>
      </c>
      <c r="AA75" s="43">
        <v>6301.9228515625</v>
      </c>
      <c r="AB75" s="43">
        <v>6198.935546875</v>
      </c>
      <c r="AC75" s="43">
        <v>6340.29736328125</v>
      </c>
      <c r="AD75" s="43">
        <v>6344.56298828125</v>
      </c>
      <c r="AE75" s="43">
        <v>6349.6494140625</v>
      </c>
      <c r="AF75" s="43">
        <v>6349.02001953125</v>
      </c>
      <c r="AG75" s="43">
        <v>6356.4267578125</v>
      </c>
      <c r="AH75" s="43">
        <v>6364.9921875</v>
      </c>
      <c r="AI75" s="43">
        <v>6475.61865234375</v>
      </c>
      <c r="AJ75" s="43">
        <v>6481.8330078125</v>
      </c>
      <c r="AK75" s="43">
        <v>6487.8876953125</v>
      </c>
      <c r="AL75" s="43">
        <v>6398.810546875</v>
      </c>
      <c r="AM75" s="43">
        <v>6404.25341796875</v>
      </c>
      <c r="AN75" s="43">
        <v>6398.7529296875</v>
      </c>
      <c r="AO75" s="43">
        <v>5160.06298828125</v>
      </c>
      <c r="AP75" s="43">
        <v>5152.46875</v>
      </c>
      <c r="AQ75" s="43">
        <v>5153.99658203125</v>
      </c>
      <c r="AR75" s="43">
        <v>5987.03759765625</v>
      </c>
      <c r="AS75" s="43">
        <v>6094.7109375</v>
      </c>
      <c r="AT75" s="43">
        <v>6206.79638671875</v>
      </c>
      <c r="AU75" s="43">
        <v>7740.1474609375</v>
      </c>
      <c r="AV75" s="43">
        <v>7753.173828125</v>
      </c>
      <c r="AW75" s="43">
        <v>7756.29443359375</v>
      </c>
      <c r="AX75" s="43">
        <v>6787.77490234375</v>
      </c>
      <c r="AY75" s="43">
        <v>6686.45068359375</v>
      </c>
      <c r="AZ75" s="43">
        <v>6572.0029296875</v>
      </c>
      <c r="BA75" s="43">
        <v>4130.59912109375</v>
      </c>
      <c r="BB75" s="43">
        <v>4139.4423828125</v>
      </c>
      <c r="BC75" s="43">
        <v>4163.9091796875</v>
      </c>
      <c r="BD75" s="43">
        <v>5979.8994140625</v>
      </c>
      <c r="BE75" s="43">
        <v>6194.63671875</v>
      </c>
      <c r="BF75" s="43">
        <v>6416.59912109375</v>
      </c>
      <c r="BG75" s="43">
        <v>9260.1181640625</v>
      </c>
      <c r="BH75" s="43">
        <v>9257.1279296875</v>
      </c>
      <c r="BI75" s="43">
        <v>9232.0390625</v>
      </c>
      <c r="BJ75" s="43">
        <v>6905.0810546875</v>
      </c>
      <c r="BK75" s="43">
        <v>6683.2890625</v>
      </c>
      <c r="BL75" s="43">
        <v>6451.04052734375</v>
      </c>
    </row>
    <row r="76" spans="4:64" x14ac:dyDescent="0.2">
      <c r="D76" s="43">
        <v>685</v>
      </c>
      <c r="E76" s="43">
        <v>6378.8330078125</v>
      </c>
      <c r="F76" s="43">
        <v>6383.3134765625</v>
      </c>
      <c r="G76" s="43">
        <v>6388.1962890625</v>
      </c>
      <c r="H76" s="43">
        <v>6357.18359375</v>
      </c>
      <c r="I76" s="43">
        <v>6358.90966796875</v>
      </c>
      <c r="J76" s="43">
        <v>6362.13134765625</v>
      </c>
      <c r="K76" s="43">
        <v>6379.54052734375</v>
      </c>
      <c r="L76" s="43">
        <v>6383.34521484375</v>
      </c>
      <c r="M76" s="43">
        <v>6388.05419921875</v>
      </c>
      <c r="N76" s="43">
        <v>6350.24658203125</v>
      </c>
      <c r="O76" s="43">
        <v>6364.25048828125</v>
      </c>
      <c r="P76" s="43">
        <v>6367.3466796875</v>
      </c>
      <c r="Q76" s="43">
        <v>5224.02099609375</v>
      </c>
      <c r="R76" s="43">
        <v>5246.89453125</v>
      </c>
      <c r="S76" s="43">
        <v>5278.23974609375</v>
      </c>
      <c r="T76" s="43">
        <v>6318.64794921875</v>
      </c>
      <c r="U76" s="43">
        <v>6431.17822265625</v>
      </c>
      <c r="V76" s="43">
        <v>6545.91748046875</v>
      </c>
      <c r="W76" s="43">
        <v>7688.83349609375</v>
      </c>
      <c r="X76" s="43">
        <v>7672.982421875</v>
      </c>
      <c r="Y76" s="43">
        <v>7647.3056640625</v>
      </c>
      <c r="Z76" s="43">
        <v>6394.00244140625</v>
      </c>
      <c r="AA76" s="43">
        <v>6300.33251953125</v>
      </c>
      <c r="AB76" s="43">
        <v>6197.3427734375</v>
      </c>
      <c r="AC76" s="43">
        <v>6338.78173828125</v>
      </c>
      <c r="AD76" s="43">
        <v>6343.05859375</v>
      </c>
      <c r="AE76" s="43">
        <v>6348.15478515625</v>
      </c>
      <c r="AF76" s="43">
        <v>6347.484375</v>
      </c>
      <c r="AG76" s="43">
        <v>6354.86181640625</v>
      </c>
      <c r="AH76" s="43">
        <v>6363.4052734375</v>
      </c>
      <c r="AI76" s="43">
        <v>6473.1884765625</v>
      </c>
      <c r="AJ76" s="43">
        <v>6479.3681640625</v>
      </c>
      <c r="AK76" s="43">
        <v>6485.3984375</v>
      </c>
      <c r="AL76" s="43">
        <v>6396.68212890625</v>
      </c>
      <c r="AM76" s="43">
        <v>6402.201171875</v>
      </c>
      <c r="AN76" s="43">
        <v>6396.77685546875</v>
      </c>
      <c r="AO76" s="43">
        <v>5158.4404296875</v>
      </c>
      <c r="AP76" s="43">
        <v>5150.84619140625</v>
      </c>
      <c r="AQ76" s="43">
        <v>5152.3740234375</v>
      </c>
      <c r="AR76" s="43">
        <v>5985.439453125</v>
      </c>
      <c r="AS76" s="43">
        <v>6093.11572265625</v>
      </c>
      <c r="AT76" s="43">
        <v>6205.2041015625</v>
      </c>
      <c r="AU76" s="43">
        <v>7738.58837890625</v>
      </c>
      <c r="AV76" s="43">
        <v>7751.61474609375</v>
      </c>
      <c r="AW76" s="43">
        <v>7754.7353515625</v>
      </c>
      <c r="AX76" s="43">
        <v>6786.1962890625</v>
      </c>
      <c r="AY76" s="43">
        <v>6684.86962890625</v>
      </c>
      <c r="AZ76" s="43">
        <v>6570.4189453125</v>
      </c>
      <c r="BA76" s="43">
        <v>4128.66943359375</v>
      </c>
      <c r="BB76" s="43">
        <v>4137.537109375</v>
      </c>
      <c r="BC76" s="43">
        <v>4162.02294921875</v>
      </c>
      <c r="BD76" s="43">
        <v>5977.7119140625</v>
      </c>
      <c r="BE76" s="43">
        <v>6192.5478515625</v>
      </c>
      <c r="BF76" s="43">
        <v>6414.619140625</v>
      </c>
      <c r="BG76" s="43">
        <v>9258.001953125</v>
      </c>
      <c r="BH76" s="43">
        <v>9254.982421875</v>
      </c>
      <c r="BI76" s="43">
        <v>9229.869140625</v>
      </c>
      <c r="BJ76" s="43">
        <v>6903.27734375</v>
      </c>
      <c r="BK76" s="43">
        <v>6681.53076171875</v>
      </c>
      <c r="BL76" s="43">
        <v>6449.328125</v>
      </c>
    </row>
    <row r="77" spans="4:64" x14ac:dyDescent="0.2">
      <c r="D77" s="43">
        <v>695</v>
      </c>
      <c r="E77" s="43">
        <v>6377.24560546875</v>
      </c>
      <c r="F77" s="43">
        <v>6381.72607421875</v>
      </c>
      <c r="G77" s="43">
        <v>6386.609375</v>
      </c>
      <c r="H77" s="43">
        <v>6355.595703125</v>
      </c>
      <c r="I77" s="43">
        <v>6357.32177734375</v>
      </c>
      <c r="J77" s="43">
        <v>6360.54345703125</v>
      </c>
      <c r="K77" s="43">
        <v>6377.953125</v>
      </c>
      <c r="L77" s="43">
        <v>6381.7578125</v>
      </c>
      <c r="M77" s="43">
        <v>6386.46728515625</v>
      </c>
      <c r="N77" s="43">
        <v>6348.65869140625</v>
      </c>
      <c r="O77" s="43">
        <v>6362.662109375</v>
      </c>
      <c r="P77" s="43">
        <v>6365.7587890625</v>
      </c>
      <c r="Q77" s="43">
        <v>5222.40185546875</v>
      </c>
      <c r="R77" s="43">
        <v>5245.27587890625</v>
      </c>
      <c r="S77" s="43">
        <v>5276.62255859375</v>
      </c>
      <c r="T77" s="43">
        <v>6317.05908203125</v>
      </c>
      <c r="U77" s="43">
        <v>6429.591796875</v>
      </c>
      <c r="V77" s="43">
        <v>6544.333984375</v>
      </c>
      <c r="W77" s="43">
        <v>7687.2734375</v>
      </c>
      <c r="X77" s="43">
        <v>7671.42236328125</v>
      </c>
      <c r="Y77" s="43">
        <v>7645.7451171875</v>
      </c>
      <c r="Z77" s="43">
        <v>6392.4150390625</v>
      </c>
      <c r="AA77" s="43">
        <v>6298.74267578125</v>
      </c>
      <c r="AB77" s="43">
        <v>6195.75048828125</v>
      </c>
      <c r="AC77" s="43">
        <v>6337.267578125</v>
      </c>
      <c r="AD77" s="43">
        <v>6341.5556640625</v>
      </c>
      <c r="AE77" s="43">
        <v>6346.6611328125</v>
      </c>
      <c r="AF77" s="43">
        <v>6345.9501953125</v>
      </c>
      <c r="AG77" s="43">
        <v>6353.29833984375</v>
      </c>
      <c r="AH77" s="43">
        <v>6361.8193359375</v>
      </c>
      <c r="AI77" s="43">
        <v>6470.75</v>
      </c>
      <c r="AJ77" s="43">
        <v>6476.8955078125</v>
      </c>
      <c r="AK77" s="43">
        <v>6482.90087890625</v>
      </c>
      <c r="AL77" s="43">
        <v>6394.54833984375</v>
      </c>
      <c r="AM77" s="43">
        <v>6400.14501953125</v>
      </c>
      <c r="AN77" s="43">
        <v>6394.79736328125</v>
      </c>
      <c r="AO77" s="43">
        <v>5156.81884765625</v>
      </c>
      <c r="AP77" s="43">
        <v>5149.22412109375</v>
      </c>
      <c r="AQ77" s="43">
        <v>5150.75244140625</v>
      </c>
      <c r="AR77" s="43">
        <v>5983.84228515625</v>
      </c>
      <c r="AS77" s="43">
        <v>6091.52099609375</v>
      </c>
      <c r="AT77" s="43">
        <v>6203.6123046875</v>
      </c>
      <c r="AU77" s="43">
        <v>7737.02978515625</v>
      </c>
      <c r="AV77" s="43">
        <v>7750.056640625</v>
      </c>
      <c r="AW77" s="43">
        <v>7753.17724609375</v>
      </c>
      <c r="AX77" s="43">
        <v>6784.6181640625</v>
      </c>
      <c r="AY77" s="43">
        <v>6683.28857421875</v>
      </c>
      <c r="AZ77" s="43">
        <v>6568.83544921875</v>
      </c>
      <c r="BA77" s="43">
        <v>4126.7373046875</v>
      </c>
      <c r="BB77" s="43">
        <v>4135.62890625</v>
      </c>
      <c r="BC77" s="43">
        <v>4160.134765625</v>
      </c>
      <c r="BD77" s="43">
        <v>5975.52001953125</v>
      </c>
      <c r="BE77" s="43">
        <v>6190.455078125</v>
      </c>
      <c r="BF77" s="43">
        <v>6412.63623046875</v>
      </c>
      <c r="BG77" s="43">
        <v>9255.8798828125</v>
      </c>
      <c r="BH77" s="43">
        <v>9252.83203125</v>
      </c>
      <c r="BI77" s="43">
        <v>9227.6923828125</v>
      </c>
      <c r="BJ77" s="43">
        <v>6901.4716796875</v>
      </c>
      <c r="BK77" s="43">
        <v>6679.7705078125</v>
      </c>
      <c r="BL77" s="43">
        <v>6447.6142578125</v>
      </c>
    </row>
    <row r="78" spans="4:64" x14ac:dyDescent="0.2">
      <c r="D78" s="43">
        <v>705</v>
      </c>
      <c r="E78" s="43">
        <v>6375.65869140625</v>
      </c>
      <c r="F78" s="43">
        <v>6380.1396484375</v>
      </c>
      <c r="G78" s="43">
        <v>6385.0224609375</v>
      </c>
      <c r="H78" s="43">
        <v>6354.00830078125</v>
      </c>
      <c r="I78" s="43">
        <v>6355.734375</v>
      </c>
      <c r="J78" s="43">
        <v>6358.9560546875</v>
      </c>
      <c r="K78" s="43">
        <v>6376.3662109375</v>
      </c>
      <c r="L78" s="43">
        <v>6380.1708984375</v>
      </c>
      <c r="M78" s="43">
        <v>6384.88037109375</v>
      </c>
      <c r="N78" s="43">
        <v>6347.07080078125</v>
      </c>
      <c r="O78" s="43">
        <v>6361.07470703125</v>
      </c>
      <c r="P78" s="43">
        <v>6364.1708984375</v>
      </c>
      <c r="Q78" s="43">
        <v>5220.783203125</v>
      </c>
      <c r="R78" s="43">
        <v>5243.658203125</v>
      </c>
      <c r="S78" s="43">
        <v>5275.00537109375</v>
      </c>
      <c r="T78" s="43">
        <v>6315.470703125</v>
      </c>
      <c r="U78" s="43">
        <v>6428.00634765625</v>
      </c>
      <c r="V78" s="43">
        <v>6542.7509765625</v>
      </c>
      <c r="W78" s="43">
        <v>7685.7138671875</v>
      </c>
      <c r="X78" s="43">
        <v>7669.86279296875</v>
      </c>
      <c r="Y78" s="43">
        <v>7644.18505859375</v>
      </c>
      <c r="Z78" s="43">
        <v>6390.82861328125</v>
      </c>
      <c r="AA78" s="43">
        <v>6297.1533203125</v>
      </c>
      <c r="AB78" s="43">
        <v>6194.15869140625</v>
      </c>
      <c r="AC78" s="43">
        <v>6335.75439453125</v>
      </c>
      <c r="AD78" s="43">
        <v>6340.0537109375</v>
      </c>
      <c r="AE78" s="43">
        <v>6345.1689453125</v>
      </c>
      <c r="AF78" s="43">
        <v>6344.4169921875</v>
      </c>
      <c r="AG78" s="43">
        <v>6351.736328125</v>
      </c>
      <c r="AH78" s="43">
        <v>6360.23388671875</v>
      </c>
      <c r="AI78" s="43">
        <v>6468.3037109375</v>
      </c>
      <c r="AJ78" s="43">
        <v>6474.41455078125</v>
      </c>
      <c r="AK78" s="43">
        <v>6480.39501953125</v>
      </c>
      <c r="AL78" s="43">
        <v>6392.41015625</v>
      </c>
      <c r="AM78" s="43">
        <v>6398.08447265625</v>
      </c>
      <c r="AN78" s="43">
        <v>6392.814453125</v>
      </c>
      <c r="AO78" s="43">
        <v>5155.19775390625</v>
      </c>
      <c r="AP78" s="43">
        <v>5147.60302734375</v>
      </c>
      <c r="AQ78" s="43">
        <v>5149.130859375</v>
      </c>
      <c r="AR78" s="43">
        <v>5982.24560546875</v>
      </c>
      <c r="AS78" s="43">
        <v>6089.92724609375</v>
      </c>
      <c r="AT78" s="43">
        <v>6202.02099609375</v>
      </c>
      <c r="AU78" s="43">
        <v>7735.4716796875</v>
      </c>
      <c r="AV78" s="43">
        <v>7748.49853515625</v>
      </c>
      <c r="AW78" s="43">
        <v>7751.619140625</v>
      </c>
      <c r="AX78" s="43">
        <v>6783.041015625</v>
      </c>
      <c r="AY78" s="43">
        <v>6681.70849609375</v>
      </c>
      <c r="AZ78" s="43">
        <v>6567.2529296875</v>
      </c>
      <c r="BA78" s="43">
        <v>4124.80322265625</v>
      </c>
      <c r="BB78" s="43">
        <v>4133.71875</v>
      </c>
      <c r="BC78" s="43">
        <v>4158.24365234375</v>
      </c>
      <c r="BD78" s="43">
        <v>5973.32421875</v>
      </c>
      <c r="BE78" s="43">
        <v>6188.35888671875</v>
      </c>
      <c r="BF78" s="43">
        <v>6410.64990234375</v>
      </c>
      <c r="BG78" s="43">
        <v>9253.7529296875</v>
      </c>
      <c r="BH78" s="43">
        <v>9250.67578125</v>
      </c>
      <c r="BI78" s="43">
        <v>9225.5087890625</v>
      </c>
      <c r="BJ78" s="43">
        <v>6899.66357421875</v>
      </c>
      <c r="BK78" s="43">
        <v>6678.00830078125</v>
      </c>
      <c r="BL78" s="43">
        <v>6445.8984375</v>
      </c>
    </row>
    <row r="79" spans="4:64" x14ac:dyDescent="0.2">
      <c r="D79" s="43">
        <v>715</v>
      </c>
      <c r="E79" s="43">
        <v>6374.07275390625</v>
      </c>
      <c r="F79" s="43">
        <v>6378.55322265625</v>
      </c>
      <c r="G79" s="43">
        <v>6383.4365234375</v>
      </c>
      <c r="H79" s="43">
        <v>6352.42138671875</v>
      </c>
      <c r="I79" s="43">
        <v>6354.14794921875</v>
      </c>
      <c r="J79" s="43">
        <v>6357.369140625</v>
      </c>
      <c r="K79" s="43">
        <v>6374.7802734375</v>
      </c>
      <c r="L79" s="43">
        <v>6378.5849609375</v>
      </c>
      <c r="M79" s="43">
        <v>6383.29443359375</v>
      </c>
      <c r="N79" s="43">
        <v>6345.48388671875</v>
      </c>
      <c r="O79" s="43">
        <v>6359.48779296875</v>
      </c>
      <c r="P79" s="43">
        <v>6362.583984375</v>
      </c>
      <c r="Q79" s="43">
        <v>5219.16552734375</v>
      </c>
      <c r="R79" s="43">
        <v>5242.041015625</v>
      </c>
      <c r="S79" s="43">
        <v>5273.3896484375</v>
      </c>
      <c r="T79" s="43">
        <v>6313.8828125</v>
      </c>
      <c r="U79" s="43">
        <v>6426.42138671875</v>
      </c>
      <c r="V79" s="43">
        <v>6541.1689453125</v>
      </c>
      <c r="W79" s="43">
        <v>7684.1552734375</v>
      </c>
      <c r="X79" s="43">
        <v>7668.3037109375</v>
      </c>
      <c r="Y79" s="43">
        <v>7642.62548828125</v>
      </c>
      <c r="Z79" s="43">
        <v>6389.24267578125</v>
      </c>
      <c r="AA79" s="43">
        <v>6295.56494140625</v>
      </c>
      <c r="AB79" s="43">
        <v>6192.56787109375</v>
      </c>
      <c r="AC79" s="43">
        <v>6334.2421875</v>
      </c>
      <c r="AD79" s="43">
        <v>6338.552734375</v>
      </c>
      <c r="AE79" s="43">
        <v>6343.677734375</v>
      </c>
      <c r="AF79" s="43">
        <v>6342.884765625</v>
      </c>
      <c r="AG79" s="43">
        <v>6350.1748046875</v>
      </c>
      <c r="AH79" s="43">
        <v>6358.64892578125</v>
      </c>
      <c r="AI79" s="43">
        <v>6465.849609375</v>
      </c>
      <c r="AJ79" s="43">
        <v>6471.92529296875</v>
      </c>
      <c r="AK79" s="43">
        <v>6477.88037109375</v>
      </c>
      <c r="AL79" s="43">
        <v>6390.267578125</v>
      </c>
      <c r="AM79" s="43">
        <v>6396.02001953125</v>
      </c>
      <c r="AN79" s="43">
        <v>6390.828125</v>
      </c>
      <c r="AO79" s="43">
        <v>5153.5771484375</v>
      </c>
      <c r="AP79" s="43">
        <v>5145.98193359375</v>
      </c>
      <c r="AQ79" s="43">
        <v>5147.51025390625</v>
      </c>
      <c r="AR79" s="43">
        <v>5980.64892578125</v>
      </c>
      <c r="AS79" s="43">
        <v>6088.33349609375</v>
      </c>
      <c r="AT79" s="43">
        <v>6200.4306640625</v>
      </c>
      <c r="AU79" s="43">
        <v>7733.91455078125</v>
      </c>
      <c r="AV79" s="43">
        <v>7746.94140625</v>
      </c>
      <c r="AW79" s="43">
        <v>7750.06201171875</v>
      </c>
      <c r="AX79" s="43">
        <v>6781.4638671875</v>
      </c>
      <c r="AY79" s="43">
        <v>6680.12890625</v>
      </c>
      <c r="AZ79" s="43">
        <v>6565.67041015625</v>
      </c>
      <c r="BA79" s="43">
        <v>4122.86669921875</v>
      </c>
      <c r="BB79" s="43">
        <v>4131.8056640625</v>
      </c>
      <c r="BC79" s="43">
        <v>4156.3505859375</v>
      </c>
      <c r="BD79" s="43">
        <v>5971.12353515625</v>
      </c>
      <c r="BE79" s="43">
        <v>6186.2587890625</v>
      </c>
      <c r="BF79" s="43">
        <v>6408.66064453125</v>
      </c>
      <c r="BG79" s="43">
        <v>9251.619140625</v>
      </c>
      <c r="BH79" s="43">
        <v>9248.513671875</v>
      </c>
      <c r="BI79" s="43">
        <v>9223.318359375</v>
      </c>
      <c r="BJ79" s="43">
        <v>6897.85400390625</v>
      </c>
      <c r="BK79" s="43">
        <v>6676.24365234375</v>
      </c>
      <c r="BL79" s="43">
        <v>6444.181640625</v>
      </c>
    </row>
    <row r="80" spans="4:64" x14ac:dyDescent="0.2">
      <c r="D80" s="43">
        <v>725</v>
      </c>
      <c r="E80" s="43">
        <v>6372.48681640625</v>
      </c>
      <c r="F80" s="43">
        <v>6376.9677734375</v>
      </c>
      <c r="G80" s="43">
        <v>6381.85107421875</v>
      </c>
      <c r="H80" s="43">
        <v>6350.83544921875</v>
      </c>
      <c r="I80" s="43">
        <v>6352.5615234375</v>
      </c>
      <c r="J80" s="43">
        <v>6355.783203125</v>
      </c>
      <c r="K80" s="43">
        <v>6373.1943359375</v>
      </c>
      <c r="L80" s="43">
        <v>6376.99951171875</v>
      </c>
      <c r="M80" s="43">
        <v>6381.708984375</v>
      </c>
      <c r="N80" s="43">
        <v>6343.8974609375</v>
      </c>
      <c r="O80" s="43">
        <v>6357.9013671875</v>
      </c>
      <c r="P80" s="43">
        <v>6360.998046875</v>
      </c>
      <c r="Q80" s="43">
        <v>5217.54833984375</v>
      </c>
      <c r="R80" s="43">
        <v>5240.4248046875</v>
      </c>
      <c r="S80" s="43">
        <v>5271.77392578125</v>
      </c>
      <c r="T80" s="43">
        <v>6312.2958984375</v>
      </c>
      <c r="U80" s="43">
        <v>6424.8369140625</v>
      </c>
      <c r="V80" s="43">
        <v>6539.5869140625</v>
      </c>
      <c r="W80" s="43">
        <v>7682.5966796875</v>
      </c>
      <c r="X80" s="43">
        <v>7666.74462890625</v>
      </c>
      <c r="Y80" s="43">
        <v>7641.06640625</v>
      </c>
      <c r="Z80" s="43">
        <v>6387.6572265625</v>
      </c>
      <c r="AA80" s="43">
        <v>6293.97705078125</v>
      </c>
      <c r="AB80" s="43">
        <v>6190.9775390625</v>
      </c>
      <c r="AC80" s="43">
        <v>6332.73095703125</v>
      </c>
      <c r="AD80" s="43">
        <v>6337.05322265625</v>
      </c>
      <c r="AE80" s="43">
        <v>6342.1875</v>
      </c>
      <c r="AF80" s="43">
        <v>6341.35400390625</v>
      </c>
      <c r="AG80" s="43">
        <v>6348.61474609375</v>
      </c>
      <c r="AH80" s="43">
        <v>6357.06494140625</v>
      </c>
      <c r="AI80" s="43">
        <v>6463.3876953125</v>
      </c>
      <c r="AJ80" s="43">
        <v>6469.42822265625</v>
      </c>
      <c r="AK80" s="43">
        <v>6475.3583984375</v>
      </c>
      <c r="AL80" s="43">
        <v>6388.11962890625</v>
      </c>
      <c r="AM80" s="43">
        <v>6393.95166015625</v>
      </c>
      <c r="AN80" s="43">
        <v>6388.83837890625</v>
      </c>
      <c r="AO80" s="43">
        <v>5151.95751953125</v>
      </c>
      <c r="AP80" s="43">
        <v>5144.36181640625</v>
      </c>
      <c r="AQ80" s="43">
        <v>5145.89013671875</v>
      </c>
      <c r="AR80" s="43">
        <v>5979.0537109375</v>
      </c>
      <c r="AS80" s="43">
        <v>6086.74072265625</v>
      </c>
      <c r="AT80" s="43">
        <v>6198.84033203125</v>
      </c>
      <c r="AU80" s="43">
        <v>7732.357421875</v>
      </c>
      <c r="AV80" s="43">
        <v>7745.384765625</v>
      </c>
      <c r="AW80" s="43">
        <v>7748.50537109375</v>
      </c>
      <c r="AX80" s="43">
        <v>6779.8876953125</v>
      </c>
      <c r="AY80" s="43">
        <v>6678.5498046875</v>
      </c>
      <c r="AZ80" s="43">
        <v>6564.0888671875</v>
      </c>
      <c r="BA80" s="43">
        <v>4120.92822265625</v>
      </c>
      <c r="BB80" s="43">
        <v>4129.89013671875</v>
      </c>
      <c r="BC80" s="43">
        <v>4154.45556640625</v>
      </c>
      <c r="BD80" s="43">
        <v>5968.9189453125</v>
      </c>
      <c r="BE80" s="43">
        <v>6184.1552734375</v>
      </c>
      <c r="BF80" s="43">
        <v>6406.66796875</v>
      </c>
      <c r="BG80" s="43">
        <v>9249.4794921875</v>
      </c>
      <c r="BH80" s="43">
        <v>9246.3466796875</v>
      </c>
      <c r="BI80" s="43">
        <v>9221.12109375</v>
      </c>
      <c r="BJ80" s="43">
        <v>6896.04150390625</v>
      </c>
      <c r="BK80" s="43">
        <v>6674.47705078125</v>
      </c>
      <c r="BL80" s="43">
        <v>6442.462890625</v>
      </c>
    </row>
    <row r="81" spans="4:64" x14ac:dyDescent="0.2">
      <c r="D81" s="43">
        <v>735</v>
      </c>
      <c r="E81" s="43">
        <v>6370.90185546875</v>
      </c>
      <c r="F81" s="43">
        <v>6375.3828125</v>
      </c>
      <c r="G81" s="43">
        <v>6380.26611328125</v>
      </c>
      <c r="H81" s="43">
        <v>6349.25</v>
      </c>
      <c r="I81" s="43">
        <v>6350.97607421875</v>
      </c>
      <c r="J81" s="43">
        <v>6354.19775390625</v>
      </c>
      <c r="K81" s="43">
        <v>6371.609375</v>
      </c>
      <c r="L81" s="43">
        <v>6375.41455078125</v>
      </c>
      <c r="M81" s="43">
        <v>6380.1240234375</v>
      </c>
      <c r="N81" s="43">
        <v>6342.31201171875</v>
      </c>
      <c r="O81" s="43">
        <v>6356.3154296875</v>
      </c>
      <c r="P81" s="43">
        <v>6359.412109375</v>
      </c>
      <c r="Q81" s="43">
        <v>5215.93212890625</v>
      </c>
      <c r="R81" s="43">
        <v>5238.80908203125</v>
      </c>
      <c r="S81" s="43">
        <v>5270.1591796875</v>
      </c>
      <c r="T81" s="43">
        <v>6310.70947265625</v>
      </c>
      <c r="U81" s="43">
        <v>6423.2529296875</v>
      </c>
      <c r="V81" s="43">
        <v>6538.005859375</v>
      </c>
      <c r="W81" s="43">
        <v>7681.0390625</v>
      </c>
      <c r="X81" s="43">
        <v>7665.1865234375</v>
      </c>
      <c r="Y81" s="43">
        <v>7639.5078125</v>
      </c>
      <c r="Z81" s="43">
        <v>6386.07275390625</v>
      </c>
      <c r="AA81" s="43">
        <v>6292.3896484375</v>
      </c>
      <c r="AB81" s="43">
        <v>6189.3876953125</v>
      </c>
      <c r="AC81" s="43">
        <v>6331.22119140625</v>
      </c>
      <c r="AD81" s="43">
        <v>6335.5546875</v>
      </c>
      <c r="AE81" s="43">
        <v>6340.69873046875</v>
      </c>
      <c r="AF81" s="43">
        <v>6339.82373046875</v>
      </c>
      <c r="AG81" s="43">
        <v>6347.0556640625</v>
      </c>
      <c r="AH81" s="43">
        <v>6355.4814453125</v>
      </c>
      <c r="AI81" s="43">
        <v>6460.91845703125</v>
      </c>
      <c r="AJ81" s="43">
        <v>6466.92333984375</v>
      </c>
      <c r="AK81" s="43">
        <v>6472.82763671875</v>
      </c>
      <c r="AL81" s="43">
        <v>6385.9677734375</v>
      </c>
      <c r="AM81" s="43">
        <v>6391.8798828125</v>
      </c>
      <c r="AN81" s="43">
        <v>6386.845703125</v>
      </c>
      <c r="AO81" s="43">
        <v>5150.33837890625</v>
      </c>
      <c r="AP81" s="43">
        <v>5142.74267578125</v>
      </c>
      <c r="AQ81" s="43">
        <v>5144.27099609375</v>
      </c>
      <c r="AR81" s="43">
        <v>5977.45849609375</v>
      </c>
      <c r="AS81" s="43">
        <v>6085.14892578125</v>
      </c>
      <c r="AT81" s="43">
        <v>6197.2509765625</v>
      </c>
      <c r="AU81" s="43">
        <v>7730.80078125</v>
      </c>
      <c r="AV81" s="43">
        <v>7743.82861328125</v>
      </c>
      <c r="AW81" s="43">
        <v>7746.94921875</v>
      </c>
      <c r="AX81" s="43">
        <v>6778.31201171875</v>
      </c>
      <c r="AY81" s="43">
        <v>6676.9716796875</v>
      </c>
      <c r="AZ81" s="43">
        <v>6562.5078125</v>
      </c>
      <c r="BA81" s="43">
        <v>4118.9873046875</v>
      </c>
      <c r="BB81" s="43">
        <v>4127.97265625</v>
      </c>
      <c r="BC81" s="43">
        <v>4152.55810546875</v>
      </c>
      <c r="BD81" s="43">
        <v>5966.71044921875</v>
      </c>
      <c r="BE81" s="43">
        <v>6182.048828125</v>
      </c>
      <c r="BF81" s="43">
        <v>6404.6728515625</v>
      </c>
      <c r="BG81" s="43">
        <v>9247.333984375</v>
      </c>
      <c r="BH81" s="43">
        <v>9244.1728515625</v>
      </c>
      <c r="BI81" s="43">
        <v>9218.9169921875</v>
      </c>
      <c r="BJ81" s="43">
        <v>6894.2275390625</v>
      </c>
      <c r="BK81" s="43">
        <v>6672.70849609375</v>
      </c>
      <c r="BL81" s="43">
        <v>6440.7431640625</v>
      </c>
    </row>
    <row r="82" spans="4:64" x14ac:dyDescent="0.2">
      <c r="D82" s="43">
        <v>745</v>
      </c>
      <c r="E82" s="43">
        <v>6369.3173828125</v>
      </c>
      <c r="F82" s="43">
        <v>6373.79833984375</v>
      </c>
      <c r="G82" s="43">
        <v>6378.68212890625</v>
      </c>
      <c r="H82" s="43">
        <v>6347.6650390625</v>
      </c>
      <c r="I82" s="43">
        <v>6349.39111328125</v>
      </c>
      <c r="J82" s="43">
        <v>6352.61279296875</v>
      </c>
      <c r="K82" s="43">
        <v>6370.02490234375</v>
      </c>
      <c r="L82" s="43">
        <v>6373.830078125</v>
      </c>
      <c r="M82" s="43">
        <v>6378.53955078125</v>
      </c>
      <c r="N82" s="43">
        <v>6340.7265625</v>
      </c>
      <c r="O82" s="43">
        <v>6354.72998046875</v>
      </c>
      <c r="P82" s="43">
        <v>6357.8271484375</v>
      </c>
      <c r="Q82" s="43">
        <v>5214.31640625</v>
      </c>
      <c r="R82" s="43">
        <v>5237.1943359375</v>
      </c>
      <c r="S82" s="43">
        <v>5268.54541015625</v>
      </c>
      <c r="T82" s="43">
        <v>6309.12353515625</v>
      </c>
      <c r="U82" s="43">
        <v>6421.66943359375</v>
      </c>
      <c r="V82" s="43">
        <v>6536.42529296875</v>
      </c>
      <c r="W82" s="43">
        <v>7679.4814453125</v>
      </c>
      <c r="X82" s="43">
        <v>7663.62890625</v>
      </c>
      <c r="Y82" s="43">
        <v>7637.94970703125</v>
      </c>
      <c r="Z82" s="43">
        <v>6384.48828125</v>
      </c>
      <c r="AA82" s="43">
        <v>6290.802734375</v>
      </c>
      <c r="AB82" s="43">
        <v>6187.79833984375</v>
      </c>
      <c r="AC82" s="43">
        <v>6329.7119140625</v>
      </c>
      <c r="AD82" s="43">
        <v>6334.05712890625</v>
      </c>
      <c r="AE82" s="43">
        <v>6339.21044921875</v>
      </c>
      <c r="AF82" s="43">
        <v>6338.294921875</v>
      </c>
      <c r="AG82" s="43">
        <v>6345.49755859375</v>
      </c>
      <c r="AH82" s="43">
        <v>6353.8984375</v>
      </c>
      <c r="AI82" s="43">
        <v>6458.44140625</v>
      </c>
      <c r="AJ82" s="43">
        <v>6464.41064453125</v>
      </c>
      <c r="AK82" s="43">
        <v>6470.2890625</v>
      </c>
      <c r="AL82" s="43">
        <v>6383.81103515625</v>
      </c>
      <c r="AM82" s="43">
        <v>6389.8037109375</v>
      </c>
      <c r="AN82" s="43">
        <v>6384.85009765625</v>
      </c>
      <c r="AO82" s="43">
        <v>5148.7197265625</v>
      </c>
      <c r="AP82" s="43">
        <v>5141.12353515625</v>
      </c>
      <c r="AQ82" s="43">
        <v>5142.65185546875</v>
      </c>
      <c r="AR82" s="43">
        <v>5975.8642578125</v>
      </c>
      <c r="AS82" s="43">
        <v>6083.55712890625</v>
      </c>
      <c r="AT82" s="43">
        <v>6195.66259765625</v>
      </c>
      <c r="AU82" s="43">
        <v>7729.2451171875</v>
      </c>
      <c r="AV82" s="43">
        <v>7742.27294921875</v>
      </c>
      <c r="AW82" s="43">
        <v>7745.39404296875</v>
      </c>
      <c r="AX82" s="43">
        <v>6776.73681640625</v>
      </c>
      <c r="AY82" s="43">
        <v>6675.3935546875</v>
      </c>
      <c r="AZ82" s="43">
        <v>6560.92724609375</v>
      </c>
      <c r="BA82" s="43">
        <v>4117.044921875</v>
      </c>
      <c r="BB82" s="43">
        <v>4126.052734375</v>
      </c>
      <c r="BC82" s="43">
        <v>4150.65869140625</v>
      </c>
      <c r="BD82" s="43">
        <v>5964.498046875</v>
      </c>
      <c r="BE82" s="43">
        <v>6179.93896484375</v>
      </c>
      <c r="BF82" s="43">
        <v>6402.67431640625</v>
      </c>
      <c r="BG82" s="43">
        <v>9245.181640625</v>
      </c>
      <c r="BH82" s="43">
        <v>9241.9931640625</v>
      </c>
      <c r="BI82" s="43">
        <v>9216.70703125</v>
      </c>
      <c r="BJ82" s="43">
        <v>6892.41064453125</v>
      </c>
      <c r="BK82" s="43">
        <v>6670.93701171875</v>
      </c>
      <c r="BL82" s="43">
        <v>6439.0224609375</v>
      </c>
    </row>
    <row r="83" spans="4:64" x14ac:dyDescent="0.2">
      <c r="D83" s="43">
        <v>755</v>
      </c>
      <c r="E83" s="43">
        <v>6367.7333984375</v>
      </c>
      <c r="F83" s="43">
        <v>6372.21435546875</v>
      </c>
      <c r="G83" s="43">
        <v>6377.09814453125</v>
      </c>
      <c r="H83" s="43">
        <v>6346.08056640625</v>
      </c>
      <c r="I83" s="43">
        <v>6347.806640625</v>
      </c>
      <c r="J83" s="43">
        <v>6351.02880859375</v>
      </c>
      <c r="K83" s="43">
        <v>6368.44091796875</v>
      </c>
      <c r="L83" s="43">
        <v>6372.24609375</v>
      </c>
      <c r="M83" s="43">
        <v>6376.9560546875</v>
      </c>
      <c r="N83" s="43">
        <v>6339.14208984375</v>
      </c>
      <c r="O83" s="43">
        <v>6353.1455078125</v>
      </c>
      <c r="P83" s="43">
        <v>6356.2421875</v>
      </c>
      <c r="Q83" s="43">
        <v>5212.701171875</v>
      </c>
      <c r="R83" s="43">
        <v>5235.580078125</v>
      </c>
      <c r="S83" s="43">
        <v>5266.93212890625</v>
      </c>
      <c r="T83" s="43">
        <v>6307.5380859375</v>
      </c>
      <c r="U83" s="43">
        <v>6420.0869140625</v>
      </c>
      <c r="V83" s="43">
        <v>6534.84521484375</v>
      </c>
      <c r="W83" s="43">
        <v>7677.9248046875</v>
      </c>
      <c r="X83" s="43">
        <v>7662.07177734375</v>
      </c>
      <c r="Y83" s="43">
        <v>7636.39208984375</v>
      </c>
      <c r="Z83" s="43">
        <v>6382.90478515625</v>
      </c>
      <c r="AA83" s="43">
        <v>6289.216796875</v>
      </c>
      <c r="AB83" s="43">
        <v>6186.20947265625</v>
      </c>
      <c r="AC83" s="43">
        <v>6328.20361328125</v>
      </c>
      <c r="AD83" s="43">
        <v>6332.560546875</v>
      </c>
      <c r="AE83" s="43">
        <v>6337.7236328125</v>
      </c>
      <c r="AF83" s="43">
        <v>6336.7666015625</v>
      </c>
      <c r="AG83" s="43">
        <v>6343.9404296875</v>
      </c>
      <c r="AH83" s="43">
        <v>6352.31689453125</v>
      </c>
      <c r="AI83" s="43">
        <v>6455.95751953125</v>
      </c>
      <c r="AJ83" s="43">
        <v>6461.89013671875</v>
      </c>
      <c r="AK83" s="43">
        <v>6467.74267578125</v>
      </c>
      <c r="AL83" s="43">
        <v>6381.650390625</v>
      </c>
      <c r="AM83" s="43">
        <v>6387.7236328125</v>
      </c>
      <c r="AN83" s="43">
        <v>6382.8515625</v>
      </c>
      <c r="AO83" s="43">
        <v>5147.1015625</v>
      </c>
      <c r="AP83" s="43">
        <v>5139.50537109375</v>
      </c>
      <c r="AQ83" s="43">
        <v>5141.03369140625</v>
      </c>
      <c r="AR83" s="43">
        <v>5974.27001953125</v>
      </c>
      <c r="AS83" s="43">
        <v>6081.96630859375</v>
      </c>
      <c r="AT83" s="43">
        <v>6194.07421875</v>
      </c>
      <c r="AU83" s="43">
        <v>7727.68994140625</v>
      </c>
      <c r="AV83" s="43">
        <v>7740.7177734375</v>
      </c>
      <c r="AW83" s="43">
        <v>7743.8388671875</v>
      </c>
      <c r="AX83" s="43">
        <v>6775.162109375</v>
      </c>
      <c r="AY83" s="43">
        <v>6673.81640625</v>
      </c>
      <c r="AZ83" s="43">
        <v>6559.34765625</v>
      </c>
      <c r="BA83" s="43">
        <v>4115.10009765625</v>
      </c>
      <c r="BB83" s="43">
        <v>4124.13037109375</v>
      </c>
      <c r="BC83" s="43">
        <v>4148.75732421875</v>
      </c>
      <c r="BD83" s="43">
        <v>5962.28125</v>
      </c>
      <c r="BE83" s="43">
        <v>6177.82568359375</v>
      </c>
      <c r="BF83" s="43">
        <v>6400.67333984375</v>
      </c>
      <c r="BG83" s="43">
        <v>9243.0244140625</v>
      </c>
      <c r="BH83" s="43">
        <v>9239.8076171875</v>
      </c>
      <c r="BI83" s="43">
        <v>9214.4912109375</v>
      </c>
      <c r="BJ83" s="43">
        <v>6890.591796875</v>
      </c>
      <c r="BK83" s="43">
        <v>6669.16357421875</v>
      </c>
      <c r="BL83" s="43">
        <v>6437.30029296875</v>
      </c>
    </row>
    <row r="84" spans="4:64" x14ac:dyDescent="0.2">
      <c r="D84" s="43">
        <v>765</v>
      </c>
      <c r="E84" s="43">
        <v>6366.14990234375</v>
      </c>
      <c r="F84" s="43">
        <v>6370.63134765625</v>
      </c>
      <c r="G84" s="43">
        <v>6375.51513671875</v>
      </c>
      <c r="H84" s="43">
        <v>6344.49658203125</v>
      </c>
      <c r="I84" s="43">
        <v>6346.22314453125</v>
      </c>
      <c r="J84" s="43">
        <v>6349.44482421875</v>
      </c>
      <c r="K84" s="43">
        <v>6366.85791015625</v>
      </c>
      <c r="L84" s="43">
        <v>6370.6630859375</v>
      </c>
      <c r="M84" s="43">
        <v>6375.37255859375</v>
      </c>
      <c r="N84" s="43">
        <v>6337.55810546875</v>
      </c>
      <c r="O84" s="43">
        <v>6351.5615234375</v>
      </c>
      <c r="P84" s="43">
        <v>6354.658203125</v>
      </c>
      <c r="Q84" s="43">
        <v>5211.0869140625</v>
      </c>
      <c r="R84" s="43">
        <v>5233.96630859375</v>
      </c>
      <c r="S84" s="43">
        <v>5265.3193359375</v>
      </c>
      <c r="T84" s="43">
        <v>6305.95361328125</v>
      </c>
      <c r="U84" s="43">
        <v>6418.5048828125</v>
      </c>
      <c r="V84" s="43">
        <v>6533.265625</v>
      </c>
      <c r="W84" s="43">
        <v>7676.36865234375</v>
      </c>
      <c r="X84" s="43">
        <v>7660.51513671875</v>
      </c>
      <c r="Y84" s="43">
        <v>7634.8349609375</v>
      </c>
      <c r="Z84" s="43">
        <v>6381.32177734375</v>
      </c>
      <c r="AA84" s="43">
        <v>6287.63134765625</v>
      </c>
      <c r="AB84" s="43">
        <v>6184.62158203125</v>
      </c>
      <c r="AC84" s="43">
        <v>6326.69580078125</v>
      </c>
      <c r="AD84" s="43">
        <v>6331.064453125</v>
      </c>
      <c r="AE84" s="43">
        <v>6336.2373046875</v>
      </c>
      <c r="AF84" s="43">
        <v>6335.2392578125</v>
      </c>
      <c r="AG84" s="43">
        <v>6342.3837890625</v>
      </c>
      <c r="AH84" s="43">
        <v>6350.7353515625</v>
      </c>
      <c r="AI84" s="43">
        <v>6453.4658203125</v>
      </c>
      <c r="AJ84" s="43">
        <v>6459.36181640625</v>
      </c>
      <c r="AK84" s="43">
        <v>6465.1884765625</v>
      </c>
      <c r="AL84" s="43">
        <v>6379.48486328125</v>
      </c>
      <c r="AM84" s="43">
        <v>6385.64013671875</v>
      </c>
      <c r="AN84" s="43">
        <v>6380.849609375</v>
      </c>
      <c r="AO84" s="43">
        <v>5145.484375</v>
      </c>
      <c r="AP84" s="43">
        <v>5137.8876953125</v>
      </c>
      <c r="AQ84" s="43">
        <v>5139.416015625</v>
      </c>
      <c r="AR84" s="43">
        <v>5972.67724609375</v>
      </c>
      <c r="AS84" s="43">
        <v>6080.37548828125</v>
      </c>
      <c r="AT84" s="43">
        <v>6192.48681640625</v>
      </c>
      <c r="AU84" s="43">
        <v>7726.13525390625</v>
      </c>
      <c r="AV84" s="43">
        <v>7739.1630859375</v>
      </c>
      <c r="AW84" s="43">
        <v>7742.2841796875</v>
      </c>
      <c r="AX84" s="43">
        <v>6773.587890625</v>
      </c>
      <c r="AY84" s="43">
        <v>6672.23974609375</v>
      </c>
      <c r="AZ84" s="43">
        <v>6557.76806640625</v>
      </c>
      <c r="BA84" s="43">
        <v>4113.15380859375</v>
      </c>
      <c r="BB84" s="43">
        <v>4122.20556640625</v>
      </c>
      <c r="BC84" s="43">
        <v>4146.85400390625</v>
      </c>
      <c r="BD84" s="43">
        <v>5960.060546875</v>
      </c>
      <c r="BE84" s="43">
        <v>6175.708984375</v>
      </c>
      <c r="BF84" s="43">
        <v>6398.66943359375</v>
      </c>
      <c r="BG84" s="43">
        <v>9240.8603515625</v>
      </c>
      <c r="BH84" s="43">
        <v>9237.6162109375</v>
      </c>
      <c r="BI84" s="43">
        <v>9212.267578125</v>
      </c>
      <c r="BJ84" s="43">
        <v>6888.77099609375</v>
      </c>
      <c r="BK84" s="43">
        <v>6667.3876953125</v>
      </c>
      <c r="BL84" s="43">
        <v>6435.5771484375</v>
      </c>
    </row>
    <row r="85" spans="4:64" x14ac:dyDescent="0.2">
      <c r="D85" s="43">
        <v>775</v>
      </c>
      <c r="E85" s="43">
        <v>6364.5673828125</v>
      </c>
      <c r="F85" s="43">
        <v>6369.048828125</v>
      </c>
      <c r="G85" s="43">
        <v>6373.9326171875</v>
      </c>
      <c r="H85" s="43">
        <v>6342.9130859375</v>
      </c>
      <c r="I85" s="43">
        <v>6344.6396484375</v>
      </c>
      <c r="J85" s="43">
        <v>6347.86181640625</v>
      </c>
      <c r="K85" s="43">
        <v>6365.27490234375</v>
      </c>
      <c r="L85" s="43">
        <v>6369.08056640625</v>
      </c>
      <c r="M85" s="43">
        <v>6373.7900390625</v>
      </c>
      <c r="N85" s="43">
        <v>6335.974609375</v>
      </c>
      <c r="O85" s="43">
        <v>6349.97802734375</v>
      </c>
      <c r="P85" s="43">
        <v>6353.0751953125</v>
      </c>
      <c r="Q85" s="43">
        <v>5209.47314453125</v>
      </c>
      <c r="R85" s="43">
        <v>5232.353515625</v>
      </c>
      <c r="S85" s="43">
        <v>5263.70751953125</v>
      </c>
      <c r="T85" s="43">
        <v>6304.369140625</v>
      </c>
      <c r="U85" s="43">
        <v>6416.92333984375</v>
      </c>
      <c r="V85" s="43">
        <v>6531.6865234375</v>
      </c>
      <c r="W85" s="43">
        <v>7674.8125</v>
      </c>
      <c r="X85" s="43">
        <v>7658.958984375</v>
      </c>
      <c r="Y85" s="43">
        <v>7633.2783203125</v>
      </c>
      <c r="Z85" s="43">
        <v>6379.7392578125</v>
      </c>
      <c r="AA85" s="43">
        <v>6286.04638671875</v>
      </c>
      <c r="AB85" s="43">
        <v>6183.0341796875</v>
      </c>
      <c r="AC85" s="43">
        <v>6325.18896484375</v>
      </c>
      <c r="AD85" s="43">
        <v>6329.56982421875</v>
      </c>
      <c r="AE85" s="43">
        <v>6334.75244140625</v>
      </c>
      <c r="AF85" s="43">
        <v>6333.71240234375</v>
      </c>
      <c r="AG85" s="43">
        <v>6340.828125</v>
      </c>
      <c r="AH85" s="43">
        <v>6349.15478515625</v>
      </c>
      <c r="AI85" s="43">
        <v>6450.96728515625</v>
      </c>
      <c r="AJ85" s="43">
        <v>6456.82568359375</v>
      </c>
      <c r="AK85" s="43">
        <v>6462.6259765625</v>
      </c>
      <c r="AL85" s="43">
        <v>6377.3154296875</v>
      </c>
      <c r="AM85" s="43">
        <v>6383.55322265625</v>
      </c>
      <c r="AN85" s="43">
        <v>6378.8447265625</v>
      </c>
      <c r="AO85" s="43">
        <v>5143.86767578125</v>
      </c>
      <c r="AP85" s="43">
        <v>5136.27099609375</v>
      </c>
      <c r="AQ85" s="43">
        <v>5137.79931640625</v>
      </c>
      <c r="AR85" s="43">
        <v>5971.08447265625</v>
      </c>
      <c r="AS85" s="43">
        <v>6078.7861328125</v>
      </c>
      <c r="AT85" s="43">
        <v>6190.89990234375</v>
      </c>
      <c r="AU85" s="43">
        <v>7724.5810546875</v>
      </c>
      <c r="AV85" s="43">
        <v>7737.609375</v>
      </c>
      <c r="AW85" s="43">
        <v>7740.73046875</v>
      </c>
      <c r="AX85" s="43">
        <v>6772.0146484375</v>
      </c>
      <c r="AY85" s="43">
        <v>6670.66357421875</v>
      </c>
      <c r="AZ85" s="43">
        <v>6556.189453125</v>
      </c>
      <c r="BA85" s="43">
        <v>4111.205078125</v>
      </c>
      <c r="BB85" s="43">
        <v>4120.27880859375</v>
      </c>
      <c r="BC85" s="43">
        <v>4144.9482421875</v>
      </c>
      <c r="BD85" s="43">
        <v>5957.8359375</v>
      </c>
      <c r="BE85" s="43">
        <v>6173.58984375</v>
      </c>
      <c r="BF85" s="43">
        <v>6396.66259765625</v>
      </c>
      <c r="BG85" s="43">
        <v>9238.6904296875</v>
      </c>
      <c r="BH85" s="43">
        <v>9235.41796875</v>
      </c>
      <c r="BI85" s="43">
        <v>9210.0390625</v>
      </c>
      <c r="BJ85" s="43">
        <v>6886.947265625</v>
      </c>
      <c r="BK85" s="43">
        <v>6665.60986328125</v>
      </c>
      <c r="BL85" s="43">
        <v>6433.85302734375</v>
      </c>
    </row>
    <row r="86" spans="4:64" x14ac:dyDescent="0.2">
      <c r="D86" s="43">
        <v>785</v>
      </c>
      <c r="E86" s="43">
        <v>6362.9853515625</v>
      </c>
      <c r="F86" s="43">
        <v>6367.466796875</v>
      </c>
      <c r="G86" s="43">
        <v>6372.3505859375</v>
      </c>
      <c r="H86" s="43">
        <v>6341.33056640625</v>
      </c>
      <c r="I86" s="43">
        <v>6343.05712890625</v>
      </c>
      <c r="J86" s="43">
        <v>6346.279296875</v>
      </c>
      <c r="K86" s="43">
        <v>6363.69287109375</v>
      </c>
      <c r="L86" s="43">
        <v>6367.49853515625</v>
      </c>
      <c r="M86" s="43">
        <v>6372.20849609375</v>
      </c>
      <c r="N86" s="43">
        <v>6334.3916015625</v>
      </c>
      <c r="O86" s="43">
        <v>6348.39501953125</v>
      </c>
      <c r="P86" s="43">
        <v>6351.4921875</v>
      </c>
      <c r="Q86" s="43">
        <v>5207.8603515625</v>
      </c>
      <c r="R86" s="43">
        <v>5230.7412109375</v>
      </c>
      <c r="S86" s="43">
        <v>5262.09619140625</v>
      </c>
      <c r="T86" s="43">
        <v>6302.78564453125</v>
      </c>
      <c r="U86" s="43">
        <v>6415.34228515625</v>
      </c>
      <c r="V86" s="43">
        <v>6530.1083984375</v>
      </c>
      <c r="W86" s="43">
        <v>7673.25732421875</v>
      </c>
      <c r="X86" s="43">
        <v>7657.4033203125</v>
      </c>
      <c r="Y86" s="43">
        <v>7631.72216796875</v>
      </c>
      <c r="Z86" s="43">
        <v>6378.15771484375</v>
      </c>
      <c r="AA86" s="43">
        <v>6284.4619140625</v>
      </c>
      <c r="AB86" s="43">
        <v>6181.447265625</v>
      </c>
      <c r="AC86" s="43">
        <v>6323.68310546875</v>
      </c>
      <c r="AD86" s="43">
        <v>6328.07568359375</v>
      </c>
      <c r="AE86" s="43">
        <v>6333.26806640625</v>
      </c>
      <c r="AF86" s="43">
        <v>6332.1865234375</v>
      </c>
      <c r="AG86" s="43">
        <v>6339.27294921875</v>
      </c>
      <c r="AH86" s="43">
        <v>6347.5751953125</v>
      </c>
      <c r="AI86" s="43">
        <v>6448.46142578125</v>
      </c>
      <c r="AJ86" s="43">
        <v>6454.2822265625</v>
      </c>
      <c r="AK86" s="43">
        <v>6460.05615234375</v>
      </c>
      <c r="AL86" s="43">
        <v>6375.1416015625</v>
      </c>
      <c r="AM86" s="43">
        <v>6381.46240234375</v>
      </c>
      <c r="AN86" s="43">
        <v>6376.8369140625</v>
      </c>
      <c r="AO86" s="43">
        <v>5142.25146484375</v>
      </c>
      <c r="AP86" s="43">
        <v>5134.654296875</v>
      </c>
      <c r="AQ86" s="43">
        <v>5136.18310546875</v>
      </c>
      <c r="AR86" s="43">
        <v>5969.4921875</v>
      </c>
      <c r="AS86" s="43">
        <v>6077.19677734375</v>
      </c>
      <c r="AT86" s="43">
        <v>6189.3134765625</v>
      </c>
      <c r="AU86" s="43">
        <v>7723.02734375</v>
      </c>
      <c r="AV86" s="43">
        <v>7736.05615234375</v>
      </c>
      <c r="AW86" s="43">
        <v>7739.17724609375</v>
      </c>
      <c r="AX86" s="43">
        <v>6770.44189453125</v>
      </c>
      <c r="AY86" s="43">
        <v>6669.08837890625</v>
      </c>
      <c r="AZ86" s="43">
        <v>6554.611328125</v>
      </c>
      <c r="BA86" s="43">
        <v>4109.2548828125</v>
      </c>
      <c r="BB86" s="43">
        <v>4118.35009765625</v>
      </c>
      <c r="BC86" s="43">
        <v>4143.041015625</v>
      </c>
      <c r="BD86" s="43">
        <v>5955.60791015625</v>
      </c>
      <c r="BE86" s="43">
        <v>6171.466796875</v>
      </c>
      <c r="BF86" s="43">
        <v>6394.65283203125</v>
      </c>
      <c r="BG86" s="43">
        <v>9236.5146484375</v>
      </c>
      <c r="BH86" s="43">
        <v>9233.212890625</v>
      </c>
      <c r="BI86" s="43">
        <v>9207.8037109375</v>
      </c>
      <c r="BJ86" s="43">
        <v>6885.12109375</v>
      </c>
      <c r="BK86" s="43">
        <v>6663.82958984375</v>
      </c>
      <c r="BL86" s="43">
        <v>6432.1279296875</v>
      </c>
    </row>
    <row r="87" spans="4:64" x14ac:dyDescent="0.2">
      <c r="D87" s="43">
        <v>795</v>
      </c>
      <c r="E87" s="43">
        <v>6361.40380859375</v>
      </c>
      <c r="F87" s="43">
        <v>6365.88525390625</v>
      </c>
      <c r="G87" s="43">
        <v>6370.76953125</v>
      </c>
      <c r="H87" s="43">
        <v>6339.74853515625</v>
      </c>
      <c r="I87" s="43">
        <v>6341.47509765625</v>
      </c>
      <c r="J87" s="43">
        <v>6344.697265625</v>
      </c>
      <c r="K87" s="43">
        <v>6362.111328125</v>
      </c>
      <c r="L87" s="43">
        <v>6365.9169921875</v>
      </c>
      <c r="M87" s="43">
        <v>6370.626953125</v>
      </c>
      <c r="N87" s="43">
        <v>6332.8095703125</v>
      </c>
      <c r="O87" s="43">
        <v>6346.81298828125</v>
      </c>
      <c r="P87" s="43">
        <v>6349.91015625</v>
      </c>
      <c r="Q87" s="43">
        <v>5206.248046875</v>
      </c>
      <c r="R87" s="43">
        <v>5229.1298828125</v>
      </c>
      <c r="S87" s="43">
        <v>5260.48583984375</v>
      </c>
      <c r="T87" s="43">
        <v>6301.20263671875</v>
      </c>
      <c r="U87" s="43">
        <v>6413.76220703125</v>
      </c>
      <c r="V87" s="43">
        <v>6528.5302734375</v>
      </c>
      <c r="W87" s="43">
        <v>7671.7021484375</v>
      </c>
      <c r="X87" s="43">
        <v>7655.84814453125</v>
      </c>
      <c r="Y87" s="43">
        <v>7630.16650390625</v>
      </c>
      <c r="Z87" s="43">
        <v>6376.576171875</v>
      </c>
      <c r="AA87" s="43">
        <v>6282.8779296875</v>
      </c>
      <c r="AB87" s="43">
        <v>6179.86083984375</v>
      </c>
      <c r="AC87" s="43">
        <v>6322.177734375</v>
      </c>
      <c r="AD87" s="43">
        <v>6326.5830078125</v>
      </c>
      <c r="AE87" s="43">
        <v>6331.78466796875</v>
      </c>
      <c r="AF87" s="43">
        <v>6330.66162109375</v>
      </c>
      <c r="AG87" s="43">
        <v>6337.71826171875</v>
      </c>
      <c r="AH87" s="43">
        <v>6345.99560546875</v>
      </c>
      <c r="AI87" s="43">
        <v>6445.9482421875</v>
      </c>
      <c r="AJ87" s="43">
        <v>6451.73095703125</v>
      </c>
      <c r="AK87" s="43">
        <v>6457.478515625</v>
      </c>
      <c r="AL87" s="43">
        <v>6372.96337890625</v>
      </c>
      <c r="AM87" s="43">
        <v>6379.3681640625</v>
      </c>
      <c r="AN87" s="43">
        <v>6374.826171875</v>
      </c>
      <c r="AO87" s="43">
        <v>5140.6357421875</v>
      </c>
      <c r="AP87" s="43">
        <v>5133.03857421875</v>
      </c>
      <c r="AQ87" s="43">
        <v>5134.5673828125</v>
      </c>
      <c r="AR87" s="43">
        <v>5967.90087890625</v>
      </c>
      <c r="AS87" s="43">
        <v>6075.60791015625</v>
      </c>
      <c r="AT87" s="43">
        <v>6187.7275390625</v>
      </c>
      <c r="AU87" s="43">
        <v>7721.47412109375</v>
      </c>
      <c r="AV87" s="43">
        <v>7734.5029296875</v>
      </c>
      <c r="AW87" s="43">
        <v>7737.62451171875</v>
      </c>
      <c r="AX87" s="43">
        <v>6768.86962890625</v>
      </c>
      <c r="AY87" s="43">
        <v>6667.51318359375</v>
      </c>
      <c r="AZ87" s="43">
        <v>6553.03369140625</v>
      </c>
      <c r="BA87" s="43">
        <v>4107.302734375</v>
      </c>
      <c r="BB87" s="43">
        <v>4116.4189453125</v>
      </c>
      <c r="BC87" s="43">
        <v>4141.1318359375</v>
      </c>
      <c r="BD87" s="43">
        <v>5953.37548828125</v>
      </c>
      <c r="BE87" s="43">
        <v>6169.34130859375</v>
      </c>
      <c r="BF87" s="43">
        <v>6392.64111328125</v>
      </c>
      <c r="BG87" s="43">
        <v>9234.3330078125</v>
      </c>
      <c r="BH87" s="43">
        <v>9231.001953125</v>
      </c>
      <c r="BI87" s="43">
        <v>9205.5615234375</v>
      </c>
      <c r="BJ87" s="43">
        <v>6883.29248046875</v>
      </c>
      <c r="BK87" s="43">
        <v>6662.046875</v>
      </c>
      <c r="BL87" s="43">
        <v>6430.4013671875</v>
      </c>
    </row>
    <row r="88" spans="4:64" x14ac:dyDescent="0.2">
      <c r="D88" s="43">
        <v>805</v>
      </c>
      <c r="E88" s="43">
        <v>6359.82275390625</v>
      </c>
      <c r="F88" s="43">
        <v>6364.30419921875</v>
      </c>
      <c r="G88" s="43">
        <v>6369.1884765625</v>
      </c>
      <c r="H88" s="43">
        <v>6338.1669921875</v>
      </c>
      <c r="I88" s="43">
        <v>6339.8935546875</v>
      </c>
      <c r="J88" s="43">
        <v>6343.11572265625</v>
      </c>
      <c r="K88" s="43">
        <v>6360.5302734375</v>
      </c>
      <c r="L88" s="43">
        <v>6364.3359375</v>
      </c>
      <c r="M88" s="43">
        <v>6369.04638671875</v>
      </c>
      <c r="N88" s="43">
        <v>6331.22802734375</v>
      </c>
      <c r="O88" s="43">
        <v>6345.23095703125</v>
      </c>
      <c r="P88" s="43">
        <v>6348.328125</v>
      </c>
      <c r="Q88" s="43">
        <v>5204.63671875</v>
      </c>
      <c r="R88" s="43">
        <v>5227.51904296875</v>
      </c>
      <c r="S88" s="43">
        <v>5258.8759765625</v>
      </c>
      <c r="T88" s="43">
        <v>6299.62060546875</v>
      </c>
      <c r="U88" s="43">
        <v>6412.18212890625</v>
      </c>
      <c r="V88" s="43">
        <v>6526.953125</v>
      </c>
      <c r="W88" s="43">
        <v>7670.14794921875</v>
      </c>
      <c r="X88" s="43">
        <v>7654.29345703125</v>
      </c>
      <c r="Y88" s="43">
        <v>7628.611328125</v>
      </c>
      <c r="Z88" s="43">
        <v>6374.99560546875</v>
      </c>
      <c r="AA88" s="43">
        <v>6281.294921875</v>
      </c>
      <c r="AB88" s="43">
        <v>6178.275390625</v>
      </c>
      <c r="AC88" s="43">
        <v>6320.6728515625</v>
      </c>
      <c r="AD88" s="43">
        <v>6325.0908203125</v>
      </c>
      <c r="AE88" s="43">
        <v>6330.302734375</v>
      </c>
      <c r="AF88" s="43">
        <v>6329.1376953125</v>
      </c>
      <c r="AG88" s="43">
        <v>6336.1640625</v>
      </c>
      <c r="AH88" s="43">
        <v>6344.41650390625</v>
      </c>
      <c r="AI88" s="43">
        <v>6443.4287109375</v>
      </c>
      <c r="AJ88" s="43">
        <v>6449.1728515625</v>
      </c>
      <c r="AK88" s="43">
        <v>6454.89306640625</v>
      </c>
      <c r="AL88" s="43">
        <v>6370.78125</v>
      </c>
      <c r="AM88" s="43">
        <v>6377.2705078125</v>
      </c>
      <c r="AN88" s="43">
        <v>6372.8125</v>
      </c>
      <c r="AO88" s="43">
        <v>5139.02099609375</v>
      </c>
      <c r="AP88" s="43">
        <v>5131.423828125</v>
      </c>
      <c r="AQ88" s="43">
        <v>5132.9521484375</v>
      </c>
      <c r="AR88" s="43">
        <v>5966.31005859375</v>
      </c>
      <c r="AS88" s="43">
        <v>6074.02001953125</v>
      </c>
      <c r="AT88" s="43">
        <v>6186.142578125</v>
      </c>
      <c r="AU88" s="43">
        <v>7719.921875</v>
      </c>
      <c r="AV88" s="43">
        <v>7732.95068359375</v>
      </c>
      <c r="AW88" s="43">
        <v>7736.072265625</v>
      </c>
      <c r="AX88" s="43">
        <v>6767.2978515625</v>
      </c>
      <c r="AY88" s="43">
        <v>6665.93896484375</v>
      </c>
      <c r="AZ88" s="43">
        <v>6551.45654296875</v>
      </c>
      <c r="BA88" s="43">
        <v>4105.3486328125</v>
      </c>
      <c r="BB88" s="43">
        <v>4114.486328125</v>
      </c>
      <c r="BC88" s="43">
        <v>4139.220703125</v>
      </c>
      <c r="BD88" s="43">
        <v>5951.13916015625</v>
      </c>
      <c r="BE88" s="43">
        <v>6167.21240234375</v>
      </c>
      <c r="BF88" s="43">
        <v>6390.6259765625</v>
      </c>
      <c r="BG88" s="43">
        <v>9232.146484375</v>
      </c>
      <c r="BH88" s="43">
        <v>9228.7841796875</v>
      </c>
      <c r="BI88" s="43">
        <v>9203.314453125</v>
      </c>
      <c r="BJ88" s="43">
        <v>6881.46142578125</v>
      </c>
      <c r="BK88" s="43">
        <v>6660.2626953125</v>
      </c>
      <c r="BL88" s="43">
        <v>6428.673828125</v>
      </c>
    </row>
    <row r="89" spans="4:64" x14ac:dyDescent="0.2">
      <c r="D89" s="43">
        <v>815</v>
      </c>
      <c r="E89" s="43">
        <v>6358.2421875</v>
      </c>
      <c r="F89" s="43">
        <v>6362.72412109375</v>
      </c>
      <c r="G89" s="43">
        <v>6367.6083984375</v>
      </c>
      <c r="H89" s="43">
        <v>6336.58642578125</v>
      </c>
      <c r="I89" s="43">
        <v>6338.31298828125</v>
      </c>
      <c r="J89" s="43">
        <v>6341.53515625</v>
      </c>
      <c r="K89" s="43">
        <v>6358.9501953125</v>
      </c>
      <c r="L89" s="43">
        <v>6362.755859375</v>
      </c>
      <c r="M89" s="43">
        <v>6367.4658203125</v>
      </c>
      <c r="N89" s="43">
        <v>6329.64697265625</v>
      </c>
      <c r="O89" s="43">
        <v>6343.64990234375</v>
      </c>
      <c r="P89" s="43">
        <v>6346.7470703125</v>
      </c>
      <c r="Q89" s="43">
        <v>5203.02587890625</v>
      </c>
      <c r="R89" s="43">
        <v>5225.90869140625</v>
      </c>
      <c r="S89" s="43">
        <v>5257.2666015625</v>
      </c>
      <c r="T89" s="43">
        <v>6298.03857421875</v>
      </c>
      <c r="U89" s="43">
        <v>6410.60302734375</v>
      </c>
      <c r="V89" s="43">
        <v>6525.37646484375</v>
      </c>
      <c r="W89" s="43">
        <v>7668.59423828125</v>
      </c>
      <c r="X89" s="43">
        <v>7652.73974609375</v>
      </c>
      <c r="Y89" s="43">
        <v>7627.056640625</v>
      </c>
      <c r="Z89" s="43">
        <v>6373.41552734375</v>
      </c>
      <c r="AA89" s="43">
        <v>6279.71240234375</v>
      </c>
      <c r="AB89" s="43">
        <v>6176.6904296875</v>
      </c>
      <c r="AC89" s="43">
        <v>6319.1689453125</v>
      </c>
      <c r="AD89" s="43">
        <v>6323.59912109375</v>
      </c>
      <c r="AE89" s="43">
        <v>6328.8212890625</v>
      </c>
      <c r="AF89" s="43">
        <v>6327.61474609375</v>
      </c>
      <c r="AG89" s="43">
        <v>6334.6103515625</v>
      </c>
      <c r="AH89" s="43">
        <v>6342.837890625</v>
      </c>
      <c r="AI89" s="43">
        <v>6440.90234375</v>
      </c>
      <c r="AJ89" s="43">
        <v>6446.607421875</v>
      </c>
      <c r="AK89" s="43">
        <v>6452.30078125</v>
      </c>
      <c r="AL89" s="43">
        <v>6368.59521484375</v>
      </c>
      <c r="AM89" s="43">
        <v>6375.16943359375</v>
      </c>
      <c r="AN89" s="43">
        <v>6370.79638671875</v>
      </c>
      <c r="AO89" s="43">
        <v>5137.40673828125</v>
      </c>
      <c r="AP89" s="43">
        <v>5129.8095703125</v>
      </c>
      <c r="AQ89" s="43">
        <v>5131.337890625</v>
      </c>
      <c r="AR89" s="43">
        <v>5964.72021484375</v>
      </c>
      <c r="AS89" s="43">
        <v>6072.4326171875</v>
      </c>
      <c r="AT89" s="43">
        <v>6184.55810546875</v>
      </c>
      <c r="AU89" s="43">
        <v>7718.36962890625</v>
      </c>
      <c r="AV89" s="43">
        <v>7731.39892578125</v>
      </c>
      <c r="AW89" s="43">
        <v>7734.5205078125</v>
      </c>
      <c r="AX89" s="43">
        <v>6765.7265625</v>
      </c>
      <c r="AY89" s="43">
        <v>6664.365234375</v>
      </c>
      <c r="AZ89" s="43">
        <v>6549.88037109375</v>
      </c>
      <c r="BA89" s="43">
        <v>4103.39306640625</v>
      </c>
      <c r="BB89" s="43">
        <v>4112.55078125</v>
      </c>
      <c r="BC89" s="43">
        <v>4137.3076171875</v>
      </c>
      <c r="BD89" s="43">
        <v>5948.8994140625</v>
      </c>
      <c r="BE89" s="43">
        <v>6165.0810546875</v>
      </c>
      <c r="BF89" s="43">
        <v>6388.60888671875</v>
      </c>
      <c r="BG89" s="43">
        <v>9229.955078125</v>
      </c>
      <c r="BH89" s="43">
        <v>9226.560546875</v>
      </c>
      <c r="BI89" s="43">
        <v>9201.0615234375</v>
      </c>
      <c r="BJ89" s="43">
        <v>6879.6279296875</v>
      </c>
      <c r="BK89" s="43">
        <v>6658.4765625</v>
      </c>
      <c r="BL89" s="43">
        <v>6426.9453125</v>
      </c>
    </row>
    <row r="90" spans="4:64" x14ac:dyDescent="0.2">
      <c r="D90" s="43">
        <v>825</v>
      </c>
      <c r="E90" s="43">
        <v>6356.66259765625</v>
      </c>
      <c r="F90" s="43">
        <v>6361.14453125</v>
      </c>
      <c r="G90" s="43">
        <v>6366.02880859375</v>
      </c>
      <c r="H90" s="43">
        <v>6335.005859375</v>
      </c>
      <c r="I90" s="43">
        <v>6336.73291015625</v>
      </c>
      <c r="J90" s="43">
        <v>6339.955078125</v>
      </c>
      <c r="K90" s="43">
        <v>6357.3701171875</v>
      </c>
      <c r="L90" s="43">
        <v>6361.17626953125</v>
      </c>
      <c r="M90" s="43">
        <v>6365.88623046875</v>
      </c>
      <c r="N90" s="43">
        <v>6328.06640625</v>
      </c>
      <c r="O90" s="43">
        <v>6342.0693359375</v>
      </c>
      <c r="P90" s="43">
        <v>6345.1669921875</v>
      </c>
      <c r="Q90" s="43">
        <v>5201.416015625</v>
      </c>
      <c r="R90" s="43">
        <v>5224.29931640625</v>
      </c>
      <c r="S90" s="43">
        <v>5255.658203125</v>
      </c>
      <c r="T90" s="43">
        <v>6296.45751953125</v>
      </c>
      <c r="U90" s="43">
        <v>6409.0244140625</v>
      </c>
      <c r="V90" s="43">
        <v>6523.80078125</v>
      </c>
      <c r="W90" s="43">
        <v>7667.041015625</v>
      </c>
      <c r="X90" s="43">
        <v>7651.18603515625</v>
      </c>
      <c r="Y90" s="43">
        <v>7625.5029296875</v>
      </c>
      <c r="Z90" s="43">
        <v>6371.83642578125</v>
      </c>
      <c r="AA90" s="43">
        <v>6278.13037109375</v>
      </c>
      <c r="AB90" s="43">
        <v>6175.10595703125</v>
      </c>
      <c r="AC90" s="43">
        <v>6317.666015625</v>
      </c>
      <c r="AD90" s="43">
        <v>6322.10888671875</v>
      </c>
      <c r="AE90" s="43">
        <v>6327.3408203125</v>
      </c>
      <c r="AF90" s="43">
        <v>6326.09228515625</v>
      </c>
      <c r="AG90" s="43">
        <v>6333.05712890625</v>
      </c>
      <c r="AH90" s="43">
        <v>6341.259765625</v>
      </c>
      <c r="AI90" s="43">
        <v>6438.3701171875</v>
      </c>
      <c r="AJ90" s="43">
        <v>6444.03564453125</v>
      </c>
      <c r="AK90" s="43">
        <v>6449.70166015625</v>
      </c>
      <c r="AL90" s="43">
        <v>6366.4052734375</v>
      </c>
      <c r="AM90" s="43">
        <v>6373.0654296875</v>
      </c>
      <c r="AN90" s="43">
        <v>6368.77685546875</v>
      </c>
      <c r="AO90" s="43">
        <v>5135.79345703125</v>
      </c>
      <c r="AP90" s="43">
        <v>5128.1953125</v>
      </c>
      <c r="AQ90" s="43">
        <v>5129.72412109375</v>
      </c>
      <c r="AR90" s="43">
        <v>5963.13037109375</v>
      </c>
      <c r="AS90" s="43">
        <v>6070.84619140625</v>
      </c>
      <c r="AT90" s="43">
        <v>6182.97412109375</v>
      </c>
      <c r="AU90" s="43">
        <v>7716.818359375</v>
      </c>
      <c r="AV90" s="43">
        <v>7729.84765625</v>
      </c>
      <c r="AW90" s="43">
        <v>7732.96923828125</v>
      </c>
      <c r="AX90" s="43">
        <v>6764.15625</v>
      </c>
      <c r="AY90" s="43">
        <v>6662.7919921875</v>
      </c>
      <c r="AZ90" s="43">
        <v>6548.30419921875</v>
      </c>
      <c r="BA90" s="43">
        <v>4101.43505859375</v>
      </c>
      <c r="BB90" s="43">
        <v>4110.61376953125</v>
      </c>
      <c r="BC90" s="43">
        <v>4135.392578125</v>
      </c>
      <c r="BD90" s="43">
        <v>5946.65576171875</v>
      </c>
      <c r="BE90" s="43">
        <v>6162.9462890625</v>
      </c>
      <c r="BF90" s="43">
        <v>6386.58935546875</v>
      </c>
      <c r="BG90" s="43">
        <v>9227.7587890625</v>
      </c>
      <c r="BH90" s="43">
        <v>9224.330078125</v>
      </c>
      <c r="BI90" s="43">
        <v>9198.8017578125</v>
      </c>
      <c r="BJ90" s="43">
        <v>6877.79150390625</v>
      </c>
      <c r="BK90" s="43">
        <v>6656.6884765625</v>
      </c>
      <c r="BL90" s="43">
        <v>6425.2158203125</v>
      </c>
    </row>
    <row r="91" spans="4:64" x14ac:dyDescent="0.2">
      <c r="D91" s="43">
        <v>835</v>
      </c>
      <c r="E91" s="43">
        <v>6355.08349609375</v>
      </c>
      <c r="F91" s="43">
        <v>6359.5654296875</v>
      </c>
      <c r="G91" s="43">
        <v>6364.4501953125</v>
      </c>
      <c r="H91" s="43">
        <v>6333.42626953125</v>
      </c>
      <c r="I91" s="43">
        <v>6335.15283203125</v>
      </c>
      <c r="J91" s="43">
        <v>6338.37548828125</v>
      </c>
      <c r="K91" s="43">
        <v>6355.791015625</v>
      </c>
      <c r="L91" s="43">
        <v>6359.59716796875</v>
      </c>
      <c r="M91" s="43">
        <v>6364.30712890625</v>
      </c>
      <c r="N91" s="43">
        <v>6326.486328125</v>
      </c>
      <c r="O91" s="43">
        <v>6340.48974609375</v>
      </c>
      <c r="P91" s="43">
        <v>6343.5869140625</v>
      </c>
      <c r="Q91" s="43">
        <v>5199.806640625</v>
      </c>
      <c r="R91" s="43">
        <v>5222.6904296875</v>
      </c>
      <c r="S91" s="43">
        <v>5254.05029296875</v>
      </c>
      <c r="T91" s="43">
        <v>6294.876953125</v>
      </c>
      <c r="U91" s="43">
        <v>6407.4462890625</v>
      </c>
      <c r="V91" s="43">
        <v>6522.22509765625</v>
      </c>
      <c r="W91" s="43">
        <v>7665.48779296875</v>
      </c>
      <c r="X91" s="43">
        <v>7649.6328125</v>
      </c>
      <c r="Y91" s="43">
        <v>7623.94921875</v>
      </c>
      <c r="Z91" s="43">
        <v>6370.25732421875</v>
      </c>
      <c r="AA91" s="43">
        <v>6276.548828125</v>
      </c>
      <c r="AB91" s="43">
        <v>6173.52197265625</v>
      </c>
      <c r="AC91" s="43">
        <v>6316.16357421875</v>
      </c>
      <c r="AD91" s="43">
        <v>6320.61962890625</v>
      </c>
      <c r="AE91" s="43">
        <v>6325.861328125</v>
      </c>
      <c r="AF91" s="43">
        <v>6324.5712890625</v>
      </c>
      <c r="AG91" s="43">
        <v>6331.50390625</v>
      </c>
      <c r="AH91" s="43">
        <v>6339.68212890625</v>
      </c>
      <c r="AI91" s="43">
        <v>6435.83154296875</v>
      </c>
      <c r="AJ91" s="43">
        <v>6441.45703125</v>
      </c>
      <c r="AK91" s="43">
        <v>6447.09521484375</v>
      </c>
      <c r="AL91" s="43">
        <v>6364.2109375</v>
      </c>
      <c r="AM91" s="43">
        <v>6370.9580078125</v>
      </c>
      <c r="AN91" s="43">
        <v>6366.7548828125</v>
      </c>
      <c r="AO91" s="43">
        <v>5134.1806640625</v>
      </c>
      <c r="AP91" s="43">
        <v>5126.58251953125</v>
      </c>
      <c r="AQ91" s="43">
        <v>5128.111328125</v>
      </c>
      <c r="AR91" s="43">
        <v>5961.54150390625</v>
      </c>
      <c r="AS91" s="43">
        <v>6069.259765625</v>
      </c>
      <c r="AT91" s="43">
        <v>6181.390625</v>
      </c>
      <c r="AU91" s="43">
        <v>7715.26708984375</v>
      </c>
      <c r="AV91" s="43">
        <v>7728.296875</v>
      </c>
      <c r="AW91" s="43">
        <v>7731.41845703125</v>
      </c>
      <c r="AX91" s="43">
        <v>6762.5859375</v>
      </c>
      <c r="AY91" s="43">
        <v>6661.21923828125</v>
      </c>
      <c r="AZ91" s="43">
        <v>6546.72900390625</v>
      </c>
      <c r="BA91" s="43">
        <v>4099.4755859375</v>
      </c>
      <c r="BB91" s="43">
        <v>4108.6748046875</v>
      </c>
      <c r="BC91" s="43">
        <v>4133.4755859375</v>
      </c>
      <c r="BD91" s="43">
        <v>5944.4091796875</v>
      </c>
      <c r="BE91" s="43">
        <v>6160.80908203125</v>
      </c>
      <c r="BF91" s="43">
        <v>6384.5673828125</v>
      </c>
      <c r="BG91" s="43">
        <v>9225.5576171875</v>
      </c>
      <c r="BH91" s="43">
        <v>9222.0947265625</v>
      </c>
      <c r="BI91" s="43">
        <v>9196.537109375</v>
      </c>
      <c r="BJ91" s="43">
        <v>6875.953125</v>
      </c>
      <c r="BK91" s="43">
        <v>6654.89892578125</v>
      </c>
      <c r="BL91" s="43">
        <v>6423.48486328125</v>
      </c>
    </row>
    <row r="92" spans="4:64" x14ac:dyDescent="0.2">
      <c r="D92" s="43">
        <v>845</v>
      </c>
      <c r="E92" s="43">
        <v>6353.5048828125</v>
      </c>
      <c r="F92" s="43">
        <v>6357.98681640625</v>
      </c>
      <c r="G92" s="43">
        <v>6362.87158203125</v>
      </c>
      <c r="H92" s="43">
        <v>6331.84716796875</v>
      </c>
      <c r="I92" s="43">
        <v>6333.57421875</v>
      </c>
      <c r="J92" s="43">
        <v>6336.79638671875</v>
      </c>
      <c r="K92" s="43">
        <v>6354.21240234375</v>
      </c>
      <c r="L92" s="43">
        <v>6358.0185546875</v>
      </c>
      <c r="M92" s="43">
        <v>6362.72900390625</v>
      </c>
      <c r="N92" s="43">
        <v>6324.9072265625</v>
      </c>
      <c r="O92" s="43">
        <v>6338.91015625</v>
      </c>
      <c r="P92" s="43">
        <v>6342.0078125</v>
      </c>
      <c r="Q92" s="43">
        <v>5198.19775390625</v>
      </c>
      <c r="R92" s="43">
        <v>5221.08251953125</v>
      </c>
      <c r="S92" s="43">
        <v>5252.443359375</v>
      </c>
      <c r="T92" s="43">
        <v>6293.296875</v>
      </c>
      <c r="U92" s="43">
        <v>6405.869140625</v>
      </c>
      <c r="V92" s="43">
        <v>6520.650390625</v>
      </c>
      <c r="W92" s="43">
        <v>7663.935546875</v>
      </c>
      <c r="X92" s="43">
        <v>7648.080078125</v>
      </c>
      <c r="Y92" s="43">
        <v>7622.39599609375</v>
      </c>
      <c r="Z92" s="43">
        <v>6368.67919921875</v>
      </c>
      <c r="AA92" s="43">
        <v>6274.96826171875</v>
      </c>
      <c r="AB92" s="43">
        <v>6171.93896484375</v>
      </c>
      <c r="AC92" s="43">
        <v>6314.662109375</v>
      </c>
      <c r="AD92" s="43">
        <v>6319.130859375</v>
      </c>
      <c r="AE92" s="43">
        <v>6324.3828125</v>
      </c>
      <c r="AF92" s="43">
        <v>6323.05126953125</v>
      </c>
      <c r="AG92" s="43">
        <v>6329.95166015625</v>
      </c>
      <c r="AH92" s="43">
        <v>6338.1044921875</v>
      </c>
      <c r="AI92" s="43">
        <v>6433.28759765625</v>
      </c>
      <c r="AJ92" s="43">
        <v>6438.87255859375</v>
      </c>
      <c r="AK92" s="43">
        <v>6444.48291015625</v>
      </c>
      <c r="AL92" s="43">
        <v>6362.01318359375</v>
      </c>
      <c r="AM92" s="43">
        <v>6368.84716796875</v>
      </c>
      <c r="AN92" s="43">
        <v>6364.72998046875</v>
      </c>
      <c r="AO92" s="43">
        <v>5132.568359375</v>
      </c>
      <c r="AP92" s="43">
        <v>5124.9697265625</v>
      </c>
      <c r="AQ92" s="43">
        <v>5126.49853515625</v>
      </c>
      <c r="AR92" s="43">
        <v>5959.953125</v>
      </c>
      <c r="AS92" s="43">
        <v>6067.67431640625</v>
      </c>
      <c r="AT92" s="43">
        <v>6179.80810546875</v>
      </c>
      <c r="AU92" s="43">
        <v>7713.716796875</v>
      </c>
      <c r="AV92" s="43">
        <v>7726.7470703125</v>
      </c>
      <c r="AW92" s="43">
        <v>7729.8681640625</v>
      </c>
      <c r="AX92" s="43">
        <v>6761.0166015625</v>
      </c>
      <c r="AY92" s="43">
        <v>6659.64697265625</v>
      </c>
      <c r="AZ92" s="43">
        <v>6545.154296875</v>
      </c>
      <c r="BA92" s="43">
        <v>4097.51416015625</v>
      </c>
      <c r="BB92" s="43">
        <v>4106.7333984375</v>
      </c>
      <c r="BC92" s="43">
        <v>4131.556640625</v>
      </c>
      <c r="BD92" s="43">
        <v>5942.158203125</v>
      </c>
      <c r="BE92" s="43">
        <v>6158.6689453125</v>
      </c>
      <c r="BF92" s="43">
        <v>6382.54296875</v>
      </c>
      <c r="BG92" s="43">
        <v>9223.3525390625</v>
      </c>
      <c r="BH92" s="43">
        <v>9219.8525390625</v>
      </c>
      <c r="BI92" s="43">
        <v>9194.2666015625</v>
      </c>
      <c r="BJ92" s="43">
        <v>6874.11181640625</v>
      </c>
      <c r="BK92" s="43">
        <v>6653.1083984375</v>
      </c>
      <c r="BL92" s="43">
        <v>6421.7529296875</v>
      </c>
    </row>
    <row r="93" spans="4:64" x14ac:dyDescent="0.2">
      <c r="D93" s="43">
        <v>855</v>
      </c>
      <c r="E93" s="43">
        <v>6351.9267578125</v>
      </c>
      <c r="F93" s="43">
        <v>6356.40869140625</v>
      </c>
      <c r="G93" s="43">
        <v>6361.2939453125</v>
      </c>
      <c r="H93" s="43">
        <v>6330.2685546875</v>
      </c>
      <c r="I93" s="43">
        <v>6331.99560546875</v>
      </c>
      <c r="J93" s="43">
        <v>6335.21826171875</v>
      </c>
      <c r="K93" s="43">
        <v>6352.63427734375</v>
      </c>
      <c r="L93" s="43">
        <v>6356.4404296875</v>
      </c>
      <c r="M93" s="43">
        <v>6361.1513671875</v>
      </c>
      <c r="N93" s="43">
        <v>6323.32861328125</v>
      </c>
      <c r="O93" s="43">
        <v>6337.33154296875</v>
      </c>
      <c r="P93" s="43">
        <v>6340.42919921875</v>
      </c>
      <c r="Q93" s="43">
        <v>5196.58984375</v>
      </c>
      <c r="R93" s="43">
        <v>5219.4755859375</v>
      </c>
      <c r="S93" s="43">
        <v>5250.8369140625</v>
      </c>
      <c r="T93" s="43">
        <v>6291.7177734375</v>
      </c>
      <c r="U93" s="43">
        <v>6404.2919921875</v>
      </c>
      <c r="V93" s="43">
        <v>6519.076171875</v>
      </c>
      <c r="W93" s="43">
        <v>7662.3837890625</v>
      </c>
      <c r="X93" s="43">
        <v>7646.52783203125</v>
      </c>
      <c r="Y93" s="43">
        <v>7620.84326171875</v>
      </c>
      <c r="Z93" s="43">
        <v>6367.1015625</v>
      </c>
      <c r="AA93" s="43">
        <v>6273.38818359375</v>
      </c>
      <c r="AB93" s="43">
        <v>6170.3564453125</v>
      </c>
      <c r="AC93" s="43">
        <v>6313.162109375</v>
      </c>
      <c r="AD93" s="43">
        <v>6317.6435546875</v>
      </c>
      <c r="AE93" s="43">
        <v>6322.9052734375</v>
      </c>
      <c r="AF93" s="43">
        <v>6321.53271484375</v>
      </c>
      <c r="AG93" s="43">
        <v>6328.3994140625</v>
      </c>
      <c r="AH93" s="43">
        <v>6336.52685546875</v>
      </c>
      <c r="AI93" s="43">
        <v>6430.7373046875</v>
      </c>
      <c r="AJ93" s="43">
        <v>6436.28173828125</v>
      </c>
      <c r="AK93" s="43">
        <v>6441.8642578125</v>
      </c>
      <c r="AL93" s="43">
        <v>6359.8115234375</v>
      </c>
      <c r="AM93" s="43">
        <v>6366.7333984375</v>
      </c>
      <c r="AN93" s="43">
        <v>6362.703125</v>
      </c>
      <c r="AO93" s="43">
        <v>5130.95654296875</v>
      </c>
      <c r="AP93" s="43">
        <v>5123.35791015625</v>
      </c>
      <c r="AQ93" s="43">
        <v>5124.88671875</v>
      </c>
      <c r="AR93" s="43">
        <v>5958.365234375</v>
      </c>
      <c r="AS93" s="43">
        <v>6066.08935546875</v>
      </c>
      <c r="AT93" s="43">
        <v>6178.22607421875</v>
      </c>
      <c r="AU93" s="43">
        <v>7712.1669921875</v>
      </c>
      <c r="AV93" s="43">
        <v>7725.197265625</v>
      </c>
      <c r="AW93" s="43">
        <v>7728.31884765625</v>
      </c>
      <c r="AX93" s="43">
        <v>6759.44775390625</v>
      </c>
      <c r="AY93" s="43">
        <v>6658.07568359375</v>
      </c>
      <c r="AZ93" s="43">
        <v>6543.58056640625</v>
      </c>
      <c r="BA93" s="43">
        <v>4095.550537109375</v>
      </c>
      <c r="BB93" s="43">
        <v>4104.79052734375</v>
      </c>
      <c r="BC93" s="43">
        <v>4129.63525390625</v>
      </c>
      <c r="BD93" s="43">
        <v>5939.904296875</v>
      </c>
      <c r="BE93" s="43">
        <v>6156.5263671875</v>
      </c>
      <c r="BF93" s="43">
        <v>6380.5166015625</v>
      </c>
      <c r="BG93" s="43">
        <v>9221.142578125</v>
      </c>
      <c r="BH93" s="43">
        <v>9217.6044921875</v>
      </c>
      <c r="BI93" s="43">
        <v>9191.990234375</v>
      </c>
      <c r="BJ93" s="43">
        <v>6872.2685546875</v>
      </c>
      <c r="BK93" s="43">
        <v>6651.31591796875</v>
      </c>
      <c r="BL93" s="43">
        <v>6420.02001953125</v>
      </c>
    </row>
    <row r="94" spans="4:64" x14ac:dyDescent="0.2">
      <c r="D94" s="43">
        <v>865</v>
      </c>
      <c r="E94" s="43">
        <v>6350.34912109375</v>
      </c>
      <c r="F94" s="43">
        <v>6354.83154296875</v>
      </c>
      <c r="G94" s="43">
        <v>6359.716796875</v>
      </c>
      <c r="H94" s="43">
        <v>6328.69091796875</v>
      </c>
      <c r="I94" s="43">
        <v>6330.41748046875</v>
      </c>
      <c r="J94" s="43">
        <v>6333.64013671875</v>
      </c>
      <c r="K94" s="43">
        <v>6351.05712890625</v>
      </c>
      <c r="L94" s="43">
        <v>6354.86328125</v>
      </c>
      <c r="M94" s="43">
        <v>6359.57373046875</v>
      </c>
      <c r="N94" s="43">
        <v>6321.75048828125</v>
      </c>
      <c r="O94" s="43">
        <v>6335.75341796875</v>
      </c>
      <c r="P94" s="43">
        <v>6338.85107421875</v>
      </c>
      <c r="Q94" s="43">
        <v>5194.982421875</v>
      </c>
      <c r="R94" s="43">
        <v>5217.86865234375</v>
      </c>
      <c r="S94" s="43">
        <v>5249.2314453125</v>
      </c>
      <c r="T94" s="43">
        <v>6290.138671875</v>
      </c>
      <c r="U94" s="43">
        <v>6402.7158203125</v>
      </c>
      <c r="V94" s="43">
        <v>6517.50244140625</v>
      </c>
      <c r="W94" s="43">
        <v>7660.83251953125</v>
      </c>
      <c r="X94" s="43">
        <v>7644.97607421875</v>
      </c>
      <c r="Y94" s="43">
        <v>7619.29150390625</v>
      </c>
      <c r="Z94" s="43">
        <v>6365.5244140625</v>
      </c>
      <c r="AA94" s="43">
        <v>6271.80859375</v>
      </c>
      <c r="AB94" s="43">
        <v>6168.7744140625</v>
      </c>
      <c r="AC94" s="43">
        <v>6311.66259765625</v>
      </c>
      <c r="AD94" s="43">
        <v>6316.15673828125</v>
      </c>
      <c r="AE94" s="43">
        <v>6321.4287109375</v>
      </c>
      <c r="AF94" s="43">
        <v>6320.0146484375</v>
      </c>
      <c r="AG94" s="43">
        <v>6326.84814453125</v>
      </c>
      <c r="AH94" s="43">
        <v>6334.94921875</v>
      </c>
      <c r="AI94" s="43">
        <v>6428.18212890625</v>
      </c>
      <c r="AJ94" s="43">
        <v>6433.68505859375</v>
      </c>
      <c r="AK94" s="43">
        <v>6439.2392578125</v>
      </c>
      <c r="AL94" s="43">
        <v>6357.60595703125</v>
      </c>
      <c r="AM94" s="43">
        <v>6364.6162109375</v>
      </c>
      <c r="AN94" s="43">
        <v>6360.6728515625</v>
      </c>
      <c r="AO94" s="43">
        <v>5129.345703125</v>
      </c>
      <c r="AP94" s="43">
        <v>5121.7470703125</v>
      </c>
      <c r="AQ94" s="43">
        <v>5123.27587890625</v>
      </c>
      <c r="AR94" s="43">
        <v>5956.7783203125</v>
      </c>
      <c r="AS94" s="43">
        <v>6064.5048828125</v>
      </c>
      <c r="AT94" s="43">
        <v>6176.64453125</v>
      </c>
      <c r="AU94" s="43">
        <v>7710.61767578125</v>
      </c>
      <c r="AV94" s="43">
        <v>7723.64794921875</v>
      </c>
      <c r="AW94" s="43">
        <v>7726.77001953125</v>
      </c>
      <c r="AX94" s="43">
        <v>6757.8798828125</v>
      </c>
      <c r="AY94" s="43">
        <v>6656.5048828125</v>
      </c>
      <c r="AZ94" s="43">
        <v>6542.0068359375</v>
      </c>
      <c r="BA94" s="43">
        <v>4093.58544921875</v>
      </c>
      <c r="BB94" s="43">
        <v>4102.84521484375</v>
      </c>
      <c r="BC94" s="43">
        <v>4127.71240234375</v>
      </c>
      <c r="BD94" s="43">
        <v>5937.6474609375</v>
      </c>
      <c r="BE94" s="43">
        <v>6154.380859375</v>
      </c>
      <c r="BF94" s="43">
        <v>6378.48779296875</v>
      </c>
      <c r="BG94" s="43">
        <v>9218.9296875</v>
      </c>
      <c r="BH94" s="43">
        <v>9215.3515625</v>
      </c>
      <c r="BI94" s="43">
        <v>9189.7099609375</v>
      </c>
      <c r="BJ94" s="43">
        <v>6870.4228515625</v>
      </c>
      <c r="BK94" s="43">
        <v>6649.5224609375</v>
      </c>
      <c r="BL94" s="43">
        <v>6418.2861328125</v>
      </c>
    </row>
    <row r="95" spans="4:64" x14ac:dyDescent="0.2">
      <c r="D95" s="43">
        <v>875</v>
      </c>
      <c r="E95" s="43">
        <v>6348.7724609375</v>
      </c>
      <c r="F95" s="43">
        <v>6353.2548828125</v>
      </c>
      <c r="G95" s="43">
        <v>6358.14013671875</v>
      </c>
      <c r="H95" s="43">
        <v>6327.11376953125</v>
      </c>
      <c r="I95" s="43">
        <v>6328.84033203125</v>
      </c>
      <c r="J95" s="43">
        <v>6332.06298828125</v>
      </c>
      <c r="K95" s="43">
        <v>6349.48046875</v>
      </c>
      <c r="L95" s="43">
        <v>6353.28662109375</v>
      </c>
      <c r="M95" s="43">
        <v>6357.9970703125</v>
      </c>
      <c r="N95" s="43">
        <v>6320.1728515625</v>
      </c>
      <c r="O95" s="43">
        <v>6334.17578125</v>
      </c>
      <c r="P95" s="43">
        <v>6337.2734375</v>
      </c>
      <c r="Q95" s="43">
        <v>5193.3759765625</v>
      </c>
      <c r="R95" s="43">
        <v>5216.2626953125</v>
      </c>
      <c r="S95" s="43">
        <v>5247.62646484375</v>
      </c>
      <c r="T95" s="43">
        <v>6288.560546875</v>
      </c>
      <c r="U95" s="43">
        <v>6401.14013671875</v>
      </c>
      <c r="V95" s="43">
        <v>6515.92919921875</v>
      </c>
      <c r="W95" s="43">
        <v>7659.28173828125</v>
      </c>
      <c r="X95" s="43">
        <v>7643.42529296875</v>
      </c>
      <c r="Y95" s="43">
        <v>7617.73974609375</v>
      </c>
      <c r="Z95" s="43">
        <v>6363.94775390625</v>
      </c>
      <c r="AA95" s="43">
        <v>6270.2294921875</v>
      </c>
      <c r="AB95" s="43">
        <v>6167.19287109375</v>
      </c>
      <c r="AC95" s="43">
        <v>6310.1640625</v>
      </c>
      <c r="AD95" s="43">
        <v>6314.67138671875</v>
      </c>
      <c r="AE95" s="43">
        <v>6319.95263671875</v>
      </c>
      <c r="AF95" s="43">
        <v>6318.498046875</v>
      </c>
      <c r="AG95" s="43">
        <v>6325.296875</v>
      </c>
      <c r="AH95" s="43">
        <v>6333.37158203125</v>
      </c>
      <c r="AI95" s="43">
        <v>6425.62109375</v>
      </c>
      <c r="AJ95" s="43">
        <v>6431.0830078125</v>
      </c>
      <c r="AK95" s="43">
        <v>6436.60888671875</v>
      </c>
      <c r="AL95" s="43">
        <v>6355.39697265625</v>
      </c>
      <c r="AM95" s="43">
        <v>6362.49658203125</v>
      </c>
      <c r="AN95" s="43">
        <v>6358.640625</v>
      </c>
      <c r="AO95" s="43">
        <v>5127.7353515625</v>
      </c>
      <c r="AP95" s="43">
        <v>5120.13671875</v>
      </c>
      <c r="AQ95" s="43">
        <v>5121.66552734375</v>
      </c>
      <c r="AR95" s="43">
        <v>5955.19140625</v>
      </c>
      <c r="AS95" s="43">
        <v>6062.92138671875</v>
      </c>
      <c r="AT95" s="43">
        <v>6175.0634765625</v>
      </c>
      <c r="AU95" s="43">
        <v>7709.06884765625</v>
      </c>
      <c r="AV95" s="43">
        <v>7722.099609375</v>
      </c>
      <c r="AW95" s="43">
        <v>7725.22119140625</v>
      </c>
      <c r="AX95" s="43">
        <v>6756.31201171875</v>
      </c>
      <c r="AY95" s="43">
        <v>6654.9345703125</v>
      </c>
      <c r="AZ95" s="43">
        <v>6540.43408203125</v>
      </c>
      <c r="BA95" s="43">
        <v>4091.6181640625</v>
      </c>
      <c r="BB95" s="43">
        <v>4100.8984375</v>
      </c>
      <c r="BC95" s="43">
        <v>4125.787109375</v>
      </c>
      <c r="BD95" s="43">
        <v>5935.38720703125</v>
      </c>
      <c r="BE95" s="43">
        <v>6152.23291015625</v>
      </c>
      <c r="BF95" s="43">
        <v>6376.45703125</v>
      </c>
      <c r="BG95" s="43">
        <v>9216.7119140625</v>
      </c>
      <c r="BH95" s="43">
        <v>9213.09375</v>
      </c>
      <c r="BI95" s="43">
        <v>9187.4228515625</v>
      </c>
      <c r="BJ95" s="43">
        <v>6868.5751953125</v>
      </c>
      <c r="BK95" s="43">
        <v>6647.7275390625</v>
      </c>
      <c r="BL95" s="43">
        <v>6416.55078125</v>
      </c>
    </row>
    <row r="96" spans="4:64" x14ac:dyDescent="0.2">
      <c r="D96" s="43">
        <v>885</v>
      </c>
      <c r="E96" s="43">
        <v>6347.1962890625</v>
      </c>
      <c r="F96" s="43">
        <v>6351.6787109375</v>
      </c>
      <c r="G96" s="43">
        <v>6356.56396484375</v>
      </c>
      <c r="H96" s="43">
        <v>6325.53662109375</v>
      </c>
      <c r="I96" s="43">
        <v>6327.263671875</v>
      </c>
      <c r="J96" s="43">
        <v>6330.486328125</v>
      </c>
      <c r="K96" s="43">
        <v>6347.904296875</v>
      </c>
      <c r="L96" s="43">
        <v>6351.71044921875</v>
      </c>
      <c r="M96" s="43">
        <v>6356.42138671875</v>
      </c>
      <c r="N96" s="43">
        <v>6318.59619140625</v>
      </c>
      <c r="O96" s="43">
        <v>6332.59912109375</v>
      </c>
      <c r="P96" s="43">
        <v>6335.69677734375</v>
      </c>
      <c r="Q96" s="43">
        <v>5191.77001953125</v>
      </c>
      <c r="R96" s="43">
        <v>5214.65771484375</v>
      </c>
      <c r="S96" s="43">
        <v>5246.02197265625</v>
      </c>
      <c r="T96" s="43">
        <v>6286.98291015625</v>
      </c>
      <c r="U96" s="43">
        <v>6399.5654296875</v>
      </c>
      <c r="V96" s="43">
        <v>6514.3564453125</v>
      </c>
      <c r="W96" s="43">
        <v>7657.7314453125</v>
      </c>
      <c r="X96" s="43">
        <v>7641.87451171875</v>
      </c>
      <c r="Y96" s="43">
        <v>7616.1884765625</v>
      </c>
      <c r="Z96" s="43">
        <v>6362.3720703125</v>
      </c>
      <c r="AA96" s="43">
        <v>6268.65087890625</v>
      </c>
      <c r="AB96" s="43">
        <v>6165.6123046875</v>
      </c>
      <c r="AC96" s="43">
        <v>6308.66650390625</v>
      </c>
      <c r="AD96" s="43">
        <v>6313.1865234375</v>
      </c>
      <c r="AE96" s="43">
        <v>6318.47802734375</v>
      </c>
      <c r="AF96" s="43">
        <v>6316.982421875</v>
      </c>
      <c r="AG96" s="43">
        <v>6323.74658203125</v>
      </c>
      <c r="AH96" s="43">
        <v>6331.79443359375</v>
      </c>
      <c r="AI96" s="43">
        <v>6423.05517578125</v>
      </c>
      <c r="AJ96" s="43">
        <v>6428.47607421875</v>
      </c>
      <c r="AK96" s="43">
        <v>6433.97314453125</v>
      </c>
      <c r="AL96" s="43">
        <v>6353.18408203125</v>
      </c>
      <c r="AM96" s="43">
        <v>6360.37353515625</v>
      </c>
      <c r="AN96" s="43">
        <v>6356.60595703125</v>
      </c>
      <c r="AO96" s="43">
        <v>5126.1259765625</v>
      </c>
      <c r="AP96" s="43">
        <v>5118.52685546875</v>
      </c>
      <c r="AQ96" s="43">
        <v>5120.0556640625</v>
      </c>
      <c r="AR96" s="43">
        <v>5953.60546875</v>
      </c>
      <c r="AS96" s="43">
        <v>6061.337890625</v>
      </c>
      <c r="AT96" s="43">
        <v>6173.4833984375</v>
      </c>
      <c r="AU96" s="43">
        <v>7707.5205078125</v>
      </c>
      <c r="AV96" s="43">
        <v>7720.5517578125</v>
      </c>
      <c r="AW96" s="43">
        <v>7723.67333984375</v>
      </c>
      <c r="AX96" s="43">
        <v>6754.7451171875</v>
      </c>
      <c r="AY96" s="43">
        <v>6653.36474609375</v>
      </c>
      <c r="AZ96" s="43">
        <v>6538.86181640625</v>
      </c>
      <c r="BA96" s="43">
        <v>4089.649169921875</v>
      </c>
      <c r="BB96" s="43">
        <v>4098.94970703125</v>
      </c>
      <c r="BC96" s="43">
        <v>4123.8603515625</v>
      </c>
      <c r="BD96" s="43">
        <v>5933.1240234375</v>
      </c>
      <c r="BE96" s="43">
        <v>6150.08251953125</v>
      </c>
      <c r="BF96" s="43">
        <v>6374.4248046875</v>
      </c>
      <c r="BG96" s="43">
        <v>9214.4921875</v>
      </c>
      <c r="BH96" s="43">
        <v>9210.8310546875</v>
      </c>
      <c r="BI96" s="43">
        <v>9185.1318359375</v>
      </c>
      <c r="BJ96" s="43">
        <v>6866.72607421875</v>
      </c>
      <c r="BK96" s="43">
        <v>6645.93115234375</v>
      </c>
      <c r="BL96" s="43">
        <v>6414.81494140625</v>
      </c>
    </row>
    <row r="97" spans="4:64" x14ac:dyDescent="0.2">
      <c r="D97" s="43">
        <v>895</v>
      </c>
      <c r="E97" s="43">
        <v>6345.62060546875</v>
      </c>
      <c r="F97" s="43">
        <v>6350.10302734375</v>
      </c>
      <c r="G97" s="43">
        <v>6354.98828125</v>
      </c>
      <c r="H97" s="43">
        <v>6323.9609375</v>
      </c>
      <c r="I97" s="43">
        <v>6325.6875</v>
      </c>
      <c r="J97" s="43">
        <v>6328.91064453125</v>
      </c>
      <c r="K97" s="43">
        <v>6346.32861328125</v>
      </c>
      <c r="L97" s="43">
        <v>6350.134765625</v>
      </c>
      <c r="M97" s="43">
        <v>6354.845703125</v>
      </c>
      <c r="N97" s="43">
        <v>6317.02001953125</v>
      </c>
      <c r="O97" s="43">
        <v>6331.0224609375</v>
      </c>
      <c r="P97" s="43">
        <v>6334.12060546875</v>
      </c>
      <c r="Q97" s="43">
        <v>5190.1650390625</v>
      </c>
      <c r="R97" s="43">
        <v>5213.05322265625</v>
      </c>
      <c r="S97" s="43">
        <v>5244.41845703125</v>
      </c>
      <c r="T97" s="43">
        <v>6285.40625</v>
      </c>
      <c r="U97" s="43">
        <v>6397.99072265625</v>
      </c>
      <c r="V97" s="43">
        <v>6512.78466796875</v>
      </c>
      <c r="W97" s="43">
        <v>7656.18115234375</v>
      </c>
      <c r="X97" s="43">
        <v>7640.32421875</v>
      </c>
      <c r="Y97" s="43">
        <v>7614.63818359375</v>
      </c>
      <c r="Z97" s="43">
        <v>6360.79638671875</v>
      </c>
      <c r="AA97" s="43">
        <v>6267.0732421875</v>
      </c>
      <c r="AB97" s="43">
        <v>6164.0322265625</v>
      </c>
      <c r="AC97" s="43">
        <v>6307.17041015625</v>
      </c>
      <c r="AD97" s="43">
        <v>6311.70263671875</v>
      </c>
      <c r="AE97" s="43">
        <v>6317.00439453125</v>
      </c>
      <c r="AF97" s="43">
        <v>6315.4677734375</v>
      </c>
      <c r="AG97" s="43">
        <v>6322.19677734375</v>
      </c>
      <c r="AH97" s="43">
        <v>6330.216796875</v>
      </c>
      <c r="AI97" s="43">
        <v>6420.48388671875</v>
      </c>
      <c r="AJ97" s="43">
        <v>6425.86328125</v>
      </c>
      <c r="AK97" s="43">
        <v>6431.33203125</v>
      </c>
      <c r="AL97" s="43">
        <v>6350.9677734375</v>
      </c>
      <c r="AM97" s="43">
        <v>6358.248046875</v>
      </c>
      <c r="AN97" s="43">
        <v>6354.5693359375</v>
      </c>
      <c r="AO97" s="43">
        <v>5124.51708984375</v>
      </c>
      <c r="AP97" s="43">
        <v>5116.91748046875</v>
      </c>
      <c r="AQ97" s="43">
        <v>5118.4462890625</v>
      </c>
      <c r="AR97" s="43">
        <v>5952.0205078125</v>
      </c>
      <c r="AS97" s="43">
        <v>6059.75537109375</v>
      </c>
      <c r="AT97" s="43">
        <v>6171.90380859375</v>
      </c>
      <c r="AU97" s="43">
        <v>7705.97314453125</v>
      </c>
      <c r="AV97" s="43">
        <v>7719.00390625</v>
      </c>
      <c r="AW97" s="43">
        <v>7722.1259765625</v>
      </c>
      <c r="AX97" s="43">
        <v>6753.17822265625</v>
      </c>
      <c r="AY97" s="43">
        <v>6651.79541015625</v>
      </c>
      <c r="AZ97" s="43">
        <v>6537.2900390625</v>
      </c>
      <c r="BA97" s="43">
        <v>4087.6787109375</v>
      </c>
      <c r="BB97" s="43">
        <v>4096.9990234375</v>
      </c>
      <c r="BC97" s="43">
        <v>4121.93115234375</v>
      </c>
      <c r="BD97" s="43">
        <v>5930.85791015625</v>
      </c>
      <c r="BE97" s="43">
        <v>6147.9296875</v>
      </c>
      <c r="BF97" s="43">
        <v>6372.39013671875</v>
      </c>
      <c r="BG97" s="43">
        <v>9212.267578125</v>
      </c>
      <c r="BH97" s="43">
        <v>9208.5634765625</v>
      </c>
      <c r="BI97" s="43">
        <v>9182.8359375</v>
      </c>
      <c r="BJ97" s="43">
        <v>6864.87451171875</v>
      </c>
      <c r="BK97" s="43">
        <v>6644.1337890625</v>
      </c>
      <c r="BL97" s="43">
        <v>6413.07763671875</v>
      </c>
    </row>
    <row r="98" spans="4:64" x14ac:dyDescent="0.2">
      <c r="D98" s="43">
        <v>905</v>
      </c>
      <c r="E98" s="43">
        <v>6344.04541015625</v>
      </c>
      <c r="F98" s="43">
        <v>6348.5283203125</v>
      </c>
      <c r="G98" s="43">
        <v>6353.41357421875</v>
      </c>
      <c r="H98" s="43">
        <v>6322.38525390625</v>
      </c>
      <c r="I98" s="43">
        <v>6324.1123046875</v>
      </c>
      <c r="J98" s="43">
        <v>6327.3349609375</v>
      </c>
      <c r="K98" s="43">
        <v>6344.75341796875</v>
      </c>
      <c r="L98" s="43">
        <v>6348.56005859375</v>
      </c>
      <c r="M98" s="43">
        <v>6353.27099609375</v>
      </c>
      <c r="N98" s="43">
        <v>6315.4443359375</v>
      </c>
      <c r="O98" s="43">
        <v>6329.44677734375</v>
      </c>
      <c r="P98" s="43">
        <v>6332.544921875</v>
      </c>
      <c r="Q98" s="43">
        <v>5188.560546875</v>
      </c>
      <c r="R98" s="43">
        <v>5211.44970703125</v>
      </c>
      <c r="S98" s="43">
        <v>5242.81591796875</v>
      </c>
      <c r="T98" s="43">
        <v>6283.82958984375</v>
      </c>
      <c r="U98" s="43">
        <v>6396.4169921875</v>
      </c>
      <c r="V98" s="43">
        <v>6511.21337890625</v>
      </c>
      <c r="W98" s="43">
        <v>7654.6318359375</v>
      </c>
      <c r="X98" s="43">
        <v>7638.77490234375</v>
      </c>
      <c r="Y98" s="43">
        <v>7613.087890625</v>
      </c>
      <c r="Z98" s="43">
        <v>6359.2216796875</v>
      </c>
      <c r="AA98" s="43">
        <v>6265.49609375</v>
      </c>
      <c r="AB98" s="43">
        <v>6162.45263671875</v>
      </c>
      <c r="AC98" s="43">
        <v>6305.67529296875</v>
      </c>
      <c r="AD98" s="43">
        <v>6310.2197265625</v>
      </c>
      <c r="AE98" s="43">
        <v>6315.53125</v>
      </c>
      <c r="AF98" s="43">
        <v>6313.9541015625</v>
      </c>
      <c r="AG98" s="43">
        <v>6320.6474609375</v>
      </c>
      <c r="AH98" s="43">
        <v>6328.6396484375</v>
      </c>
      <c r="AI98" s="43">
        <v>6417.90771484375</v>
      </c>
      <c r="AJ98" s="43">
        <v>6423.24560546875</v>
      </c>
      <c r="AK98" s="43">
        <v>6428.685546875</v>
      </c>
      <c r="AL98" s="43">
        <v>6348.74853515625</v>
      </c>
      <c r="AM98" s="43">
        <v>6356.11962890625</v>
      </c>
      <c r="AN98" s="43">
        <v>6352.5302734375</v>
      </c>
      <c r="AO98" s="43">
        <v>5122.90869140625</v>
      </c>
      <c r="AP98" s="43">
        <v>5115.30908203125</v>
      </c>
      <c r="AQ98" s="43">
        <v>5116.837890625</v>
      </c>
      <c r="AR98" s="43">
        <v>5950.435546875</v>
      </c>
      <c r="AS98" s="43">
        <v>6058.173828125</v>
      </c>
      <c r="AT98" s="43">
        <v>6170.32470703125</v>
      </c>
      <c r="AU98" s="43">
        <v>7704.42578125</v>
      </c>
      <c r="AV98" s="43">
        <v>7717.45703125</v>
      </c>
      <c r="AW98" s="43">
        <v>7720.5791015625</v>
      </c>
      <c r="AX98" s="43">
        <v>6751.6123046875</v>
      </c>
      <c r="AY98" s="43">
        <v>6650.22705078125</v>
      </c>
      <c r="AZ98" s="43">
        <v>6535.71875</v>
      </c>
      <c r="BA98" s="43">
        <v>4085.706298828125</v>
      </c>
      <c r="BB98" s="43">
        <v>4095.046630859375</v>
      </c>
      <c r="BC98" s="43">
        <v>4120</v>
      </c>
      <c r="BD98" s="43">
        <v>5928.58935546875</v>
      </c>
      <c r="BE98" s="43">
        <v>6145.77490234375</v>
      </c>
      <c r="BF98" s="43">
        <v>6370.35400390625</v>
      </c>
      <c r="BG98" s="43">
        <v>9210.0400390625</v>
      </c>
      <c r="BH98" s="43">
        <v>9206.2900390625</v>
      </c>
      <c r="BI98" s="43">
        <v>9180.53515625</v>
      </c>
      <c r="BJ98" s="43">
        <v>6863.021484375</v>
      </c>
      <c r="BK98" s="43">
        <v>6642.3349609375</v>
      </c>
      <c r="BL98" s="43">
        <v>6411.33935546875</v>
      </c>
    </row>
    <row r="99" spans="4:64" x14ac:dyDescent="0.2">
      <c r="D99" s="43">
        <v>915</v>
      </c>
      <c r="E99" s="43">
        <v>6342.47119140625</v>
      </c>
      <c r="F99" s="43">
        <v>6346.9541015625</v>
      </c>
      <c r="G99" s="43">
        <v>6351.83935546875</v>
      </c>
      <c r="H99" s="43">
        <v>6320.81005859375</v>
      </c>
      <c r="I99" s="43">
        <v>6322.537109375</v>
      </c>
      <c r="J99" s="43">
        <v>6325.76025390625</v>
      </c>
      <c r="K99" s="43">
        <v>6343.17919921875</v>
      </c>
      <c r="L99" s="43">
        <v>6346.9853515625</v>
      </c>
      <c r="M99" s="43">
        <v>6351.69677734375</v>
      </c>
      <c r="N99" s="43">
        <v>6313.869140625</v>
      </c>
      <c r="O99" s="43">
        <v>6327.87158203125</v>
      </c>
      <c r="P99" s="43">
        <v>6330.9697265625</v>
      </c>
      <c r="Q99" s="43">
        <v>5186.95703125</v>
      </c>
      <c r="R99" s="43">
        <v>5209.8466796875</v>
      </c>
      <c r="S99" s="43">
        <v>5241.21337890625</v>
      </c>
      <c r="T99" s="43">
        <v>6282.25390625</v>
      </c>
      <c r="U99" s="43">
        <v>6394.84375</v>
      </c>
      <c r="V99" s="43">
        <v>6509.642578125</v>
      </c>
      <c r="W99" s="43">
        <v>7653.0830078125</v>
      </c>
      <c r="X99" s="43">
        <v>7637.2255859375</v>
      </c>
      <c r="Y99" s="43">
        <v>7611.53857421875</v>
      </c>
      <c r="Z99" s="43">
        <v>6357.64794921875</v>
      </c>
      <c r="AA99" s="43">
        <v>6263.91943359375</v>
      </c>
      <c r="AB99" s="43">
        <v>6160.87353515625</v>
      </c>
      <c r="AC99" s="43">
        <v>6304.18115234375</v>
      </c>
      <c r="AD99" s="43">
        <v>6308.7373046875</v>
      </c>
      <c r="AE99" s="43">
        <v>6314.05908203125</v>
      </c>
      <c r="AF99" s="43">
        <v>6312.44091796875</v>
      </c>
      <c r="AG99" s="43">
        <v>6319.09912109375</v>
      </c>
      <c r="AH99" s="43">
        <v>6327.0625</v>
      </c>
      <c r="AI99" s="43">
        <v>6415.32666015625</v>
      </c>
      <c r="AJ99" s="43">
        <v>6420.623046875</v>
      </c>
      <c r="AK99" s="43">
        <v>6426.03466796875</v>
      </c>
      <c r="AL99" s="43">
        <v>6346.52587890625</v>
      </c>
      <c r="AM99" s="43">
        <v>6353.98876953125</v>
      </c>
      <c r="AN99" s="43">
        <v>6350.4892578125</v>
      </c>
      <c r="AO99" s="43">
        <v>5121.30078125</v>
      </c>
      <c r="AP99" s="43">
        <v>5113.701171875</v>
      </c>
      <c r="AQ99" s="43">
        <v>5115.22998046875</v>
      </c>
      <c r="AR99" s="43">
        <v>5948.8515625</v>
      </c>
      <c r="AS99" s="43">
        <v>6056.59228515625</v>
      </c>
      <c r="AT99" s="43">
        <v>6168.74609375</v>
      </c>
      <c r="AU99" s="43">
        <v>7702.87890625</v>
      </c>
      <c r="AV99" s="43">
        <v>7715.91064453125</v>
      </c>
      <c r="AW99" s="43">
        <v>7719.03271484375</v>
      </c>
      <c r="AX99" s="43">
        <v>6750.04736328125</v>
      </c>
      <c r="AY99" s="43">
        <v>6648.6591796875</v>
      </c>
      <c r="AZ99" s="43">
        <v>6534.14794921875</v>
      </c>
      <c r="BA99" s="43">
        <v>4083.732177734375</v>
      </c>
      <c r="BB99" s="43">
        <v>4093.092529296875</v>
      </c>
      <c r="BC99" s="43">
        <v>4118.06689453125</v>
      </c>
      <c r="BD99" s="43">
        <v>5926.318359375</v>
      </c>
      <c r="BE99" s="43">
        <v>6143.61767578125</v>
      </c>
      <c r="BF99" s="43">
        <v>6368.31591796875</v>
      </c>
      <c r="BG99" s="43">
        <v>9207.8095703125</v>
      </c>
      <c r="BH99" s="43">
        <v>9204.013671875</v>
      </c>
      <c r="BI99" s="43">
        <v>9178.2294921875</v>
      </c>
      <c r="BJ99" s="43">
        <v>6861.1669921875</v>
      </c>
      <c r="BK99" s="43">
        <v>6640.5341796875</v>
      </c>
      <c r="BL99" s="43">
        <v>6409.60009765625</v>
      </c>
    </row>
    <row r="100" spans="4:64" x14ac:dyDescent="0.2">
      <c r="D100" s="43">
        <v>925</v>
      </c>
      <c r="E100" s="43">
        <v>6340.8974609375</v>
      </c>
      <c r="F100" s="43">
        <v>6345.38037109375</v>
      </c>
      <c r="G100" s="43">
        <v>6350.265625</v>
      </c>
      <c r="H100" s="43">
        <v>6319.23583984375</v>
      </c>
      <c r="I100" s="43">
        <v>6320.962890625</v>
      </c>
      <c r="J100" s="43">
        <v>6324.18603515625</v>
      </c>
      <c r="K100" s="43">
        <v>6341.60498046875</v>
      </c>
      <c r="L100" s="43">
        <v>6345.41162109375</v>
      </c>
      <c r="M100" s="43">
        <v>6350.123046875</v>
      </c>
      <c r="N100" s="43">
        <v>6312.29443359375</v>
      </c>
      <c r="O100" s="43">
        <v>6326.296875</v>
      </c>
      <c r="P100" s="43">
        <v>6329.39501953125</v>
      </c>
      <c r="Q100" s="43">
        <v>5185.35400390625</v>
      </c>
      <c r="R100" s="43">
        <v>5208.244140625</v>
      </c>
      <c r="S100" s="43">
        <v>5239.6123046875</v>
      </c>
      <c r="T100" s="43">
        <v>6280.6787109375</v>
      </c>
      <c r="U100" s="43">
        <v>6393.27099609375</v>
      </c>
      <c r="V100" s="43">
        <v>6508.072265625</v>
      </c>
      <c r="W100" s="43">
        <v>7651.53466796875</v>
      </c>
      <c r="X100" s="43">
        <v>7635.67724609375</v>
      </c>
      <c r="Y100" s="43">
        <v>7609.9892578125</v>
      </c>
      <c r="Z100" s="43">
        <v>6356.07421875</v>
      </c>
      <c r="AA100" s="43">
        <v>6262.34326171875</v>
      </c>
      <c r="AB100" s="43">
        <v>6159.29541015625</v>
      </c>
      <c r="AC100" s="43">
        <v>6302.68798828125</v>
      </c>
      <c r="AD100" s="43">
        <v>6307.255859375</v>
      </c>
      <c r="AE100" s="43">
        <v>6312.587890625</v>
      </c>
      <c r="AF100" s="43">
        <v>6310.9287109375</v>
      </c>
      <c r="AG100" s="43">
        <v>6317.55126953125</v>
      </c>
      <c r="AH100" s="43">
        <v>6325.48583984375</v>
      </c>
      <c r="AI100" s="43">
        <v>6412.7412109375</v>
      </c>
      <c r="AJ100" s="43">
        <v>6417.99560546875</v>
      </c>
      <c r="AK100" s="43">
        <v>6423.37939453125</v>
      </c>
      <c r="AL100" s="43">
        <v>6344.30029296875</v>
      </c>
      <c r="AM100" s="43">
        <v>6351.85595703125</v>
      </c>
      <c r="AN100" s="43">
        <v>6348.44677734375</v>
      </c>
      <c r="AO100" s="43">
        <v>5119.69384765625</v>
      </c>
      <c r="AP100" s="43">
        <v>5112.09375</v>
      </c>
      <c r="AQ100" s="43">
        <v>5113.623046875</v>
      </c>
      <c r="AR100" s="43">
        <v>5947.26806640625</v>
      </c>
      <c r="AS100" s="43">
        <v>6055.01171875</v>
      </c>
      <c r="AT100" s="43">
        <v>6167.16796875</v>
      </c>
      <c r="AU100" s="43">
        <v>7701.3330078125</v>
      </c>
      <c r="AV100" s="43">
        <v>7714.36474609375</v>
      </c>
      <c r="AW100" s="43">
        <v>7717.48681640625</v>
      </c>
      <c r="AX100" s="43">
        <v>6748.482421875</v>
      </c>
      <c r="AY100" s="43">
        <v>6647.091796875</v>
      </c>
      <c r="AZ100" s="43">
        <v>6532.578125</v>
      </c>
      <c r="BA100" s="43">
        <v>4081.756591796875</v>
      </c>
      <c r="BB100" s="43">
        <v>4091.13671875</v>
      </c>
      <c r="BC100" s="43">
        <v>4116.13232421875</v>
      </c>
      <c r="BD100" s="43">
        <v>5924.044921875</v>
      </c>
      <c r="BE100" s="43">
        <v>6141.45849609375</v>
      </c>
      <c r="BF100" s="43">
        <v>6366.2763671875</v>
      </c>
      <c r="BG100" s="43">
        <v>9205.5751953125</v>
      </c>
      <c r="BH100" s="43">
        <v>9201.7314453125</v>
      </c>
      <c r="BI100" s="43">
        <v>9175.9189453125</v>
      </c>
      <c r="BJ100" s="43">
        <v>6859.31103515625</v>
      </c>
      <c r="BK100" s="43">
        <v>6638.732421875</v>
      </c>
      <c r="BL100" s="43">
        <v>6407.859375</v>
      </c>
    </row>
    <row r="101" spans="4:64" x14ac:dyDescent="0.2">
      <c r="D101" s="43">
        <v>935</v>
      </c>
      <c r="E101" s="43">
        <v>6339.32421875</v>
      </c>
      <c r="F101" s="43">
        <v>6343.80712890625</v>
      </c>
      <c r="G101" s="43">
        <v>6348.69287109375</v>
      </c>
      <c r="H101" s="43">
        <v>6317.662109375</v>
      </c>
      <c r="I101" s="43">
        <v>6319.38916015625</v>
      </c>
      <c r="J101" s="43">
        <v>6322.6123046875</v>
      </c>
      <c r="K101" s="43">
        <v>6340.03173828125</v>
      </c>
      <c r="L101" s="43">
        <v>6343.8388671875</v>
      </c>
      <c r="M101" s="43">
        <v>6348.5498046875</v>
      </c>
      <c r="N101" s="43">
        <v>6310.720703125</v>
      </c>
      <c r="O101" s="43">
        <v>6324.72314453125</v>
      </c>
      <c r="P101" s="43">
        <v>6327.8212890625</v>
      </c>
      <c r="Q101" s="43">
        <v>5183.75146484375</v>
      </c>
      <c r="R101" s="43">
        <v>5206.642578125</v>
      </c>
      <c r="S101" s="43">
        <v>5238.01123046875</v>
      </c>
      <c r="T101" s="43">
        <v>6279.10400390625</v>
      </c>
      <c r="U101" s="43">
        <v>6391.69873046875</v>
      </c>
      <c r="V101" s="43">
        <v>6506.50244140625</v>
      </c>
      <c r="W101" s="43">
        <v>7649.98681640625</v>
      </c>
      <c r="X101" s="43">
        <v>7634.12890625</v>
      </c>
      <c r="Y101" s="43">
        <v>7608.44091796875</v>
      </c>
      <c r="Z101" s="43">
        <v>6354.50146484375</v>
      </c>
      <c r="AA101" s="43">
        <v>6260.76806640625</v>
      </c>
      <c r="AB101" s="43">
        <v>6157.7177734375</v>
      </c>
      <c r="AC101" s="43">
        <v>6301.19580078125</v>
      </c>
      <c r="AD101" s="43">
        <v>6305.77490234375</v>
      </c>
      <c r="AE101" s="43">
        <v>6311.1171875</v>
      </c>
      <c r="AF101" s="43">
        <v>6309.4169921875</v>
      </c>
      <c r="AG101" s="43">
        <v>6316.00390625</v>
      </c>
      <c r="AH101" s="43">
        <v>6323.9091796875</v>
      </c>
      <c r="AI101" s="43">
        <v>6410.15087890625</v>
      </c>
      <c r="AJ101" s="43">
        <v>6415.36376953125</v>
      </c>
      <c r="AK101" s="43">
        <v>6420.71923828125</v>
      </c>
      <c r="AL101" s="43">
        <v>6342.07177734375</v>
      </c>
      <c r="AM101" s="43">
        <v>6349.72021484375</v>
      </c>
      <c r="AN101" s="43">
        <v>6346.40234375</v>
      </c>
      <c r="AO101" s="43">
        <v>5118.087890625</v>
      </c>
      <c r="AP101" s="43">
        <v>5110.4873046875</v>
      </c>
      <c r="AQ101" s="43">
        <v>5112.0166015625</v>
      </c>
      <c r="AR101" s="43">
        <v>5945.68505859375</v>
      </c>
      <c r="AS101" s="43">
        <v>6053.431640625</v>
      </c>
      <c r="AT101" s="43">
        <v>6165.5908203125</v>
      </c>
      <c r="AU101" s="43">
        <v>7699.78759765625</v>
      </c>
      <c r="AV101" s="43">
        <v>7712.8193359375</v>
      </c>
      <c r="AW101" s="43">
        <v>7715.94140625</v>
      </c>
      <c r="AX101" s="43">
        <v>6746.91796875</v>
      </c>
      <c r="AY101" s="43">
        <v>6645.52490234375</v>
      </c>
      <c r="AZ101" s="43">
        <v>6531.0087890625</v>
      </c>
      <c r="BA101" s="43">
        <v>4079.779541015625</v>
      </c>
      <c r="BB101" s="43">
        <v>4089.179443359375</v>
      </c>
      <c r="BC101" s="43">
        <v>4114.1953125</v>
      </c>
      <c r="BD101" s="43">
        <v>5921.76904296875</v>
      </c>
      <c r="BE101" s="43">
        <v>6139.29736328125</v>
      </c>
      <c r="BF101" s="43">
        <v>6364.23486328125</v>
      </c>
      <c r="BG101" s="43">
        <v>9203.3369140625</v>
      </c>
      <c r="BH101" s="43">
        <v>9199.4453125</v>
      </c>
      <c r="BI101" s="43">
        <v>9173.6044921875</v>
      </c>
      <c r="BJ101" s="43">
        <v>6857.453125</v>
      </c>
      <c r="BK101" s="43">
        <v>6636.9287109375</v>
      </c>
      <c r="BL101" s="43">
        <v>6406.1181640625</v>
      </c>
    </row>
    <row r="102" spans="4:64" x14ac:dyDescent="0.2">
      <c r="D102" s="43">
        <v>945</v>
      </c>
      <c r="E102" s="43">
        <v>6337.75146484375</v>
      </c>
      <c r="F102" s="43">
        <v>6342.234375</v>
      </c>
      <c r="G102" s="43">
        <v>6347.1201171875</v>
      </c>
      <c r="H102" s="43">
        <v>6316.0888671875</v>
      </c>
      <c r="I102" s="43">
        <v>6317.81640625</v>
      </c>
      <c r="J102" s="43">
        <v>6321.03955078125</v>
      </c>
      <c r="K102" s="43">
        <v>6338.45947265625</v>
      </c>
      <c r="L102" s="43">
        <v>6342.26611328125</v>
      </c>
      <c r="M102" s="43">
        <v>6346.9775390625</v>
      </c>
      <c r="N102" s="43">
        <v>6309.1474609375</v>
      </c>
      <c r="O102" s="43">
        <v>6323.14990234375</v>
      </c>
      <c r="P102" s="43">
        <v>6326.248046875</v>
      </c>
      <c r="Q102" s="43">
        <v>5182.14990234375</v>
      </c>
      <c r="R102" s="43">
        <v>5205.04150390625</v>
      </c>
      <c r="S102" s="43">
        <v>5236.4111328125</v>
      </c>
      <c r="T102" s="43">
        <v>6277.5302734375</v>
      </c>
      <c r="U102" s="43">
        <v>6390.12744140625</v>
      </c>
      <c r="V102" s="43">
        <v>6504.93359375</v>
      </c>
      <c r="W102" s="43">
        <v>7648.43994140625</v>
      </c>
      <c r="X102" s="43">
        <v>7632.58154296875</v>
      </c>
      <c r="Y102" s="43">
        <v>7606.89306640625</v>
      </c>
      <c r="Z102" s="43">
        <v>6352.9287109375</v>
      </c>
      <c r="AA102" s="43">
        <v>6259.193359375</v>
      </c>
      <c r="AB102" s="43">
        <v>6156.140625</v>
      </c>
      <c r="AC102" s="43">
        <v>6299.70458984375</v>
      </c>
      <c r="AD102" s="43">
        <v>6304.294921875</v>
      </c>
      <c r="AE102" s="43">
        <v>6309.6474609375</v>
      </c>
      <c r="AF102" s="43">
        <v>6307.90576171875</v>
      </c>
      <c r="AG102" s="43">
        <v>6314.45703125</v>
      </c>
      <c r="AH102" s="43">
        <v>6322.3330078125</v>
      </c>
      <c r="AI102" s="43">
        <v>6407.5556640625</v>
      </c>
      <c r="AJ102" s="43">
        <v>6412.72705078125</v>
      </c>
      <c r="AK102" s="43">
        <v>6418.0546875</v>
      </c>
      <c r="AL102" s="43">
        <v>6339.84033203125</v>
      </c>
      <c r="AM102" s="43">
        <v>6347.58251953125</v>
      </c>
      <c r="AN102" s="43">
        <v>6344.3564453125</v>
      </c>
      <c r="AO102" s="43">
        <v>5116.48193359375</v>
      </c>
      <c r="AP102" s="43">
        <v>5108.8818359375</v>
      </c>
      <c r="AQ102" s="43">
        <v>5110.41064453125</v>
      </c>
      <c r="AR102" s="43">
        <v>5944.10302734375</v>
      </c>
      <c r="AS102" s="43">
        <v>6051.85205078125</v>
      </c>
      <c r="AT102" s="43">
        <v>6164.01416015625</v>
      </c>
      <c r="AU102" s="43">
        <v>7698.2421875</v>
      </c>
      <c r="AV102" s="43">
        <v>7711.27490234375</v>
      </c>
      <c r="AW102" s="43">
        <v>7714.39697265625</v>
      </c>
      <c r="AX102" s="43">
        <v>6745.3544921875</v>
      </c>
      <c r="AY102" s="43">
        <v>6643.95849609375</v>
      </c>
      <c r="AZ102" s="43">
        <v>6529.43994140625</v>
      </c>
      <c r="BA102" s="43">
        <v>4077.801025390625</v>
      </c>
      <c r="BB102" s="43">
        <v>4087.220458984375</v>
      </c>
      <c r="BC102" s="43">
        <v>4112.2568359375</v>
      </c>
      <c r="BD102" s="43">
        <v>5919.4912109375</v>
      </c>
      <c r="BE102" s="43">
        <v>6137.1337890625</v>
      </c>
      <c r="BF102" s="43">
        <v>6362.1923828125</v>
      </c>
      <c r="BG102" s="43">
        <v>9201.0947265625</v>
      </c>
      <c r="BH102" s="43">
        <v>9197.1552734375</v>
      </c>
      <c r="BI102" s="43">
        <v>9171.2861328125</v>
      </c>
      <c r="BJ102" s="43">
        <v>6855.59423828125</v>
      </c>
      <c r="BK102" s="43">
        <v>6635.12353515625</v>
      </c>
      <c r="BL102" s="43">
        <v>6404.3759765625</v>
      </c>
    </row>
    <row r="103" spans="4:64" x14ac:dyDescent="0.2">
      <c r="D103" s="43">
        <v>955</v>
      </c>
      <c r="E103" s="43">
        <v>6336.17919921875</v>
      </c>
      <c r="F103" s="43">
        <v>6340.66259765625</v>
      </c>
      <c r="G103" s="43">
        <v>6345.54833984375</v>
      </c>
      <c r="H103" s="43">
        <v>6314.5166015625</v>
      </c>
      <c r="I103" s="43">
        <v>6316.24365234375</v>
      </c>
      <c r="J103" s="43">
        <v>6319.466796875</v>
      </c>
      <c r="K103" s="43">
        <v>6336.88720703125</v>
      </c>
      <c r="L103" s="43">
        <v>6340.6943359375</v>
      </c>
      <c r="M103" s="43">
        <v>6345.40576171875</v>
      </c>
      <c r="N103" s="43">
        <v>6307.57470703125</v>
      </c>
      <c r="O103" s="43">
        <v>6321.5771484375</v>
      </c>
      <c r="P103" s="43">
        <v>6324.67529296875</v>
      </c>
      <c r="Q103" s="43">
        <v>5180.54931640625</v>
      </c>
      <c r="R103" s="43">
        <v>5203.44140625</v>
      </c>
      <c r="S103" s="43">
        <v>5234.81201171875</v>
      </c>
      <c r="T103" s="43">
        <v>6275.95654296875</v>
      </c>
      <c r="U103" s="43">
        <v>6388.55615234375</v>
      </c>
      <c r="V103" s="43">
        <v>6503.36474609375</v>
      </c>
      <c r="W103" s="43">
        <v>7646.89306640625</v>
      </c>
      <c r="X103" s="43">
        <v>7631.0341796875</v>
      </c>
      <c r="Y103" s="43">
        <v>7605.34521484375</v>
      </c>
      <c r="Z103" s="43">
        <v>6351.35693359375</v>
      </c>
      <c r="AA103" s="43">
        <v>6257.619140625</v>
      </c>
      <c r="AB103" s="43">
        <v>6154.56396484375</v>
      </c>
      <c r="AC103" s="43">
        <v>6298.21484375</v>
      </c>
      <c r="AD103" s="43">
        <v>6302.8154296875</v>
      </c>
      <c r="AE103" s="43">
        <v>6308.17822265625</v>
      </c>
      <c r="AF103" s="43">
        <v>6306.39501953125</v>
      </c>
      <c r="AG103" s="43">
        <v>6312.9111328125</v>
      </c>
      <c r="AH103" s="43">
        <v>6320.7568359375</v>
      </c>
      <c r="AI103" s="43">
        <v>6404.95654296875</v>
      </c>
      <c r="AJ103" s="43">
        <v>6410.0859375</v>
      </c>
      <c r="AK103" s="43">
        <v>6415.3857421875</v>
      </c>
      <c r="AL103" s="43">
        <v>6337.60595703125</v>
      </c>
      <c r="AM103" s="43">
        <v>6345.4423828125</v>
      </c>
      <c r="AN103" s="43">
        <v>6342.30859375</v>
      </c>
      <c r="AO103" s="43">
        <v>5114.87744140625</v>
      </c>
      <c r="AP103" s="43">
        <v>5107.2763671875</v>
      </c>
      <c r="AQ103" s="43">
        <v>5108.8056640625</v>
      </c>
      <c r="AR103" s="43">
        <v>5942.521484375</v>
      </c>
      <c r="AS103" s="43">
        <v>6050.2734375</v>
      </c>
      <c r="AT103" s="43">
        <v>6162.4384765625</v>
      </c>
      <c r="AU103" s="43">
        <v>7696.69775390625</v>
      </c>
      <c r="AV103" s="43">
        <v>7709.73046875</v>
      </c>
      <c r="AW103" s="43">
        <v>7712.8525390625</v>
      </c>
      <c r="AX103" s="43">
        <v>6743.79150390625</v>
      </c>
      <c r="AY103" s="43">
        <v>6642.39306640625</v>
      </c>
      <c r="AZ103" s="43">
        <v>6527.87158203125</v>
      </c>
      <c r="BA103" s="43">
        <v>4075.8212890625</v>
      </c>
      <c r="BB103" s="43">
        <v>4085.260009765625</v>
      </c>
      <c r="BC103" s="43">
        <v>4110.31640625</v>
      </c>
      <c r="BD103" s="43">
        <v>5917.2109375</v>
      </c>
      <c r="BE103" s="43">
        <v>6134.96875</v>
      </c>
      <c r="BF103" s="43">
        <v>6360.1484375</v>
      </c>
      <c r="BG103" s="43">
        <v>9198.8486328125</v>
      </c>
      <c r="BH103" s="43">
        <v>9194.8603515625</v>
      </c>
      <c r="BI103" s="43">
        <v>9168.962890625</v>
      </c>
      <c r="BJ103" s="43">
        <v>6853.73388671875</v>
      </c>
      <c r="BK103" s="43">
        <v>6633.31591796875</v>
      </c>
      <c r="BL103" s="43">
        <v>6402.63232421875</v>
      </c>
    </row>
    <row r="104" spans="4:64" x14ac:dyDescent="0.2">
      <c r="D104" s="43">
        <v>965</v>
      </c>
      <c r="E104" s="43">
        <v>6334.60791015625</v>
      </c>
      <c r="F104" s="43">
        <v>6339.09130859375</v>
      </c>
      <c r="G104" s="43">
        <v>6343.97705078125</v>
      </c>
      <c r="H104" s="43">
        <v>6312.94482421875</v>
      </c>
      <c r="I104" s="43">
        <v>6314.671875</v>
      </c>
      <c r="J104" s="43">
        <v>6317.89501953125</v>
      </c>
      <c r="K104" s="43">
        <v>6335.31591796875</v>
      </c>
      <c r="L104" s="43">
        <v>6339.123046875</v>
      </c>
      <c r="M104" s="43">
        <v>6343.83447265625</v>
      </c>
      <c r="N104" s="43">
        <v>6306.00244140625</v>
      </c>
      <c r="O104" s="43">
        <v>6320.0048828125</v>
      </c>
      <c r="P104" s="43">
        <v>6323.10302734375</v>
      </c>
      <c r="Q104" s="43">
        <v>5178.94873046875</v>
      </c>
      <c r="R104" s="43">
        <v>5201.841796875</v>
      </c>
      <c r="S104" s="43">
        <v>5233.21337890625</v>
      </c>
      <c r="T104" s="43">
        <v>6274.3837890625</v>
      </c>
      <c r="U104" s="43">
        <v>6386.98583984375</v>
      </c>
      <c r="V104" s="43">
        <v>6501.796875</v>
      </c>
      <c r="W104" s="43">
        <v>7645.3466796875</v>
      </c>
      <c r="X104" s="43">
        <v>7629.48779296875</v>
      </c>
      <c r="Y104" s="43">
        <v>7603.79833984375</v>
      </c>
      <c r="Z104" s="43">
        <v>6349.7861328125</v>
      </c>
      <c r="AA104" s="43">
        <v>6256.04541015625</v>
      </c>
      <c r="AB104" s="43">
        <v>6152.98828125</v>
      </c>
      <c r="AC104" s="43">
        <v>6296.72607421875</v>
      </c>
      <c r="AD104" s="43">
        <v>6301.33740234375</v>
      </c>
      <c r="AE104" s="43">
        <v>6306.71044921875</v>
      </c>
      <c r="AF104" s="43">
        <v>6304.884765625</v>
      </c>
      <c r="AG104" s="43">
        <v>6311.365234375</v>
      </c>
      <c r="AH104" s="43">
        <v>6319.181640625</v>
      </c>
      <c r="AI104" s="43">
        <v>6402.353515625</v>
      </c>
      <c r="AJ104" s="43">
        <v>6407.44091796875</v>
      </c>
      <c r="AK104" s="43">
        <v>6412.712890625</v>
      </c>
      <c r="AL104" s="43">
        <v>6335.369140625</v>
      </c>
      <c r="AM104" s="43">
        <v>6343.2998046875</v>
      </c>
      <c r="AN104" s="43">
        <v>6340.25927734375</v>
      </c>
      <c r="AO104" s="43">
        <v>5113.27294921875</v>
      </c>
      <c r="AP104" s="43">
        <v>5105.671875</v>
      </c>
      <c r="AQ104" s="43">
        <v>5107.201171875</v>
      </c>
      <c r="AR104" s="43">
        <v>5940.9404296875</v>
      </c>
      <c r="AS104" s="43">
        <v>6048.6953125</v>
      </c>
      <c r="AT104" s="43">
        <v>6160.86279296875</v>
      </c>
      <c r="AU104" s="43">
        <v>7695.15380859375</v>
      </c>
      <c r="AV104" s="43">
        <v>7708.1865234375</v>
      </c>
      <c r="AW104" s="43">
        <v>7711.30908203125</v>
      </c>
      <c r="AX104" s="43">
        <v>6742.22900390625</v>
      </c>
      <c r="AY104" s="43">
        <v>6640.82763671875</v>
      </c>
      <c r="AZ104" s="43">
        <v>6526.3037109375</v>
      </c>
      <c r="BA104" s="43">
        <v>4073.84033203125</v>
      </c>
      <c r="BB104" s="43">
        <v>4083.298095703125</v>
      </c>
      <c r="BC104" s="43">
        <v>4108.37451171875</v>
      </c>
      <c r="BD104" s="43">
        <v>5914.92919921875</v>
      </c>
      <c r="BE104" s="43">
        <v>6132.80224609375</v>
      </c>
      <c r="BF104" s="43">
        <v>6358.1025390625</v>
      </c>
      <c r="BG104" s="43">
        <v>9196.59765625</v>
      </c>
      <c r="BH104" s="43">
        <v>9192.5625</v>
      </c>
      <c r="BI104" s="43">
        <v>9166.634765625</v>
      </c>
      <c r="BJ104" s="43">
        <v>6851.87158203125</v>
      </c>
      <c r="BK104" s="43">
        <v>6631.5068359375</v>
      </c>
      <c r="BL104" s="43">
        <v>6400.88818359375</v>
      </c>
    </row>
    <row r="105" spans="4:64" x14ac:dyDescent="0.2">
      <c r="D105" s="43">
        <v>975</v>
      </c>
      <c r="E105" s="43">
        <v>6333.037109375</v>
      </c>
      <c r="F105" s="43">
        <v>6337.5205078125</v>
      </c>
      <c r="G105" s="43">
        <v>6342.40673828125</v>
      </c>
      <c r="H105" s="43">
        <v>6311.37353515625</v>
      </c>
      <c r="I105" s="43">
        <v>6313.1005859375</v>
      </c>
      <c r="J105" s="43">
        <v>6316.32421875</v>
      </c>
      <c r="K105" s="43">
        <v>6333.7451171875</v>
      </c>
      <c r="L105" s="43">
        <v>6337.55224609375</v>
      </c>
      <c r="M105" s="43">
        <v>6342.263671875</v>
      </c>
      <c r="N105" s="43">
        <v>6304.43115234375</v>
      </c>
      <c r="O105" s="43">
        <v>6318.43310546875</v>
      </c>
      <c r="P105" s="43">
        <v>6321.53173828125</v>
      </c>
      <c r="Q105" s="43">
        <v>5177.349609375</v>
      </c>
      <c r="R105" s="43">
        <v>5200.2431640625</v>
      </c>
      <c r="S105" s="43">
        <v>5231.615234375</v>
      </c>
      <c r="T105" s="43">
        <v>6272.81201171875</v>
      </c>
      <c r="U105" s="43">
        <v>6385.41650390625</v>
      </c>
      <c r="V105" s="43">
        <v>6500.2294921875</v>
      </c>
      <c r="W105" s="43">
        <v>7643.80078125</v>
      </c>
      <c r="X105" s="43">
        <v>7627.94189453125</v>
      </c>
      <c r="Y105" s="43">
        <v>7602.251953125</v>
      </c>
      <c r="Z105" s="43">
        <v>6348.21533203125</v>
      </c>
      <c r="AA105" s="43">
        <v>6254.47265625</v>
      </c>
      <c r="AB105" s="43">
        <v>6151.4130859375</v>
      </c>
      <c r="AC105" s="43">
        <v>6295.23876953125</v>
      </c>
      <c r="AD105" s="43">
        <v>6299.85986328125</v>
      </c>
      <c r="AE105" s="43">
        <v>6305.2431640625</v>
      </c>
      <c r="AF105" s="43">
        <v>6303.375</v>
      </c>
      <c r="AG105" s="43">
        <v>6309.81982421875</v>
      </c>
      <c r="AH105" s="43">
        <v>6317.6064453125</v>
      </c>
      <c r="AI105" s="43">
        <v>6399.74609375</v>
      </c>
      <c r="AJ105" s="43">
        <v>6404.79150390625</v>
      </c>
      <c r="AK105" s="43">
        <v>6410.03564453125</v>
      </c>
      <c r="AL105" s="43">
        <v>6333.12939453125</v>
      </c>
      <c r="AM105" s="43">
        <v>6341.1552734375</v>
      </c>
      <c r="AN105" s="43">
        <v>6338.20849609375</v>
      </c>
      <c r="AO105" s="43">
        <v>5111.66943359375</v>
      </c>
      <c r="AP105" s="43">
        <v>5104.068359375</v>
      </c>
      <c r="AQ105" s="43">
        <v>5105.59765625</v>
      </c>
      <c r="AR105" s="43">
        <v>5939.35986328125</v>
      </c>
      <c r="AS105" s="43">
        <v>6047.11767578125</v>
      </c>
      <c r="AT105" s="43">
        <v>6159.2880859375</v>
      </c>
      <c r="AU105" s="43">
        <v>7693.6103515625</v>
      </c>
      <c r="AV105" s="43">
        <v>7706.6435546875</v>
      </c>
      <c r="AW105" s="43">
        <v>7709.765625</v>
      </c>
      <c r="AX105" s="43">
        <v>6740.6669921875</v>
      </c>
      <c r="AY105" s="43">
        <v>6639.26318359375</v>
      </c>
      <c r="AZ105" s="43">
        <v>6524.73681640625</v>
      </c>
      <c r="BA105" s="43">
        <v>4071.858154296875</v>
      </c>
      <c r="BB105" s="43">
        <v>4081.3349609375</v>
      </c>
      <c r="BC105" s="43">
        <v>4106.43115234375</v>
      </c>
      <c r="BD105" s="43">
        <v>5912.64501953125</v>
      </c>
      <c r="BE105" s="43">
        <v>6130.63330078125</v>
      </c>
      <c r="BF105" s="43">
        <v>6356.0556640625</v>
      </c>
      <c r="BG105" s="43">
        <v>9194.34375</v>
      </c>
      <c r="BH105" s="43">
        <v>9190.2587890625</v>
      </c>
      <c r="BI105" s="43">
        <v>9164.3037109375</v>
      </c>
      <c r="BJ105" s="43">
        <v>6850.00830078125</v>
      </c>
      <c r="BK105" s="43">
        <v>6629.69580078125</v>
      </c>
      <c r="BL105" s="43">
        <v>6399.14306640625</v>
      </c>
    </row>
    <row r="106" spans="4:64" x14ac:dyDescent="0.2">
      <c r="D106" s="43">
        <v>985</v>
      </c>
      <c r="E106" s="43">
        <v>6331.466796875</v>
      </c>
      <c r="F106" s="43">
        <v>6335.9501953125</v>
      </c>
      <c r="G106" s="43">
        <v>6340.83642578125</v>
      </c>
      <c r="H106" s="43">
        <v>6309.802734375</v>
      </c>
      <c r="I106" s="43">
        <v>6311.52978515625</v>
      </c>
      <c r="J106" s="43">
        <v>6314.75341796875</v>
      </c>
      <c r="K106" s="43">
        <v>6332.1748046875</v>
      </c>
      <c r="L106" s="43">
        <v>6335.98193359375</v>
      </c>
      <c r="M106" s="43">
        <v>6340.693359375</v>
      </c>
      <c r="N106" s="43">
        <v>6302.85986328125</v>
      </c>
      <c r="O106" s="43">
        <v>6316.8623046875</v>
      </c>
      <c r="P106" s="43">
        <v>6319.9609375</v>
      </c>
      <c r="Q106" s="43">
        <v>5175.7509765625</v>
      </c>
      <c r="R106" s="43">
        <v>5198.64501953125</v>
      </c>
      <c r="S106" s="43">
        <v>5230.01806640625</v>
      </c>
      <c r="T106" s="43">
        <v>6271.240234375</v>
      </c>
      <c r="U106" s="43">
        <v>6383.84716796875</v>
      </c>
      <c r="V106" s="43">
        <v>6498.6630859375</v>
      </c>
      <c r="W106" s="43">
        <v>7642.25537109375</v>
      </c>
      <c r="X106" s="43">
        <v>7626.39599609375</v>
      </c>
      <c r="Y106" s="43">
        <v>7600.70556640625</v>
      </c>
      <c r="Z106" s="43">
        <v>6346.6455078125</v>
      </c>
      <c r="AA106" s="43">
        <v>6252.900390625</v>
      </c>
      <c r="AB106" s="43">
        <v>6149.83837890625</v>
      </c>
      <c r="AC106" s="43">
        <v>6293.75244140625</v>
      </c>
      <c r="AD106" s="43">
        <v>6298.3828125</v>
      </c>
      <c r="AE106" s="43">
        <v>6303.77685546875</v>
      </c>
      <c r="AF106" s="43">
        <v>6301.86474609375</v>
      </c>
      <c r="AG106" s="43">
        <v>6308.27490234375</v>
      </c>
      <c r="AH106" s="43">
        <v>6316.03125</v>
      </c>
      <c r="AI106" s="43">
        <v>6397.134765625</v>
      </c>
      <c r="AJ106" s="43">
        <v>6402.1376953125</v>
      </c>
      <c r="AK106" s="43">
        <v>6407.35498046875</v>
      </c>
      <c r="AL106" s="43">
        <v>6330.88720703125</v>
      </c>
      <c r="AM106" s="43">
        <v>6339.0087890625</v>
      </c>
      <c r="AN106" s="43">
        <v>6336.15625</v>
      </c>
      <c r="AO106" s="43">
        <v>5110.06640625</v>
      </c>
      <c r="AP106" s="43">
        <v>5102.46484375</v>
      </c>
      <c r="AQ106" s="43">
        <v>5103.99462890625</v>
      </c>
      <c r="AR106" s="43">
        <v>5937.7802734375</v>
      </c>
      <c r="AS106" s="43">
        <v>6045.54052734375</v>
      </c>
      <c r="AT106" s="43">
        <v>6157.7138671875</v>
      </c>
      <c r="AU106" s="43">
        <v>7692.0673828125</v>
      </c>
      <c r="AV106" s="43">
        <v>7705.1005859375</v>
      </c>
      <c r="AW106" s="43">
        <v>7708.22314453125</v>
      </c>
      <c r="AX106" s="43">
        <v>6739.10595703125</v>
      </c>
      <c r="AY106" s="43">
        <v>6637.69921875</v>
      </c>
      <c r="AZ106" s="43">
        <v>6523.17041015625</v>
      </c>
      <c r="BA106" s="43">
        <v>4069.874755859375</v>
      </c>
      <c r="BB106" s="43">
        <v>4079.37060546875</v>
      </c>
      <c r="BC106" s="43">
        <v>4104.48583984375</v>
      </c>
      <c r="BD106" s="43">
        <v>5910.35888671875</v>
      </c>
      <c r="BE106" s="43">
        <v>6128.462890625</v>
      </c>
      <c r="BF106" s="43">
        <v>6354.0078125</v>
      </c>
      <c r="BG106" s="43">
        <v>9192.083984375</v>
      </c>
      <c r="BH106" s="43">
        <v>9187.9521484375</v>
      </c>
      <c r="BI106" s="43">
        <v>9161.9677734375</v>
      </c>
      <c r="BJ106" s="43">
        <v>6848.14306640625</v>
      </c>
      <c r="BK106" s="43">
        <v>6627.88330078125</v>
      </c>
      <c r="BL106" s="43">
        <v>6397.39697265625</v>
      </c>
    </row>
    <row r="107" spans="4:64" x14ac:dyDescent="0.2">
      <c r="D107" s="43">
        <v>995</v>
      </c>
      <c r="E107" s="43">
        <v>6329.89697265625</v>
      </c>
      <c r="F107" s="43">
        <v>6334.380859375</v>
      </c>
      <c r="G107" s="43">
        <v>6339.26708984375</v>
      </c>
      <c r="H107" s="43">
        <v>6308.232421875</v>
      </c>
      <c r="I107" s="43">
        <v>6309.9599609375</v>
      </c>
      <c r="J107" s="43">
        <v>6313.18359375</v>
      </c>
      <c r="K107" s="43">
        <v>6330.60498046875</v>
      </c>
      <c r="L107" s="43">
        <v>6334.412109375</v>
      </c>
      <c r="M107" s="43">
        <v>6339.1240234375</v>
      </c>
      <c r="N107" s="43">
        <v>6301.28955078125</v>
      </c>
      <c r="O107" s="43">
        <v>6315.2919921875</v>
      </c>
      <c r="P107" s="43">
        <v>6318.390625</v>
      </c>
      <c r="Q107" s="43">
        <v>5174.15283203125</v>
      </c>
      <c r="R107" s="43">
        <v>5197.04736328125</v>
      </c>
      <c r="S107" s="43">
        <v>5228.421875</v>
      </c>
      <c r="T107" s="43">
        <v>6269.66943359375</v>
      </c>
      <c r="U107" s="43">
        <v>6382.27880859375</v>
      </c>
      <c r="V107" s="43">
        <v>6497.0966796875</v>
      </c>
      <c r="W107" s="43">
        <v>7640.7109375</v>
      </c>
      <c r="X107" s="43">
        <v>7624.85107421875</v>
      </c>
      <c r="Y107" s="43">
        <v>7599.16015625</v>
      </c>
      <c r="Z107" s="43">
        <v>6345.076171875</v>
      </c>
      <c r="AA107" s="43">
        <v>6251.32861328125</v>
      </c>
      <c r="AB107" s="43">
        <v>6148.26416015625</v>
      </c>
      <c r="AC107" s="43">
        <v>6292.26708984375</v>
      </c>
      <c r="AD107" s="43">
        <v>6296.90673828125</v>
      </c>
      <c r="AE107" s="43">
        <v>6302.3115234375</v>
      </c>
      <c r="AF107" s="43">
        <v>6300.35546875</v>
      </c>
      <c r="AG107" s="43">
        <v>6306.72998046875</v>
      </c>
      <c r="AH107" s="43">
        <v>6314.45703125</v>
      </c>
      <c r="AI107" s="43">
        <v>6394.52001953125</v>
      </c>
      <c r="AJ107" s="43">
        <v>6399.48046875</v>
      </c>
      <c r="AK107" s="43">
        <v>6404.669921875</v>
      </c>
      <c r="AL107" s="43">
        <v>6328.642578125</v>
      </c>
      <c r="AM107" s="43">
        <v>6336.8603515625</v>
      </c>
      <c r="AN107" s="43">
        <v>6334.10205078125</v>
      </c>
      <c r="AO107" s="43">
        <v>5108.46435546875</v>
      </c>
      <c r="AP107" s="43">
        <v>5100.86279296875</v>
      </c>
      <c r="AQ107" s="43">
        <v>5102.39208984375</v>
      </c>
      <c r="AR107" s="43">
        <v>5936.201171875</v>
      </c>
      <c r="AS107" s="43">
        <v>6043.96435546875</v>
      </c>
      <c r="AT107" s="43">
        <v>6156.14013671875</v>
      </c>
      <c r="AU107" s="43">
        <v>7690.525390625</v>
      </c>
      <c r="AV107" s="43">
        <v>7703.55859375</v>
      </c>
      <c r="AW107" s="43">
        <v>7706.68115234375</v>
      </c>
      <c r="AX107" s="43">
        <v>6737.54541015625</v>
      </c>
      <c r="AY107" s="43">
        <v>6636.13623046875</v>
      </c>
      <c r="AZ107" s="43">
        <v>6521.6044921875</v>
      </c>
      <c r="BA107" s="43">
        <v>4067.890380859375</v>
      </c>
      <c r="BB107" s="43">
        <v>4077.40478515625</v>
      </c>
      <c r="BC107" s="43">
        <v>4102.53955078125</v>
      </c>
      <c r="BD107" s="43">
        <v>5908.0712890625</v>
      </c>
      <c r="BE107" s="43">
        <v>6126.291015625</v>
      </c>
      <c r="BF107" s="43">
        <v>6351.95849609375</v>
      </c>
      <c r="BG107" s="43">
        <v>9189.8212890625</v>
      </c>
      <c r="BH107" s="43">
        <v>9185.6416015625</v>
      </c>
      <c r="BI107" s="43">
        <v>9159.62890625</v>
      </c>
      <c r="BJ107" s="43">
        <v>6846.27587890625</v>
      </c>
      <c r="BK107" s="43">
        <v>6626.068359375</v>
      </c>
      <c r="BL107" s="43">
        <v>6395.64990234375</v>
      </c>
    </row>
    <row r="108" spans="4:64" x14ac:dyDescent="0.2">
      <c r="D108" s="43">
        <v>1005</v>
      </c>
      <c r="E108" s="43">
        <v>6328.328125</v>
      </c>
      <c r="F108" s="43">
        <v>6332.8115234375</v>
      </c>
      <c r="G108" s="43">
        <v>6337.6982421875</v>
      </c>
      <c r="H108" s="43">
        <v>6306.6630859375</v>
      </c>
      <c r="I108" s="43">
        <v>6308.39013671875</v>
      </c>
      <c r="J108" s="43">
        <v>6311.61376953125</v>
      </c>
      <c r="K108" s="43">
        <v>6329.0361328125</v>
      </c>
      <c r="L108" s="43">
        <v>6332.84326171875</v>
      </c>
      <c r="M108" s="43">
        <v>6337.55517578125</v>
      </c>
      <c r="N108" s="43">
        <v>6299.72021484375</v>
      </c>
      <c r="O108" s="43">
        <v>6313.72216796875</v>
      </c>
      <c r="P108" s="43">
        <v>6316.82080078125</v>
      </c>
      <c r="Q108" s="43">
        <v>5172.55517578125</v>
      </c>
      <c r="R108" s="43">
        <v>5195.45068359375</v>
      </c>
      <c r="S108" s="43">
        <v>5226.826171875</v>
      </c>
      <c r="T108" s="43">
        <v>6268.09912109375</v>
      </c>
      <c r="U108" s="43">
        <v>6380.71044921875</v>
      </c>
      <c r="V108" s="43">
        <v>6495.53125</v>
      </c>
      <c r="W108" s="43">
        <v>7639.16650390625</v>
      </c>
      <c r="X108" s="43">
        <v>7623.306640625</v>
      </c>
      <c r="Y108" s="43">
        <v>7597.615234375</v>
      </c>
      <c r="Z108" s="43">
        <v>6343.50732421875</v>
      </c>
      <c r="AA108" s="43">
        <v>6249.75732421875</v>
      </c>
      <c r="AB108" s="43">
        <v>6146.69091796875</v>
      </c>
      <c r="AC108" s="43">
        <v>6290.78271484375</v>
      </c>
      <c r="AD108" s="43">
        <v>6295.431640625</v>
      </c>
      <c r="AE108" s="43">
        <v>6300.84716796875</v>
      </c>
      <c r="AF108" s="43">
        <v>6298.84619140625</v>
      </c>
      <c r="AG108" s="43">
        <v>6305.185546875</v>
      </c>
      <c r="AH108" s="43">
        <v>6312.8828125</v>
      </c>
      <c r="AI108" s="43">
        <v>6391.9013671875</v>
      </c>
      <c r="AJ108" s="43">
        <v>6396.8193359375</v>
      </c>
      <c r="AK108" s="43">
        <v>6401.9814453125</v>
      </c>
      <c r="AL108" s="43">
        <v>6326.39599609375</v>
      </c>
      <c r="AM108" s="43">
        <v>6334.7099609375</v>
      </c>
      <c r="AN108" s="43">
        <v>6332.046875</v>
      </c>
      <c r="AO108" s="43">
        <v>5106.86279296875</v>
      </c>
      <c r="AP108" s="43">
        <v>5099.2607421875</v>
      </c>
      <c r="AQ108" s="43">
        <v>5100.7900390625</v>
      </c>
      <c r="AR108" s="43">
        <v>5934.62255859375</v>
      </c>
      <c r="AS108" s="43">
        <v>6042.38818359375</v>
      </c>
      <c r="AT108" s="43">
        <v>6154.5673828125</v>
      </c>
      <c r="AU108" s="43">
        <v>7688.9833984375</v>
      </c>
      <c r="AV108" s="43">
        <v>7702.01708984375</v>
      </c>
      <c r="AW108" s="43">
        <v>7705.1396484375</v>
      </c>
      <c r="AX108" s="43">
        <v>6735.98486328125</v>
      </c>
      <c r="AY108" s="43">
        <v>6634.5732421875</v>
      </c>
      <c r="AZ108" s="43">
        <v>6520.0390625</v>
      </c>
      <c r="BA108" s="43">
        <v>4065.905029296875</v>
      </c>
      <c r="BB108" s="43">
        <v>4075.43798828125</v>
      </c>
      <c r="BC108" s="43">
        <v>4100.59130859375</v>
      </c>
      <c r="BD108" s="43">
        <v>5905.78173828125</v>
      </c>
      <c r="BE108" s="43">
        <v>6124.11767578125</v>
      </c>
      <c r="BF108" s="43">
        <v>6349.90771484375</v>
      </c>
      <c r="BG108" s="43">
        <v>9187.552734375</v>
      </c>
      <c r="BH108" s="43">
        <v>9183.3271484375</v>
      </c>
      <c r="BI108" s="43">
        <v>9157.28515625</v>
      </c>
      <c r="BJ108" s="43">
        <v>6844.40771484375</v>
      </c>
      <c r="BK108" s="43">
        <v>6624.25244140625</v>
      </c>
      <c r="BL108" s="43">
        <v>6393.90234375</v>
      </c>
    </row>
    <row r="109" spans="4:64" x14ac:dyDescent="0.2">
      <c r="D109" s="43">
        <v>1015</v>
      </c>
      <c r="E109" s="43">
        <v>6326.759765625</v>
      </c>
      <c r="F109" s="43">
        <v>6331.2431640625</v>
      </c>
      <c r="G109" s="43">
        <v>6336.1298828125</v>
      </c>
      <c r="H109" s="43">
        <v>6305.09423828125</v>
      </c>
      <c r="I109" s="43">
        <v>6306.8212890625</v>
      </c>
      <c r="J109" s="43">
        <v>6310.044921875</v>
      </c>
      <c r="K109" s="43">
        <v>6327.4677734375</v>
      </c>
      <c r="L109" s="43">
        <v>6331.27490234375</v>
      </c>
      <c r="M109" s="43">
        <v>6335.98681640625</v>
      </c>
      <c r="N109" s="43">
        <v>6298.15087890625</v>
      </c>
      <c r="O109" s="43">
        <v>6312.15283203125</v>
      </c>
      <c r="P109" s="43">
        <v>6315.25146484375</v>
      </c>
      <c r="Q109" s="43">
        <v>5170.958984375</v>
      </c>
      <c r="R109" s="43">
        <v>5193.85498046875</v>
      </c>
      <c r="S109" s="43">
        <v>5225.23095703125</v>
      </c>
      <c r="T109" s="43">
        <v>6266.529296875</v>
      </c>
      <c r="U109" s="43">
        <v>6379.1435546875</v>
      </c>
      <c r="V109" s="43">
        <v>6493.96630859375</v>
      </c>
      <c r="W109" s="43">
        <v>7637.62255859375</v>
      </c>
      <c r="X109" s="43">
        <v>7621.76220703125</v>
      </c>
      <c r="Y109" s="43">
        <v>7596.07080078125</v>
      </c>
      <c r="Z109" s="43">
        <v>6341.93896484375</v>
      </c>
      <c r="AA109" s="43">
        <v>6248.18701171875</v>
      </c>
      <c r="AB109" s="43">
        <v>6145.1181640625</v>
      </c>
      <c r="AC109" s="43">
        <v>6289.298828125</v>
      </c>
      <c r="AD109" s="43">
        <v>6293.95703125</v>
      </c>
      <c r="AE109" s="43">
        <v>6299.3828125</v>
      </c>
      <c r="AF109" s="43">
        <v>6297.33740234375</v>
      </c>
      <c r="AG109" s="43">
        <v>6303.64111328125</v>
      </c>
      <c r="AH109" s="43">
        <v>6311.30908203125</v>
      </c>
      <c r="AI109" s="43">
        <v>6389.27978515625</v>
      </c>
      <c r="AJ109" s="43">
        <v>6394.15478515625</v>
      </c>
      <c r="AK109" s="43">
        <v>6399.28955078125</v>
      </c>
      <c r="AL109" s="43">
        <v>6324.146484375</v>
      </c>
      <c r="AM109" s="43">
        <v>6332.5576171875</v>
      </c>
      <c r="AN109" s="43">
        <v>6329.98974609375</v>
      </c>
      <c r="AO109" s="43">
        <v>5105.26171875</v>
      </c>
      <c r="AP109" s="43">
        <v>5097.65966796875</v>
      </c>
      <c r="AQ109" s="43">
        <v>5099.189453125</v>
      </c>
      <c r="AR109" s="43">
        <v>5933.044921875</v>
      </c>
      <c r="AS109" s="43">
        <v>6040.8134765625</v>
      </c>
      <c r="AT109" s="43">
        <v>6152.9951171875</v>
      </c>
      <c r="AU109" s="43">
        <v>7687.44189453125</v>
      </c>
      <c r="AV109" s="43">
        <v>7700.47607421875</v>
      </c>
      <c r="AW109" s="43">
        <v>7703.5986328125</v>
      </c>
      <c r="AX109" s="43">
        <v>6734.42529296875</v>
      </c>
      <c r="AY109" s="43">
        <v>6633.01123046875</v>
      </c>
      <c r="AZ109" s="43">
        <v>6518.47412109375</v>
      </c>
      <c r="BA109" s="43">
        <v>4063.918701171875</v>
      </c>
      <c r="BB109" s="43">
        <v>4073.4697265625</v>
      </c>
      <c r="BC109" s="43">
        <v>4098.6416015625</v>
      </c>
      <c r="BD109" s="43">
        <v>5903.490234375</v>
      </c>
      <c r="BE109" s="43">
        <v>6121.9423828125</v>
      </c>
      <c r="BF109" s="43">
        <v>6347.85595703125</v>
      </c>
      <c r="BG109" s="43">
        <v>9185.28125</v>
      </c>
      <c r="BH109" s="43">
        <v>9181.0087890625</v>
      </c>
      <c r="BI109" s="43">
        <v>9154.9384765625</v>
      </c>
      <c r="BJ109" s="43">
        <v>6842.537109375</v>
      </c>
      <c r="BK109" s="43">
        <v>6622.4345703125</v>
      </c>
      <c r="BL109" s="43">
        <v>6392.1533203125</v>
      </c>
    </row>
    <row r="110" spans="4:64" x14ac:dyDescent="0.2">
      <c r="D110" s="43">
        <v>1025</v>
      </c>
      <c r="E110" s="43">
        <v>6325.19189453125</v>
      </c>
      <c r="F110" s="43">
        <v>6329.67529296875</v>
      </c>
      <c r="G110" s="43">
        <v>6334.5625</v>
      </c>
      <c r="H110" s="43">
        <v>6303.52587890625</v>
      </c>
      <c r="I110" s="43">
        <v>6305.25341796875</v>
      </c>
      <c r="J110" s="43">
        <v>6308.47705078125</v>
      </c>
      <c r="K110" s="43">
        <v>6325.89990234375</v>
      </c>
      <c r="L110" s="43">
        <v>6329.70703125</v>
      </c>
      <c r="M110" s="43">
        <v>6334.4189453125</v>
      </c>
      <c r="N110" s="43">
        <v>6296.58251953125</v>
      </c>
      <c r="O110" s="43">
        <v>6310.58447265625</v>
      </c>
      <c r="P110" s="43">
        <v>6313.68310546875</v>
      </c>
      <c r="Q110" s="43">
        <v>5169.36279296875</v>
      </c>
      <c r="R110" s="43">
        <v>5192.259765625</v>
      </c>
      <c r="S110" s="43">
        <v>5223.63671875</v>
      </c>
      <c r="T110" s="43">
        <v>6264.9599609375</v>
      </c>
      <c r="U110" s="43">
        <v>6377.57666015625</v>
      </c>
      <c r="V110" s="43">
        <v>6492.40185546875</v>
      </c>
      <c r="W110" s="43">
        <v>7636.07958984375</v>
      </c>
      <c r="X110" s="43">
        <v>7620.21875</v>
      </c>
      <c r="Y110" s="43">
        <v>7594.52685546875</v>
      </c>
      <c r="Z110" s="43">
        <v>6340.37158203125</v>
      </c>
      <c r="AA110" s="43">
        <v>6246.61669921875</v>
      </c>
      <c r="AB110" s="43">
        <v>6143.5458984375</v>
      </c>
      <c r="AC110" s="43">
        <v>6287.81591796875</v>
      </c>
      <c r="AD110" s="43">
        <v>6292.482421875</v>
      </c>
      <c r="AE110" s="43">
        <v>6297.91943359375</v>
      </c>
      <c r="AF110" s="43">
        <v>6295.82861328125</v>
      </c>
      <c r="AG110" s="43">
        <v>6302.09619140625</v>
      </c>
      <c r="AH110" s="43">
        <v>6309.7353515625</v>
      </c>
      <c r="AI110" s="43">
        <v>6386.6552734375</v>
      </c>
      <c r="AJ110" s="43">
        <v>6391.48681640625</v>
      </c>
      <c r="AK110" s="43">
        <v>6396.59423828125</v>
      </c>
      <c r="AL110" s="43">
        <v>6321.89501953125</v>
      </c>
      <c r="AM110" s="43">
        <v>6330.40380859375</v>
      </c>
      <c r="AN110" s="43">
        <v>6327.931640625</v>
      </c>
      <c r="AO110" s="43">
        <v>5103.66162109375</v>
      </c>
      <c r="AP110" s="43">
        <v>5096.05908203125</v>
      </c>
      <c r="AQ110" s="43">
        <v>5097.5888671875</v>
      </c>
      <c r="AR110" s="43">
        <v>5931.4677734375</v>
      </c>
      <c r="AS110" s="43">
        <v>6039.23876953125</v>
      </c>
      <c r="AT110" s="43">
        <v>6151.42333984375</v>
      </c>
      <c r="AU110" s="43">
        <v>7685.9013671875</v>
      </c>
      <c r="AV110" s="43">
        <v>7698.93505859375</v>
      </c>
      <c r="AW110" s="43">
        <v>7702.05810546875</v>
      </c>
      <c r="AX110" s="43">
        <v>6732.86669921875</v>
      </c>
      <c r="AY110" s="43">
        <v>6631.44921875</v>
      </c>
      <c r="AZ110" s="43">
        <v>6516.91015625</v>
      </c>
      <c r="BA110" s="43">
        <v>4061.931396484375</v>
      </c>
      <c r="BB110" s="43">
        <v>4071.500732421875</v>
      </c>
      <c r="BC110" s="43">
        <v>4096.69091796875</v>
      </c>
      <c r="BD110" s="43">
        <v>5901.197265625</v>
      </c>
      <c r="BE110" s="43">
        <v>6119.76611328125</v>
      </c>
      <c r="BF110" s="43">
        <v>6345.80322265625</v>
      </c>
      <c r="BG110" s="43">
        <v>9183.00390625</v>
      </c>
      <c r="BH110" s="43">
        <v>9178.6865234375</v>
      </c>
      <c r="BI110" s="43">
        <v>9152.587890625</v>
      </c>
      <c r="BJ110" s="43">
        <v>6840.66455078125</v>
      </c>
      <c r="BK110" s="43">
        <v>6620.615234375</v>
      </c>
      <c r="BL110" s="43">
        <v>6390.40380859375</v>
      </c>
    </row>
    <row r="111" spans="4:64" x14ac:dyDescent="0.2">
      <c r="D111" s="43">
        <v>1035</v>
      </c>
      <c r="E111" s="43">
        <v>6323.62451171875</v>
      </c>
      <c r="F111" s="43">
        <v>6328.1083984375</v>
      </c>
      <c r="G111" s="43">
        <v>6332.9951171875</v>
      </c>
      <c r="H111" s="43">
        <v>6301.9580078125</v>
      </c>
      <c r="I111" s="43">
        <v>6303.685546875</v>
      </c>
      <c r="J111" s="43">
        <v>6306.9091796875</v>
      </c>
      <c r="K111" s="43">
        <v>6324.33251953125</v>
      </c>
      <c r="L111" s="43">
        <v>6328.14013671875</v>
      </c>
      <c r="M111" s="43">
        <v>6332.85205078125</v>
      </c>
      <c r="N111" s="43">
        <v>6295.0146484375</v>
      </c>
      <c r="O111" s="43">
        <v>6309.0166015625</v>
      </c>
      <c r="P111" s="43">
        <v>6312.115234375</v>
      </c>
      <c r="Q111" s="43">
        <v>5167.767578125</v>
      </c>
      <c r="R111" s="43">
        <v>5190.6650390625</v>
      </c>
      <c r="S111" s="43">
        <v>5222.04296875</v>
      </c>
      <c r="T111" s="43">
        <v>6263.3916015625</v>
      </c>
      <c r="U111" s="43">
        <v>6376.01025390625</v>
      </c>
      <c r="V111" s="43">
        <v>6490.837890625</v>
      </c>
      <c r="W111" s="43">
        <v>7634.53662109375</v>
      </c>
      <c r="X111" s="43">
        <v>7618.67578125</v>
      </c>
      <c r="Y111" s="43">
        <v>7592.9833984375</v>
      </c>
      <c r="Z111" s="43">
        <v>6338.8046875</v>
      </c>
      <c r="AA111" s="43">
        <v>6245.04736328125</v>
      </c>
      <c r="AB111" s="43">
        <v>6141.974609375</v>
      </c>
      <c r="AC111" s="43">
        <v>6286.3330078125</v>
      </c>
      <c r="AD111" s="43">
        <v>6291.00830078125</v>
      </c>
      <c r="AE111" s="43">
        <v>6296.45654296875</v>
      </c>
      <c r="AF111" s="43">
        <v>6294.3203125</v>
      </c>
      <c r="AG111" s="43">
        <v>6300.5517578125</v>
      </c>
      <c r="AH111" s="43">
        <v>6308.16162109375</v>
      </c>
      <c r="AI111" s="43">
        <v>6384.02734375</v>
      </c>
      <c r="AJ111" s="43">
        <v>6388.81591796875</v>
      </c>
      <c r="AK111" s="43">
        <v>6393.8955078125</v>
      </c>
      <c r="AL111" s="43">
        <v>6319.6416015625</v>
      </c>
      <c r="AM111" s="43">
        <v>6328.248046875</v>
      </c>
      <c r="AN111" s="43">
        <v>6325.87255859375</v>
      </c>
      <c r="AO111" s="43">
        <v>5102.06201171875</v>
      </c>
      <c r="AP111" s="43">
        <v>5094.45947265625</v>
      </c>
      <c r="AQ111" s="43">
        <v>5095.9892578125</v>
      </c>
      <c r="AR111" s="43">
        <v>5929.89111328125</v>
      </c>
      <c r="AS111" s="43">
        <v>6037.6650390625</v>
      </c>
      <c r="AT111" s="43">
        <v>6149.85205078125</v>
      </c>
      <c r="AU111" s="43">
        <v>7684.36083984375</v>
      </c>
      <c r="AV111" s="43">
        <v>7697.39501953125</v>
      </c>
      <c r="AW111" s="43">
        <v>7700.51806640625</v>
      </c>
      <c r="AX111" s="43">
        <v>6731.30810546875</v>
      </c>
      <c r="AY111" s="43">
        <v>6629.888671875</v>
      </c>
      <c r="AZ111" s="43">
        <v>6515.3466796875</v>
      </c>
      <c r="BA111" s="43">
        <v>4059.943115234375</v>
      </c>
      <c r="BB111" s="43">
        <v>4069.5302734375</v>
      </c>
      <c r="BC111" s="43">
        <v>4094.739013671875</v>
      </c>
      <c r="BD111" s="43">
        <v>5898.90234375</v>
      </c>
      <c r="BE111" s="43">
        <v>6117.587890625</v>
      </c>
      <c r="BF111" s="43">
        <v>6343.74951171875</v>
      </c>
      <c r="BG111" s="43">
        <v>9180.7236328125</v>
      </c>
      <c r="BH111" s="43">
        <v>9176.361328125</v>
      </c>
      <c r="BI111" s="43">
        <v>9150.2333984375</v>
      </c>
      <c r="BJ111" s="43">
        <v>6838.79052734375</v>
      </c>
      <c r="BK111" s="43">
        <v>6618.794921875</v>
      </c>
      <c r="BL111" s="43">
        <v>6388.6533203125</v>
      </c>
    </row>
    <row r="112" spans="4:64" x14ac:dyDescent="0.2">
      <c r="D112" s="43">
        <v>1045</v>
      </c>
      <c r="E112" s="43">
        <v>6322.0576171875</v>
      </c>
      <c r="F112" s="43">
        <v>6326.5419921875</v>
      </c>
      <c r="G112" s="43">
        <v>6331.4287109375</v>
      </c>
      <c r="H112" s="43">
        <v>6300.39111328125</v>
      </c>
      <c r="I112" s="43">
        <v>6302.11865234375</v>
      </c>
      <c r="J112" s="43">
        <v>6305.34228515625</v>
      </c>
      <c r="K112" s="43">
        <v>6322.765625</v>
      </c>
      <c r="L112" s="43">
        <v>6326.5732421875</v>
      </c>
      <c r="M112" s="43">
        <v>6331.28564453125</v>
      </c>
      <c r="N112" s="43">
        <v>6293.447265625</v>
      </c>
      <c r="O112" s="43">
        <v>6307.44921875</v>
      </c>
      <c r="P112" s="43">
        <v>6310.5478515625</v>
      </c>
      <c r="Q112" s="43">
        <v>5166.17333984375</v>
      </c>
      <c r="R112" s="43">
        <v>5189.0712890625</v>
      </c>
      <c r="S112" s="43">
        <v>5220.44970703125</v>
      </c>
      <c r="T112" s="43">
        <v>6261.82373046875</v>
      </c>
      <c r="U112" s="43">
        <v>6374.44482421875</v>
      </c>
      <c r="V112" s="43">
        <v>6489.27490234375</v>
      </c>
      <c r="W112" s="43">
        <v>7632.994140625</v>
      </c>
      <c r="X112" s="43">
        <v>7617.13330078125</v>
      </c>
      <c r="Y112" s="43">
        <v>7591.4404296875</v>
      </c>
      <c r="Z112" s="43">
        <v>6337.23828125</v>
      </c>
      <c r="AA112" s="43">
        <v>6243.47900390625</v>
      </c>
      <c r="AB112" s="43">
        <v>6140.4033203125</v>
      </c>
      <c r="AC112" s="43">
        <v>6284.85107421875</v>
      </c>
      <c r="AD112" s="43">
        <v>6289.53466796875</v>
      </c>
      <c r="AE112" s="43">
        <v>6294.99365234375</v>
      </c>
      <c r="AF112" s="43">
        <v>6292.81201171875</v>
      </c>
      <c r="AG112" s="43">
        <v>6299.0068359375</v>
      </c>
      <c r="AH112" s="43">
        <v>6306.58740234375</v>
      </c>
      <c r="AI112" s="43">
        <v>6381.39697265625</v>
      </c>
      <c r="AJ112" s="43">
        <v>6386.14208984375</v>
      </c>
      <c r="AK112" s="43">
        <v>6391.1943359375</v>
      </c>
      <c r="AL112" s="43">
        <v>6317.38623046875</v>
      </c>
      <c r="AM112" s="43">
        <v>6326.09033203125</v>
      </c>
      <c r="AN112" s="43">
        <v>6323.8115234375</v>
      </c>
      <c r="AO112" s="43">
        <v>5100.46337890625</v>
      </c>
      <c r="AP112" s="43">
        <v>5092.8603515625</v>
      </c>
      <c r="AQ112" s="43">
        <v>5094.39013671875</v>
      </c>
      <c r="AR112" s="43">
        <v>5928.31494140625</v>
      </c>
      <c r="AS112" s="43">
        <v>6036.091796875</v>
      </c>
      <c r="AT112" s="43">
        <v>6148.28173828125</v>
      </c>
      <c r="AU112" s="43">
        <v>7682.8212890625</v>
      </c>
      <c r="AV112" s="43">
        <v>7695.85595703125</v>
      </c>
      <c r="AW112" s="43">
        <v>7698.978515625</v>
      </c>
      <c r="AX112" s="43">
        <v>6729.75048828125</v>
      </c>
      <c r="AY112" s="43">
        <v>6628.328125</v>
      </c>
      <c r="AZ112" s="43">
        <v>6513.78369140625</v>
      </c>
      <c r="BA112" s="43">
        <v>4057.9541015625</v>
      </c>
      <c r="BB112" s="43">
        <v>4067.55908203125</v>
      </c>
      <c r="BC112" s="43">
        <v>4092.78564453125</v>
      </c>
      <c r="BD112" s="43">
        <v>5896.60595703125</v>
      </c>
      <c r="BE112" s="43">
        <v>6115.40869140625</v>
      </c>
      <c r="BF112" s="43">
        <v>6341.69482421875</v>
      </c>
      <c r="BG112" s="43">
        <v>9178.439453125</v>
      </c>
      <c r="BH112" s="43">
        <v>9174.0322265625</v>
      </c>
      <c r="BI112" s="43">
        <v>9147.8759765625</v>
      </c>
      <c r="BJ112" s="43">
        <v>6836.9140625</v>
      </c>
      <c r="BK112" s="43">
        <v>6616.97314453125</v>
      </c>
      <c r="BL112" s="43">
        <v>6386.90185546875</v>
      </c>
    </row>
    <row r="113" spans="4:64" x14ac:dyDescent="0.2">
      <c r="D113" s="43">
        <v>1055</v>
      </c>
      <c r="E113" s="43">
        <v>6320.49169921875</v>
      </c>
      <c r="F113" s="43">
        <v>6324.97607421875</v>
      </c>
      <c r="G113" s="43">
        <v>6329.86279296875</v>
      </c>
      <c r="H113" s="43">
        <v>6298.82421875</v>
      </c>
      <c r="I113" s="43">
        <v>6300.5517578125</v>
      </c>
      <c r="J113" s="43">
        <v>6303.77587890625</v>
      </c>
      <c r="K113" s="43">
        <v>6321.19970703125</v>
      </c>
      <c r="L113" s="43">
        <v>6325.00732421875</v>
      </c>
      <c r="M113" s="43">
        <v>6329.7197265625</v>
      </c>
      <c r="N113" s="43">
        <v>6291.880859375</v>
      </c>
      <c r="O113" s="43">
        <v>6305.88232421875</v>
      </c>
      <c r="P113" s="43">
        <v>6308.98095703125</v>
      </c>
      <c r="Q113" s="43">
        <v>5164.57958984375</v>
      </c>
      <c r="R113" s="43">
        <v>5187.478515625</v>
      </c>
      <c r="S113" s="43">
        <v>5218.85791015625</v>
      </c>
      <c r="T113" s="43">
        <v>6260.25634765625</v>
      </c>
      <c r="U113" s="43">
        <v>6372.8798828125</v>
      </c>
      <c r="V113" s="43">
        <v>6487.71240234375</v>
      </c>
      <c r="W113" s="43">
        <v>7631.45263671875</v>
      </c>
      <c r="X113" s="43">
        <v>7615.59130859375</v>
      </c>
      <c r="Y113" s="43">
        <v>7589.89794921875</v>
      </c>
      <c r="Z113" s="43">
        <v>6335.67236328125</v>
      </c>
      <c r="AA113" s="43">
        <v>6241.91064453125</v>
      </c>
      <c r="AB113" s="43">
        <v>6138.8330078125</v>
      </c>
      <c r="AC113" s="43">
        <v>6283.369140625</v>
      </c>
      <c r="AD113" s="43">
        <v>6288.06103515625</v>
      </c>
      <c r="AE113" s="43">
        <v>6293.53125</v>
      </c>
      <c r="AF113" s="43">
        <v>6291.3046875</v>
      </c>
      <c r="AG113" s="43">
        <v>6297.46142578125</v>
      </c>
      <c r="AH113" s="43">
        <v>6305.01318359375</v>
      </c>
      <c r="AI113" s="43">
        <v>6378.76416015625</v>
      </c>
      <c r="AJ113" s="43">
        <v>6383.4658203125</v>
      </c>
      <c r="AK113" s="43">
        <v>6388.48974609375</v>
      </c>
      <c r="AL113" s="43">
        <v>6315.12890625</v>
      </c>
      <c r="AM113" s="43">
        <v>6323.931640625</v>
      </c>
      <c r="AN113" s="43">
        <v>6321.75</v>
      </c>
      <c r="AO113" s="43">
        <v>5098.865234375</v>
      </c>
      <c r="AP113" s="43">
        <v>5091.26220703125</v>
      </c>
      <c r="AQ113" s="43">
        <v>5092.7919921875</v>
      </c>
      <c r="AR113" s="43">
        <v>5926.73974609375</v>
      </c>
      <c r="AS113" s="43">
        <v>6034.51904296875</v>
      </c>
      <c r="AT113" s="43">
        <v>6146.71142578125</v>
      </c>
      <c r="AU113" s="43">
        <v>7681.2822265625</v>
      </c>
      <c r="AV113" s="43">
        <v>7694.31689453125</v>
      </c>
      <c r="AW113" s="43">
        <v>7697.439453125</v>
      </c>
      <c r="AX113" s="43">
        <v>6728.19287109375</v>
      </c>
      <c r="AY113" s="43">
        <v>6626.76806640625</v>
      </c>
      <c r="AZ113" s="43">
        <v>6512.22119140625</v>
      </c>
      <c r="BA113" s="43">
        <v>4055.964111328125</v>
      </c>
      <c r="BB113" s="43">
        <v>4065.586669921875</v>
      </c>
      <c r="BC113" s="43">
        <v>4090.8310546875</v>
      </c>
      <c r="BD113" s="43">
        <v>5894.30859375</v>
      </c>
      <c r="BE113" s="43">
        <v>6113.22802734375</v>
      </c>
      <c r="BF113" s="43">
        <v>6339.63916015625</v>
      </c>
      <c r="BG113" s="43">
        <v>9176.1513671875</v>
      </c>
      <c r="BH113" s="43">
        <v>9171.7001953125</v>
      </c>
      <c r="BI113" s="43">
        <v>9145.515625</v>
      </c>
      <c r="BJ113" s="43">
        <v>6835.0361328125</v>
      </c>
      <c r="BK113" s="43">
        <v>6615.150390625</v>
      </c>
      <c r="BL113" s="43">
        <v>6385.14990234375</v>
      </c>
    </row>
    <row r="114" spans="4:64" x14ac:dyDescent="0.2">
      <c r="D114" s="43">
        <v>1065</v>
      </c>
      <c r="E114" s="43">
        <v>6318.92626953125</v>
      </c>
      <c r="F114" s="43">
        <v>6323.41064453125</v>
      </c>
      <c r="G114" s="43">
        <v>6328.2978515625</v>
      </c>
      <c r="H114" s="43">
        <v>6297.25830078125</v>
      </c>
      <c r="I114" s="43">
        <v>6298.98583984375</v>
      </c>
      <c r="J114" s="43">
        <v>6302.2099609375</v>
      </c>
      <c r="K114" s="43">
        <v>6319.63427734375</v>
      </c>
      <c r="L114" s="43">
        <v>6323.4423828125</v>
      </c>
      <c r="M114" s="43">
        <v>6328.154296875</v>
      </c>
      <c r="N114" s="43">
        <v>6290.314453125</v>
      </c>
      <c r="O114" s="43">
        <v>6304.31591796875</v>
      </c>
      <c r="P114" s="43">
        <v>6307.4150390625</v>
      </c>
      <c r="Q114" s="43">
        <v>5162.98681640625</v>
      </c>
      <c r="R114" s="43">
        <v>5185.8857421875</v>
      </c>
      <c r="S114" s="43">
        <v>5217.26611328125</v>
      </c>
      <c r="T114" s="43">
        <v>6258.689453125</v>
      </c>
      <c r="U114" s="43">
        <v>6371.3154296875</v>
      </c>
      <c r="V114" s="43">
        <v>6486.150390625</v>
      </c>
      <c r="W114" s="43">
        <v>7629.91162109375</v>
      </c>
      <c r="X114" s="43">
        <v>7614.0498046875</v>
      </c>
      <c r="Y114" s="43">
        <v>7588.35595703125</v>
      </c>
      <c r="Z114" s="43">
        <v>6334.107421875</v>
      </c>
      <c r="AA114" s="43">
        <v>6240.34326171875</v>
      </c>
      <c r="AB114" s="43">
        <v>6137.26318359375</v>
      </c>
      <c r="AC114" s="43">
        <v>6281.88720703125</v>
      </c>
      <c r="AD114" s="43">
        <v>6286.587890625</v>
      </c>
      <c r="AE114" s="43">
        <v>6292.06884765625</v>
      </c>
      <c r="AF114" s="43">
        <v>6289.79736328125</v>
      </c>
      <c r="AG114" s="43">
        <v>6295.916015625</v>
      </c>
      <c r="AH114" s="43">
        <v>6303.4384765625</v>
      </c>
      <c r="AI114" s="43">
        <v>6376.12890625</v>
      </c>
      <c r="AJ114" s="43">
        <v>6380.787109375</v>
      </c>
      <c r="AK114" s="43">
        <v>6385.783203125</v>
      </c>
      <c r="AL114" s="43">
        <v>6312.86962890625</v>
      </c>
      <c r="AM114" s="43">
        <v>6321.77099609375</v>
      </c>
      <c r="AN114" s="43">
        <v>6319.68701171875</v>
      </c>
      <c r="AO114" s="43">
        <v>5097.267578125</v>
      </c>
      <c r="AP114" s="43">
        <v>5089.66455078125</v>
      </c>
      <c r="AQ114" s="43">
        <v>5091.1943359375</v>
      </c>
      <c r="AR114" s="43">
        <v>5925.1650390625</v>
      </c>
      <c r="AS114" s="43">
        <v>6032.94677734375</v>
      </c>
      <c r="AT114" s="43">
        <v>6145.142578125</v>
      </c>
      <c r="AU114" s="43">
        <v>7679.74365234375</v>
      </c>
      <c r="AV114" s="43">
        <v>7692.7783203125</v>
      </c>
      <c r="AW114" s="43">
        <v>7695.9013671875</v>
      </c>
      <c r="AX114" s="43">
        <v>6726.63623046875</v>
      </c>
      <c r="AY114" s="43">
        <v>6625.208984375</v>
      </c>
      <c r="AZ114" s="43">
        <v>6510.6591796875</v>
      </c>
      <c r="BA114" s="43">
        <v>4053.97314453125</v>
      </c>
      <c r="BB114" s="43">
        <v>4063.61328125</v>
      </c>
      <c r="BC114" s="43">
        <v>4088.875244140625</v>
      </c>
      <c r="BD114" s="43">
        <v>5892.00927734375</v>
      </c>
      <c r="BE114" s="43">
        <v>6111.0458984375</v>
      </c>
      <c r="BF114" s="43">
        <v>6337.5830078125</v>
      </c>
      <c r="BG114" s="43">
        <v>9173.859375</v>
      </c>
      <c r="BH114" s="43">
        <v>9169.3642578125</v>
      </c>
      <c r="BI114" s="43">
        <v>9143.1513671875</v>
      </c>
      <c r="BJ114" s="43">
        <v>6833.15625</v>
      </c>
      <c r="BK114" s="43">
        <v>6613.32666015625</v>
      </c>
      <c r="BL114" s="43">
        <v>6383.39697265625</v>
      </c>
    </row>
    <row r="115" spans="4:64" x14ac:dyDescent="0.2">
      <c r="D115" s="43">
        <v>1075</v>
      </c>
      <c r="E115" s="43">
        <v>6317.361328125</v>
      </c>
      <c r="F115" s="43">
        <v>6321.845703125</v>
      </c>
      <c r="G115" s="43">
        <v>6326.73291015625</v>
      </c>
      <c r="H115" s="43">
        <v>6295.693359375</v>
      </c>
      <c r="I115" s="43">
        <v>6297.4208984375</v>
      </c>
      <c r="J115" s="43">
        <v>6300.64501953125</v>
      </c>
      <c r="K115" s="43">
        <v>6318.0693359375</v>
      </c>
      <c r="L115" s="43">
        <v>6321.87744140625</v>
      </c>
      <c r="M115" s="43">
        <v>6326.58984375</v>
      </c>
      <c r="N115" s="43">
        <v>6288.7490234375</v>
      </c>
      <c r="O115" s="43">
        <v>6302.75048828125</v>
      </c>
      <c r="P115" s="43">
        <v>6305.849609375</v>
      </c>
      <c r="Q115" s="43">
        <v>5161.39453125</v>
      </c>
      <c r="R115" s="43">
        <v>5184.29443359375</v>
      </c>
      <c r="S115" s="43">
        <v>5215.67529296875</v>
      </c>
      <c r="T115" s="43">
        <v>6257.12353515625</v>
      </c>
      <c r="U115" s="43">
        <v>6369.751953125</v>
      </c>
      <c r="V115" s="43">
        <v>6484.5888671875</v>
      </c>
      <c r="W115" s="43">
        <v>7628.37060546875</v>
      </c>
      <c r="X115" s="43">
        <v>7612.5087890625</v>
      </c>
      <c r="Y115" s="43">
        <v>7586.814453125</v>
      </c>
      <c r="Z115" s="43">
        <v>6332.54296875</v>
      </c>
      <c r="AA115" s="43">
        <v>6238.7763671875</v>
      </c>
      <c r="AB115" s="43">
        <v>6135.6943359375</v>
      </c>
      <c r="AC115" s="43">
        <v>6280.40625</v>
      </c>
      <c r="AD115" s="43">
        <v>6285.11474609375</v>
      </c>
      <c r="AE115" s="43">
        <v>6290.6064453125</v>
      </c>
      <c r="AF115" s="43">
        <v>6288.29052734375</v>
      </c>
      <c r="AG115" s="43">
        <v>6294.3701171875</v>
      </c>
      <c r="AH115" s="43">
        <v>6301.86328125</v>
      </c>
      <c r="AI115" s="43">
        <v>6373.49169921875</v>
      </c>
      <c r="AJ115" s="43">
        <v>6378.10595703125</v>
      </c>
      <c r="AK115" s="43">
        <v>6383.07421875</v>
      </c>
      <c r="AL115" s="43">
        <v>6310.6083984375</v>
      </c>
      <c r="AM115" s="43">
        <v>6319.6083984375</v>
      </c>
      <c r="AN115" s="43">
        <v>6317.62255859375</v>
      </c>
      <c r="AO115" s="43">
        <v>5095.6708984375</v>
      </c>
      <c r="AP115" s="43">
        <v>5088.06787109375</v>
      </c>
      <c r="AQ115" s="43">
        <v>5089.59716796875</v>
      </c>
      <c r="AR115" s="43">
        <v>5923.5908203125</v>
      </c>
      <c r="AS115" s="43">
        <v>6031.37548828125</v>
      </c>
      <c r="AT115" s="43">
        <v>6143.57373046875</v>
      </c>
      <c r="AU115" s="43">
        <v>7678.20556640625</v>
      </c>
      <c r="AV115" s="43">
        <v>7691.240234375</v>
      </c>
      <c r="AW115" s="43">
        <v>7694.36328125</v>
      </c>
      <c r="AX115" s="43">
        <v>6725.080078125</v>
      </c>
      <c r="AY115" s="43">
        <v>6623.650390625</v>
      </c>
      <c r="AZ115" s="43">
        <v>6509.09814453125</v>
      </c>
      <c r="BA115" s="43">
        <v>4051.9814453125</v>
      </c>
      <c r="BB115" s="43">
        <v>4061.638916015625</v>
      </c>
      <c r="BC115" s="43">
        <v>4086.91796875</v>
      </c>
      <c r="BD115" s="43">
        <v>5889.70849609375</v>
      </c>
      <c r="BE115" s="43">
        <v>6108.86279296875</v>
      </c>
      <c r="BF115" s="43">
        <v>6335.52587890625</v>
      </c>
      <c r="BG115" s="43">
        <v>9171.564453125</v>
      </c>
      <c r="BH115" s="43">
        <v>9167.0263671875</v>
      </c>
      <c r="BI115" s="43">
        <v>9140.78515625</v>
      </c>
      <c r="BJ115" s="43">
        <v>6831.27490234375</v>
      </c>
      <c r="BK115" s="43">
        <v>6611.50146484375</v>
      </c>
      <c r="BL115" s="43">
        <v>6381.64306640625</v>
      </c>
    </row>
    <row r="116" spans="4:64" x14ac:dyDescent="0.2">
      <c r="D116" s="43">
        <v>1085</v>
      </c>
      <c r="E116" s="43">
        <v>6315.79736328125</v>
      </c>
      <c r="F116" s="43">
        <v>6320.28173828125</v>
      </c>
      <c r="G116" s="43">
        <v>6325.1689453125</v>
      </c>
      <c r="H116" s="43">
        <v>6294.12841796875</v>
      </c>
      <c r="I116" s="43">
        <v>6295.85595703125</v>
      </c>
      <c r="J116" s="43">
        <v>6299.080078125</v>
      </c>
      <c r="K116" s="43">
        <v>6316.50537109375</v>
      </c>
      <c r="L116" s="43">
        <v>6320.3134765625</v>
      </c>
      <c r="M116" s="43">
        <v>6325.025390625</v>
      </c>
      <c r="N116" s="43">
        <v>6287.18408203125</v>
      </c>
      <c r="O116" s="43">
        <v>6301.185546875</v>
      </c>
      <c r="P116" s="43">
        <v>6304.28466796875</v>
      </c>
      <c r="Q116" s="43">
        <v>5159.802734375</v>
      </c>
      <c r="R116" s="43">
        <v>5182.703125</v>
      </c>
      <c r="S116" s="43">
        <v>5214.08544921875</v>
      </c>
      <c r="T116" s="43">
        <v>6255.55810546875</v>
      </c>
      <c r="U116" s="43">
        <v>6368.1884765625</v>
      </c>
      <c r="V116" s="43">
        <v>6483.02783203125</v>
      </c>
      <c r="W116" s="43">
        <v>7626.83056640625</v>
      </c>
      <c r="X116" s="43">
        <v>7610.96826171875</v>
      </c>
      <c r="Y116" s="43">
        <v>7585.27392578125</v>
      </c>
      <c r="Z116" s="43">
        <v>6330.97900390625</v>
      </c>
      <c r="AA116" s="43">
        <v>6237.2099609375</v>
      </c>
      <c r="AB116" s="43">
        <v>6134.1259765625</v>
      </c>
      <c r="AC116" s="43">
        <v>6278.92529296875</v>
      </c>
      <c r="AD116" s="43">
        <v>6283.64208984375</v>
      </c>
      <c r="AE116" s="43">
        <v>6289.14453125</v>
      </c>
      <c r="AF116" s="43">
        <v>6286.7841796875</v>
      </c>
      <c r="AG116" s="43">
        <v>6292.82470703125</v>
      </c>
      <c r="AH116" s="43">
        <v>6300.28759765625</v>
      </c>
      <c r="AI116" s="43">
        <v>6370.8525390625</v>
      </c>
      <c r="AJ116" s="43">
        <v>6375.4228515625</v>
      </c>
      <c r="AK116" s="43">
        <v>6380.36279296875</v>
      </c>
      <c r="AL116" s="43">
        <v>6308.34521484375</v>
      </c>
      <c r="AM116" s="43">
        <v>6317.44482421875</v>
      </c>
      <c r="AN116" s="43">
        <v>6315.5576171875</v>
      </c>
      <c r="AO116" s="43">
        <v>5094.0751953125</v>
      </c>
      <c r="AP116" s="43">
        <v>5086.47119140625</v>
      </c>
      <c r="AQ116" s="43">
        <v>5088.0009765625</v>
      </c>
      <c r="AR116" s="43">
        <v>5922.01708984375</v>
      </c>
      <c r="AS116" s="43">
        <v>6029.8046875</v>
      </c>
      <c r="AT116" s="43">
        <v>6142.005859375</v>
      </c>
      <c r="AU116" s="43">
        <v>7676.66796875</v>
      </c>
      <c r="AV116" s="43">
        <v>7689.703125</v>
      </c>
      <c r="AW116" s="43">
        <v>7692.826171875</v>
      </c>
      <c r="AX116" s="43">
        <v>6723.52490234375</v>
      </c>
      <c r="AY116" s="43">
        <v>6622.09228515625</v>
      </c>
      <c r="AZ116" s="43">
        <v>6507.53759765625</v>
      </c>
      <c r="BA116" s="43">
        <v>4049.989013671875</v>
      </c>
      <c r="BB116" s="43">
        <v>4059.663818359375</v>
      </c>
      <c r="BC116" s="43">
        <v>4084.9599609375</v>
      </c>
      <c r="BD116" s="43">
        <v>5887.40673828125</v>
      </c>
      <c r="BE116" s="43">
        <v>6106.6787109375</v>
      </c>
      <c r="BF116" s="43">
        <v>6333.46826171875</v>
      </c>
      <c r="BG116" s="43">
        <v>9169.2666015625</v>
      </c>
      <c r="BH116" s="43">
        <v>9164.685546875</v>
      </c>
      <c r="BI116" s="43">
        <v>9138.416015625</v>
      </c>
      <c r="BJ116" s="43">
        <v>6829.3916015625</v>
      </c>
      <c r="BK116" s="43">
        <v>6609.67578125</v>
      </c>
      <c r="BL116" s="43">
        <v>6379.88818359375</v>
      </c>
    </row>
    <row r="117" spans="4:64" x14ac:dyDescent="0.2">
      <c r="D117" s="43">
        <v>1095</v>
      </c>
      <c r="E117" s="43">
        <v>6314.2333984375</v>
      </c>
      <c r="F117" s="43">
        <v>6318.7177734375</v>
      </c>
      <c r="G117" s="43">
        <v>6323.60546875</v>
      </c>
      <c r="H117" s="43">
        <v>6292.564453125</v>
      </c>
      <c r="I117" s="43">
        <v>6294.2919921875</v>
      </c>
      <c r="J117" s="43">
        <v>6297.51611328125</v>
      </c>
      <c r="K117" s="43">
        <v>6314.94189453125</v>
      </c>
      <c r="L117" s="43">
        <v>6318.74951171875</v>
      </c>
      <c r="M117" s="43">
        <v>6323.4619140625</v>
      </c>
      <c r="N117" s="43">
        <v>6285.6201171875</v>
      </c>
      <c r="O117" s="43">
        <v>6299.62109375</v>
      </c>
      <c r="P117" s="43">
        <v>6302.72021484375</v>
      </c>
      <c r="Q117" s="43">
        <v>5158.2119140625</v>
      </c>
      <c r="R117" s="43">
        <v>5181.11328125</v>
      </c>
      <c r="S117" s="43">
        <v>5212.49609375</v>
      </c>
      <c r="T117" s="43">
        <v>6253.9931640625</v>
      </c>
      <c r="U117" s="43">
        <v>6366.6259765625</v>
      </c>
      <c r="V117" s="43">
        <v>6481.4677734375</v>
      </c>
      <c r="W117" s="43">
        <v>7625.29052734375</v>
      </c>
      <c r="X117" s="43">
        <v>7609.42822265625</v>
      </c>
      <c r="Y117" s="43">
        <v>7583.7333984375</v>
      </c>
      <c r="Z117" s="43">
        <v>6329.41552734375</v>
      </c>
      <c r="AA117" s="43">
        <v>6235.64453125</v>
      </c>
      <c r="AB117" s="43">
        <v>6132.55810546875</v>
      </c>
      <c r="AC117" s="43">
        <v>6277.44482421875</v>
      </c>
      <c r="AD117" s="43">
        <v>6282.16943359375</v>
      </c>
      <c r="AE117" s="43">
        <v>6287.68212890625</v>
      </c>
      <c r="AF117" s="43">
        <v>6285.2783203125</v>
      </c>
      <c r="AG117" s="43">
        <v>6291.27880859375</v>
      </c>
      <c r="AH117" s="43">
        <v>6298.7119140625</v>
      </c>
      <c r="AI117" s="43">
        <v>6368.21142578125</v>
      </c>
      <c r="AJ117" s="43">
        <v>6372.73828125</v>
      </c>
      <c r="AK117" s="43">
        <v>6377.64990234375</v>
      </c>
      <c r="AL117" s="43">
        <v>6306.08056640625</v>
      </c>
      <c r="AM117" s="43">
        <v>6315.2802734375</v>
      </c>
      <c r="AN117" s="43">
        <v>6313.4912109375</v>
      </c>
      <c r="AO117" s="43">
        <v>5092.4794921875</v>
      </c>
      <c r="AP117" s="43">
        <v>5084.8759765625</v>
      </c>
      <c r="AQ117" s="43">
        <v>5086.40576171875</v>
      </c>
      <c r="AR117" s="43">
        <v>5920.4443359375</v>
      </c>
      <c r="AS117" s="43">
        <v>6028.234375</v>
      </c>
      <c r="AT117" s="43">
        <v>6140.43798828125</v>
      </c>
      <c r="AU117" s="43">
        <v>7675.130859375</v>
      </c>
      <c r="AV117" s="43">
        <v>7688.166015625</v>
      </c>
      <c r="AW117" s="43">
        <v>7691.2890625</v>
      </c>
      <c r="AX117" s="43">
        <v>6721.9697265625</v>
      </c>
      <c r="AY117" s="43">
        <v>6620.53466796875</v>
      </c>
      <c r="AZ117" s="43">
        <v>6505.9775390625</v>
      </c>
      <c r="BA117" s="43">
        <v>4047.995849609375</v>
      </c>
      <c r="BB117" s="43">
        <v>4057.6875</v>
      </c>
      <c r="BC117" s="43">
        <v>4083.00048828125</v>
      </c>
      <c r="BD117" s="43">
        <v>5885.10400390625</v>
      </c>
      <c r="BE117" s="43">
        <v>6104.49365234375</v>
      </c>
      <c r="BF117" s="43">
        <v>6331.40966796875</v>
      </c>
      <c r="BG117" s="43">
        <v>9166.9658203125</v>
      </c>
      <c r="BH117" s="43">
        <v>9162.341796875</v>
      </c>
      <c r="BI117" s="43">
        <v>9136.0439453125</v>
      </c>
      <c r="BJ117" s="43">
        <v>6827.5068359375</v>
      </c>
      <c r="BK117" s="43">
        <v>6607.8486328125</v>
      </c>
      <c r="BL117" s="43">
        <v>6378.1328125</v>
      </c>
    </row>
    <row r="118" spans="4:64" x14ac:dyDescent="0.2">
      <c r="D118" s="43">
        <v>1105</v>
      </c>
      <c r="E118" s="43">
        <v>6312.67041015625</v>
      </c>
      <c r="F118" s="43">
        <v>6317.1552734375</v>
      </c>
      <c r="G118" s="43">
        <v>6322.04248046875</v>
      </c>
      <c r="H118" s="43">
        <v>6291.0009765625</v>
      </c>
      <c r="I118" s="43">
        <v>6292.728515625</v>
      </c>
      <c r="J118" s="43">
        <v>6295.953125</v>
      </c>
      <c r="K118" s="43">
        <v>6313.37841796875</v>
      </c>
      <c r="L118" s="43">
        <v>6317.1865234375</v>
      </c>
      <c r="M118" s="43">
        <v>6321.8994140625</v>
      </c>
      <c r="N118" s="43">
        <v>6284.05615234375</v>
      </c>
      <c r="O118" s="43">
        <v>6298.0576171875</v>
      </c>
      <c r="P118" s="43">
        <v>6301.15673828125</v>
      </c>
      <c r="Q118" s="43">
        <v>5156.6220703125</v>
      </c>
      <c r="R118" s="43">
        <v>5179.5234375</v>
      </c>
      <c r="S118" s="43">
        <v>5210.9072265625</v>
      </c>
      <c r="T118" s="43">
        <v>6252.4287109375</v>
      </c>
      <c r="U118" s="43">
        <v>6365.06396484375</v>
      </c>
      <c r="V118" s="43">
        <v>6479.908203125</v>
      </c>
      <c r="W118" s="43">
        <v>7623.75146484375</v>
      </c>
      <c r="X118" s="43">
        <v>7607.88916015625</v>
      </c>
      <c r="Y118" s="43">
        <v>7582.193359375</v>
      </c>
      <c r="Z118" s="43">
        <v>6327.8525390625</v>
      </c>
      <c r="AA118" s="43">
        <v>6234.0791015625</v>
      </c>
      <c r="AB118" s="43">
        <v>6130.99072265625</v>
      </c>
      <c r="AC118" s="43">
        <v>6275.96484375</v>
      </c>
      <c r="AD118" s="43">
        <v>6280.69677734375</v>
      </c>
      <c r="AE118" s="43">
        <v>6286.22021484375</v>
      </c>
      <c r="AF118" s="43">
        <v>6283.77294921875</v>
      </c>
      <c r="AG118" s="43">
        <v>6289.73291015625</v>
      </c>
      <c r="AH118" s="43">
        <v>6297.1357421875</v>
      </c>
      <c r="AI118" s="43">
        <v>6365.56884765625</v>
      </c>
      <c r="AJ118" s="43">
        <v>6370.05224609375</v>
      </c>
      <c r="AK118" s="43">
        <v>6374.93505859375</v>
      </c>
      <c r="AL118" s="43">
        <v>6303.814453125</v>
      </c>
      <c r="AM118" s="43">
        <v>6313.11376953125</v>
      </c>
      <c r="AN118" s="43">
        <v>6311.423828125</v>
      </c>
      <c r="AO118" s="43">
        <v>5090.88525390625</v>
      </c>
      <c r="AP118" s="43">
        <v>5083.28076171875</v>
      </c>
      <c r="AQ118" s="43">
        <v>5084.81103515625</v>
      </c>
      <c r="AR118" s="43">
        <v>5918.8720703125</v>
      </c>
      <c r="AS118" s="43">
        <v>6026.6650390625</v>
      </c>
      <c r="AT118" s="43">
        <v>6138.87158203125</v>
      </c>
      <c r="AU118" s="43">
        <v>7673.59423828125</v>
      </c>
      <c r="AV118" s="43">
        <v>7686.6298828125</v>
      </c>
      <c r="AW118" s="43">
        <v>7689.7529296875</v>
      </c>
      <c r="AX118" s="43">
        <v>6720.41552734375</v>
      </c>
      <c r="AY118" s="43">
        <v>6618.9775390625</v>
      </c>
      <c r="AZ118" s="43">
        <v>6504.41796875</v>
      </c>
      <c r="BA118" s="43">
        <v>4046.001708984375</v>
      </c>
      <c r="BB118" s="43">
        <v>4055.71044921875</v>
      </c>
      <c r="BC118" s="43">
        <v>4081.0400390625</v>
      </c>
      <c r="BD118" s="43">
        <v>5882.80029296875</v>
      </c>
      <c r="BE118" s="43">
        <v>6102.3076171875</v>
      </c>
      <c r="BF118" s="43">
        <v>6329.3505859375</v>
      </c>
      <c r="BG118" s="43">
        <v>9164.662109375</v>
      </c>
      <c r="BH118" s="43">
        <v>9159.99609375</v>
      </c>
      <c r="BI118" s="43">
        <v>9133.669921875</v>
      </c>
      <c r="BJ118" s="43">
        <v>6825.62109375</v>
      </c>
      <c r="BK118" s="43">
        <v>6606.0205078125</v>
      </c>
      <c r="BL118" s="43">
        <v>6376.37646484375</v>
      </c>
    </row>
    <row r="119" spans="4:64" x14ac:dyDescent="0.2">
      <c r="D119" s="43">
        <v>1115</v>
      </c>
      <c r="E119" s="43">
        <v>6311.10791015625</v>
      </c>
      <c r="F119" s="43">
        <v>6315.5927734375</v>
      </c>
      <c r="G119" s="43">
        <v>6320.48046875</v>
      </c>
      <c r="H119" s="43">
        <v>6289.43798828125</v>
      </c>
      <c r="I119" s="43">
        <v>6291.166015625</v>
      </c>
      <c r="J119" s="43">
        <v>6294.39013671875</v>
      </c>
      <c r="K119" s="43">
        <v>6311.81640625</v>
      </c>
      <c r="L119" s="43">
        <v>6315.62451171875</v>
      </c>
      <c r="M119" s="43">
        <v>6320.3369140625</v>
      </c>
      <c r="N119" s="43">
        <v>6282.4931640625</v>
      </c>
      <c r="O119" s="43">
        <v>6296.49462890625</v>
      </c>
      <c r="P119" s="43">
        <v>6299.59375</v>
      </c>
      <c r="Q119" s="43">
        <v>5155.03271484375</v>
      </c>
      <c r="R119" s="43">
        <v>5177.93505859375</v>
      </c>
      <c r="S119" s="43">
        <v>5209.3193359375</v>
      </c>
      <c r="T119" s="43">
        <v>6250.865234375</v>
      </c>
      <c r="U119" s="43">
        <v>6363.50244140625</v>
      </c>
      <c r="V119" s="43">
        <v>6478.3486328125</v>
      </c>
      <c r="W119" s="43">
        <v>7622.212890625</v>
      </c>
      <c r="X119" s="43">
        <v>7606.35009765625</v>
      </c>
      <c r="Y119" s="43">
        <v>7580.654296875</v>
      </c>
      <c r="Z119" s="43">
        <v>6326.29052734375</v>
      </c>
      <c r="AA119" s="43">
        <v>6232.5146484375</v>
      </c>
      <c r="AB119" s="43">
        <v>6129.42431640625</v>
      </c>
      <c r="AC119" s="43">
        <v>6274.48486328125</v>
      </c>
      <c r="AD119" s="43">
        <v>6279.224609375</v>
      </c>
      <c r="AE119" s="43">
        <v>6284.7578125</v>
      </c>
      <c r="AF119" s="43">
        <v>6282.26806640625</v>
      </c>
      <c r="AG119" s="43">
        <v>6288.1875</v>
      </c>
      <c r="AH119" s="43">
        <v>6295.55908203125</v>
      </c>
      <c r="AI119" s="43">
        <v>6362.92431640625</v>
      </c>
      <c r="AJ119" s="43">
        <v>6367.36474609375</v>
      </c>
      <c r="AK119" s="43">
        <v>6372.21875</v>
      </c>
      <c r="AL119" s="43">
        <v>6301.546875</v>
      </c>
      <c r="AM119" s="43">
        <v>6310.9462890625</v>
      </c>
      <c r="AN119" s="43">
        <v>6309.35595703125</v>
      </c>
      <c r="AO119" s="43">
        <v>5089.291015625</v>
      </c>
      <c r="AP119" s="43">
        <v>5081.6865234375</v>
      </c>
      <c r="AQ119" s="43">
        <v>5083.216796875</v>
      </c>
      <c r="AR119" s="43">
        <v>5917.30078125</v>
      </c>
      <c r="AS119" s="43">
        <v>6025.09619140625</v>
      </c>
      <c r="AT119" s="43">
        <v>6137.30517578125</v>
      </c>
      <c r="AU119" s="43">
        <v>7672.05810546875</v>
      </c>
      <c r="AV119" s="43">
        <v>7685.09423828125</v>
      </c>
      <c r="AW119" s="43">
        <v>7688.21728515625</v>
      </c>
      <c r="AX119" s="43">
        <v>6718.86181640625</v>
      </c>
      <c r="AY119" s="43">
        <v>6617.42138671875</v>
      </c>
      <c r="AZ119" s="43">
        <v>6502.859375</v>
      </c>
      <c r="BA119" s="43">
        <v>4044.007080078125</v>
      </c>
      <c r="BB119" s="43">
        <v>4053.732421875</v>
      </c>
      <c r="BC119" s="43">
        <v>4079.078369140625</v>
      </c>
      <c r="BD119" s="43">
        <v>5880.49609375</v>
      </c>
      <c r="BE119" s="43">
        <v>6100.12060546875</v>
      </c>
      <c r="BF119" s="43">
        <v>6327.291015625</v>
      </c>
      <c r="BG119" s="43">
        <v>9162.3564453125</v>
      </c>
      <c r="BH119" s="43">
        <v>9157.6474609375</v>
      </c>
      <c r="BI119" s="43">
        <v>9131.29296875</v>
      </c>
      <c r="BJ119" s="43">
        <v>6823.73388671875</v>
      </c>
      <c r="BK119" s="43">
        <v>6604.19140625</v>
      </c>
      <c r="BL119" s="43">
        <v>6374.619140625</v>
      </c>
    </row>
    <row r="120" spans="4:64" x14ac:dyDescent="0.2">
      <c r="D120" s="43">
        <v>1125</v>
      </c>
      <c r="E120" s="43">
        <v>6309.54638671875</v>
      </c>
      <c r="F120" s="43">
        <v>6314.03076171875</v>
      </c>
      <c r="G120" s="43">
        <v>6318.9189453125</v>
      </c>
      <c r="H120" s="43">
        <v>6287.87548828125</v>
      </c>
      <c r="I120" s="43">
        <v>6289.603515625</v>
      </c>
      <c r="J120" s="43">
        <v>6292.828125</v>
      </c>
      <c r="K120" s="43">
        <v>6310.25439453125</v>
      </c>
      <c r="L120" s="43">
        <v>6314.0625</v>
      </c>
      <c r="M120" s="43">
        <v>6318.775390625</v>
      </c>
      <c r="N120" s="43">
        <v>6280.9306640625</v>
      </c>
      <c r="O120" s="43">
        <v>6294.931640625</v>
      </c>
      <c r="P120" s="43">
        <v>6298.03125</v>
      </c>
      <c r="Q120" s="43">
        <v>5153.44384765625</v>
      </c>
      <c r="R120" s="43">
        <v>5176.3466796875</v>
      </c>
      <c r="S120" s="43">
        <v>5207.73193359375</v>
      </c>
      <c r="T120" s="43">
        <v>6249.30224609375</v>
      </c>
      <c r="U120" s="43">
        <v>6361.94189453125</v>
      </c>
      <c r="V120" s="43">
        <v>6476.79052734375</v>
      </c>
      <c r="W120" s="43">
        <v>7620.6748046875</v>
      </c>
      <c r="X120" s="43">
        <v>7604.8115234375</v>
      </c>
      <c r="Y120" s="43">
        <v>7579.115234375</v>
      </c>
      <c r="Z120" s="43">
        <v>6324.72900390625</v>
      </c>
      <c r="AA120" s="43">
        <v>6230.951171875</v>
      </c>
      <c r="AB120" s="43">
        <v>6127.85791015625</v>
      </c>
      <c r="AC120" s="43">
        <v>6273.005859375</v>
      </c>
      <c r="AD120" s="43">
        <v>6277.75244140625</v>
      </c>
      <c r="AE120" s="43">
        <v>6283.29541015625</v>
      </c>
      <c r="AF120" s="43">
        <v>6280.76416015625</v>
      </c>
      <c r="AG120" s="43">
        <v>6286.6416015625</v>
      </c>
      <c r="AH120" s="43">
        <v>6293.98193359375</v>
      </c>
      <c r="AI120" s="43">
        <v>6360.27880859375</v>
      </c>
      <c r="AJ120" s="43">
        <v>6364.67626953125</v>
      </c>
      <c r="AK120" s="43">
        <v>6369.5009765625</v>
      </c>
      <c r="AL120" s="43">
        <v>6299.27783203125</v>
      </c>
      <c r="AM120" s="43">
        <v>6308.77734375</v>
      </c>
      <c r="AN120" s="43">
        <v>6307.287109375</v>
      </c>
      <c r="AO120" s="43">
        <v>5087.69775390625</v>
      </c>
      <c r="AP120" s="43">
        <v>5080.09326171875</v>
      </c>
      <c r="AQ120" s="43">
        <v>5081.623046875</v>
      </c>
      <c r="AR120" s="43">
        <v>5915.7294921875</v>
      </c>
      <c r="AS120" s="43">
        <v>6023.52783203125</v>
      </c>
      <c r="AT120" s="43">
        <v>6135.73974609375</v>
      </c>
      <c r="AU120" s="43">
        <v>7670.5224609375</v>
      </c>
      <c r="AV120" s="43">
        <v>7683.55859375</v>
      </c>
      <c r="AW120" s="43">
        <v>7686.68212890625</v>
      </c>
      <c r="AX120" s="43">
        <v>6717.30859375</v>
      </c>
      <c r="AY120" s="43">
        <v>6615.86572265625</v>
      </c>
      <c r="AZ120" s="43">
        <v>6501.30078125</v>
      </c>
      <c r="BA120" s="43">
        <v>4042.01171875</v>
      </c>
      <c r="BB120" s="43">
        <v>4051.75341796875</v>
      </c>
      <c r="BC120" s="43">
        <v>4077.115966796875</v>
      </c>
      <c r="BD120" s="43">
        <v>5878.19091796875</v>
      </c>
      <c r="BE120" s="43">
        <v>6097.93310546875</v>
      </c>
      <c r="BF120" s="43">
        <v>6325.23095703125</v>
      </c>
      <c r="BG120" s="43">
        <v>9160.0478515625</v>
      </c>
      <c r="BH120" s="43">
        <v>9155.2978515625</v>
      </c>
      <c r="BI120" s="43">
        <v>9128.9150390625</v>
      </c>
      <c r="BJ120" s="43">
        <v>6821.845703125</v>
      </c>
      <c r="BK120" s="43">
        <v>6602.36181640625</v>
      </c>
      <c r="BL120" s="43">
        <v>6372.861328125</v>
      </c>
    </row>
    <row r="121" spans="4:64" x14ac:dyDescent="0.2">
      <c r="D121" s="43">
        <v>1135</v>
      </c>
      <c r="E121" s="43">
        <v>6307.98486328125</v>
      </c>
      <c r="F121" s="43">
        <v>6312.4697265625</v>
      </c>
      <c r="G121" s="43">
        <v>6317.357421875</v>
      </c>
      <c r="H121" s="43">
        <v>6286.31396484375</v>
      </c>
      <c r="I121" s="43">
        <v>6288.0419921875</v>
      </c>
      <c r="J121" s="43">
        <v>6291.2666015625</v>
      </c>
      <c r="K121" s="43">
        <v>6308.693359375</v>
      </c>
      <c r="L121" s="43">
        <v>6312.50146484375</v>
      </c>
      <c r="M121" s="43">
        <v>6317.21435546875</v>
      </c>
      <c r="N121" s="43">
        <v>6279.369140625</v>
      </c>
      <c r="O121" s="43">
        <v>6293.3701171875</v>
      </c>
      <c r="P121" s="43">
        <v>6296.46923828125</v>
      </c>
      <c r="Q121" s="43">
        <v>5151.85595703125</v>
      </c>
      <c r="R121" s="43">
        <v>5174.75927734375</v>
      </c>
      <c r="S121" s="43">
        <v>5206.1455078125</v>
      </c>
      <c r="T121" s="43">
        <v>6247.73974609375</v>
      </c>
      <c r="U121" s="43">
        <v>6360.3818359375</v>
      </c>
      <c r="V121" s="43">
        <v>6475.232421875</v>
      </c>
      <c r="W121" s="43">
        <v>7619.13720703125</v>
      </c>
      <c r="X121" s="43">
        <v>7603.2734375</v>
      </c>
      <c r="Y121" s="43">
        <v>7577.57666015625</v>
      </c>
      <c r="Z121" s="43">
        <v>6323.16796875</v>
      </c>
      <c r="AA121" s="43">
        <v>6229.3876953125</v>
      </c>
      <c r="AB121" s="43">
        <v>6126.29296875</v>
      </c>
      <c r="AC121" s="43">
        <v>6271.52734375</v>
      </c>
      <c r="AD121" s="43">
        <v>6276.28076171875</v>
      </c>
      <c r="AE121" s="43">
        <v>6281.8330078125</v>
      </c>
      <c r="AF121" s="43">
        <v>6279.26025390625</v>
      </c>
      <c r="AG121" s="43">
        <v>6285.09619140625</v>
      </c>
      <c r="AH121" s="43">
        <v>6292.40478515625</v>
      </c>
      <c r="AI121" s="43">
        <v>6357.6318359375</v>
      </c>
      <c r="AJ121" s="43">
        <v>6361.98681640625</v>
      </c>
      <c r="AK121" s="43">
        <v>6366.82373046875</v>
      </c>
      <c r="AL121" s="43">
        <v>6297.0068359375</v>
      </c>
      <c r="AM121" s="43">
        <v>6306.607421875</v>
      </c>
      <c r="AN121" s="43">
        <v>6305.21728515625</v>
      </c>
      <c r="AO121" s="43">
        <v>5086.10498046875</v>
      </c>
      <c r="AP121" s="43">
        <v>5078.50048828125</v>
      </c>
      <c r="AQ121" s="43">
        <v>5080.0302734375</v>
      </c>
      <c r="AR121" s="43">
        <v>5914.1591796875</v>
      </c>
      <c r="AS121" s="43">
        <v>6021.9599609375</v>
      </c>
      <c r="AT121" s="43">
        <v>6134.1748046875</v>
      </c>
      <c r="AU121" s="43">
        <v>7668.98779296875</v>
      </c>
      <c r="AV121" s="43">
        <v>7682.02392578125</v>
      </c>
      <c r="AW121" s="43">
        <v>7685.1474609375</v>
      </c>
      <c r="AX121" s="43">
        <v>6715.755859375</v>
      </c>
      <c r="AY121" s="43">
        <v>6614.310546875</v>
      </c>
      <c r="AZ121" s="43">
        <v>6499.7431640625</v>
      </c>
      <c r="BA121" s="43">
        <v>4040.015869140625</v>
      </c>
      <c r="BB121" s="43">
        <v>4049.77392578125</v>
      </c>
      <c r="BC121" s="43">
        <v>4075.15234375</v>
      </c>
      <c r="BD121" s="43">
        <v>5875.88525390625</v>
      </c>
      <c r="BE121" s="43">
        <v>6095.74462890625</v>
      </c>
      <c r="BF121" s="43">
        <v>6323.17041015625</v>
      </c>
      <c r="BG121" s="43">
        <v>9157.7373046875</v>
      </c>
      <c r="BH121" s="43">
        <v>9152.9453125</v>
      </c>
      <c r="BI121" s="43">
        <v>9126.53515625</v>
      </c>
      <c r="BJ121" s="43">
        <v>6819.95654296875</v>
      </c>
      <c r="BK121" s="43">
        <v>6600.53076171875</v>
      </c>
      <c r="BL121" s="43">
        <v>6371.10205078125</v>
      </c>
    </row>
    <row r="122" spans="4:64" x14ac:dyDescent="0.2">
      <c r="D122" s="43">
        <v>1145</v>
      </c>
      <c r="E122" s="43">
        <v>6306.42431640625</v>
      </c>
      <c r="F122" s="43">
        <v>6310.9091796875</v>
      </c>
      <c r="G122" s="43">
        <v>6315.79736328125</v>
      </c>
      <c r="H122" s="43">
        <v>6284.7529296875</v>
      </c>
      <c r="I122" s="43">
        <v>6286.48095703125</v>
      </c>
      <c r="J122" s="43">
        <v>6289.70556640625</v>
      </c>
      <c r="K122" s="43">
        <v>6307.13232421875</v>
      </c>
      <c r="L122" s="43">
        <v>6310.94091796875</v>
      </c>
      <c r="M122" s="43">
        <v>6315.65380859375</v>
      </c>
      <c r="N122" s="43">
        <v>6277.8076171875</v>
      </c>
      <c r="O122" s="43">
        <v>6291.80859375</v>
      </c>
      <c r="P122" s="43">
        <v>6294.908203125</v>
      </c>
      <c r="Q122" s="43">
        <v>5150.2685546875</v>
      </c>
      <c r="R122" s="43">
        <v>5173.1728515625</v>
      </c>
      <c r="S122" s="43">
        <v>5204.56005859375</v>
      </c>
      <c r="T122" s="43">
        <v>6246.177734375</v>
      </c>
      <c r="U122" s="43">
        <v>6358.822265625</v>
      </c>
      <c r="V122" s="43">
        <v>6473.67529296875</v>
      </c>
      <c r="W122" s="43">
        <v>7617.599609375</v>
      </c>
      <c r="X122" s="43">
        <v>7601.736328125</v>
      </c>
      <c r="Y122" s="43">
        <v>7576.0390625</v>
      </c>
      <c r="Z122" s="43">
        <v>6321.60791015625</v>
      </c>
      <c r="AA122" s="43">
        <v>6227.8251953125</v>
      </c>
      <c r="AB122" s="43">
        <v>6124.72802734375</v>
      </c>
      <c r="AC122" s="43">
        <v>6270.048828125</v>
      </c>
      <c r="AD122" s="43">
        <v>6274.80908203125</v>
      </c>
      <c r="AE122" s="43">
        <v>6280.36962890625</v>
      </c>
      <c r="AF122" s="43">
        <v>6277.75634765625</v>
      </c>
      <c r="AG122" s="43">
        <v>6283.55126953125</v>
      </c>
      <c r="AH122" s="43">
        <v>6290.8271484375</v>
      </c>
      <c r="AI122" s="43">
        <v>6354.98388671875</v>
      </c>
      <c r="AJ122" s="43">
        <v>6359.2958984375</v>
      </c>
      <c r="AK122" s="43">
        <v>6364.083984375</v>
      </c>
      <c r="AL122" s="43">
        <v>6294.759765625</v>
      </c>
      <c r="AM122" s="43">
        <v>6304.4560546875</v>
      </c>
      <c r="AN122" s="43">
        <v>6303.14697265625</v>
      </c>
      <c r="AO122" s="43">
        <v>5084.51318359375</v>
      </c>
      <c r="AP122" s="43">
        <v>5076.908203125</v>
      </c>
      <c r="AQ122" s="43">
        <v>5078.4384765625</v>
      </c>
      <c r="AR122" s="43">
        <v>5912.58935546875</v>
      </c>
      <c r="AS122" s="43">
        <v>6020.39306640625</v>
      </c>
      <c r="AT122" s="43">
        <v>6132.6103515625</v>
      </c>
      <c r="AU122" s="43">
        <v>7667.453125</v>
      </c>
      <c r="AV122" s="43">
        <v>7680.48974609375</v>
      </c>
      <c r="AW122" s="43">
        <v>7683.61328125</v>
      </c>
      <c r="AX122" s="43">
        <v>6714.2041015625</v>
      </c>
      <c r="AY122" s="43">
        <v>6612.755859375</v>
      </c>
      <c r="AZ122" s="43">
        <v>6498.18603515625</v>
      </c>
      <c r="BA122" s="43">
        <v>4038.01953125</v>
      </c>
      <c r="BB122" s="43">
        <v>4047.793701171875</v>
      </c>
      <c r="BC122" s="43">
        <v>4073.187744140625</v>
      </c>
      <c r="BD122" s="43">
        <v>5873.57958984375</v>
      </c>
      <c r="BE122" s="43">
        <v>6093.55615234375</v>
      </c>
      <c r="BF122" s="43">
        <v>6321.10986328125</v>
      </c>
      <c r="BG122" s="43">
        <v>9155.42578125</v>
      </c>
      <c r="BH122" s="43">
        <v>9150.5908203125</v>
      </c>
      <c r="BI122" s="43">
        <v>9124.1533203125</v>
      </c>
      <c r="BJ122" s="43">
        <v>6818.06640625</v>
      </c>
      <c r="BK122" s="43">
        <v>6598.69921875</v>
      </c>
      <c r="BL122" s="43">
        <v>6369.3427734375</v>
      </c>
    </row>
    <row r="123" spans="4:64" x14ac:dyDescent="0.2">
      <c r="D123" s="43">
        <v>1155</v>
      </c>
      <c r="E123" s="43">
        <v>6304.8642578125</v>
      </c>
      <c r="F123" s="43">
        <v>6309.34912109375</v>
      </c>
      <c r="G123" s="43">
        <v>6314.2373046875</v>
      </c>
      <c r="H123" s="43">
        <v>6283.1923828125</v>
      </c>
      <c r="I123" s="43">
        <v>6284.92041015625</v>
      </c>
      <c r="J123" s="43">
        <v>6288.14501953125</v>
      </c>
      <c r="K123" s="43">
        <v>6305.57275390625</v>
      </c>
      <c r="L123" s="43">
        <v>6309.380859375</v>
      </c>
      <c r="M123" s="43">
        <v>6314.09375</v>
      </c>
      <c r="N123" s="43">
        <v>6276.2470703125</v>
      </c>
      <c r="O123" s="43">
        <v>6290.248046875</v>
      </c>
      <c r="P123" s="43">
        <v>6293.34765625</v>
      </c>
      <c r="Q123" s="43">
        <v>5148.68212890625</v>
      </c>
      <c r="R123" s="43">
        <v>5171.5869140625</v>
      </c>
      <c r="S123" s="43">
        <v>5202.974609375</v>
      </c>
      <c r="T123" s="43">
        <v>6244.61669921875</v>
      </c>
      <c r="U123" s="43">
        <v>6357.26318359375</v>
      </c>
      <c r="V123" s="43">
        <v>6472.11865234375</v>
      </c>
      <c r="W123" s="43">
        <v>7616.06298828125</v>
      </c>
      <c r="X123" s="43">
        <v>7600.19921875</v>
      </c>
      <c r="Y123" s="43">
        <v>7574.501953125</v>
      </c>
      <c r="Z123" s="43">
        <v>6320.0478515625</v>
      </c>
      <c r="AA123" s="43">
        <v>6226.26318359375</v>
      </c>
      <c r="AB123" s="43">
        <v>6123.1640625</v>
      </c>
      <c r="AC123" s="43">
        <v>6268.57080078125</v>
      </c>
      <c r="AD123" s="43">
        <v>6273.33740234375</v>
      </c>
      <c r="AE123" s="43">
        <v>6278.90673828125</v>
      </c>
      <c r="AF123" s="43">
        <v>6276.2529296875</v>
      </c>
      <c r="AG123" s="43">
        <v>6282.00634765625</v>
      </c>
      <c r="AH123" s="43">
        <v>6289.24951171875</v>
      </c>
      <c r="AI123" s="43">
        <v>6352.3349609375</v>
      </c>
      <c r="AJ123" s="43">
        <v>6356.6328125</v>
      </c>
      <c r="AK123" s="43">
        <v>6361.3486328125</v>
      </c>
      <c r="AL123" s="43">
        <v>6292.4697265625</v>
      </c>
      <c r="AM123" s="43">
        <v>6302.26904296875</v>
      </c>
      <c r="AN123" s="43">
        <v>6301.08349609375</v>
      </c>
      <c r="AO123" s="43">
        <v>5082.92236328125</v>
      </c>
      <c r="AP123" s="43">
        <v>5075.31689453125</v>
      </c>
      <c r="AQ123" s="43">
        <v>5076.84716796875</v>
      </c>
      <c r="AR123" s="43">
        <v>5911.0205078125</v>
      </c>
      <c r="AS123" s="43">
        <v>6018.82666015625</v>
      </c>
      <c r="AT123" s="43">
        <v>6131.04638671875</v>
      </c>
      <c r="AU123" s="43">
        <v>7665.91943359375</v>
      </c>
      <c r="AV123" s="43">
        <v>7678.9560546875</v>
      </c>
      <c r="AW123" s="43">
        <v>7682.07958984375</v>
      </c>
      <c r="AX123" s="43">
        <v>6712.65234375</v>
      </c>
      <c r="AY123" s="43">
        <v>6611.20166015625</v>
      </c>
      <c r="AZ123" s="43">
        <v>6496.6298828125</v>
      </c>
      <c r="BA123" s="43">
        <v>4036.022705078125</v>
      </c>
      <c r="BB123" s="43">
        <v>4045.812744140625</v>
      </c>
      <c r="BC123" s="43">
        <v>4071.222412109375</v>
      </c>
      <c r="BD123" s="43">
        <v>5871.27294921875</v>
      </c>
      <c r="BE123" s="43">
        <v>6091.36669921875</v>
      </c>
      <c r="BF123" s="43">
        <v>6319.048828125</v>
      </c>
      <c r="BG123" s="43">
        <v>9153.111328125</v>
      </c>
      <c r="BH123" s="43">
        <v>9148.234375</v>
      </c>
      <c r="BI123" s="43">
        <v>9121.76953125</v>
      </c>
      <c r="BJ123" s="43">
        <v>6816.17578125</v>
      </c>
      <c r="BK123" s="43">
        <v>6596.86669921875</v>
      </c>
      <c r="BL123" s="43">
        <v>6367.58203125</v>
      </c>
    </row>
    <row r="124" spans="4:64" x14ac:dyDescent="0.2">
      <c r="D124" s="43">
        <v>1165</v>
      </c>
      <c r="E124" s="43">
        <v>6303.30517578125</v>
      </c>
      <c r="F124" s="43">
        <v>6307.7900390625</v>
      </c>
      <c r="G124" s="43">
        <v>6312.67822265625</v>
      </c>
      <c r="H124" s="43">
        <v>6281.6328125</v>
      </c>
      <c r="I124" s="43">
        <v>6283.36083984375</v>
      </c>
      <c r="J124" s="43">
        <v>6286.58544921875</v>
      </c>
      <c r="K124" s="43">
        <v>6304.01318359375</v>
      </c>
      <c r="L124" s="43">
        <v>6307.82177734375</v>
      </c>
      <c r="M124" s="43">
        <v>6312.53466796875</v>
      </c>
      <c r="N124" s="43">
        <v>6274.68701171875</v>
      </c>
      <c r="O124" s="43">
        <v>6288.68798828125</v>
      </c>
      <c r="P124" s="43">
        <v>6291.78759765625</v>
      </c>
      <c r="Q124" s="43">
        <v>5147.0966796875</v>
      </c>
      <c r="R124" s="43">
        <v>5170.001953125</v>
      </c>
      <c r="S124" s="43">
        <v>5201.390625</v>
      </c>
      <c r="T124" s="43">
        <v>6243.05615234375</v>
      </c>
      <c r="U124" s="43">
        <v>6355.70458984375</v>
      </c>
      <c r="V124" s="43">
        <v>6470.5625</v>
      </c>
      <c r="W124" s="43">
        <v>7614.52685546875</v>
      </c>
      <c r="X124" s="43">
        <v>7598.6630859375</v>
      </c>
      <c r="Y124" s="43">
        <v>7572.96484375</v>
      </c>
      <c r="Z124" s="43">
        <v>6318.48876953125</v>
      </c>
      <c r="AA124" s="43">
        <v>6224.70166015625</v>
      </c>
      <c r="AB124" s="43">
        <v>6121.6005859375</v>
      </c>
      <c r="AC124" s="43">
        <v>6267.0927734375</v>
      </c>
      <c r="AD124" s="43">
        <v>6271.86572265625</v>
      </c>
      <c r="AE124" s="43">
        <v>6277.44287109375</v>
      </c>
      <c r="AF124" s="43">
        <v>6274.74951171875</v>
      </c>
      <c r="AG124" s="43">
        <v>6280.46142578125</v>
      </c>
      <c r="AH124" s="43">
        <v>6287.67138671875</v>
      </c>
      <c r="AI124" s="43">
        <v>6349.70458984375</v>
      </c>
      <c r="AJ124" s="43">
        <v>6353.92333984375</v>
      </c>
      <c r="AK124" s="43">
        <v>6358.6201171875</v>
      </c>
      <c r="AL124" s="43">
        <v>6290.18798828125</v>
      </c>
      <c r="AM124" s="43">
        <v>6300.0908203125</v>
      </c>
      <c r="AN124" s="43">
        <v>6299.00439453125</v>
      </c>
      <c r="AO124" s="43">
        <v>5081.33154296875</v>
      </c>
      <c r="AP124" s="43">
        <v>5073.7265625</v>
      </c>
      <c r="AQ124" s="43">
        <v>5075.25634765625</v>
      </c>
      <c r="AR124" s="43">
        <v>5909.4521484375</v>
      </c>
      <c r="AS124" s="43">
        <v>6017.2607421875</v>
      </c>
      <c r="AT124" s="43">
        <v>6129.4833984375</v>
      </c>
      <c r="AU124" s="43">
        <v>7664.38623046875</v>
      </c>
      <c r="AV124" s="43">
        <v>7677.4228515625</v>
      </c>
      <c r="AW124" s="43">
        <v>7680.54638671875</v>
      </c>
      <c r="AX124" s="43">
        <v>6711.1015625</v>
      </c>
      <c r="AY124" s="43">
        <v>6609.6484375</v>
      </c>
      <c r="AZ124" s="43">
        <v>6495.07373046875</v>
      </c>
      <c r="BA124" s="43">
        <v>4034.025634765625</v>
      </c>
      <c r="BB124" s="43">
        <v>4043.8310546875</v>
      </c>
      <c r="BC124" s="43">
        <v>4069.256103515625</v>
      </c>
      <c r="BD124" s="43">
        <v>5868.966796875</v>
      </c>
      <c r="BE124" s="43">
        <v>6089.17724609375</v>
      </c>
      <c r="BF124" s="43">
        <v>6316.9873046875</v>
      </c>
      <c r="BG124" s="43">
        <v>9150.794921875</v>
      </c>
      <c r="BH124" s="43">
        <v>9145.8759765625</v>
      </c>
      <c r="BI124" s="43">
        <v>9119.3837890625</v>
      </c>
      <c r="BJ124" s="43">
        <v>6814.28466796875</v>
      </c>
      <c r="BK124" s="43">
        <v>6595.033203125</v>
      </c>
      <c r="BL124" s="43">
        <v>6365.82080078125</v>
      </c>
    </row>
    <row r="125" spans="4:64" x14ac:dyDescent="0.2">
      <c r="D125" s="43">
        <v>1175</v>
      </c>
      <c r="E125" s="43">
        <v>6301.74609375</v>
      </c>
      <c r="F125" s="43">
        <v>6306.2314453125</v>
      </c>
      <c r="G125" s="43">
        <v>6311.11962890625</v>
      </c>
      <c r="H125" s="43">
        <v>6280.0732421875</v>
      </c>
      <c r="I125" s="43">
        <v>6281.80126953125</v>
      </c>
      <c r="J125" s="43">
        <v>6285.0263671875</v>
      </c>
      <c r="K125" s="43">
        <v>6302.45458984375</v>
      </c>
      <c r="L125" s="43">
        <v>6306.26318359375</v>
      </c>
      <c r="M125" s="43">
        <v>6310.97607421875</v>
      </c>
      <c r="N125" s="43">
        <v>6273.1279296875</v>
      </c>
      <c r="O125" s="43">
        <v>6287.12841796875</v>
      </c>
      <c r="P125" s="43">
        <v>6290.22802734375</v>
      </c>
      <c r="Q125" s="43">
        <v>5145.51123046875</v>
      </c>
      <c r="R125" s="43">
        <v>5168.41748046875</v>
      </c>
      <c r="S125" s="43">
        <v>5199.806640625</v>
      </c>
      <c r="T125" s="43">
        <v>6241.49609375</v>
      </c>
      <c r="U125" s="43">
        <v>6354.14697265625</v>
      </c>
      <c r="V125" s="43">
        <v>6469.0068359375</v>
      </c>
      <c r="W125" s="43">
        <v>7612.9912109375</v>
      </c>
      <c r="X125" s="43">
        <v>7597.126953125</v>
      </c>
      <c r="Y125" s="43">
        <v>7571.4287109375</v>
      </c>
      <c r="Z125" s="43">
        <v>6316.93017578125</v>
      </c>
      <c r="AA125" s="43">
        <v>6223.14111328125</v>
      </c>
      <c r="AB125" s="43">
        <v>6120.03759765625</v>
      </c>
      <c r="AC125" s="43">
        <v>6265.615234375</v>
      </c>
      <c r="AD125" s="43">
        <v>6270.39404296875</v>
      </c>
      <c r="AE125" s="43">
        <v>6275.978515625</v>
      </c>
      <c r="AF125" s="43">
        <v>6273.24609375</v>
      </c>
      <c r="AG125" s="43">
        <v>6278.91748046875</v>
      </c>
      <c r="AH125" s="43">
        <v>6286.09326171875</v>
      </c>
      <c r="AI125" s="43">
        <v>6347.0390625</v>
      </c>
      <c r="AJ125" s="43">
        <v>6351.22119140625</v>
      </c>
      <c r="AK125" s="43">
        <v>6355.900390625</v>
      </c>
      <c r="AL125" s="43">
        <v>6287.916015625</v>
      </c>
      <c r="AM125" s="43">
        <v>6297.92236328125</v>
      </c>
      <c r="AN125" s="43">
        <v>6296.93896484375</v>
      </c>
      <c r="AO125" s="43">
        <v>5079.7421875</v>
      </c>
      <c r="AP125" s="43">
        <v>5072.13623046875</v>
      </c>
      <c r="AQ125" s="43">
        <v>5073.66650390625</v>
      </c>
      <c r="AR125" s="43">
        <v>5907.88427734375</v>
      </c>
      <c r="AS125" s="43">
        <v>6015.69580078125</v>
      </c>
      <c r="AT125" s="43">
        <v>6127.9208984375</v>
      </c>
      <c r="AU125" s="43">
        <v>7662.85302734375</v>
      </c>
      <c r="AV125" s="43">
        <v>7675.890625</v>
      </c>
      <c r="AW125" s="43">
        <v>7679.013671875</v>
      </c>
      <c r="AX125" s="43">
        <v>6709.55126953125</v>
      </c>
      <c r="AY125" s="43">
        <v>6608.095703125</v>
      </c>
      <c r="AZ125" s="43">
        <v>6493.5185546875</v>
      </c>
      <c r="BA125" s="43">
        <v>4032.0283203125</v>
      </c>
      <c r="BB125" s="43">
        <v>4041.84912109375</v>
      </c>
      <c r="BC125" s="43">
        <v>4067.2890625</v>
      </c>
      <c r="BD125" s="43">
        <v>5866.66015625</v>
      </c>
      <c r="BE125" s="43">
        <v>6086.9873046875</v>
      </c>
      <c r="BF125" s="43">
        <v>6314.92578125</v>
      </c>
      <c r="BG125" s="43">
        <v>9148.4775390625</v>
      </c>
      <c r="BH125" s="43">
        <v>9143.5166015625</v>
      </c>
      <c r="BI125" s="43">
        <v>9116.998046875</v>
      </c>
      <c r="BJ125" s="43">
        <v>6812.392578125</v>
      </c>
      <c r="BK125" s="43">
        <v>6593.19921875</v>
      </c>
      <c r="BL125" s="43">
        <v>6364.05908203125</v>
      </c>
    </row>
    <row r="126" spans="4:64" x14ac:dyDescent="0.2">
      <c r="D126" s="43">
        <v>1185</v>
      </c>
      <c r="E126" s="43">
        <v>6300.18798828125</v>
      </c>
      <c r="F126" s="43">
        <v>6304.67333984375</v>
      </c>
      <c r="G126" s="43">
        <v>6309.5615234375</v>
      </c>
      <c r="H126" s="43">
        <v>6278.5146484375</v>
      </c>
      <c r="I126" s="43">
        <v>6280.24267578125</v>
      </c>
      <c r="J126" s="43">
        <v>6283.4677734375</v>
      </c>
      <c r="K126" s="43">
        <v>6300.89599609375</v>
      </c>
      <c r="L126" s="43">
        <v>6304.705078125</v>
      </c>
      <c r="M126" s="43">
        <v>6309.41796875</v>
      </c>
      <c r="N126" s="43">
        <v>6271.56884765625</v>
      </c>
      <c r="O126" s="43">
        <v>6285.5693359375</v>
      </c>
      <c r="P126" s="43">
        <v>6288.6689453125</v>
      </c>
      <c r="Q126" s="43">
        <v>5143.92724609375</v>
      </c>
      <c r="R126" s="43">
        <v>5166.83349609375</v>
      </c>
      <c r="S126" s="43">
        <v>5198.2236328125</v>
      </c>
      <c r="T126" s="43">
        <v>6239.9365234375</v>
      </c>
      <c r="U126" s="43">
        <v>6352.58984375</v>
      </c>
      <c r="V126" s="43">
        <v>6467.45166015625</v>
      </c>
      <c r="W126" s="43">
        <v>7611.45654296875</v>
      </c>
      <c r="X126" s="43">
        <v>7595.591796875</v>
      </c>
      <c r="Y126" s="43">
        <v>7569.89306640625</v>
      </c>
      <c r="Z126" s="43">
        <v>6315.37255859375</v>
      </c>
      <c r="AA126" s="43">
        <v>6221.58056640625</v>
      </c>
      <c r="AB126" s="43">
        <v>6118.47509765625</v>
      </c>
      <c r="AC126" s="43">
        <v>6264.1376953125</v>
      </c>
      <c r="AD126" s="43">
        <v>6268.9228515625</v>
      </c>
      <c r="AE126" s="43">
        <v>6274.51416015625</v>
      </c>
      <c r="AF126" s="43">
        <v>6271.74267578125</v>
      </c>
      <c r="AG126" s="43">
        <v>6277.373046875</v>
      </c>
      <c r="AH126" s="43">
        <v>6284.515625</v>
      </c>
      <c r="AI126" s="43">
        <v>6344.3837890625</v>
      </c>
      <c r="AJ126" s="43">
        <v>6348.53076171875</v>
      </c>
      <c r="AK126" s="43">
        <v>6353.1953125</v>
      </c>
      <c r="AL126" s="43">
        <v>6285.6552734375</v>
      </c>
      <c r="AM126" s="43">
        <v>6295.76611328125</v>
      </c>
      <c r="AN126" s="43">
        <v>6294.88818359375</v>
      </c>
      <c r="AO126" s="43">
        <v>5078.15283203125</v>
      </c>
      <c r="AP126" s="43">
        <v>5070.54736328125</v>
      </c>
      <c r="AQ126" s="43">
        <v>5072.0771484375</v>
      </c>
      <c r="AR126" s="43">
        <v>5906.31689453125</v>
      </c>
      <c r="AS126" s="43">
        <v>6014.13134765625</v>
      </c>
      <c r="AT126" s="43">
        <v>6126.359375</v>
      </c>
      <c r="AU126" s="43">
        <v>7661.32080078125</v>
      </c>
      <c r="AV126" s="43">
        <v>7674.3583984375</v>
      </c>
      <c r="AW126" s="43">
        <v>7677.48193359375</v>
      </c>
      <c r="AX126" s="43">
        <v>6708.00146484375</v>
      </c>
      <c r="AY126" s="43">
        <v>6606.54345703125</v>
      </c>
      <c r="AZ126" s="43">
        <v>6491.9638671875</v>
      </c>
      <c r="BA126" s="43">
        <v>4030.031005859375</v>
      </c>
      <c r="BB126" s="43">
        <v>4039.86669921875</v>
      </c>
      <c r="BC126" s="43">
        <v>4065.321533203125</v>
      </c>
      <c r="BD126" s="43">
        <v>5864.35400390625</v>
      </c>
      <c r="BE126" s="43">
        <v>6084.79736328125</v>
      </c>
      <c r="BF126" s="43">
        <v>6312.8642578125</v>
      </c>
      <c r="BG126" s="43">
        <v>9146.1572265625</v>
      </c>
      <c r="BH126" s="43">
        <v>9141.1552734375</v>
      </c>
      <c r="BI126" s="43">
        <v>9114.609375</v>
      </c>
      <c r="BJ126" s="43">
        <v>6810.50048828125</v>
      </c>
      <c r="BK126" s="43">
        <v>6591.36474609375</v>
      </c>
      <c r="BL126" s="43">
        <v>6362.29638671875</v>
      </c>
    </row>
    <row r="127" spans="4:64" x14ac:dyDescent="0.2">
      <c r="D127" s="43">
        <v>1195</v>
      </c>
      <c r="E127" s="43">
        <v>6298.63037109375</v>
      </c>
      <c r="F127" s="43">
        <v>6303.11572265625</v>
      </c>
      <c r="G127" s="43">
        <v>6308.00390625</v>
      </c>
      <c r="H127" s="43">
        <v>6276.95703125</v>
      </c>
      <c r="I127" s="43">
        <v>6278.68505859375</v>
      </c>
      <c r="J127" s="43">
        <v>6281.90966796875</v>
      </c>
      <c r="K127" s="43">
        <v>6299.33837890625</v>
      </c>
      <c r="L127" s="43">
        <v>6303.1474609375</v>
      </c>
      <c r="M127" s="43">
        <v>6307.8603515625</v>
      </c>
      <c r="N127" s="43">
        <v>6270.0107421875</v>
      </c>
      <c r="O127" s="43">
        <v>6284.01123046875</v>
      </c>
      <c r="P127" s="43">
        <v>6287.11083984375</v>
      </c>
      <c r="Q127" s="43">
        <v>5142.34375</v>
      </c>
      <c r="R127" s="43">
        <v>5165.25048828125</v>
      </c>
      <c r="S127" s="43">
        <v>5196.6416015625</v>
      </c>
      <c r="T127" s="43">
        <v>6238.3779296875</v>
      </c>
      <c r="U127" s="43">
        <v>6351.033203125</v>
      </c>
      <c r="V127" s="43">
        <v>6465.8974609375</v>
      </c>
      <c r="W127" s="43">
        <v>7609.921875</v>
      </c>
      <c r="X127" s="43">
        <v>7594.056640625</v>
      </c>
      <c r="Y127" s="43">
        <v>7568.357421875</v>
      </c>
      <c r="Z127" s="43">
        <v>6313.81494140625</v>
      </c>
      <c r="AA127" s="43">
        <v>6220.021484375</v>
      </c>
      <c r="AB127" s="43">
        <v>6116.91357421875</v>
      </c>
      <c r="AC127" s="43">
        <v>6262.65966796875</v>
      </c>
      <c r="AD127" s="43">
        <v>6267.45068359375</v>
      </c>
      <c r="AE127" s="43">
        <v>6273.048828125</v>
      </c>
      <c r="AF127" s="43">
        <v>6270.23876953125</v>
      </c>
      <c r="AG127" s="43">
        <v>6275.8291015625</v>
      </c>
      <c r="AH127" s="43">
        <v>6282.9375</v>
      </c>
      <c r="AI127" s="43">
        <v>6341.744140625</v>
      </c>
      <c r="AJ127" s="43">
        <v>6345.86083984375</v>
      </c>
      <c r="AK127" s="43">
        <v>6350.51513671875</v>
      </c>
      <c r="AL127" s="43">
        <v>6283.408203125</v>
      </c>
      <c r="AM127" s="43">
        <v>6293.623046875</v>
      </c>
      <c r="AN127" s="43">
        <v>6292.853515625</v>
      </c>
      <c r="AO127" s="43">
        <v>5076.564453125</v>
      </c>
      <c r="AP127" s="43">
        <v>5068.95849609375</v>
      </c>
      <c r="AQ127" s="43">
        <v>5070.48876953125</v>
      </c>
      <c r="AR127" s="43">
        <v>5904.75048828125</v>
      </c>
      <c r="AS127" s="43">
        <v>6012.5673828125</v>
      </c>
      <c r="AT127" s="43">
        <v>6124.7978515625</v>
      </c>
      <c r="AU127" s="43">
        <v>7659.7890625</v>
      </c>
      <c r="AV127" s="43">
        <v>7672.82666015625</v>
      </c>
      <c r="AW127" s="43">
        <v>7675.9501953125</v>
      </c>
      <c r="AX127" s="43">
        <v>6706.45263671875</v>
      </c>
      <c r="AY127" s="43">
        <v>6604.99169921875</v>
      </c>
      <c r="AZ127" s="43">
        <v>6490.40966796875</v>
      </c>
      <c r="BA127" s="43">
        <v>4028.033447265625</v>
      </c>
      <c r="BB127" s="43">
        <v>4037.884033203125</v>
      </c>
      <c r="BC127" s="43">
        <v>4063.353271484375</v>
      </c>
      <c r="BD127" s="43">
        <v>5862.0478515625</v>
      </c>
      <c r="BE127" s="43">
        <v>6082.607421875</v>
      </c>
      <c r="BF127" s="43">
        <v>6310.80224609375</v>
      </c>
      <c r="BG127" s="43">
        <v>9143.8369140625</v>
      </c>
      <c r="BH127" s="43">
        <v>9138.7919921875</v>
      </c>
      <c r="BI127" s="43">
        <v>9112.220703125</v>
      </c>
      <c r="BJ127" s="43">
        <v>6808.607421875</v>
      </c>
      <c r="BK127" s="43">
        <v>6589.52880859375</v>
      </c>
      <c r="BL127" s="43">
        <v>6360.53271484375</v>
      </c>
    </row>
    <row r="128" spans="4:64" x14ac:dyDescent="0.2">
      <c r="D128" s="43">
        <v>1205</v>
      </c>
      <c r="E128" s="43">
        <v>6297.0732421875</v>
      </c>
      <c r="F128" s="43">
        <v>6301.55859375</v>
      </c>
      <c r="G128" s="43">
        <v>6306.447265625</v>
      </c>
      <c r="H128" s="43">
        <v>6275.3994140625</v>
      </c>
      <c r="I128" s="43">
        <v>6277.12744140625</v>
      </c>
      <c r="J128" s="43">
        <v>6280.3525390625</v>
      </c>
      <c r="K128" s="43">
        <v>6297.78173828125</v>
      </c>
      <c r="L128" s="43">
        <v>6301.59033203125</v>
      </c>
      <c r="M128" s="43">
        <v>6306.3037109375</v>
      </c>
      <c r="N128" s="43">
        <v>6268.453125</v>
      </c>
      <c r="O128" s="43">
        <v>6282.45361328125</v>
      </c>
      <c r="P128" s="43">
        <v>6285.55322265625</v>
      </c>
      <c r="Q128" s="43">
        <v>5140.7607421875</v>
      </c>
      <c r="R128" s="43">
        <v>5163.66845703125</v>
      </c>
      <c r="S128" s="43">
        <v>5195.06005859375</v>
      </c>
      <c r="T128" s="43">
        <v>6236.8193359375</v>
      </c>
      <c r="U128" s="43">
        <v>6349.47705078125</v>
      </c>
      <c r="V128" s="43">
        <v>6464.34375</v>
      </c>
      <c r="W128" s="43">
        <v>7608.3876953125</v>
      </c>
      <c r="X128" s="43">
        <v>7592.5224609375</v>
      </c>
      <c r="Y128" s="43">
        <v>7566.82275390625</v>
      </c>
      <c r="Z128" s="43">
        <v>6312.25830078125</v>
      </c>
      <c r="AA128" s="43">
        <v>6218.46240234375</v>
      </c>
      <c r="AB128" s="43">
        <v>6115.3525390625</v>
      </c>
      <c r="AC128" s="43">
        <v>6261.18212890625</v>
      </c>
      <c r="AD128" s="43">
        <v>6265.97900390625</v>
      </c>
      <c r="AE128" s="43">
        <v>6271.5830078125</v>
      </c>
      <c r="AF128" s="43">
        <v>6268.7353515625</v>
      </c>
      <c r="AG128" s="43">
        <v>6274.28515625</v>
      </c>
      <c r="AH128" s="43">
        <v>6281.35986328125</v>
      </c>
      <c r="AI128" s="43">
        <v>6339.12890625</v>
      </c>
      <c r="AJ128" s="43">
        <v>6343.234375</v>
      </c>
      <c r="AK128" s="43">
        <v>6347.873046875</v>
      </c>
      <c r="AL128" s="43">
        <v>6281.177734375</v>
      </c>
      <c r="AM128" s="43">
        <v>6291.4970703125</v>
      </c>
      <c r="AN128" s="43">
        <v>6290.83642578125</v>
      </c>
      <c r="AO128" s="43">
        <v>5074.97705078125</v>
      </c>
      <c r="AP128" s="43">
        <v>5067.37060546875</v>
      </c>
      <c r="AQ128" s="43">
        <v>5068.90087890625</v>
      </c>
      <c r="AR128" s="43">
        <v>5903.1845703125</v>
      </c>
      <c r="AS128" s="43">
        <v>6011.00390625</v>
      </c>
      <c r="AT128" s="43">
        <v>6123.2373046875</v>
      </c>
      <c r="AU128" s="43">
        <v>7658.2578125</v>
      </c>
      <c r="AV128" s="43">
        <v>7671.2958984375</v>
      </c>
      <c r="AW128" s="43">
        <v>7674.41943359375</v>
      </c>
      <c r="AX128" s="43">
        <v>6704.90380859375</v>
      </c>
      <c r="AY128" s="43">
        <v>6603.44091796875</v>
      </c>
      <c r="AZ128" s="43">
        <v>6488.85595703125</v>
      </c>
      <c r="BA128" s="43">
        <v>4026.0380859375</v>
      </c>
      <c r="BB128" s="43">
        <v>4035.901123046875</v>
      </c>
      <c r="BC128" s="43">
        <v>4061.38427734375</v>
      </c>
      <c r="BD128" s="43">
        <v>5859.74169921875</v>
      </c>
      <c r="BE128" s="43">
        <v>6080.41748046875</v>
      </c>
      <c r="BF128" s="43">
        <v>6308.74072265625</v>
      </c>
      <c r="BG128" s="43">
        <v>9141.513671875</v>
      </c>
      <c r="BH128" s="43">
        <v>9136.427734375</v>
      </c>
      <c r="BI128" s="43">
        <v>9109.830078125</v>
      </c>
      <c r="BJ128" s="43">
        <v>6806.71337890625</v>
      </c>
      <c r="BK128" s="43">
        <v>6587.69287109375</v>
      </c>
      <c r="BL128" s="43">
        <v>6358.7685546875</v>
      </c>
    </row>
    <row r="129" spans="4:64" x14ac:dyDescent="0.2">
      <c r="D129" s="43">
        <v>1215</v>
      </c>
      <c r="E129" s="43">
        <v>6295.51708984375</v>
      </c>
      <c r="F129" s="43">
        <v>6300.00244140625</v>
      </c>
      <c r="G129" s="43">
        <v>6304.89111328125</v>
      </c>
      <c r="H129" s="43">
        <v>6273.8427734375</v>
      </c>
      <c r="I129" s="43">
        <v>6275.57080078125</v>
      </c>
      <c r="J129" s="43">
        <v>6278.7958984375</v>
      </c>
      <c r="K129" s="43">
        <v>6296.22509765625</v>
      </c>
      <c r="L129" s="43">
        <v>6300.0341796875</v>
      </c>
      <c r="M129" s="43">
        <v>6304.74755859375</v>
      </c>
      <c r="N129" s="43">
        <v>6266.896484375</v>
      </c>
      <c r="O129" s="43">
        <v>6280.896484375</v>
      </c>
      <c r="P129" s="43">
        <v>6283.99609375</v>
      </c>
      <c r="Q129" s="43">
        <v>5139.1787109375</v>
      </c>
      <c r="R129" s="43">
        <v>5162.0869140625</v>
      </c>
      <c r="S129" s="43">
        <v>5193.4794921875</v>
      </c>
      <c r="T129" s="43">
        <v>6235.26220703125</v>
      </c>
      <c r="U129" s="43">
        <v>6347.921875</v>
      </c>
      <c r="V129" s="43">
        <v>6462.79052734375</v>
      </c>
      <c r="W129" s="43">
        <v>7606.85400390625</v>
      </c>
      <c r="X129" s="43">
        <v>7590.98876953125</v>
      </c>
      <c r="Y129" s="43">
        <v>7565.28857421875</v>
      </c>
      <c r="Z129" s="43">
        <v>6310.7021484375</v>
      </c>
      <c r="AA129" s="43">
        <v>6216.90380859375</v>
      </c>
      <c r="AB129" s="43">
        <v>6113.7919921875</v>
      </c>
      <c r="AC129" s="43">
        <v>6259.7041015625</v>
      </c>
      <c r="AD129" s="43">
        <v>6264.5068359375</v>
      </c>
      <c r="AE129" s="43">
        <v>6270.1162109375</v>
      </c>
      <c r="AF129" s="43">
        <v>6267.23095703125</v>
      </c>
      <c r="AG129" s="43">
        <v>6272.7412109375</v>
      </c>
      <c r="AH129" s="43">
        <v>6279.7822265625</v>
      </c>
      <c r="AI129" s="43">
        <v>6336.56298828125</v>
      </c>
      <c r="AJ129" s="43">
        <v>6340.66552734375</v>
      </c>
      <c r="AK129" s="43">
        <v>6345.29150390625</v>
      </c>
      <c r="AL129" s="43">
        <v>6278.96728515625</v>
      </c>
      <c r="AM129" s="43">
        <v>6289.3916015625</v>
      </c>
      <c r="AN129" s="43">
        <v>6288.84033203125</v>
      </c>
      <c r="AO129" s="43">
        <v>5073.39013671875</v>
      </c>
      <c r="AP129" s="43">
        <v>5065.78369140625</v>
      </c>
      <c r="AQ129" s="43">
        <v>5067.31396484375</v>
      </c>
      <c r="AR129" s="43">
        <v>5901.61962890625</v>
      </c>
      <c r="AS129" s="43">
        <v>6009.44140625</v>
      </c>
      <c r="AT129" s="43">
        <v>6121.67724609375</v>
      </c>
      <c r="AU129" s="43">
        <v>7656.72705078125</v>
      </c>
      <c r="AV129" s="43">
        <v>7669.76513671875</v>
      </c>
      <c r="AW129" s="43">
        <v>7672.888671875</v>
      </c>
      <c r="AX129" s="43">
        <v>6703.35595703125</v>
      </c>
      <c r="AY129" s="43">
        <v>6601.89013671875</v>
      </c>
      <c r="AZ129" s="43">
        <v>6487.30322265625</v>
      </c>
      <c r="BA129" s="43">
        <v>4024.0634765625</v>
      </c>
      <c r="BB129" s="43">
        <v>4033.92041015625</v>
      </c>
      <c r="BC129" s="43">
        <v>4059.41748046875</v>
      </c>
      <c r="BD129" s="43">
        <v>5857.435546875</v>
      </c>
      <c r="BE129" s="43">
        <v>6078.2275390625</v>
      </c>
      <c r="BF129" s="43">
        <v>6306.6787109375</v>
      </c>
      <c r="BG129" s="43">
        <v>9139.189453125</v>
      </c>
      <c r="BH129" s="43">
        <v>9134.0615234375</v>
      </c>
      <c r="BI129" s="43">
        <v>9107.4384765625</v>
      </c>
      <c r="BJ129" s="43">
        <v>6804.81884765625</v>
      </c>
      <c r="BK129" s="43">
        <v>6585.85595703125</v>
      </c>
      <c r="BL129" s="43">
        <v>6357.00390625</v>
      </c>
    </row>
    <row r="130" spans="4:64" x14ac:dyDescent="0.2">
      <c r="D130" s="43">
        <v>1225</v>
      </c>
      <c r="E130" s="43">
        <v>6293.96142578125</v>
      </c>
      <c r="F130" s="43">
        <v>6298.44677734375</v>
      </c>
      <c r="G130" s="43">
        <v>6303.33544921875</v>
      </c>
      <c r="H130" s="43">
        <v>6272.28662109375</v>
      </c>
      <c r="I130" s="43">
        <v>6274.0146484375</v>
      </c>
      <c r="J130" s="43">
        <v>6277.23974609375</v>
      </c>
      <c r="K130" s="43">
        <v>6294.66943359375</v>
      </c>
      <c r="L130" s="43">
        <v>6298.478515625</v>
      </c>
      <c r="M130" s="43">
        <v>6303.19189453125</v>
      </c>
      <c r="N130" s="43">
        <v>6265.33984375</v>
      </c>
      <c r="O130" s="43">
        <v>6279.33984375</v>
      </c>
      <c r="P130" s="43">
        <v>6282.43994140625</v>
      </c>
      <c r="Q130" s="43">
        <v>5137.59716796875</v>
      </c>
      <c r="R130" s="43">
        <v>5160.505859375</v>
      </c>
      <c r="S130" s="43">
        <v>5191.8994140625</v>
      </c>
      <c r="T130" s="43">
        <v>6233.705078125</v>
      </c>
      <c r="U130" s="43">
        <v>6346.3671875</v>
      </c>
      <c r="V130" s="43">
        <v>6461.23779296875</v>
      </c>
      <c r="W130" s="43">
        <v>7605.32080078125</v>
      </c>
      <c r="X130" s="43">
        <v>7589.45556640625</v>
      </c>
      <c r="Y130" s="43">
        <v>7563.7548828125</v>
      </c>
      <c r="Z130" s="43">
        <v>6309.14697265625</v>
      </c>
      <c r="AA130" s="43">
        <v>6215.34619140625</v>
      </c>
      <c r="AB130" s="43">
        <v>6112.232421875</v>
      </c>
      <c r="AC130" s="43">
        <v>6258.2255859375</v>
      </c>
      <c r="AD130" s="43">
        <v>6263.0341796875</v>
      </c>
      <c r="AE130" s="43">
        <v>6268.64892578125</v>
      </c>
      <c r="AF130" s="43">
        <v>6265.72705078125</v>
      </c>
      <c r="AG130" s="43">
        <v>6271.19775390625</v>
      </c>
      <c r="AH130" s="43">
        <v>6278.20458984375</v>
      </c>
      <c r="AI130" s="43">
        <v>6334.08984375</v>
      </c>
      <c r="AJ130" s="43">
        <v>6338.19970703125</v>
      </c>
      <c r="AK130" s="43">
        <v>6342.8505859375</v>
      </c>
      <c r="AL130" s="43">
        <v>6276.7802734375</v>
      </c>
      <c r="AM130" s="43">
        <v>6287.30908203125</v>
      </c>
      <c r="AN130" s="43">
        <v>6286.86767578125</v>
      </c>
      <c r="AO130" s="43">
        <v>5071.8037109375</v>
      </c>
      <c r="AP130" s="43">
        <v>5064.197265625</v>
      </c>
      <c r="AQ130" s="43">
        <v>5065.7275390625</v>
      </c>
      <c r="AR130" s="43">
        <v>5900.0546875</v>
      </c>
      <c r="AS130" s="43">
        <v>6007.87939453125</v>
      </c>
      <c r="AT130" s="43">
        <v>6120.1181640625</v>
      </c>
      <c r="AU130" s="43">
        <v>7655.197265625</v>
      </c>
      <c r="AV130" s="43">
        <v>7668.2353515625</v>
      </c>
      <c r="AW130" s="43">
        <v>7671.35888671875</v>
      </c>
      <c r="AX130" s="43">
        <v>6701.80859375</v>
      </c>
      <c r="AY130" s="43">
        <v>6600.34033203125</v>
      </c>
      <c r="AZ130" s="43">
        <v>6485.7509765625</v>
      </c>
      <c r="BA130" s="43">
        <v>4022.112548828125</v>
      </c>
      <c r="BB130" s="43">
        <v>4031.958251953125</v>
      </c>
      <c r="BC130" s="43">
        <v>4057.465087890625</v>
      </c>
      <c r="BD130" s="43">
        <v>5855.13037109375</v>
      </c>
      <c r="BE130" s="43">
        <v>6076.0380859375</v>
      </c>
      <c r="BF130" s="43">
        <v>6304.6171875</v>
      </c>
      <c r="BG130" s="43">
        <v>9136.87890625</v>
      </c>
      <c r="BH130" s="43">
        <v>9131.7080078125</v>
      </c>
      <c r="BI130" s="43">
        <v>9105.0703125</v>
      </c>
      <c r="BJ130" s="43">
        <v>6802.923828125</v>
      </c>
      <c r="BK130" s="43">
        <v>6584.01904296875</v>
      </c>
      <c r="BL130" s="43">
        <v>6355.23828125</v>
      </c>
    </row>
    <row r="131" spans="4:64" x14ac:dyDescent="0.2">
      <c r="D131" s="43">
        <v>1235</v>
      </c>
      <c r="E131" s="43">
        <v>6292.40625</v>
      </c>
      <c r="F131" s="43">
        <v>6296.8916015625</v>
      </c>
      <c r="G131" s="43">
        <v>6301.78076171875</v>
      </c>
      <c r="H131" s="43">
        <v>6270.73095703125</v>
      </c>
      <c r="I131" s="43">
        <v>6272.458984375</v>
      </c>
      <c r="J131" s="43">
        <v>6275.68408203125</v>
      </c>
      <c r="K131" s="43">
        <v>6293.1142578125</v>
      </c>
      <c r="L131" s="43">
        <v>6296.92333984375</v>
      </c>
      <c r="M131" s="43">
        <v>6301.63671875</v>
      </c>
      <c r="N131" s="43">
        <v>6263.7841796875</v>
      </c>
      <c r="O131" s="43">
        <v>6277.7841796875</v>
      </c>
      <c r="P131" s="43">
        <v>6280.88427734375</v>
      </c>
      <c r="Q131" s="43">
        <v>5136.0166015625</v>
      </c>
      <c r="R131" s="43">
        <v>5158.92578125</v>
      </c>
      <c r="S131" s="43">
        <v>5190.3203125</v>
      </c>
      <c r="T131" s="43">
        <v>6232.14892578125</v>
      </c>
      <c r="U131" s="43">
        <v>6344.81298828125</v>
      </c>
      <c r="V131" s="43">
        <v>6459.68603515625</v>
      </c>
      <c r="W131" s="43">
        <v>7603.78857421875</v>
      </c>
      <c r="X131" s="43">
        <v>7587.92236328125</v>
      </c>
      <c r="Y131" s="43">
        <v>7562.2216796875</v>
      </c>
      <c r="Z131" s="43">
        <v>6307.591796875</v>
      </c>
      <c r="AA131" s="43">
        <v>6213.7890625</v>
      </c>
      <c r="AB131" s="43">
        <v>6110.67333984375</v>
      </c>
      <c r="AC131" s="43">
        <v>6256.7470703125</v>
      </c>
      <c r="AD131" s="43">
        <v>6261.5615234375</v>
      </c>
      <c r="AE131" s="43">
        <v>6267.18115234375</v>
      </c>
      <c r="AF131" s="43">
        <v>6264.22265625</v>
      </c>
      <c r="AG131" s="43">
        <v>6269.65380859375</v>
      </c>
      <c r="AH131" s="43">
        <v>6276.62744140625</v>
      </c>
      <c r="AI131" s="43">
        <v>6332.3447265625</v>
      </c>
      <c r="AJ131" s="43">
        <v>6336.0732421875</v>
      </c>
      <c r="AK131" s="43">
        <v>6340.6318359375</v>
      </c>
      <c r="AL131" s="43">
        <v>6274.623046875</v>
      </c>
      <c r="AM131" s="43">
        <v>6285.25244140625</v>
      </c>
      <c r="AN131" s="43">
        <v>6284.92041015625</v>
      </c>
      <c r="AO131" s="43">
        <v>5070.21826171875</v>
      </c>
      <c r="AP131" s="43">
        <v>5062.61181640625</v>
      </c>
      <c r="AQ131" s="43">
        <v>5064.14208984375</v>
      </c>
      <c r="AR131" s="43">
        <v>5898.49072265625</v>
      </c>
      <c r="AS131" s="43">
        <v>6006.31787109375</v>
      </c>
      <c r="AT131" s="43">
        <v>6118.55908203125</v>
      </c>
      <c r="AU131" s="43">
        <v>7653.66748046875</v>
      </c>
      <c r="AV131" s="43">
        <v>7666.70556640625</v>
      </c>
      <c r="AW131" s="43">
        <v>7669.82958984375</v>
      </c>
      <c r="AX131" s="43">
        <v>6700.26171875</v>
      </c>
      <c r="AY131" s="43">
        <v>6598.791015625</v>
      </c>
      <c r="AZ131" s="43">
        <v>6484.19921875</v>
      </c>
      <c r="BA131" s="43">
        <v>4020.187744140625</v>
      </c>
      <c r="BB131" s="43">
        <v>4030.017578125</v>
      </c>
      <c r="BC131" s="43">
        <v>4055.530517578125</v>
      </c>
      <c r="BD131" s="43">
        <v>5852.8251953125</v>
      </c>
      <c r="BE131" s="43">
        <v>6073.8486328125</v>
      </c>
      <c r="BF131" s="43">
        <v>6302.5556640625</v>
      </c>
      <c r="BG131" s="43">
        <v>9134.5478515625</v>
      </c>
      <c r="BH131" s="43">
        <v>9129.33984375</v>
      </c>
      <c r="BI131" s="43">
        <v>9102.6591796875</v>
      </c>
      <c r="BJ131" s="43">
        <v>6801.02734375</v>
      </c>
      <c r="BK131" s="43">
        <v>6582.18115234375</v>
      </c>
      <c r="BL131" s="43">
        <v>6353.47216796875</v>
      </c>
    </row>
    <row r="132" spans="4:64" x14ac:dyDescent="0.2">
      <c r="D132" s="43">
        <v>1245</v>
      </c>
      <c r="E132" s="43">
        <v>6290.8515625</v>
      </c>
      <c r="F132" s="43">
        <v>6295.33740234375</v>
      </c>
      <c r="G132" s="43">
        <v>6300.22607421875</v>
      </c>
      <c r="H132" s="43">
        <v>6269.17578125</v>
      </c>
      <c r="I132" s="43">
        <v>6270.904296875</v>
      </c>
      <c r="J132" s="43">
        <v>6274.12939453125</v>
      </c>
      <c r="K132" s="43">
        <v>6291.56005859375</v>
      </c>
      <c r="L132" s="43">
        <v>6295.369140625</v>
      </c>
      <c r="M132" s="43">
        <v>6300.08251953125</v>
      </c>
      <c r="N132" s="43">
        <v>6262.22900390625</v>
      </c>
      <c r="O132" s="43">
        <v>6276.22900390625</v>
      </c>
      <c r="P132" s="43">
        <v>6279.3291015625</v>
      </c>
      <c r="Q132" s="43">
        <v>5134.4365234375</v>
      </c>
      <c r="R132" s="43">
        <v>5157.3466796875</v>
      </c>
      <c r="S132" s="43">
        <v>5188.74169921875</v>
      </c>
      <c r="T132" s="43">
        <v>6230.59326171875</v>
      </c>
      <c r="U132" s="43">
        <v>6343.25927734375</v>
      </c>
      <c r="V132" s="43">
        <v>6458.134765625</v>
      </c>
      <c r="W132" s="43">
        <v>7602.25634765625</v>
      </c>
      <c r="X132" s="43">
        <v>7586.39013671875</v>
      </c>
      <c r="Y132" s="43">
        <v>7560.68896484375</v>
      </c>
      <c r="Z132" s="43">
        <v>6306.03759765625</v>
      </c>
      <c r="AA132" s="43">
        <v>6212.23291015625</v>
      </c>
      <c r="AB132" s="43">
        <v>6109.11474609375</v>
      </c>
      <c r="AC132" s="43">
        <v>6255.267578125</v>
      </c>
      <c r="AD132" s="43">
        <v>6260.08837890625</v>
      </c>
      <c r="AE132" s="43">
        <v>6265.712890625</v>
      </c>
      <c r="AF132" s="43">
        <v>6262.71826171875</v>
      </c>
      <c r="AG132" s="43">
        <v>6268.109375</v>
      </c>
      <c r="AH132" s="43">
        <v>6275.0498046875</v>
      </c>
      <c r="AI132" s="43">
        <v>6330.77294921875</v>
      </c>
      <c r="AJ132" s="43">
        <v>6334.47802734375</v>
      </c>
      <c r="AK132" s="43">
        <v>6338.8896484375</v>
      </c>
      <c r="AL132" s="43">
        <v>6272.50244140625</v>
      </c>
      <c r="AM132" s="43">
        <v>6283.22607421875</v>
      </c>
      <c r="AN132" s="43">
        <v>6283.0009765625</v>
      </c>
      <c r="AO132" s="43">
        <v>5068.6337890625</v>
      </c>
      <c r="AP132" s="43">
        <v>5061.02685546875</v>
      </c>
      <c r="AQ132" s="43">
        <v>5062.55712890625</v>
      </c>
      <c r="AR132" s="43">
        <v>5896.927734375</v>
      </c>
      <c r="AS132" s="43">
        <v>6004.75732421875</v>
      </c>
      <c r="AT132" s="43">
        <v>6117.0009765625</v>
      </c>
      <c r="AU132" s="43">
        <v>7652.13818359375</v>
      </c>
      <c r="AV132" s="43">
        <v>7665.1767578125</v>
      </c>
      <c r="AW132" s="43">
        <v>7668.30078125</v>
      </c>
      <c r="AX132" s="43">
        <v>6698.7158203125</v>
      </c>
      <c r="AY132" s="43">
        <v>6597.2421875</v>
      </c>
      <c r="AZ132" s="43">
        <v>6482.64794921875</v>
      </c>
      <c r="BA132" s="43">
        <v>4018.29736328125</v>
      </c>
      <c r="BB132" s="43">
        <v>4028.101318359375</v>
      </c>
      <c r="BC132" s="43">
        <v>4053.615234375</v>
      </c>
      <c r="BD132" s="43">
        <v>5850.52001953125</v>
      </c>
      <c r="BE132" s="43">
        <v>6071.65966796875</v>
      </c>
      <c r="BF132" s="43">
        <v>6300.494140625</v>
      </c>
      <c r="BG132" s="43">
        <v>9132.3271484375</v>
      </c>
      <c r="BH132" s="43">
        <v>9127.1015625</v>
      </c>
      <c r="BI132" s="43">
        <v>9100.392578125</v>
      </c>
      <c r="BJ132" s="43">
        <v>6799.1298828125</v>
      </c>
      <c r="BK132" s="43">
        <v>6580.3427734375</v>
      </c>
      <c r="BL132" s="43">
        <v>6351.70556640625</v>
      </c>
    </row>
    <row r="133" spans="4:64" x14ac:dyDescent="0.2">
      <c r="D133" s="43">
        <v>1255</v>
      </c>
      <c r="E133" s="43">
        <v>6289.2978515625</v>
      </c>
      <c r="F133" s="43">
        <v>6293.78369140625</v>
      </c>
      <c r="G133" s="43">
        <v>6298.67236328125</v>
      </c>
      <c r="H133" s="43">
        <v>6267.62158203125</v>
      </c>
      <c r="I133" s="43">
        <v>6269.349609375</v>
      </c>
      <c r="J133" s="43">
        <v>6272.5751953125</v>
      </c>
      <c r="K133" s="43">
        <v>6290.005859375</v>
      </c>
      <c r="L133" s="43">
        <v>6293.81494140625</v>
      </c>
      <c r="M133" s="43">
        <v>6298.52880859375</v>
      </c>
      <c r="N133" s="43">
        <v>6260.67431640625</v>
      </c>
      <c r="O133" s="43">
        <v>6274.67431640625</v>
      </c>
      <c r="P133" s="43">
        <v>6277.7744140625</v>
      </c>
      <c r="Q133" s="43">
        <v>5132.857421875</v>
      </c>
      <c r="R133" s="43">
        <v>5155.76806640625</v>
      </c>
      <c r="S133" s="43">
        <v>5187.16357421875</v>
      </c>
      <c r="T133" s="43">
        <v>6229.0380859375</v>
      </c>
      <c r="U133" s="43">
        <v>6341.70654296875</v>
      </c>
      <c r="V133" s="43">
        <v>6456.583984375</v>
      </c>
      <c r="W133" s="43">
        <v>7600.72509765625</v>
      </c>
      <c r="X133" s="43">
        <v>7584.8583984375</v>
      </c>
      <c r="Y133" s="43">
        <v>7559.15673828125</v>
      </c>
      <c r="Z133" s="43">
        <v>6304.48388671875</v>
      </c>
      <c r="AA133" s="43">
        <v>6210.6767578125</v>
      </c>
      <c r="AB133" s="43">
        <v>6107.55712890625</v>
      </c>
      <c r="AC133" s="43">
        <v>6253.78759765625</v>
      </c>
      <c r="AD133" s="43">
        <v>6258.615234375</v>
      </c>
      <c r="AE133" s="43">
        <v>6264.24365234375</v>
      </c>
      <c r="AF133" s="43">
        <v>6261.21435546875</v>
      </c>
      <c r="AG133" s="43">
        <v>6266.56494140625</v>
      </c>
      <c r="AH133" s="43">
        <v>6273.47265625</v>
      </c>
      <c r="AI133" s="43">
        <v>6329.201171875</v>
      </c>
      <c r="AJ133" s="43">
        <v>6332.88330078125</v>
      </c>
      <c r="AK133" s="43">
        <v>6337.2744140625</v>
      </c>
      <c r="AL133" s="43">
        <v>6270.42431640625</v>
      </c>
      <c r="AM133" s="43">
        <v>6281.23388671875</v>
      </c>
      <c r="AN133" s="43">
        <v>6281.11279296875</v>
      </c>
      <c r="AO133" s="43">
        <v>5067.0498046875</v>
      </c>
      <c r="AP133" s="43">
        <v>5059.4423828125</v>
      </c>
      <c r="AQ133" s="43">
        <v>5060.97265625</v>
      </c>
      <c r="AR133" s="43">
        <v>5895.36474609375</v>
      </c>
      <c r="AS133" s="43">
        <v>6003.197265625</v>
      </c>
      <c r="AT133" s="43">
        <v>6115.44384765625</v>
      </c>
      <c r="AU133" s="43">
        <v>7650.60986328125</v>
      </c>
      <c r="AV133" s="43">
        <v>7663.6484375</v>
      </c>
      <c r="AW133" s="43">
        <v>7666.7724609375</v>
      </c>
      <c r="AX133" s="43">
        <v>6697.169921875</v>
      </c>
      <c r="AY133" s="43">
        <v>6595.6943359375</v>
      </c>
      <c r="AZ133" s="43">
        <v>6481.09765625</v>
      </c>
      <c r="BA133" s="43">
        <v>4016.443359375</v>
      </c>
      <c r="BB133" s="43">
        <v>4026.215576171875</v>
      </c>
      <c r="BC133" s="43">
        <v>4051.723876953125</v>
      </c>
      <c r="BD133" s="43">
        <v>5848.21533203125</v>
      </c>
      <c r="BE133" s="43">
        <v>6069.47119140625</v>
      </c>
      <c r="BF133" s="43">
        <v>6298.43310546875</v>
      </c>
      <c r="BG133" s="43">
        <v>9130.2275390625</v>
      </c>
      <c r="BH133" s="43">
        <v>9125.0185546875</v>
      </c>
      <c r="BI133" s="43">
        <v>9098.2978515625</v>
      </c>
      <c r="BJ133" s="43">
        <v>6797.23193359375</v>
      </c>
      <c r="BK133" s="43">
        <v>6578.50390625</v>
      </c>
      <c r="BL133" s="43">
        <v>6349.9384765625</v>
      </c>
    </row>
    <row r="134" spans="4:64" x14ac:dyDescent="0.2">
      <c r="D134" s="43">
        <v>1265</v>
      </c>
      <c r="E134" s="43">
        <v>6287.744140625</v>
      </c>
      <c r="F134" s="43">
        <v>6292.23046875</v>
      </c>
      <c r="G134" s="43">
        <v>6297.119140625</v>
      </c>
      <c r="H134" s="43">
        <v>6266.06787109375</v>
      </c>
      <c r="I134" s="43">
        <v>6267.79638671875</v>
      </c>
      <c r="J134" s="43">
        <v>6271.021484375</v>
      </c>
      <c r="K134" s="43">
        <v>6288.45263671875</v>
      </c>
      <c r="L134" s="43">
        <v>6292.26171875</v>
      </c>
      <c r="M134" s="43">
        <v>6296.9755859375</v>
      </c>
      <c r="N134" s="43">
        <v>6259.12060546875</v>
      </c>
      <c r="O134" s="43">
        <v>6273.1201171875</v>
      </c>
      <c r="P134" s="43">
        <v>6276.220703125</v>
      </c>
      <c r="Q134" s="43">
        <v>5131.27880859375</v>
      </c>
      <c r="R134" s="43">
        <v>5154.18994140625</v>
      </c>
      <c r="S134" s="43">
        <v>5185.5869140625</v>
      </c>
      <c r="T134" s="43">
        <v>6227.4833984375</v>
      </c>
      <c r="U134" s="43">
        <v>6340.154296875</v>
      </c>
      <c r="V134" s="43">
        <v>6455.03369140625</v>
      </c>
      <c r="W134" s="43">
        <v>7599.19384765625</v>
      </c>
      <c r="X134" s="43">
        <v>7583.3271484375</v>
      </c>
      <c r="Y134" s="43">
        <v>7557.62548828125</v>
      </c>
      <c r="Z134" s="43">
        <v>6302.93115234375</v>
      </c>
      <c r="AA134" s="43">
        <v>6209.12158203125</v>
      </c>
      <c r="AB134" s="43">
        <v>6105.99951171875</v>
      </c>
      <c r="AC134" s="43">
        <v>6252.3076171875</v>
      </c>
      <c r="AD134" s="43">
        <v>6257.14111328125</v>
      </c>
      <c r="AE134" s="43">
        <v>6262.77392578125</v>
      </c>
      <c r="AF134" s="43">
        <v>6259.7099609375</v>
      </c>
      <c r="AG134" s="43">
        <v>6265.0205078125</v>
      </c>
      <c r="AH134" s="43">
        <v>6271.8955078125</v>
      </c>
      <c r="AI134" s="43">
        <v>6327.6298828125</v>
      </c>
      <c r="AJ134" s="43">
        <v>6331.2890625</v>
      </c>
      <c r="AK134" s="43">
        <v>6335.66015625</v>
      </c>
      <c r="AL134" s="43">
        <v>6268.3984375</v>
      </c>
      <c r="AM134" s="43">
        <v>6279.2802734375</v>
      </c>
      <c r="AN134" s="43">
        <v>6279.25830078125</v>
      </c>
      <c r="AO134" s="43">
        <v>5065.46630859375</v>
      </c>
      <c r="AP134" s="43">
        <v>5057.85888671875</v>
      </c>
      <c r="AQ134" s="43">
        <v>5059.38916015625</v>
      </c>
      <c r="AR134" s="43">
        <v>5893.802734375</v>
      </c>
      <c r="AS134" s="43">
        <v>6001.6376953125</v>
      </c>
      <c r="AT134" s="43">
        <v>6113.88671875</v>
      </c>
      <c r="AU134" s="43">
        <v>7649.08154296875</v>
      </c>
      <c r="AV134" s="43">
        <v>7662.12060546875</v>
      </c>
      <c r="AW134" s="43">
        <v>7665.24462890625</v>
      </c>
      <c r="AX134" s="43">
        <v>6695.625</v>
      </c>
      <c r="AY134" s="43">
        <v>6594.146484375</v>
      </c>
      <c r="AZ134" s="43">
        <v>6479.54736328125</v>
      </c>
      <c r="BA134" s="43">
        <v>4014.632080078125</v>
      </c>
      <c r="BB134" s="43">
        <v>4024.3642578125</v>
      </c>
      <c r="BC134" s="43">
        <v>4049.862060546875</v>
      </c>
      <c r="BD134" s="43">
        <v>5845.91162109375</v>
      </c>
      <c r="BE134" s="43">
        <v>6067.283203125</v>
      </c>
      <c r="BF134" s="43">
        <v>6296.37255859375</v>
      </c>
      <c r="BG134" s="43">
        <v>9128.251953125</v>
      </c>
      <c r="BH134" s="43">
        <v>9123.091796875</v>
      </c>
      <c r="BI134" s="43">
        <v>9096.3818359375</v>
      </c>
      <c r="BJ134" s="43">
        <v>6795.33251953125</v>
      </c>
      <c r="BK134" s="43">
        <v>6576.66455078125</v>
      </c>
      <c r="BL134" s="43">
        <v>6348.1708984375</v>
      </c>
    </row>
    <row r="135" spans="4:64" x14ac:dyDescent="0.2">
      <c r="D135" s="43">
        <v>1275</v>
      </c>
      <c r="E135" s="43">
        <v>6286.19140625</v>
      </c>
      <c r="F135" s="43">
        <v>6290.677734375</v>
      </c>
      <c r="G135" s="43">
        <v>6295.56689453125</v>
      </c>
      <c r="H135" s="43">
        <v>6264.5146484375</v>
      </c>
      <c r="I135" s="43">
        <v>6266.2431640625</v>
      </c>
      <c r="J135" s="43">
        <v>6269.46826171875</v>
      </c>
      <c r="K135" s="43">
        <v>6286.89990234375</v>
      </c>
      <c r="L135" s="43">
        <v>6290.70947265625</v>
      </c>
      <c r="M135" s="43">
        <v>6295.4228515625</v>
      </c>
      <c r="N135" s="43">
        <v>6257.5673828125</v>
      </c>
      <c r="O135" s="43">
        <v>6271.56689453125</v>
      </c>
      <c r="P135" s="43">
        <v>6274.6669921875</v>
      </c>
      <c r="Q135" s="43">
        <v>5129.701171875</v>
      </c>
      <c r="R135" s="43">
        <v>5152.61279296875</v>
      </c>
      <c r="S135" s="43">
        <v>5184.01025390625</v>
      </c>
      <c r="T135" s="43">
        <v>6225.9296875</v>
      </c>
      <c r="U135" s="43">
        <v>6338.6025390625</v>
      </c>
      <c r="V135" s="43">
        <v>6453.48388671875</v>
      </c>
      <c r="W135" s="43">
        <v>7597.66357421875</v>
      </c>
      <c r="X135" s="43">
        <v>7581.79638671875</v>
      </c>
      <c r="Y135" s="43">
        <v>7556.09423828125</v>
      </c>
      <c r="Z135" s="43">
        <v>6301.37841796875</v>
      </c>
      <c r="AA135" s="43">
        <v>6207.56689453125</v>
      </c>
      <c r="AB135" s="43">
        <v>6104.44287109375</v>
      </c>
      <c r="AC135" s="43">
        <v>6250.826171875</v>
      </c>
      <c r="AD135" s="43">
        <v>6255.6669921875</v>
      </c>
      <c r="AE135" s="43">
        <v>6261.3037109375</v>
      </c>
      <c r="AF135" s="43">
        <v>6258.20556640625</v>
      </c>
      <c r="AG135" s="43">
        <v>6263.4755859375</v>
      </c>
      <c r="AH135" s="43">
        <v>6270.31787109375</v>
      </c>
      <c r="AI135" s="43">
        <v>6326.05810546875</v>
      </c>
      <c r="AJ135" s="43">
        <v>6329.69580078125</v>
      </c>
      <c r="AK135" s="43">
        <v>6334.04638671875</v>
      </c>
      <c r="AL135" s="43">
        <v>6266.43994140625</v>
      </c>
      <c r="AM135" s="43">
        <v>6277.37548828125</v>
      </c>
      <c r="AN135" s="43">
        <v>6277.44189453125</v>
      </c>
      <c r="AO135" s="43">
        <v>5063.8837890625</v>
      </c>
      <c r="AP135" s="43">
        <v>5056.2763671875</v>
      </c>
      <c r="AQ135" s="43">
        <v>5057.806640625</v>
      </c>
      <c r="AR135" s="43">
        <v>5892.2412109375</v>
      </c>
      <c r="AS135" s="43">
        <v>6000.0791015625</v>
      </c>
      <c r="AT135" s="43">
        <v>6112.33056640625</v>
      </c>
      <c r="AU135" s="43">
        <v>7647.55419921875</v>
      </c>
      <c r="AV135" s="43">
        <v>7660.59326171875</v>
      </c>
      <c r="AW135" s="43">
        <v>7663.71728515625</v>
      </c>
      <c r="AX135" s="43">
        <v>6694.08056640625</v>
      </c>
      <c r="AY135" s="43">
        <v>6592.599609375</v>
      </c>
      <c r="AZ135" s="43">
        <v>6477.998046875</v>
      </c>
      <c r="BA135" s="43">
        <v>4013.193603515625</v>
      </c>
      <c r="BB135" s="43">
        <v>4022.5537109375</v>
      </c>
      <c r="BC135" s="43">
        <v>4048.032470703125</v>
      </c>
      <c r="BD135" s="43">
        <v>5843.60791015625</v>
      </c>
      <c r="BE135" s="43">
        <v>6065.09619140625</v>
      </c>
      <c r="BF135" s="43">
        <v>6294.3125</v>
      </c>
      <c r="BG135" s="43">
        <v>9126.517578125</v>
      </c>
      <c r="BH135" s="43">
        <v>9121.345703125</v>
      </c>
      <c r="BI135" s="43">
        <v>9094.6787109375</v>
      </c>
      <c r="BJ135" s="43">
        <v>6793.43212890625</v>
      </c>
      <c r="BK135" s="43">
        <v>6574.82470703125</v>
      </c>
      <c r="BL135" s="43">
        <v>6346.40283203125</v>
      </c>
    </row>
    <row r="136" spans="4:64" x14ac:dyDescent="0.2">
      <c r="D136" s="43">
        <v>1285</v>
      </c>
      <c r="E136" s="43">
        <v>6284.6396484375</v>
      </c>
      <c r="F136" s="43">
        <v>6289.12548828125</v>
      </c>
      <c r="G136" s="43">
        <v>6294.01513671875</v>
      </c>
      <c r="H136" s="43">
        <v>6262.96240234375</v>
      </c>
      <c r="I136" s="43">
        <v>6264.6904296875</v>
      </c>
      <c r="J136" s="43">
        <v>6267.916015625</v>
      </c>
      <c r="K136" s="43">
        <v>6285.34765625</v>
      </c>
      <c r="L136" s="43">
        <v>6289.1572265625</v>
      </c>
      <c r="M136" s="43">
        <v>6293.87109375</v>
      </c>
      <c r="N136" s="43">
        <v>6256.0146484375</v>
      </c>
      <c r="O136" s="43">
        <v>6270.01416015625</v>
      </c>
      <c r="P136" s="43">
        <v>6273.1142578125</v>
      </c>
      <c r="Q136" s="43">
        <v>5128.12451171875</v>
      </c>
      <c r="R136" s="43">
        <v>5151.03662109375</v>
      </c>
      <c r="S136" s="43">
        <v>5182.4345703125</v>
      </c>
      <c r="T136" s="43">
        <v>6224.37646484375</v>
      </c>
      <c r="U136" s="43">
        <v>6337.05126953125</v>
      </c>
      <c r="V136" s="43">
        <v>6451.93505859375</v>
      </c>
      <c r="W136" s="43">
        <v>7596.13330078125</v>
      </c>
      <c r="X136" s="43">
        <v>7580.2666015625</v>
      </c>
      <c r="Y136" s="43">
        <v>7554.5634765625</v>
      </c>
      <c r="Z136" s="43">
        <v>6299.82666015625</v>
      </c>
      <c r="AA136" s="43">
        <v>6206.01318359375</v>
      </c>
      <c r="AB136" s="43">
        <v>6102.88720703125</v>
      </c>
      <c r="AC136" s="43">
        <v>6249.3447265625</v>
      </c>
      <c r="AD136" s="43">
        <v>6254.19287109375</v>
      </c>
      <c r="AE136" s="43">
        <v>6259.83251953125</v>
      </c>
      <c r="AF136" s="43">
        <v>6256.70166015625</v>
      </c>
      <c r="AG136" s="43">
        <v>6261.9306640625</v>
      </c>
      <c r="AH136" s="43">
        <v>6268.740234375</v>
      </c>
      <c r="AI136" s="43">
        <v>6324.48681640625</v>
      </c>
      <c r="AJ136" s="43">
        <v>6328.1025390625</v>
      </c>
      <c r="AK136" s="43">
        <v>6332.43310546875</v>
      </c>
      <c r="AL136" s="43">
        <v>6264.56005859375</v>
      </c>
      <c r="AM136" s="43">
        <v>6275.533203125</v>
      </c>
      <c r="AN136" s="43">
        <v>6275.669921875</v>
      </c>
      <c r="AO136" s="43">
        <v>5062.3017578125</v>
      </c>
      <c r="AP136" s="43">
        <v>5054.69384765625</v>
      </c>
      <c r="AQ136" s="43">
        <v>5056.224609375</v>
      </c>
      <c r="AR136" s="43">
        <v>5890.6806640625</v>
      </c>
      <c r="AS136" s="43">
        <v>5998.5205078125</v>
      </c>
      <c r="AT136" s="43">
        <v>6110.77490234375</v>
      </c>
      <c r="AU136" s="43">
        <v>7646.02685546875</v>
      </c>
      <c r="AV136" s="43">
        <v>7659.06640625</v>
      </c>
      <c r="AW136" s="43">
        <v>7662.1904296875</v>
      </c>
      <c r="AX136" s="43">
        <v>6692.53662109375</v>
      </c>
      <c r="AY136" s="43">
        <v>6591.05322265625</v>
      </c>
      <c r="AZ136" s="43">
        <v>6476.44970703125</v>
      </c>
      <c r="BA136" s="43">
        <v>4011.798828125</v>
      </c>
      <c r="BB136" s="43">
        <v>4020.797119140625</v>
      </c>
      <c r="BC136" s="43">
        <v>4046.240966796875</v>
      </c>
      <c r="BD136" s="43">
        <v>5841.3359375</v>
      </c>
      <c r="BE136" s="43">
        <v>6062.9091796875</v>
      </c>
      <c r="BF136" s="43">
        <v>6292.25244140625</v>
      </c>
      <c r="BG136" s="43">
        <v>9125.0830078125</v>
      </c>
      <c r="BH136" s="43">
        <v>9119.791015625</v>
      </c>
      <c r="BI136" s="43">
        <v>9093.181640625</v>
      </c>
      <c r="BJ136" s="43">
        <v>6791.53076171875</v>
      </c>
      <c r="BK136" s="43">
        <v>6572.984375</v>
      </c>
      <c r="BL136" s="43">
        <v>6344.63427734375</v>
      </c>
    </row>
    <row r="137" spans="4:64" x14ac:dyDescent="0.2">
      <c r="D137" s="43">
        <v>1295</v>
      </c>
      <c r="E137" s="43">
        <v>6283.087890625</v>
      </c>
      <c r="F137" s="43">
        <v>6287.57421875</v>
      </c>
      <c r="G137" s="43">
        <v>6292.46337890625</v>
      </c>
      <c r="H137" s="43">
        <v>6261.41015625</v>
      </c>
      <c r="I137" s="43">
        <v>6263.138671875</v>
      </c>
      <c r="J137" s="43">
        <v>6266.3642578125</v>
      </c>
      <c r="K137" s="43">
        <v>6283.79638671875</v>
      </c>
      <c r="L137" s="43">
        <v>6287.60595703125</v>
      </c>
      <c r="M137" s="43">
        <v>6292.31982421875</v>
      </c>
      <c r="N137" s="43">
        <v>6254.462890625</v>
      </c>
      <c r="O137" s="43">
        <v>6268.4619140625</v>
      </c>
      <c r="P137" s="43">
        <v>6271.5625</v>
      </c>
      <c r="Q137" s="43">
        <v>5126.5478515625</v>
      </c>
      <c r="R137" s="43">
        <v>5149.4609375</v>
      </c>
      <c r="S137" s="43">
        <v>5180.85986328125</v>
      </c>
      <c r="T137" s="43">
        <v>6222.82373046875</v>
      </c>
      <c r="U137" s="43">
        <v>6335.5009765625</v>
      </c>
      <c r="V137" s="43">
        <v>6450.38671875</v>
      </c>
      <c r="W137" s="43">
        <v>7594.60400390625</v>
      </c>
      <c r="X137" s="43">
        <v>7578.73681640625</v>
      </c>
      <c r="Y137" s="43">
        <v>7553.03369140625</v>
      </c>
      <c r="Z137" s="43">
        <v>6298.275390625</v>
      </c>
      <c r="AA137" s="43">
        <v>6204.45947265625</v>
      </c>
      <c r="AB137" s="43">
        <v>6101.33154296875</v>
      </c>
      <c r="AC137" s="43">
        <v>6248.32080078125</v>
      </c>
      <c r="AD137" s="43">
        <v>6252.71826171875</v>
      </c>
      <c r="AE137" s="43">
        <v>6258.36083984375</v>
      </c>
      <c r="AF137" s="43">
        <v>6255.21630859375</v>
      </c>
      <c r="AG137" s="43">
        <v>6260.38525390625</v>
      </c>
      <c r="AH137" s="43">
        <v>6267.16259765625</v>
      </c>
      <c r="AI137" s="43">
        <v>6322.91552734375</v>
      </c>
      <c r="AJ137" s="43">
        <v>6326.509765625</v>
      </c>
      <c r="AK137" s="43">
        <v>6330.82080078125</v>
      </c>
      <c r="AL137" s="43">
        <v>6262.76171875</v>
      </c>
      <c r="AM137" s="43">
        <v>6273.7626953125</v>
      </c>
      <c r="AN137" s="43">
        <v>6273.94677734375</v>
      </c>
      <c r="AO137" s="43">
        <v>5060.720703125</v>
      </c>
      <c r="AP137" s="43">
        <v>5053.11279296875</v>
      </c>
      <c r="AQ137" s="43">
        <v>5054.6435546875</v>
      </c>
      <c r="AR137" s="43">
        <v>5889.12060546875</v>
      </c>
      <c r="AS137" s="43">
        <v>5996.96337890625</v>
      </c>
      <c r="AT137" s="43">
        <v>6109.22021484375</v>
      </c>
      <c r="AU137" s="43">
        <v>7644.50048828125</v>
      </c>
      <c r="AV137" s="43">
        <v>7657.5400390625</v>
      </c>
      <c r="AW137" s="43">
        <v>7660.6640625</v>
      </c>
      <c r="AX137" s="43">
        <v>6690.99365234375</v>
      </c>
      <c r="AY137" s="43">
        <v>6589.5078125</v>
      </c>
      <c r="AZ137" s="43">
        <v>6474.9013671875</v>
      </c>
      <c r="BA137" s="43">
        <v>4010.406005859375</v>
      </c>
      <c r="BB137" s="43">
        <v>4019.34619140625</v>
      </c>
      <c r="BC137" s="43">
        <v>4044.496337890625</v>
      </c>
      <c r="BD137" s="43">
        <v>5840.181640625</v>
      </c>
      <c r="BE137" s="43">
        <v>6060.72314453125</v>
      </c>
      <c r="BF137" s="43">
        <v>6290.193359375</v>
      </c>
      <c r="BG137" s="43">
        <v>9123.8720703125</v>
      </c>
      <c r="BH137" s="43">
        <v>9118.6142578125</v>
      </c>
      <c r="BI137" s="43">
        <v>9091.9072265625</v>
      </c>
      <c r="BJ137" s="43">
        <v>6789.6435546875</v>
      </c>
      <c r="BK137" s="43">
        <v>6571.14404296875</v>
      </c>
      <c r="BL137" s="43">
        <v>6342.865234375</v>
      </c>
    </row>
    <row r="138" spans="4:64" x14ac:dyDescent="0.2">
      <c r="D138" s="43">
        <v>1305</v>
      </c>
      <c r="E138" s="43">
        <v>6281.537109375</v>
      </c>
      <c r="F138" s="43">
        <v>6286.0234375</v>
      </c>
      <c r="G138" s="43">
        <v>6290.9130859375</v>
      </c>
      <c r="H138" s="43">
        <v>6259.85888671875</v>
      </c>
      <c r="I138" s="43">
        <v>6261.58740234375</v>
      </c>
      <c r="J138" s="43">
        <v>6264.81298828125</v>
      </c>
      <c r="K138" s="43">
        <v>6282.24560546875</v>
      </c>
      <c r="L138" s="43">
        <v>6286.05517578125</v>
      </c>
      <c r="M138" s="43">
        <v>6290.76904296875</v>
      </c>
      <c r="N138" s="43">
        <v>6252.9111328125</v>
      </c>
      <c r="O138" s="43">
        <v>6266.91064453125</v>
      </c>
      <c r="P138" s="43">
        <v>6270.0107421875</v>
      </c>
      <c r="Q138" s="43">
        <v>5124.97265625</v>
      </c>
      <c r="R138" s="43">
        <v>5147.8857421875</v>
      </c>
      <c r="S138" s="43">
        <v>5179.28564453125</v>
      </c>
      <c r="T138" s="43">
        <v>6221.27197265625</v>
      </c>
      <c r="U138" s="43">
        <v>6333.951171875</v>
      </c>
      <c r="V138" s="43">
        <v>6448.8388671875</v>
      </c>
      <c r="W138" s="43">
        <v>7593.0751953125</v>
      </c>
      <c r="X138" s="43">
        <v>7577.20751953125</v>
      </c>
      <c r="Y138" s="43">
        <v>7551.50390625</v>
      </c>
      <c r="Z138" s="43">
        <v>6296.724609375</v>
      </c>
      <c r="AA138" s="43">
        <v>6202.90673828125</v>
      </c>
      <c r="AB138" s="43">
        <v>6099.77685546875</v>
      </c>
      <c r="AC138" s="43">
        <v>6247.56298828125</v>
      </c>
      <c r="AD138" s="43">
        <v>6251.95849609375</v>
      </c>
      <c r="AE138" s="43">
        <v>6257.1005859375</v>
      </c>
      <c r="AF138" s="43">
        <v>6254.3046875</v>
      </c>
      <c r="AG138" s="43">
        <v>6258.83984375</v>
      </c>
      <c r="AH138" s="43">
        <v>6265.58447265625</v>
      </c>
      <c r="AI138" s="43">
        <v>6321.34423828125</v>
      </c>
      <c r="AJ138" s="43">
        <v>6324.91748046875</v>
      </c>
      <c r="AK138" s="43">
        <v>6329.208984375</v>
      </c>
      <c r="AL138" s="43">
        <v>6261.11962890625</v>
      </c>
      <c r="AM138" s="43">
        <v>6272.0849609375</v>
      </c>
      <c r="AN138" s="43">
        <v>6272.27734375</v>
      </c>
      <c r="AO138" s="43">
        <v>5059.14013671875</v>
      </c>
      <c r="AP138" s="43">
        <v>5051.5322265625</v>
      </c>
      <c r="AQ138" s="43">
        <v>5053.06298828125</v>
      </c>
      <c r="AR138" s="43">
        <v>5887.56103515625</v>
      </c>
      <c r="AS138" s="43">
        <v>5995.40625</v>
      </c>
      <c r="AT138" s="43">
        <v>6107.66552734375</v>
      </c>
      <c r="AU138" s="43">
        <v>7642.974609375</v>
      </c>
      <c r="AV138" s="43">
        <v>7656.01416015625</v>
      </c>
      <c r="AW138" s="43">
        <v>7659.13818359375</v>
      </c>
      <c r="AX138" s="43">
        <v>6689.45068359375</v>
      </c>
      <c r="AY138" s="43">
        <v>6587.96240234375</v>
      </c>
      <c r="AZ138" s="43">
        <v>6473.35400390625</v>
      </c>
      <c r="BA138" s="43">
        <v>4009.014892578125</v>
      </c>
      <c r="BB138" s="43">
        <v>4017.9580078125</v>
      </c>
      <c r="BC138" s="43">
        <v>4042.802978515625</v>
      </c>
      <c r="BD138" s="43">
        <v>5839.029296875</v>
      </c>
      <c r="BE138" s="43">
        <v>6059.34130859375</v>
      </c>
      <c r="BF138" s="43">
        <v>6288.134765625</v>
      </c>
      <c r="BG138" s="43">
        <v>9122.833984375</v>
      </c>
      <c r="BH138" s="43">
        <v>9117.671875</v>
      </c>
      <c r="BI138" s="43">
        <v>9090.904296875</v>
      </c>
      <c r="BJ138" s="43">
        <v>6787.72607421875</v>
      </c>
      <c r="BK138" s="43">
        <v>6569.30810546875</v>
      </c>
      <c r="BL138" s="43">
        <v>6341.09716796875</v>
      </c>
    </row>
    <row r="139" spans="4:64" x14ac:dyDescent="0.2">
      <c r="D139" s="43">
        <v>1315</v>
      </c>
      <c r="E139" s="43">
        <v>6279.98681640625</v>
      </c>
      <c r="F139" s="43">
        <v>6284.47314453125</v>
      </c>
      <c r="G139" s="43">
        <v>6289.36279296875</v>
      </c>
      <c r="H139" s="43">
        <v>6258.30859375</v>
      </c>
      <c r="I139" s="43">
        <v>6260.03662109375</v>
      </c>
      <c r="J139" s="43">
        <v>6263.26220703125</v>
      </c>
      <c r="K139" s="43">
        <v>6280.6953125</v>
      </c>
      <c r="L139" s="43">
        <v>6284.5048828125</v>
      </c>
      <c r="M139" s="43">
        <v>6289.21875</v>
      </c>
      <c r="N139" s="43">
        <v>6251.3603515625</v>
      </c>
      <c r="O139" s="43">
        <v>6265.359375</v>
      </c>
      <c r="P139" s="43">
        <v>6268.4599609375</v>
      </c>
      <c r="Q139" s="43">
        <v>5123.39794921875</v>
      </c>
      <c r="R139" s="43">
        <v>5146.3115234375</v>
      </c>
      <c r="S139" s="43">
        <v>5177.7119140625</v>
      </c>
      <c r="T139" s="43">
        <v>6219.72021484375</v>
      </c>
      <c r="U139" s="43">
        <v>6332.40185546875</v>
      </c>
      <c r="V139" s="43">
        <v>6447.29150390625</v>
      </c>
      <c r="W139" s="43">
        <v>7591.54638671875</v>
      </c>
      <c r="X139" s="43">
        <v>7575.6787109375</v>
      </c>
      <c r="Y139" s="43">
        <v>7549.97509765625</v>
      </c>
      <c r="Z139" s="43">
        <v>6295.1748046875</v>
      </c>
      <c r="AA139" s="43">
        <v>6201.35498046875</v>
      </c>
      <c r="AB139" s="43">
        <v>6098.22265625</v>
      </c>
      <c r="AC139" s="43">
        <v>6246.806640625</v>
      </c>
      <c r="AD139" s="43">
        <v>6251.20166015625</v>
      </c>
      <c r="AE139" s="43">
        <v>6256.3349609375</v>
      </c>
      <c r="AF139" s="43">
        <v>6253.55126953125</v>
      </c>
      <c r="AG139" s="43">
        <v>6257.359375</v>
      </c>
      <c r="AH139" s="43">
        <v>6264.00634765625</v>
      </c>
      <c r="AI139" s="43">
        <v>6319.7734375</v>
      </c>
      <c r="AJ139" s="43">
        <v>6323.32568359375</v>
      </c>
      <c r="AK139" s="43">
        <v>6327.59765625</v>
      </c>
      <c r="AL139" s="43">
        <v>6259.634765625</v>
      </c>
      <c r="AM139" s="43">
        <v>6270.5185546875</v>
      </c>
      <c r="AN139" s="43">
        <v>6270.67236328125</v>
      </c>
      <c r="AO139" s="43">
        <v>5057.560546875</v>
      </c>
      <c r="AP139" s="43">
        <v>5049.9521484375</v>
      </c>
      <c r="AQ139" s="43">
        <v>5051.48291015625</v>
      </c>
      <c r="AR139" s="43">
        <v>5886.00244140625</v>
      </c>
      <c r="AS139" s="43">
        <v>5993.85009765625</v>
      </c>
      <c r="AT139" s="43">
        <v>6106.11181640625</v>
      </c>
      <c r="AU139" s="43">
        <v>7641.44921875</v>
      </c>
      <c r="AV139" s="43">
        <v>7654.48876953125</v>
      </c>
      <c r="AW139" s="43">
        <v>7657.61328125</v>
      </c>
      <c r="AX139" s="43">
        <v>6687.90869140625</v>
      </c>
      <c r="AY139" s="43">
        <v>6586.41796875</v>
      </c>
      <c r="AZ139" s="43">
        <v>6471.806640625</v>
      </c>
      <c r="BA139" s="43">
        <v>4007.625244140625</v>
      </c>
      <c r="BB139" s="43">
        <v>4016.571533203125</v>
      </c>
      <c r="BC139" s="43">
        <v>4041.304931640625</v>
      </c>
      <c r="BD139" s="43">
        <v>5837.87841796875</v>
      </c>
      <c r="BE139" s="43">
        <v>6058.1015625</v>
      </c>
      <c r="BF139" s="43">
        <v>6286.39404296875</v>
      </c>
      <c r="BG139" s="43">
        <v>9122.0341796875</v>
      </c>
      <c r="BH139" s="43">
        <v>9116.8984375</v>
      </c>
      <c r="BI139" s="43">
        <v>9090.1796875</v>
      </c>
      <c r="BJ139" s="43">
        <v>6785.84765625</v>
      </c>
      <c r="BK139" s="43">
        <v>6567.4677734375</v>
      </c>
      <c r="BL139" s="43">
        <v>6339.33642578125</v>
      </c>
    </row>
    <row r="140" spans="4:64" x14ac:dyDescent="0.2">
      <c r="D140" s="43">
        <v>1325</v>
      </c>
      <c r="E140" s="43">
        <v>6278.4375</v>
      </c>
      <c r="F140" s="43">
        <v>6282.923828125</v>
      </c>
      <c r="G140" s="43">
        <v>6287.8134765625</v>
      </c>
      <c r="H140" s="43">
        <v>6256.75830078125</v>
      </c>
      <c r="I140" s="43">
        <v>6258.48681640625</v>
      </c>
      <c r="J140" s="43">
        <v>6261.71240234375</v>
      </c>
      <c r="K140" s="43">
        <v>6279.1455078125</v>
      </c>
      <c r="L140" s="43">
        <v>6282.95556640625</v>
      </c>
      <c r="M140" s="43">
        <v>6287.66943359375</v>
      </c>
      <c r="N140" s="43">
        <v>6249.81005859375</v>
      </c>
      <c r="O140" s="43">
        <v>6263.80908203125</v>
      </c>
      <c r="P140" s="43">
        <v>6266.90966796875</v>
      </c>
      <c r="Q140" s="43">
        <v>5121.82373046875</v>
      </c>
      <c r="R140" s="43">
        <v>5144.73828125</v>
      </c>
      <c r="S140" s="43">
        <v>5176.13916015625</v>
      </c>
      <c r="T140" s="43">
        <v>6218.16943359375</v>
      </c>
      <c r="U140" s="43">
        <v>6330.85302734375</v>
      </c>
      <c r="V140" s="43">
        <v>6445.7451171875</v>
      </c>
      <c r="W140" s="43">
        <v>7590.0185546875</v>
      </c>
      <c r="X140" s="43">
        <v>7574.15087890625</v>
      </c>
      <c r="Y140" s="43">
        <v>7548.4462890625</v>
      </c>
      <c r="Z140" s="43">
        <v>6293.62548828125</v>
      </c>
      <c r="AA140" s="43">
        <v>6199.80322265625</v>
      </c>
      <c r="AB140" s="43">
        <v>6096.66943359375</v>
      </c>
      <c r="AC140" s="43">
        <v>6246.05224609375</v>
      </c>
      <c r="AD140" s="43">
        <v>6250.447265625</v>
      </c>
      <c r="AE140" s="43">
        <v>6255.5712890625</v>
      </c>
      <c r="AF140" s="43">
        <v>6252.79931640625</v>
      </c>
      <c r="AG140" s="43">
        <v>6256.40869140625</v>
      </c>
      <c r="AH140" s="43">
        <v>6262.427734375</v>
      </c>
      <c r="AI140" s="43">
        <v>6318.20263671875</v>
      </c>
      <c r="AJ140" s="43">
        <v>6321.734375</v>
      </c>
      <c r="AK140" s="43">
        <v>6325.9873046875</v>
      </c>
      <c r="AL140" s="43">
        <v>6258.15966796875</v>
      </c>
      <c r="AM140" s="43">
        <v>6269.0439453125</v>
      </c>
      <c r="AN140" s="43">
        <v>6269.14697265625</v>
      </c>
      <c r="AO140" s="43">
        <v>5055.98193359375</v>
      </c>
      <c r="AP140" s="43">
        <v>5048.373046875</v>
      </c>
      <c r="AQ140" s="43">
        <v>5049.90380859375</v>
      </c>
      <c r="AR140" s="43">
        <v>5884.44384765625</v>
      </c>
      <c r="AS140" s="43">
        <v>5992.29443359375</v>
      </c>
      <c r="AT140" s="43">
        <v>6104.55859375</v>
      </c>
      <c r="AU140" s="43">
        <v>7639.923828125</v>
      </c>
      <c r="AV140" s="43">
        <v>7652.96435546875</v>
      </c>
      <c r="AW140" s="43">
        <v>7656.08837890625</v>
      </c>
      <c r="AX140" s="43">
        <v>6686.3671875</v>
      </c>
      <c r="AY140" s="43">
        <v>6584.8740234375</v>
      </c>
      <c r="AZ140" s="43">
        <v>6470.26025390625</v>
      </c>
      <c r="BA140" s="43">
        <v>4006.2373046875</v>
      </c>
      <c r="BB140" s="43">
        <v>4015.186767578125</v>
      </c>
      <c r="BC140" s="43">
        <v>4039.936279296875</v>
      </c>
      <c r="BD140" s="43">
        <v>5836.72900390625</v>
      </c>
      <c r="BE140" s="43">
        <v>6056.86376953125</v>
      </c>
      <c r="BF140" s="43">
        <v>6285.08203125</v>
      </c>
      <c r="BG140" s="43">
        <v>9121.3173828125</v>
      </c>
      <c r="BH140" s="43">
        <v>9116.2080078125</v>
      </c>
      <c r="BI140" s="43">
        <v>9089.5107421875</v>
      </c>
      <c r="BJ140" s="43">
        <v>6784.0107421875</v>
      </c>
      <c r="BK140" s="43">
        <v>6565.68310546875</v>
      </c>
      <c r="BL140" s="43">
        <v>6337.6123046875</v>
      </c>
    </row>
    <row r="141" spans="4:64" x14ac:dyDescent="0.2">
      <c r="D141" s="43">
        <v>1335</v>
      </c>
      <c r="E141" s="43">
        <v>6276.88818359375</v>
      </c>
      <c r="F141" s="43">
        <v>6281.37451171875</v>
      </c>
      <c r="G141" s="43">
        <v>6286.2646484375</v>
      </c>
      <c r="H141" s="43">
        <v>6255.208984375</v>
      </c>
      <c r="I141" s="43">
        <v>6256.9375</v>
      </c>
      <c r="J141" s="43">
        <v>6260.1630859375</v>
      </c>
      <c r="K141" s="43">
        <v>6277.5966796875</v>
      </c>
      <c r="L141" s="43">
        <v>6281.40625</v>
      </c>
      <c r="M141" s="43">
        <v>6286.12060546875</v>
      </c>
      <c r="N141" s="43">
        <v>6248.2607421875</v>
      </c>
      <c r="O141" s="43">
        <v>6262.25927734375</v>
      </c>
      <c r="P141" s="43">
        <v>6265.35986328125</v>
      </c>
      <c r="Q141" s="43">
        <v>5120.25048828125</v>
      </c>
      <c r="R141" s="43">
        <v>5143.16552734375</v>
      </c>
      <c r="S141" s="43">
        <v>5174.5673828125</v>
      </c>
      <c r="T141" s="43">
        <v>6216.61962890625</v>
      </c>
      <c r="U141" s="43">
        <v>6329.30517578125</v>
      </c>
      <c r="V141" s="43">
        <v>6444.19921875</v>
      </c>
      <c r="W141" s="43">
        <v>7588.4912109375</v>
      </c>
      <c r="X141" s="43">
        <v>7572.623046875</v>
      </c>
      <c r="Y141" s="43">
        <v>7546.91845703125</v>
      </c>
      <c r="Z141" s="43">
        <v>6292.07666015625</v>
      </c>
      <c r="AA141" s="43">
        <v>6198.25244140625</v>
      </c>
      <c r="AB141" s="43">
        <v>6095.1162109375</v>
      </c>
      <c r="AC141" s="43">
        <v>6245.298828125</v>
      </c>
      <c r="AD141" s="43">
        <v>6249.6943359375</v>
      </c>
      <c r="AE141" s="43">
        <v>6254.80908203125</v>
      </c>
      <c r="AF141" s="43">
        <v>6252.04833984375</v>
      </c>
      <c r="AG141" s="43">
        <v>6255.501953125</v>
      </c>
      <c r="AH141" s="43">
        <v>6260.865234375</v>
      </c>
      <c r="AI141" s="43">
        <v>6316.6328125</v>
      </c>
      <c r="AJ141" s="43">
        <v>6320.14404296875</v>
      </c>
      <c r="AK141" s="43">
        <v>6324.376953125</v>
      </c>
      <c r="AL141" s="43">
        <v>6256.68505859375</v>
      </c>
      <c r="AM141" s="43">
        <v>6267.5830078125</v>
      </c>
      <c r="AN141" s="43">
        <v>6267.69921875</v>
      </c>
      <c r="AO141" s="43">
        <v>5054.4033203125</v>
      </c>
      <c r="AP141" s="43">
        <v>5046.794921875</v>
      </c>
      <c r="AQ141" s="43">
        <v>5048.32568359375</v>
      </c>
      <c r="AR141" s="43">
        <v>5882.88671875</v>
      </c>
      <c r="AS141" s="43">
        <v>5990.7392578125</v>
      </c>
      <c r="AT141" s="43">
        <v>6103.00634765625</v>
      </c>
      <c r="AU141" s="43">
        <v>7638.3994140625</v>
      </c>
      <c r="AV141" s="43">
        <v>7651.43994140625</v>
      </c>
      <c r="AW141" s="43">
        <v>7654.564453125</v>
      </c>
      <c r="AX141" s="43">
        <v>6684.826171875</v>
      </c>
      <c r="AY141" s="43">
        <v>6583.33056640625</v>
      </c>
      <c r="AZ141" s="43">
        <v>6468.71484375</v>
      </c>
      <c r="BA141" s="43">
        <v>4004.850341796875</v>
      </c>
      <c r="BB141" s="43">
        <v>4013.80322265625</v>
      </c>
      <c r="BC141" s="43">
        <v>4038.569580078125</v>
      </c>
      <c r="BD141" s="43">
        <v>5835.58056640625</v>
      </c>
      <c r="BE141" s="43">
        <v>6055.626953125</v>
      </c>
      <c r="BF141" s="43">
        <v>6283.77099609375</v>
      </c>
      <c r="BG141" s="43">
        <v>9120.6005859375</v>
      </c>
      <c r="BH141" s="43">
        <v>9115.5166015625</v>
      </c>
      <c r="BI141" s="43">
        <v>9088.8408203125</v>
      </c>
      <c r="BJ141" s="43">
        <v>6782.53662109375</v>
      </c>
      <c r="BK141" s="43">
        <v>6563.97705078125</v>
      </c>
      <c r="BL141" s="43">
        <v>6335.931640625</v>
      </c>
    </row>
    <row r="142" spans="4:64" x14ac:dyDescent="0.2">
      <c r="D142" s="43">
        <v>1345</v>
      </c>
      <c r="E142" s="43">
        <v>6275.33984375</v>
      </c>
      <c r="F142" s="43">
        <v>6279.826171875</v>
      </c>
      <c r="G142" s="43">
        <v>6284.71630859375</v>
      </c>
      <c r="H142" s="43">
        <v>6253.66015625</v>
      </c>
      <c r="I142" s="43">
        <v>6255.388671875</v>
      </c>
      <c r="J142" s="43">
        <v>6258.6142578125</v>
      </c>
      <c r="K142" s="43">
        <v>6276.04833984375</v>
      </c>
      <c r="L142" s="43">
        <v>6279.85791015625</v>
      </c>
      <c r="M142" s="43">
        <v>6284.572265625</v>
      </c>
      <c r="N142" s="43">
        <v>6246.7119140625</v>
      </c>
      <c r="O142" s="43">
        <v>6260.71044921875</v>
      </c>
      <c r="P142" s="43">
        <v>6263.81103515625</v>
      </c>
      <c r="Q142" s="43">
        <v>5118.677734375</v>
      </c>
      <c r="R142" s="43">
        <v>5141.59326171875</v>
      </c>
      <c r="S142" s="43">
        <v>5172.99609375</v>
      </c>
      <c r="T142" s="43">
        <v>6215.06982421875</v>
      </c>
      <c r="U142" s="43">
        <v>6327.75732421875</v>
      </c>
      <c r="V142" s="43">
        <v>6442.65380859375</v>
      </c>
      <c r="W142" s="43">
        <v>7586.96435546875</v>
      </c>
      <c r="X142" s="43">
        <v>7571.095703125</v>
      </c>
      <c r="Y142" s="43">
        <v>7545.390625</v>
      </c>
      <c r="Z142" s="43">
        <v>6290.5283203125</v>
      </c>
      <c r="AA142" s="43">
        <v>6196.7021484375</v>
      </c>
      <c r="AB142" s="43">
        <v>6093.56396484375</v>
      </c>
      <c r="AC142" s="43">
        <v>6244.54638671875</v>
      </c>
      <c r="AD142" s="43">
        <v>6248.943359375</v>
      </c>
      <c r="AE142" s="43">
        <v>6254.048828125</v>
      </c>
      <c r="AF142" s="43">
        <v>6251.298828125</v>
      </c>
      <c r="AG142" s="43">
        <v>6254.59716796875</v>
      </c>
      <c r="AH142" s="43">
        <v>6259.54296875</v>
      </c>
      <c r="AI142" s="43">
        <v>6315.06298828125</v>
      </c>
      <c r="AJ142" s="43">
        <v>6318.5537109375</v>
      </c>
      <c r="AK142" s="43">
        <v>6322.767578125</v>
      </c>
      <c r="AL142" s="43">
        <v>6255.21142578125</v>
      </c>
      <c r="AM142" s="43">
        <v>6266.12255859375</v>
      </c>
      <c r="AN142" s="43">
        <v>6266.25634765625</v>
      </c>
      <c r="AO142" s="43">
        <v>5052.826171875</v>
      </c>
      <c r="AP142" s="43">
        <v>5045.21728515625</v>
      </c>
      <c r="AQ142" s="43">
        <v>5046.748046875</v>
      </c>
      <c r="AR142" s="43">
        <v>5881.32958984375</v>
      </c>
      <c r="AS142" s="43">
        <v>5989.18505859375</v>
      </c>
      <c r="AT142" s="43">
        <v>6101.45458984375</v>
      </c>
      <c r="AU142" s="43">
        <v>7636.87548828125</v>
      </c>
      <c r="AV142" s="43">
        <v>7649.916015625</v>
      </c>
      <c r="AW142" s="43">
        <v>7653.04052734375</v>
      </c>
      <c r="AX142" s="43">
        <v>6683.28564453125</v>
      </c>
      <c r="AY142" s="43">
        <v>6581.78759765625</v>
      </c>
      <c r="AZ142" s="43">
        <v>6467.16943359375</v>
      </c>
      <c r="BA142" s="43">
        <v>4003.46484375</v>
      </c>
      <c r="BB142" s="43">
        <v>4012.42138671875</v>
      </c>
      <c r="BC142" s="43">
        <v>4037.204345703125</v>
      </c>
      <c r="BD142" s="43">
        <v>5834.43359375</v>
      </c>
      <c r="BE142" s="43">
        <v>6054.3916015625</v>
      </c>
      <c r="BF142" s="43">
        <v>6282.46044921875</v>
      </c>
      <c r="BG142" s="43">
        <v>9119.8828125</v>
      </c>
      <c r="BH142" s="43">
        <v>9114.82421875</v>
      </c>
      <c r="BI142" s="43">
        <v>9088.1708984375</v>
      </c>
      <c r="BJ142" s="43">
        <v>6781.4765625</v>
      </c>
      <c r="BK142" s="43">
        <v>6562.63671875</v>
      </c>
      <c r="BL142" s="43">
        <v>6334.30517578125</v>
      </c>
    </row>
    <row r="143" spans="4:64" x14ac:dyDescent="0.2">
      <c r="D143" s="43">
        <v>1355</v>
      </c>
      <c r="E143" s="43">
        <v>6273.7919921875</v>
      </c>
      <c r="F143" s="43">
        <v>6278.27880859375</v>
      </c>
      <c r="G143" s="43">
        <v>6283.16845703125</v>
      </c>
      <c r="H143" s="43">
        <v>6252.11181640625</v>
      </c>
      <c r="I143" s="43">
        <v>6253.84033203125</v>
      </c>
      <c r="J143" s="43">
        <v>6257.06640625</v>
      </c>
      <c r="K143" s="43">
        <v>6274.50048828125</v>
      </c>
      <c r="L143" s="43">
        <v>6278.310546875</v>
      </c>
      <c r="M143" s="43">
        <v>6283.0244140625</v>
      </c>
      <c r="N143" s="43">
        <v>6245.1630859375</v>
      </c>
      <c r="O143" s="43">
        <v>6259.162109375</v>
      </c>
      <c r="P143" s="43">
        <v>6262.2626953125</v>
      </c>
      <c r="Q143" s="43">
        <v>5117.10595703125</v>
      </c>
      <c r="R143" s="43">
        <v>5140.02197265625</v>
      </c>
      <c r="S143" s="43">
        <v>5171.42529296875</v>
      </c>
      <c r="T143" s="43">
        <v>6213.52099609375</v>
      </c>
      <c r="U143" s="43">
        <v>6326.21044921875</v>
      </c>
      <c r="V143" s="43">
        <v>6441.10888671875</v>
      </c>
      <c r="W143" s="43">
        <v>7585.43798828125</v>
      </c>
      <c r="X143" s="43">
        <v>7569.5693359375</v>
      </c>
      <c r="Y143" s="43">
        <v>7543.86376953125</v>
      </c>
      <c r="Z143" s="43">
        <v>6288.98095703125</v>
      </c>
      <c r="AA143" s="43">
        <v>6195.15234375</v>
      </c>
      <c r="AB143" s="43">
        <v>6092.0126953125</v>
      </c>
      <c r="AC143" s="43">
        <v>6243.79541015625</v>
      </c>
      <c r="AD143" s="43">
        <v>6248.19384765625</v>
      </c>
      <c r="AE143" s="43">
        <v>6253.2900390625</v>
      </c>
      <c r="AF143" s="43">
        <v>6250.55029296875</v>
      </c>
      <c r="AG143" s="43">
        <v>6253.693359375</v>
      </c>
      <c r="AH143" s="43">
        <v>6258.48828125</v>
      </c>
      <c r="AI143" s="43">
        <v>6313.494140625</v>
      </c>
      <c r="AJ143" s="43">
        <v>6316.96435546875</v>
      </c>
      <c r="AK143" s="43">
        <v>6321.15869140625</v>
      </c>
      <c r="AL143" s="43">
        <v>6253.73828125</v>
      </c>
      <c r="AM143" s="43">
        <v>6264.662109375</v>
      </c>
      <c r="AN143" s="43">
        <v>6264.8134765625</v>
      </c>
      <c r="AO143" s="43">
        <v>5051.24951171875</v>
      </c>
      <c r="AP143" s="43">
        <v>5043.64013671875</v>
      </c>
      <c r="AQ143" s="43">
        <v>5045.1708984375</v>
      </c>
      <c r="AR143" s="43">
        <v>5879.7734375</v>
      </c>
      <c r="AS143" s="43">
        <v>5987.63134765625</v>
      </c>
      <c r="AT143" s="43">
        <v>6099.9033203125</v>
      </c>
      <c r="AU143" s="43">
        <v>7635.3525390625</v>
      </c>
      <c r="AV143" s="43">
        <v>7648.39306640625</v>
      </c>
      <c r="AW143" s="43">
        <v>7651.517578125</v>
      </c>
      <c r="AX143" s="43">
        <v>6681.74609375</v>
      </c>
      <c r="AY143" s="43">
        <v>6580.24560546875</v>
      </c>
      <c r="AZ143" s="43">
        <v>6465.625</v>
      </c>
      <c r="BA143" s="43">
        <v>4002.08056640625</v>
      </c>
      <c r="BB143" s="43">
        <v>4011.041015625</v>
      </c>
      <c r="BC143" s="43">
        <v>4035.8408203125</v>
      </c>
      <c r="BD143" s="43">
        <v>5833.287109375</v>
      </c>
      <c r="BE143" s="43">
        <v>6053.15771484375</v>
      </c>
      <c r="BF143" s="43">
        <v>6281.15087890625</v>
      </c>
      <c r="BG143" s="43">
        <v>9119.1640625</v>
      </c>
      <c r="BH143" s="43">
        <v>9114.130859375</v>
      </c>
      <c r="BI143" s="43">
        <v>9087.4990234375</v>
      </c>
      <c r="BJ143" s="43">
        <v>6780.41796875</v>
      </c>
      <c r="BK143" s="43">
        <v>6561.51318359375</v>
      </c>
      <c r="BL143" s="43">
        <v>6332.865234375</v>
      </c>
    </row>
    <row r="144" spans="4:64" x14ac:dyDescent="0.2">
      <c r="D144" s="43">
        <v>1365</v>
      </c>
      <c r="E144" s="43">
        <v>6272.24462890625</v>
      </c>
      <c r="F144" s="43">
        <v>6276.7314453125</v>
      </c>
      <c r="G144" s="43">
        <v>6281.62158203125</v>
      </c>
      <c r="H144" s="43">
        <v>6250.564453125</v>
      </c>
      <c r="I144" s="43">
        <v>6252.29296875</v>
      </c>
      <c r="J144" s="43">
        <v>6255.5185546875</v>
      </c>
      <c r="K144" s="43">
        <v>6272.953125</v>
      </c>
      <c r="L144" s="43">
        <v>6276.76318359375</v>
      </c>
      <c r="M144" s="43">
        <v>6281.4775390625</v>
      </c>
      <c r="N144" s="43">
        <v>6243.61572265625</v>
      </c>
      <c r="O144" s="43">
        <v>6257.6142578125</v>
      </c>
      <c r="P144" s="43">
        <v>6260.71484375</v>
      </c>
      <c r="Q144" s="43">
        <v>5115.53515625</v>
      </c>
      <c r="R144" s="43">
        <v>5138.45166015625</v>
      </c>
      <c r="S144" s="43">
        <v>5169.85546875</v>
      </c>
      <c r="T144" s="43">
        <v>6211.97265625</v>
      </c>
      <c r="U144" s="43">
        <v>6324.66455078125</v>
      </c>
      <c r="V144" s="43">
        <v>6439.56494140625</v>
      </c>
      <c r="W144" s="43">
        <v>7583.912109375</v>
      </c>
      <c r="X144" s="43">
        <v>7568.04345703125</v>
      </c>
      <c r="Y144" s="43">
        <v>7542.33740234375</v>
      </c>
      <c r="Z144" s="43">
        <v>6287.43408203125</v>
      </c>
      <c r="AA144" s="43">
        <v>6193.603515625</v>
      </c>
      <c r="AB144" s="43">
        <v>6090.46142578125</v>
      </c>
      <c r="AC144" s="43">
        <v>6243.044921875</v>
      </c>
      <c r="AD144" s="43">
        <v>6247.44580078125</v>
      </c>
      <c r="AE144" s="43">
        <v>6252.53271484375</v>
      </c>
      <c r="AF144" s="43">
        <v>6249.802734375</v>
      </c>
      <c r="AG144" s="43">
        <v>6252.79052734375</v>
      </c>
      <c r="AH144" s="43">
        <v>6257.4345703125</v>
      </c>
      <c r="AI144" s="43">
        <v>6311.92578125</v>
      </c>
      <c r="AJ144" s="43">
        <v>6315.37548828125</v>
      </c>
      <c r="AK144" s="43">
        <v>6319.5498046875</v>
      </c>
      <c r="AL144" s="43">
        <v>6252.26611328125</v>
      </c>
      <c r="AM144" s="43">
        <v>6263.2021484375</v>
      </c>
      <c r="AN144" s="43">
        <v>6263.37109375</v>
      </c>
      <c r="AO144" s="43">
        <v>5049.67333984375</v>
      </c>
      <c r="AP144" s="43">
        <v>5042.06396484375</v>
      </c>
      <c r="AQ144" s="43">
        <v>5043.5947265625</v>
      </c>
      <c r="AR144" s="43">
        <v>5878.2177734375</v>
      </c>
      <c r="AS144" s="43">
        <v>5986.078125</v>
      </c>
      <c r="AT144" s="43">
        <v>6098.3525390625</v>
      </c>
      <c r="AU144" s="43">
        <v>7633.82958984375</v>
      </c>
      <c r="AV144" s="43">
        <v>7646.8701171875</v>
      </c>
      <c r="AW144" s="43">
        <v>7649.99462890625</v>
      </c>
      <c r="AX144" s="43">
        <v>6680.20703125</v>
      </c>
      <c r="AY144" s="43">
        <v>6578.70361328125</v>
      </c>
      <c r="AZ144" s="43">
        <v>6464.0810546875</v>
      </c>
      <c r="BA144" s="43">
        <v>4000.697265625</v>
      </c>
      <c r="BB144" s="43">
        <v>4009.662353515625</v>
      </c>
      <c r="BC144" s="43">
        <v>4034.478759765625</v>
      </c>
      <c r="BD144" s="43">
        <v>5832.1416015625</v>
      </c>
      <c r="BE144" s="43">
        <v>6051.9248046875</v>
      </c>
      <c r="BF144" s="43">
        <v>6279.84228515625</v>
      </c>
      <c r="BG144" s="43">
        <v>9118.4453125</v>
      </c>
      <c r="BH144" s="43">
        <v>9113.435546875</v>
      </c>
      <c r="BI144" s="43">
        <v>9086.8251953125</v>
      </c>
      <c r="BJ144" s="43">
        <v>6779.3603515625</v>
      </c>
      <c r="BK144" s="43">
        <v>6560.390625</v>
      </c>
      <c r="BL144" s="43">
        <v>6331.69775390625</v>
      </c>
    </row>
    <row r="145" spans="4:64" x14ac:dyDescent="0.2">
      <c r="D145" s="43">
        <v>1375</v>
      </c>
      <c r="E145" s="43">
        <v>6270.6982421875</v>
      </c>
      <c r="F145" s="43">
        <v>6275.18505859375</v>
      </c>
      <c r="G145" s="43">
        <v>6280.0751953125</v>
      </c>
      <c r="H145" s="43">
        <v>6249.01708984375</v>
      </c>
      <c r="I145" s="43">
        <v>6250.74609375</v>
      </c>
      <c r="J145" s="43">
        <v>6253.9716796875</v>
      </c>
      <c r="K145" s="43">
        <v>6271.40673828125</v>
      </c>
      <c r="L145" s="43">
        <v>6275.216796875</v>
      </c>
      <c r="M145" s="43">
        <v>6279.93115234375</v>
      </c>
      <c r="N145" s="43">
        <v>6242.068359375</v>
      </c>
      <c r="O145" s="43">
        <v>6256.06689453125</v>
      </c>
      <c r="P145" s="43">
        <v>6259.16748046875</v>
      </c>
      <c r="Q145" s="43">
        <v>5113.96484375</v>
      </c>
      <c r="R145" s="43">
        <v>5136.8818359375</v>
      </c>
      <c r="S145" s="43">
        <v>5168.28662109375</v>
      </c>
      <c r="T145" s="43">
        <v>6210.42529296875</v>
      </c>
      <c r="U145" s="43">
        <v>6323.11865234375</v>
      </c>
      <c r="V145" s="43">
        <v>6438.02099609375</v>
      </c>
      <c r="W145" s="43">
        <v>7582.38671875</v>
      </c>
      <c r="X145" s="43">
        <v>7566.517578125</v>
      </c>
      <c r="Y145" s="43">
        <v>7540.8115234375</v>
      </c>
      <c r="Z145" s="43">
        <v>6285.8876953125</v>
      </c>
      <c r="AA145" s="43">
        <v>6192.05517578125</v>
      </c>
      <c r="AB145" s="43">
        <v>6088.9111328125</v>
      </c>
      <c r="AC145" s="43">
        <v>6242.29541015625</v>
      </c>
      <c r="AD145" s="43">
        <v>6246.69921875</v>
      </c>
      <c r="AE145" s="43">
        <v>6251.77685546875</v>
      </c>
      <c r="AF145" s="43">
        <v>6249.0556640625</v>
      </c>
      <c r="AG145" s="43">
        <v>6251.88916015625</v>
      </c>
      <c r="AH145" s="43">
        <v>6256.38232421875</v>
      </c>
      <c r="AI145" s="43">
        <v>6310.35791015625</v>
      </c>
      <c r="AJ145" s="43">
        <v>6313.78759765625</v>
      </c>
      <c r="AK145" s="43">
        <v>6317.94189453125</v>
      </c>
      <c r="AL145" s="43">
        <v>6250.79443359375</v>
      </c>
      <c r="AM145" s="43">
        <v>6261.7421875</v>
      </c>
      <c r="AN145" s="43">
        <v>6261.92919921875</v>
      </c>
      <c r="AO145" s="43">
        <v>5048.09814453125</v>
      </c>
      <c r="AP145" s="43">
        <v>5040.48876953125</v>
      </c>
      <c r="AQ145" s="43">
        <v>5042.01953125</v>
      </c>
      <c r="AR145" s="43">
        <v>5876.6630859375</v>
      </c>
      <c r="AS145" s="43">
        <v>5984.52587890625</v>
      </c>
      <c r="AT145" s="43">
        <v>6096.802734375</v>
      </c>
      <c r="AU145" s="43">
        <v>7632.30712890625</v>
      </c>
      <c r="AV145" s="43">
        <v>7645.34814453125</v>
      </c>
      <c r="AW145" s="43">
        <v>7648.47265625</v>
      </c>
      <c r="AX145" s="43">
        <v>6678.66845703125</v>
      </c>
      <c r="AY145" s="43">
        <v>6577.16259765625</v>
      </c>
      <c r="AZ145" s="43">
        <v>6462.53759765625</v>
      </c>
      <c r="BA145" s="43">
        <v>3999.31494140625</v>
      </c>
      <c r="BB145" s="43">
        <v>4008.284912109375</v>
      </c>
      <c r="BC145" s="43">
        <v>4033.118408203125</v>
      </c>
      <c r="BD145" s="43">
        <v>5830.99658203125</v>
      </c>
      <c r="BE145" s="43">
        <v>6050.69287109375</v>
      </c>
      <c r="BF145" s="43">
        <v>6278.5341796875</v>
      </c>
      <c r="BG145" s="43">
        <v>9117.7255859375</v>
      </c>
      <c r="BH145" s="43">
        <v>9112.7392578125</v>
      </c>
      <c r="BI145" s="43">
        <v>9086.150390625</v>
      </c>
      <c r="BJ145" s="43">
        <v>6778.3037109375</v>
      </c>
      <c r="BK145" s="43">
        <v>6559.26904296875</v>
      </c>
      <c r="BL145" s="43">
        <v>6330.53125</v>
      </c>
    </row>
    <row r="146" spans="4:64" x14ac:dyDescent="0.2">
      <c r="D146" s="43">
        <v>1385</v>
      </c>
      <c r="E146" s="43">
        <v>6269.15234375</v>
      </c>
      <c r="F146" s="43">
        <v>6273.63916015625</v>
      </c>
      <c r="G146" s="43">
        <v>6278.529296875</v>
      </c>
      <c r="H146" s="43">
        <v>6247.47119140625</v>
      </c>
      <c r="I146" s="43">
        <v>6249.19970703125</v>
      </c>
      <c r="J146" s="43">
        <v>6252.42578125</v>
      </c>
      <c r="K146" s="43">
        <v>6269.86083984375</v>
      </c>
      <c r="L146" s="43">
        <v>6273.6708984375</v>
      </c>
      <c r="M146" s="43">
        <v>6278.38525390625</v>
      </c>
      <c r="N146" s="43">
        <v>6240.52197265625</v>
      </c>
      <c r="O146" s="43">
        <v>6254.52001953125</v>
      </c>
      <c r="P146" s="43">
        <v>6257.62109375</v>
      </c>
      <c r="Q146" s="43">
        <v>5112.39501953125</v>
      </c>
      <c r="R146" s="43">
        <v>5135.31298828125</v>
      </c>
      <c r="S146" s="43">
        <v>5166.71826171875</v>
      </c>
      <c r="T146" s="43">
        <v>6208.8779296875</v>
      </c>
      <c r="U146" s="43">
        <v>6321.57373046875</v>
      </c>
      <c r="V146" s="43">
        <v>6436.47802734375</v>
      </c>
      <c r="W146" s="43">
        <v>7580.8623046875</v>
      </c>
      <c r="X146" s="43">
        <v>7564.99267578125</v>
      </c>
      <c r="Y146" s="43">
        <v>7539.2861328125</v>
      </c>
      <c r="Z146" s="43">
        <v>6284.341796875</v>
      </c>
      <c r="AA146" s="43">
        <v>6190.50732421875</v>
      </c>
      <c r="AB146" s="43">
        <v>6087.36181640625</v>
      </c>
      <c r="AC146" s="43">
        <v>6241.546875</v>
      </c>
      <c r="AD146" s="43">
        <v>6245.9541015625</v>
      </c>
      <c r="AE146" s="43">
        <v>6251.0224609375</v>
      </c>
      <c r="AF146" s="43">
        <v>6248.30908203125</v>
      </c>
      <c r="AG146" s="43">
        <v>6250.98876953125</v>
      </c>
      <c r="AH146" s="43">
        <v>6255.33056640625</v>
      </c>
      <c r="AI146" s="43">
        <v>6308.791015625</v>
      </c>
      <c r="AJ146" s="43">
        <v>6312.2001953125</v>
      </c>
      <c r="AK146" s="43">
        <v>6316.3349609375</v>
      </c>
      <c r="AL146" s="43">
        <v>6249.3232421875</v>
      </c>
      <c r="AM146" s="43">
        <v>6260.28173828125</v>
      </c>
      <c r="AN146" s="43">
        <v>6260.48681640625</v>
      </c>
      <c r="AO146" s="43">
        <v>5046.5234375</v>
      </c>
      <c r="AP146" s="43">
        <v>5038.9140625</v>
      </c>
      <c r="AQ146" s="43">
        <v>5040.44482421875</v>
      </c>
      <c r="AR146" s="43">
        <v>5875.10888671875</v>
      </c>
      <c r="AS146" s="43">
        <v>5982.9736328125</v>
      </c>
      <c r="AT146" s="43">
        <v>6095.25341796875</v>
      </c>
      <c r="AU146" s="43">
        <v>7630.78515625</v>
      </c>
      <c r="AV146" s="43">
        <v>7643.82666015625</v>
      </c>
      <c r="AW146" s="43">
        <v>7646.951171875</v>
      </c>
      <c r="AX146" s="43">
        <v>6677.13037109375</v>
      </c>
      <c r="AY146" s="43">
        <v>6575.6220703125</v>
      </c>
      <c r="AZ146" s="43">
        <v>6460.99462890625</v>
      </c>
      <c r="BA146" s="43">
        <v>3997.93359375</v>
      </c>
      <c r="BB146" s="43">
        <v>4006.9091796875</v>
      </c>
      <c r="BC146" s="43">
        <v>4031.75927734375</v>
      </c>
      <c r="BD146" s="43">
        <v>5829.8525390625</v>
      </c>
      <c r="BE146" s="43">
        <v>6049.4619140625</v>
      </c>
      <c r="BF146" s="43">
        <v>6277.22705078125</v>
      </c>
      <c r="BG146" s="43">
        <v>9117.005859375</v>
      </c>
      <c r="BH146" s="43">
        <v>9112.041015625</v>
      </c>
      <c r="BI146" s="43">
        <v>9085.4736328125</v>
      </c>
      <c r="BJ146" s="43">
        <v>6777.24755859375</v>
      </c>
      <c r="BK146" s="43">
        <v>6558.14794921875</v>
      </c>
      <c r="BL146" s="43">
        <v>6329.36572265625</v>
      </c>
    </row>
    <row r="147" spans="4:64" x14ac:dyDescent="0.2">
      <c r="D147" s="43">
        <v>1395</v>
      </c>
      <c r="E147" s="43">
        <v>6267.60693359375</v>
      </c>
      <c r="F147" s="43">
        <v>6272.09375</v>
      </c>
      <c r="G147" s="43">
        <v>6276.984375</v>
      </c>
      <c r="H147" s="43">
        <v>6245.92529296875</v>
      </c>
      <c r="I147" s="43">
        <v>6247.65380859375</v>
      </c>
      <c r="J147" s="43">
        <v>6250.8798828125</v>
      </c>
      <c r="K147" s="43">
        <v>6268.3154296875</v>
      </c>
      <c r="L147" s="43">
        <v>6272.12548828125</v>
      </c>
      <c r="M147" s="43">
        <v>6276.84033203125</v>
      </c>
      <c r="N147" s="43">
        <v>6238.97607421875</v>
      </c>
      <c r="O147" s="43">
        <v>6252.97412109375</v>
      </c>
      <c r="P147" s="43">
        <v>6256.0751953125</v>
      </c>
      <c r="Q147" s="43">
        <v>5110.826171875</v>
      </c>
      <c r="R147" s="43">
        <v>5133.74462890625</v>
      </c>
      <c r="S147" s="43">
        <v>5165.15087890625</v>
      </c>
      <c r="T147" s="43">
        <v>6207.33154296875</v>
      </c>
      <c r="U147" s="43">
        <v>6320.029296875</v>
      </c>
      <c r="V147" s="43">
        <v>6434.935546875</v>
      </c>
      <c r="W147" s="43">
        <v>7579.337890625</v>
      </c>
      <c r="X147" s="43">
        <v>7563.46826171875</v>
      </c>
      <c r="Y147" s="43">
        <v>7537.76123046875</v>
      </c>
      <c r="Z147" s="43">
        <v>6282.796875</v>
      </c>
      <c r="AA147" s="43">
        <v>6188.9599609375</v>
      </c>
      <c r="AB147" s="43">
        <v>6085.8125</v>
      </c>
      <c r="AC147" s="43">
        <v>6240.798828125</v>
      </c>
      <c r="AD147" s="43">
        <v>6245.2099609375</v>
      </c>
      <c r="AE147" s="43">
        <v>6250.26904296875</v>
      </c>
      <c r="AF147" s="43">
        <v>6247.56298828125</v>
      </c>
      <c r="AG147" s="43">
        <v>6250.0888671875</v>
      </c>
      <c r="AH147" s="43">
        <v>6254.2802734375</v>
      </c>
      <c r="AI147" s="43">
        <v>6307.22509765625</v>
      </c>
      <c r="AJ147" s="43">
        <v>6310.61376953125</v>
      </c>
      <c r="AK147" s="43">
        <v>6314.728515625</v>
      </c>
      <c r="AL147" s="43">
        <v>6247.8525390625</v>
      </c>
      <c r="AM147" s="43">
        <v>6258.82177734375</v>
      </c>
      <c r="AN147" s="43">
        <v>6259.044921875</v>
      </c>
      <c r="AO147" s="43">
        <v>5044.94970703125</v>
      </c>
      <c r="AP147" s="43">
        <v>5037.33984375</v>
      </c>
      <c r="AQ147" s="43">
        <v>5038.87109375</v>
      </c>
      <c r="AR147" s="43">
        <v>5873.55517578125</v>
      </c>
      <c r="AS147" s="43">
        <v>5981.4228515625</v>
      </c>
      <c r="AT147" s="43">
        <v>6093.705078125</v>
      </c>
      <c r="AU147" s="43">
        <v>7629.26416015625</v>
      </c>
      <c r="AV147" s="43">
        <v>7642.30517578125</v>
      </c>
      <c r="AW147" s="43">
        <v>7645.43017578125</v>
      </c>
      <c r="AX147" s="43">
        <v>6675.5927734375</v>
      </c>
      <c r="AY147" s="43">
        <v>6574.08251953125</v>
      </c>
      <c r="AZ147" s="43">
        <v>6459.45263671875</v>
      </c>
      <c r="BA147" s="43">
        <v>3996.552978515625</v>
      </c>
      <c r="BB147" s="43">
        <v>4005.534912109375</v>
      </c>
      <c r="BC147" s="43">
        <v>4030.401611328125</v>
      </c>
      <c r="BD147" s="43">
        <v>5828.70849609375</v>
      </c>
      <c r="BE147" s="43">
        <v>6048.232421875</v>
      </c>
      <c r="BF147" s="43">
        <v>6275.92041015625</v>
      </c>
      <c r="BG147" s="43">
        <v>9116.2841796875</v>
      </c>
      <c r="BH147" s="43">
        <v>9111.341796875</v>
      </c>
      <c r="BI147" s="43">
        <v>9084.794921875</v>
      </c>
      <c r="BJ147" s="43">
        <v>6776.19189453125</v>
      </c>
      <c r="BK147" s="43">
        <v>6557.02783203125</v>
      </c>
      <c r="BL147" s="43">
        <v>6328.20166015625</v>
      </c>
    </row>
    <row r="148" spans="4:64" x14ac:dyDescent="0.2">
      <c r="D148" s="43">
        <v>1405</v>
      </c>
      <c r="E148" s="43">
        <v>6266.0625</v>
      </c>
      <c r="F148" s="43">
        <v>6270.54931640625</v>
      </c>
      <c r="G148" s="43">
        <v>6275.43994140625</v>
      </c>
      <c r="H148" s="43">
        <v>6244.38037109375</v>
      </c>
      <c r="I148" s="43">
        <v>6246.10888671875</v>
      </c>
      <c r="J148" s="43">
        <v>6249.3349609375</v>
      </c>
      <c r="K148" s="43">
        <v>6266.7705078125</v>
      </c>
      <c r="L148" s="43">
        <v>6270.5810546875</v>
      </c>
      <c r="M148" s="43">
        <v>6275.29541015625</v>
      </c>
      <c r="N148" s="43">
        <v>6237.4306640625</v>
      </c>
      <c r="O148" s="43">
        <v>6251.4287109375</v>
      </c>
      <c r="P148" s="43">
        <v>6254.52978515625</v>
      </c>
      <c r="Q148" s="43">
        <v>5109.2578125</v>
      </c>
      <c r="R148" s="43">
        <v>5132.1767578125</v>
      </c>
      <c r="S148" s="43">
        <v>5163.583984375</v>
      </c>
      <c r="T148" s="43">
        <v>6205.78564453125</v>
      </c>
      <c r="U148" s="43">
        <v>6318.48583984375</v>
      </c>
      <c r="V148" s="43">
        <v>6433.39404296875</v>
      </c>
      <c r="W148" s="43">
        <v>7577.81396484375</v>
      </c>
      <c r="X148" s="43">
        <v>7561.9443359375</v>
      </c>
      <c r="Y148" s="43">
        <v>7536.23681640625</v>
      </c>
      <c r="Z148" s="43">
        <v>6281.25244140625</v>
      </c>
      <c r="AA148" s="43">
        <v>6187.41357421875</v>
      </c>
      <c r="AB148" s="43">
        <v>6084.26416015625</v>
      </c>
      <c r="AC148" s="43">
        <v>6240.0517578125</v>
      </c>
      <c r="AD148" s="43">
        <v>6244.466796875</v>
      </c>
      <c r="AE148" s="43">
        <v>6249.5166015625</v>
      </c>
      <c r="AF148" s="43">
        <v>6246.81787109375</v>
      </c>
      <c r="AG148" s="43">
        <v>6249.18994140625</v>
      </c>
      <c r="AH148" s="43">
        <v>6253.23046875</v>
      </c>
      <c r="AI148" s="43">
        <v>6305.66015625</v>
      </c>
      <c r="AJ148" s="43">
        <v>6309.02880859375</v>
      </c>
      <c r="AK148" s="43">
        <v>6313.12255859375</v>
      </c>
      <c r="AL148" s="43">
        <v>6246.38232421875</v>
      </c>
      <c r="AM148" s="43">
        <v>6257.36181640625</v>
      </c>
      <c r="AN148" s="43">
        <v>6257.603515625</v>
      </c>
      <c r="AO148" s="43">
        <v>5043.376953125</v>
      </c>
      <c r="AP148" s="43">
        <v>5035.76708984375</v>
      </c>
      <c r="AQ148" s="43">
        <v>5037.2978515625</v>
      </c>
      <c r="AR148" s="43">
        <v>5872.001953125</v>
      </c>
      <c r="AS148" s="43">
        <v>5979.8720703125</v>
      </c>
      <c r="AT148" s="43">
        <v>6092.15673828125</v>
      </c>
      <c r="AU148" s="43">
        <v>7627.7431640625</v>
      </c>
      <c r="AV148" s="43">
        <v>7640.78466796875</v>
      </c>
      <c r="AW148" s="43">
        <v>7643.90966796875</v>
      </c>
      <c r="AX148" s="43">
        <v>6674.0556640625</v>
      </c>
      <c r="AY148" s="43">
        <v>6572.54296875</v>
      </c>
      <c r="AZ148" s="43">
        <v>6457.9111328125</v>
      </c>
      <c r="BA148" s="43">
        <v>3995.17333984375</v>
      </c>
      <c r="BB148" s="43">
        <v>4004.162109375</v>
      </c>
      <c r="BC148" s="43">
        <v>4029.04541015625</v>
      </c>
      <c r="BD148" s="43">
        <v>5827.5654296875</v>
      </c>
      <c r="BE148" s="43">
        <v>6047.00341796875</v>
      </c>
      <c r="BF148" s="43">
        <v>6274.61474609375</v>
      </c>
      <c r="BG148" s="43">
        <v>9115.5615234375</v>
      </c>
      <c r="BH148" s="43">
        <v>9110.640625</v>
      </c>
      <c r="BI148" s="43">
        <v>9084.115234375</v>
      </c>
      <c r="BJ148" s="43">
        <v>6775.13671875</v>
      </c>
      <c r="BK148" s="43">
        <v>6555.908203125</v>
      </c>
      <c r="BL148" s="43">
        <v>6327.03857421875</v>
      </c>
    </row>
    <row r="149" spans="4:64" x14ac:dyDescent="0.2">
      <c r="D149" s="43">
        <v>1415</v>
      </c>
      <c r="E149" s="43">
        <v>6264.51806640625</v>
      </c>
      <c r="F149" s="43">
        <v>6269.00537109375</v>
      </c>
      <c r="G149" s="43">
        <v>6273.89599609375</v>
      </c>
      <c r="H149" s="43">
        <v>6242.83544921875</v>
      </c>
      <c r="I149" s="43">
        <v>6244.564453125</v>
      </c>
      <c r="J149" s="43">
        <v>6247.79052734375</v>
      </c>
      <c r="K149" s="43">
        <v>6265.2265625</v>
      </c>
      <c r="L149" s="43">
        <v>6269.037109375</v>
      </c>
      <c r="M149" s="43">
        <v>6273.75146484375</v>
      </c>
      <c r="N149" s="43">
        <v>6235.88623046875</v>
      </c>
      <c r="O149" s="43">
        <v>6249.8837890625</v>
      </c>
      <c r="P149" s="43">
        <v>6252.98486328125</v>
      </c>
      <c r="Q149" s="43">
        <v>5107.69091796875</v>
      </c>
      <c r="R149" s="43">
        <v>5130.60986328125</v>
      </c>
      <c r="S149" s="43">
        <v>5162.017578125</v>
      </c>
      <c r="T149" s="43">
        <v>6204.24072265625</v>
      </c>
      <c r="U149" s="43">
        <v>6316.9423828125</v>
      </c>
      <c r="V149" s="43">
        <v>6431.8525390625</v>
      </c>
      <c r="W149" s="43">
        <v>7576.291015625</v>
      </c>
      <c r="X149" s="43">
        <v>7560.4208984375</v>
      </c>
      <c r="Y149" s="43">
        <v>7534.712890625</v>
      </c>
      <c r="Z149" s="43">
        <v>6279.70849609375</v>
      </c>
      <c r="AA149" s="43">
        <v>6185.86767578125</v>
      </c>
      <c r="AB149" s="43">
        <v>6082.71630859375</v>
      </c>
      <c r="AC149" s="43">
        <v>6239.3046875</v>
      </c>
      <c r="AD149" s="43">
        <v>6243.724609375</v>
      </c>
      <c r="AE149" s="43">
        <v>6248.765625</v>
      </c>
      <c r="AF149" s="43">
        <v>6246.072265625</v>
      </c>
      <c r="AG149" s="43">
        <v>6248.2919921875</v>
      </c>
      <c r="AH149" s="43">
        <v>6252.18115234375</v>
      </c>
      <c r="AI149" s="43">
        <v>6304.0966796875</v>
      </c>
      <c r="AJ149" s="43">
        <v>6307.44482421875</v>
      </c>
      <c r="AK149" s="43">
        <v>6311.51806640625</v>
      </c>
      <c r="AL149" s="43">
        <v>6244.912109375</v>
      </c>
      <c r="AM149" s="43">
        <v>6255.9013671875</v>
      </c>
      <c r="AN149" s="43">
        <v>6256.16162109375</v>
      </c>
      <c r="AO149" s="43">
        <v>5041.8046875</v>
      </c>
      <c r="AP149" s="43">
        <v>5034.1943359375</v>
      </c>
      <c r="AQ149" s="43">
        <v>5035.7255859375</v>
      </c>
      <c r="AR149" s="43">
        <v>5870.44970703125</v>
      </c>
      <c r="AS149" s="43">
        <v>5978.322265625</v>
      </c>
      <c r="AT149" s="43">
        <v>6090.609375</v>
      </c>
      <c r="AU149" s="43">
        <v>7626.22314453125</v>
      </c>
      <c r="AV149" s="43">
        <v>7639.2646484375</v>
      </c>
      <c r="AW149" s="43">
        <v>7642.3896484375</v>
      </c>
      <c r="AX149" s="43">
        <v>6672.51953125</v>
      </c>
      <c r="AY149" s="43">
        <v>6571.00439453125</v>
      </c>
      <c r="AZ149" s="43">
        <v>6456.3701171875</v>
      </c>
      <c r="BA149" s="43">
        <v>3993.79443359375</v>
      </c>
      <c r="BB149" s="43">
        <v>4002.791015625</v>
      </c>
      <c r="BC149" s="43">
        <v>4027.690673828125</v>
      </c>
      <c r="BD149" s="43">
        <v>5826.4228515625</v>
      </c>
      <c r="BE149" s="43">
        <v>6045.77490234375</v>
      </c>
      <c r="BF149" s="43">
        <v>6273.3095703125</v>
      </c>
      <c r="BG149" s="43">
        <v>9114.8369140625</v>
      </c>
      <c r="BH149" s="43">
        <v>9109.9365234375</v>
      </c>
      <c r="BI149" s="43">
        <v>9083.4326171875</v>
      </c>
      <c r="BJ149" s="43">
        <v>6774.08203125</v>
      </c>
      <c r="BK149" s="43">
        <v>6554.78955078125</v>
      </c>
      <c r="BL149" s="43">
        <v>6325.87646484375</v>
      </c>
    </row>
    <row r="150" spans="4:64" x14ac:dyDescent="0.2">
      <c r="D150" s="43">
        <v>1425</v>
      </c>
      <c r="E150" s="43">
        <v>6262.974609375</v>
      </c>
      <c r="F150" s="43">
        <v>6267.4619140625</v>
      </c>
      <c r="G150" s="43">
        <v>6272.3525390625</v>
      </c>
      <c r="H150" s="43">
        <v>6241.2919921875</v>
      </c>
      <c r="I150" s="43">
        <v>6243.0205078125</v>
      </c>
      <c r="J150" s="43">
        <v>6246.2470703125</v>
      </c>
      <c r="K150" s="43">
        <v>6263.68310546875</v>
      </c>
      <c r="L150" s="43">
        <v>6267.49365234375</v>
      </c>
      <c r="M150" s="43">
        <v>6272.20849609375</v>
      </c>
      <c r="N150" s="43">
        <v>6234.34228515625</v>
      </c>
      <c r="O150" s="43">
        <v>6248.33984375</v>
      </c>
      <c r="P150" s="43">
        <v>6251.44091796875</v>
      </c>
      <c r="Q150" s="43">
        <v>5106.1240234375</v>
      </c>
      <c r="R150" s="43">
        <v>5129.0439453125</v>
      </c>
      <c r="S150" s="43">
        <v>5160.4521484375</v>
      </c>
      <c r="T150" s="43">
        <v>6202.6962890625</v>
      </c>
      <c r="U150" s="43">
        <v>6315.39990234375</v>
      </c>
      <c r="V150" s="43">
        <v>6430.31201171875</v>
      </c>
      <c r="W150" s="43">
        <v>7574.76806640625</v>
      </c>
      <c r="X150" s="43">
        <v>7558.89794921875</v>
      </c>
      <c r="Y150" s="43">
        <v>7533.189453125</v>
      </c>
      <c r="Z150" s="43">
        <v>6278.16552734375</v>
      </c>
      <c r="AA150" s="43">
        <v>6184.322265625</v>
      </c>
      <c r="AB150" s="43">
        <v>6081.16943359375</v>
      </c>
      <c r="AC150" s="43">
        <v>6238.55810546875</v>
      </c>
      <c r="AD150" s="43">
        <v>6242.98388671875</v>
      </c>
      <c r="AE150" s="43">
        <v>6248.015625</v>
      </c>
      <c r="AF150" s="43">
        <v>6245.3271484375</v>
      </c>
      <c r="AG150" s="43">
        <v>6247.39453125</v>
      </c>
      <c r="AH150" s="43">
        <v>6251.1328125</v>
      </c>
      <c r="AI150" s="43">
        <v>6302.5341796875</v>
      </c>
      <c r="AJ150" s="43">
        <v>6305.86181640625</v>
      </c>
      <c r="AK150" s="43">
        <v>6309.91455078125</v>
      </c>
      <c r="AL150" s="43">
        <v>6243.4423828125</v>
      </c>
      <c r="AM150" s="43">
        <v>6254.44140625</v>
      </c>
      <c r="AN150" s="43">
        <v>6254.72021484375</v>
      </c>
      <c r="AO150" s="43">
        <v>5040.23291015625</v>
      </c>
      <c r="AP150" s="43">
        <v>5032.62255859375</v>
      </c>
      <c r="AQ150" s="43">
        <v>5034.15380859375</v>
      </c>
      <c r="AR150" s="43">
        <v>5868.89794921875</v>
      </c>
      <c r="AS150" s="43">
        <v>5976.77294921875</v>
      </c>
      <c r="AT150" s="43">
        <v>6089.0625</v>
      </c>
      <c r="AU150" s="43">
        <v>7624.703125</v>
      </c>
      <c r="AV150" s="43">
        <v>7637.7451171875</v>
      </c>
      <c r="AW150" s="43">
        <v>7640.8701171875</v>
      </c>
      <c r="AX150" s="43">
        <v>6670.98388671875</v>
      </c>
      <c r="AY150" s="43">
        <v>6569.46630859375</v>
      </c>
      <c r="AZ150" s="43">
        <v>6454.82958984375</v>
      </c>
      <c r="BA150" s="43">
        <v>3992.416259765625</v>
      </c>
      <c r="BB150" s="43">
        <v>4001.421142578125</v>
      </c>
      <c r="BC150" s="43">
        <v>4026.3369140625</v>
      </c>
      <c r="BD150" s="43">
        <v>5825.2802734375</v>
      </c>
      <c r="BE150" s="43">
        <v>6044.5478515625</v>
      </c>
      <c r="BF150" s="43">
        <v>6272.00537109375</v>
      </c>
      <c r="BG150" s="43">
        <v>9114.1123046875</v>
      </c>
      <c r="BH150" s="43">
        <v>9109.2314453125</v>
      </c>
      <c r="BI150" s="43">
        <v>9082.748046875</v>
      </c>
      <c r="BJ150" s="43">
        <v>6773.02734375</v>
      </c>
      <c r="BK150" s="43">
        <v>6553.671875</v>
      </c>
      <c r="BL150" s="43">
        <v>6324.71533203125</v>
      </c>
    </row>
    <row r="151" spans="4:64" x14ac:dyDescent="0.2">
      <c r="D151" s="43">
        <v>1435</v>
      </c>
      <c r="E151" s="43">
        <v>6261.431640625</v>
      </c>
      <c r="F151" s="43">
        <v>6265.9189453125</v>
      </c>
      <c r="G151" s="43">
        <v>6270.8095703125</v>
      </c>
      <c r="H151" s="43">
        <v>6239.74853515625</v>
      </c>
      <c r="I151" s="43">
        <v>6241.4775390625</v>
      </c>
      <c r="J151" s="43">
        <v>6244.70361328125</v>
      </c>
      <c r="K151" s="43">
        <v>6262.14013671875</v>
      </c>
      <c r="L151" s="43">
        <v>6265.95068359375</v>
      </c>
      <c r="M151" s="43">
        <v>6270.66552734375</v>
      </c>
      <c r="N151" s="43">
        <v>6232.798828125</v>
      </c>
      <c r="O151" s="43">
        <v>6246.79638671875</v>
      </c>
      <c r="P151" s="43">
        <v>6249.8974609375</v>
      </c>
      <c r="Q151" s="43">
        <v>5104.55810546875</v>
      </c>
      <c r="R151" s="43">
        <v>5127.478515625</v>
      </c>
      <c r="S151" s="43">
        <v>5158.8876953125</v>
      </c>
      <c r="T151" s="43">
        <v>6201.15234375</v>
      </c>
      <c r="U151" s="43">
        <v>6313.85791015625</v>
      </c>
      <c r="V151" s="43">
        <v>6428.77197265625</v>
      </c>
      <c r="W151" s="43">
        <v>7573.24609375</v>
      </c>
      <c r="X151" s="43">
        <v>7557.37548828125</v>
      </c>
      <c r="Y151" s="43">
        <v>7531.6669921875</v>
      </c>
      <c r="Z151" s="43">
        <v>6276.62255859375</v>
      </c>
      <c r="AA151" s="43">
        <v>6182.77783203125</v>
      </c>
      <c r="AB151" s="43">
        <v>6079.62255859375</v>
      </c>
      <c r="AC151" s="43">
        <v>6237.81201171875</v>
      </c>
      <c r="AD151" s="43">
        <v>6242.2431640625</v>
      </c>
      <c r="AE151" s="43">
        <v>6247.2666015625</v>
      </c>
      <c r="AF151" s="43">
        <v>6244.58251953125</v>
      </c>
      <c r="AG151" s="43">
        <v>6246.4970703125</v>
      </c>
      <c r="AH151" s="43">
        <v>6250.0849609375</v>
      </c>
      <c r="AI151" s="43">
        <v>6300.97265625</v>
      </c>
      <c r="AJ151" s="43">
        <v>6304.27978515625</v>
      </c>
      <c r="AK151" s="43">
        <v>6308.31201171875</v>
      </c>
      <c r="AL151" s="43">
        <v>6241.97265625</v>
      </c>
      <c r="AM151" s="43">
        <v>6252.98095703125</v>
      </c>
      <c r="AN151" s="43">
        <v>6253.27880859375</v>
      </c>
      <c r="AO151" s="43">
        <v>5038.66259765625</v>
      </c>
      <c r="AP151" s="43">
        <v>5031.0517578125</v>
      </c>
      <c r="AQ151" s="43">
        <v>5032.5830078125</v>
      </c>
      <c r="AR151" s="43">
        <v>5867.34716796875</v>
      </c>
      <c r="AS151" s="43">
        <v>5975.224609375</v>
      </c>
      <c r="AT151" s="43">
        <v>6087.5166015625</v>
      </c>
      <c r="AU151" s="43">
        <v>7623.18408203125</v>
      </c>
      <c r="AV151" s="43">
        <v>7636.22607421875</v>
      </c>
      <c r="AW151" s="43">
        <v>7639.35107421875</v>
      </c>
      <c r="AX151" s="43">
        <v>6669.44873046875</v>
      </c>
      <c r="AY151" s="43">
        <v>6567.9287109375</v>
      </c>
      <c r="AZ151" s="43">
        <v>6453.2900390625</v>
      </c>
      <c r="BA151" s="43">
        <v>3991.0390625</v>
      </c>
      <c r="BB151" s="43">
        <v>4000.05322265625</v>
      </c>
      <c r="BC151" s="43">
        <v>4024.98486328125</v>
      </c>
      <c r="BD151" s="43">
        <v>5824.138671875</v>
      </c>
      <c r="BE151" s="43">
        <v>6043.32080078125</v>
      </c>
      <c r="BF151" s="43">
        <v>6270.701171875</v>
      </c>
      <c r="BG151" s="43">
        <v>9113.3857421875</v>
      </c>
      <c r="BH151" s="43">
        <v>9108.5244140625</v>
      </c>
      <c r="BI151" s="43">
        <v>9082.0625</v>
      </c>
      <c r="BJ151" s="43">
        <v>6771.97314453125</v>
      </c>
      <c r="BK151" s="43">
        <v>6552.55517578125</v>
      </c>
      <c r="BL151" s="43">
        <v>6323.5546875</v>
      </c>
    </row>
    <row r="152" spans="4:64" x14ac:dyDescent="0.2">
      <c r="D152" s="43">
        <v>1445</v>
      </c>
      <c r="E152" s="43">
        <v>6259.8896484375</v>
      </c>
      <c r="F152" s="43">
        <v>6264.376953125</v>
      </c>
      <c r="G152" s="43">
        <v>6269.267578125</v>
      </c>
      <c r="H152" s="43">
        <v>6238.2060546875</v>
      </c>
      <c r="I152" s="43">
        <v>6239.93505859375</v>
      </c>
      <c r="J152" s="43">
        <v>6243.1611328125</v>
      </c>
      <c r="K152" s="43">
        <v>6260.59814453125</v>
      </c>
      <c r="L152" s="43">
        <v>6264.40869140625</v>
      </c>
      <c r="M152" s="43">
        <v>6269.12353515625</v>
      </c>
      <c r="N152" s="43">
        <v>6231.255859375</v>
      </c>
      <c r="O152" s="43">
        <v>6245.25341796875</v>
      </c>
      <c r="P152" s="43">
        <v>6248.3544921875</v>
      </c>
      <c r="Q152" s="43">
        <v>5102.9931640625</v>
      </c>
      <c r="R152" s="43">
        <v>5125.9140625</v>
      </c>
      <c r="S152" s="43">
        <v>5157.32373046875</v>
      </c>
      <c r="T152" s="43">
        <v>6199.60888671875</v>
      </c>
      <c r="U152" s="43">
        <v>6312.31640625</v>
      </c>
      <c r="V152" s="43">
        <v>6427.23291015625</v>
      </c>
      <c r="W152" s="43">
        <v>7571.72412109375</v>
      </c>
      <c r="X152" s="43">
        <v>7555.853515625</v>
      </c>
      <c r="Y152" s="43">
        <v>7530.14453125</v>
      </c>
      <c r="Z152" s="43">
        <v>6275.08056640625</v>
      </c>
      <c r="AA152" s="43">
        <v>6181.2333984375</v>
      </c>
      <c r="AB152" s="43">
        <v>6078.07666015625</v>
      </c>
      <c r="AC152" s="43">
        <v>6237.06591796875</v>
      </c>
      <c r="AD152" s="43">
        <v>6241.50341796875</v>
      </c>
      <c r="AE152" s="43">
        <v>6246.51806640625</v>
      </c>
      <c r="AF152" s="43">
        <v>6243.83740234375</v>
      </c>
      <c r="AG152" s="43">
        <v>6245.60009765625</v>
      </c>
      <c r="AH152" s="43">
        <v>6249.03759765625</v>
      </c>
      <c r="AI152" s="43">
        <v>6299.412109375</v>
      </c>
      <c r="AJ152" s="43">
        <v>6302.69921875</v>
      </c>
      <c r="AK152" s="43">
        <v>6306.71044921875</v>
      </c>
      <c r="AL152" s="43">
        <v>6240.5029296875</v>
      </c>
      <c r="AM152" s="43">
        <v>6251.52099609375</v>
      </c>
      <c r="AN152" s="43">
        <v>6251.837890625</v>
      </c>
      <c r="AO152" s="43">
        <v>5037.09228515625</v>
      </c>
      <c r="AP152" s="43">
        <v>5029.4814453125</v>
      </c>
      <c r="AQ152" s="43">
        <v>5031.0126953125</v>
      </c>
      <c r="AR152" s="43">
        <v>5865.796875</v>
      </c>
      <c r="AS152" s="43">
        <v>5973.6767578125</v>
      </c>
      <c r="AT152" s="43">
        <v>6085.97119140625</v>
      </c>
      <c r="AU152" s="43">
        <v>7621.6650390625</v>
      </c>
      <c r="AV152" s="43">
        <v>7634.70751953125</v>
      </c>
      <c r="AW152" s="43">
        <v>7637.83251953125</v>
      </c>
      <c r="AX152" s="43">
        <v>6667.9140625</v>
      </c>
      <c r="AY152" s="43">
        <v>6566.39208984375</v>
      </c>
      <c r="AZ152" s="43">
        <v>6451.7509765625</v>
      </c>
      <c r="BA152" s="43">
        <v>3989.66259765625</v>
      </c>
      <c r="BB152" s="43">
        <v>3998.6865234375</v>
      </c>
      <c r="BC152" s="43">
        <v>4023.6337890625</v>
      </c>
      <c r="BD152" s="43">
        <v>5822.9970703125</v>
      </c>
      <c r="BE152" s="43">
        <v>6042.0947265625</v>
      </c>
      <c r="BF152" s="43">
        <v>6269.3974609375</v>
      </c>
      <c r="BG152" s="43">
        <v>9112.658203125</v>
      </c>
      <c r="BH152" s="43">
        <v>9107.81640625</v>
      </c>
      <c r="BI152" s="43">
        <v>9081.3740234375</v>
      </c>
      <c r="BJ152" s="43">
        <v>6770.9189453125</v>
      </c>
      <c r="BK152" s="43">
        <v>6551.43896484375</v>
      </c>
      <c r="BL152" s="43">
        <v>6322.39453125</v>
      </c>
    </row>
    <row r="153" spans="4:64" x14ac:dyDescent="0.2">
      <c r="D153" s="43">
        <v>1455</v>
      </c>
      <c r="E153" s="43">
        <v>6258.34814453125</v>
      </c>
      <c r="F153" s="43">
        <v>6262.83544921875</v>
      </c>
      <c r="G153" s="43">
        <v>6267.72607421875</v>
      </c>
      <c r="H153" s="43">
        <v>6236.6640625</v>
      </c>
      <c r="I153" s="43">
        <v>6238.39306640625</v>
      </c>
      <c r="J153" s="43">
        <v>6241.619140625</v>
      </c>
      <c r="K153" s="43">
        <v>6259.056640625</v>
      </c>
      <c r="L153" s="43">
        <v>6262.8671875</v>
      </c>
      <c r="M153" s="43">
        <v>6267.58203125</v>
      </c>
      <c r="N153" s="43">
        <v>6229.7138671875</v>
      </c>
      <c r="O153" s="43">
        <v>6243.7109375</v>
      </c>
      <c r="P153" s="43">
        <v>6246.8125</v>
      </c>
      <c r="Q153" s="43">
        <v>5101.4287109375</v>
      </c>
      <c r="R153" s="43">
        <v>5124.35009765625</v>
      </c>
      <c r="S153" s="43">
        <v>5155.76025390625</v>
      </c>
      <c r="T153" s="43">
        <v>6198.06640625</v>
      </c>
      <c r="U153" s="43">
        <v>6310.77587890625</v>
      </c>
      <c r="V153" s="43">
        <v>6425.69384765625</v>
      </c>
      <c r="W153" s="43">
        <v>7570.203125</v>
      </c>
      <c r="X153" s="43">
        <v>7554.33203125</v>
      </c>
      <c r="Y153" s="43">
        <v>7528.623046875</v>
      </c>
      <c r="Z153" s="43">
        <v>6273.53955078125</v>
      </c>
      <c r="AA153" s="43">
        <v>6179.6904296875</v>
      </c>
      <c r="AB153" s="43">
        <v>6076.53173828125</v>
      </c>
      <c r="AC153" s="43">
        <v>6236.31982421875</v>
      </c>
      <c r="AD153" s="43">
        <v>6240.76416015625</v>
      </c>
      <c r="AE153" s="43">
        <v>6245.7705078125</v>
      </c>
      <c r="AF153" s="43">
        <v>6243.09228515625</v>
      </c>
      <c r="AG153" s="43">
        <v>6244.70361328125</v>
      </c>
      <c r="AH153" s="43">
        <v>6247.990234375</v>
      </c>
      <c r="AI153" s="43">
        <v>6297.8525390625</v>
      </c>
      <c r="AJ153" s="43">
        <v>6301.11962890625</v>
      </c>
      <c r="AK153" s="43">
        <v>6305.10986328125</v>
      </c>
      <c r="AL153" s="43">
        <v>6239.03369140625</v>
      </c>
      <c r="AM153" s="43">
        <v>6250.06103515625</v>
      </c>
      <c r="AN153" s="43">
        <v>6250.39697265625</v>
      </c>
      <c r="AO153" s="43">
        <v>5035.52294921875</v>
      </c>
      <c r="AP153" s="43">
        <v>5027.912109375</v>
      </c>
      <c r="AQ153" s="43">
        <v>5029.443359375</v>
      </c>
      <c r="AR153" s="43">
        <v>5864.2470703125</v>
      </c>
      <c r="AS153" s="43">
        <v>5972.12939453125</v>
      </c>
      <c r="AT153" s="43">
        <v>6084.42626953125</v>
      </c>
      <c r="AU153" s="43">
        <v>7620.14697265625</v>
      </c>
      <c r="AV153" s="43">
        <v>7633.189453125</v>
      </c>
      <c r="AW153" s="43">
        <v>7636.314453125</v>
      </c>
      <c r="AX153" s="43">
        <v>6666.38037109375</v>
      </c>
      <c r="AY153" s="43">
        <v>6564.85595703125</v>
      </c>
      <c r="AZ153" s="43">
        <v>6450.21240234375</v>
      </c>
      <c r="BA153" s="43">
        <v>3988.287109375</v>
      </c>
      <c r="BB153" s="43">
        <v>3997.321533203125</v>
      </c>
      <c r="BC153" s="43">
        <v>4022.2841796875</v>
      </c>
      <c r="BD153" s="43">
        <v>5821.8564453125</v>
      </c>
      <c r="BE153" s="43">
        <v>6040.869140625</v>
      </c>
      <c r="BF153" s="43">
        <v>6268.09423828125</v>
      </c>
      <c r="BG153" s="43">
        <v>9111.9287109375</v>
      </c>
      <c r="BH153" s="43">
        <v>9107.10546875</v>
      </c>
      <c r="BI153" s="43">
        <v>9080.6845703125</v>
      </c>
      <c r="BJ153" s="43">
        <v>6769.865234375</v>
      </c>
      <c r="BK153" s="43">
        <v>6550.3232421875</v>
      </c>
      <c r="BL153" s="43">
        <v>6321.2353515625</v>
      </c>
    </row>
    <row r="154" spans="4:64" x14ac:dyDescent="0.2">
      <c r="D154" s="43">
        <v>1465</v>
      </c>
      <c r="E154" s="43">
        <v>6256.80712890625</v>
      </c>
      <c r="F154" s="43">
        <v>6261.29443359375</v>
      </c>
      <c r="G154" s="43">
        <v>6266.185546875</v>
      </c>
      <c r="H154" s="43">
        <v>6235.12255859375</v>
      </c>
      <c r="I154" s="43">
        <v>6236.8515625</v>
      </c>
      <c r="J154" s="43">
        <v>6240.078125</v>
      </c>
      <c r="K154" s="43">
        <v>6257.515625</v>
      </c>
      <c r="L154" s="43">
        <v>6261.326171875</v>
      </c>
      <c r="M154" s="43">
        <v>6266.041015625</v>
      </c>
      <c r="N154" s="43">
        <v>6228.17236328125</v>
      </c>
      <c r="O154" s="43">
        <v>6242.16943359375</v>
      </c>
      <c r="P154" s="43">
        <v>6245.27099609375</v>
      </c>
      <c r="Q154" s="43">
        <v>5099.865234375</v>
      </c>
      <c r="R154" s="43">
        <v>5122.787109375</v>
      </c>
      <c r="S154" s="43">
        <v>5154.1982421875</v>
      </c>
      <c r="T154" s="43">
        <v>6196.52392578125</v>
      </c>
      <c r="U154" s="43">
        <v>6309.23583984375</v>
      </c>
      <c r="V154" s="43">
        <v>6424.15576171875</v>
      </c>
      <c r="W154" s="43">
        <v>7568.6826171875</v>
      </c>
      <c r="X154" s="43">
        <v>7552.81103515625</v>
      </c>
      <c r="Y154" s="43">
        <v>7527.1015625</v>
      </c>
      <c r="Z154" s="43">
        <v>6271.99853515625</v>
      </c>
      <c r="AA154" s="43">
        <v>6178.1474609375</v>
      </c>
      <c r="AB154" s="43">
        <v>6074.98681640625</v>
      </c>
      <c r="AC154" s="43">
        <v>6235.57421875</v>
      </c>
      <c r="AD154" s="43">
        <v>6240.025390625</v>
      </c>
      <c r="AE154" s="43">
        <v>6245.0234375</v>
      </c>
      <c r="AF154" s="43">
        <v>6242.3466796875</v>
      </c>
      <c r="AG154" s="43">
        <v>6243.8076171875</v>
      </c>
      <c r="AH154" s="43">
        <v>6246.94384765625</v>
      </c>
      <c r="AI154" s="43">
        <v>6296.2939453125</v>
      </c>
      <c r="AJ154" s="43">
        <v>6299.541015625</v>
      </c>
      <c r="AK154" s="43">
        <v>6303.51025390625</v>
      </c>
      <c r="AL154" s="43">
        <v>6237.56396484375</v>
      </c>
      <c r="AM154" s="43">
        <v>6248.6015625</v>
      </c>
      <c r="AN154" s="43">
        <v>6248.9560546875</v>
      </c>
      <c r="AO154" s="43">
        <v>5033.95458984375</v>
      </c>
      <c r="AP154" s="43">
        <v>5026.34375</v>
      </c>
      <c r="AQ154" s="43">
        <v>5027.87451171875</v>
      </c>
      <c r="AR154" s="43">
        <v>5862.6982421875</v>
      </c>
      <c r="AS154" s="43">
        <v>5970.58251953125</v>
      </c>
      <c r="AT154" s="43">
        <v>6082.8818359375</v>
      </c>
      <c r="AU154" s="43">
        <v>7618.62939453125</v>
      </c>
      <c r="AV154" s="43">
        <v>7631.671875</v>
      </c>
      <c r="AW154" s="43">
        <v>7634.79736328125</v>
      </c>
      <c r="AX154" s="43">
        <v>6664.84716796875</v>
      </c>
      <c r="AY154" s="43">
        <v>6563.31982421875</v>
      </c>
      <c r="AZ154" s="43">
        <v>6448.67431640625</v>
      </c>
      <c r="BA154" s="43">
        <v>3986.91259765625</v>
      </c>
      <c r="BB154" s="43">
        <v>3995.958251953125</v>
      </c>
      <c r="BC154" s="43">
        <v>4020.935791015625</v>
      </c>
      <c r="BD154" s="43">
        <v>5820.71630859375</v>
      </c>
      <c r="BE154" s="43">
        <v>6039.64453125</v>
      </c>
      <c r="BF154" s="43">
        <v>6266.79150390625</v>
      </c>
      <c r="BG154" s="43">
        <v>9111.1982421875</v>
      </c>
      <c r="BH154" s="43">
        <v>9106.3935546875</v>
      </c>
      <c r="BI154" s="43">
        <v>9079.9921875</v>
      </c>
      <c r="BJ154" s="43">
        <v>6768.8115234375</v>
      </c>
      <c r="BK154" s="43">
        <v>6549.20849609375</v>
      </c>
      <c r="BL154" s="43">
        <v>6320.076171875</v>
      </c>
    </row>
    <row r="155" spans="4:64" x14ac:dyDescent="0.2">
      <c r="D155" s="43">
        <v>1475</v>
      </c>
      <c r="E155" s="43">
        <v>6255.2666015625</v>
      </c>
      <c r="F155" s="43">
        <v>6259.75439453125</v>
      </c>
      <c r="G155" s="43">
        <v>6264.64501953125</v>
      </c>
      <c r="H155" s="43">
        <v>6233.58203125</v>
      </c>
      <c r="I155" s="43">
        <v>6235.31103515625</v>
      </c>
      <c r="J155" s="43">
        <v>6238.537109375</v>
      </c>
      <c r="K155" s="43">
        <v>6255.97509765625</v>
      </c>
      <c r="L155" s="43">
        <v>6259.78564453125</v>
      </c>
      <c r="M155" s="43">
        <v>6264.5009765625</v>
      </c>
      <c r="N155" s="43">
        <v>6226.63134765625</v>
      </c>
      <c r="O155" s="43">
        <v>6240.62841796875</v>
      </c>
      <c r="P155" s="43">
        <v>6243.72998046875</v>
      </c>
      <c r="Q155" s="43">
        <v>5098.30224609375</v>
      </c>
      <c r="R155" s="43">
        <v>5121.224609375</v>
      </c>
      <c r="S155" s="43">
        <v>5152.63623046875</v>
      </c>
      <c r="T155" s="43">
        <v>6194.98291015625</v>
      </c>
      <c r="U155" s="43">
        <v>6307.6962890625</v>
      </c>
      <c r="V155" s="43">
        <v>6422.6181640625</v>
      </c>
      <c r="W155" s="43">
        <v>7567.162109375</v>
      </c>
      <c r="X155" s="43">
        <v>7551.291015625</v>
      </c>
      <c r="Y155" s="43">
        <v>7525.5810546875</v>
      </c>
      <c r="Z155" s="43">
        <v>6270.45849609375</v>
      </c>
      <c r="AA155" s="43">
        <v>6176.60546875</v>
      </c>
      <c r="AB155" s="43">
        <v>6073.44287109375</v>
      </c>
      <c r="AC155" s="43">
        <v>6234.82861328125</v>
      </c>
      <c r="AD155" s="43">
        <v>6239.287109375</v>
      </c>
      <c r="AE155" s="43">
        <v>6244.27685546875</v>
      </c>
      <c r="AF155" s="43">
        <v>6241.60107421875</v>
      </c>
      <c r="AG155" s="43">
        <v>6242.9111328125</v>
      </c>
      <c r="AH155" s="43">
        <v>6245.89794921875</v>
      </c>
      <c r="AI155" s="43">
        <v>6294.73583984375</v>
      </c>
      <c r="AJ155" s="43">
        <v>6297.962890625</v>
      </c>
      <c r="AK155" s="43">
        <v>6301.91162109375</v>
      </c>
      <c r="AL155" s="43">
        <v>6236.09423828125</v>
      </c>
      <c r="AM155" s="43">
        <v>6247.142578125</v>
      </c>
      <c r="AN155" s="43">
        <v>6247.51513671875</v>
      </c>
      <c r="AO155" s="43">
        <v>5032.38671875</v>
      </c>
      <c r="AP155" s="43">
        <v>5024.77587890625</v>
      </c>
      <c r="AQ155" s="43">
        <v>5026.306640625</v>
      </c>
      <c r="AR155" s="43">
        <v>5861.14990234375</v>
      </c>
      <c r="AS155" s="43">
        <v>5969.03662109375</v>
      </c>
      <c r="AT155" s="43">
        <v>6081.33837890625</v>
      </c>
      <c r="AU155" s="43">
        <v>7617.1123046875</v>
      </c>
      <c r="AV155" s="43">
        <v>7630.1552734375</v>
      </c>
      <c r="AW155" s="43">
        <v>7633.2802734375</v>
      </c>
      <c r="AX155" s="43">
        <v>6663.314453125</v>
      </c>
      <c r="AY155" s="43">
        <v>6561.78515625</v>
      </c>
      <c r="AZ155" s="43">
        <v>6447.13720703125</v>
      </c>
      <c r="BA155" s="43">
        <v>3985.539306640625</v>
      </c>
      <c r="BB155" s="43">
        <v>3994.596435546875</v>
      </c>
      <c r="BC155" s="43">
        <v>4019.588623046875</v>
      </c>
      <c r="BD155" s="43">
        <v>5819.57666015625</v>
      </c>
      <c r="BE155" s="43">
        <v>6038.419921875</v>
      </c>
      <c r="BF155" s="43">
        <v>6265.4892578125</v>
      </c>
      <c r="BG155" s="43">
        <v>9110.4658203125</v>
      </c>
      <c r="BH155" s="43">
        <v>9105.6787109375</v>
      </c>
      <c r="BI155" s="43">
        <v>9079.298828125</v>
      </c>
      <c r="BJ155" s="43">
        <v>6767.7578125</v>
      </c>
      <c r="BK155" s="43">
        <v>6548.0947265625</v>
      </c>
      <c r="BL155" s="43">
        <v>6318.9169921875</v>
      </c>
    </row>
    <row r="156" spans="4:64" x14ac:dyDescent="0.2">
      <c r="D156" s="43">
        <v>1485</v>
      </c>
      <c r="E156" s="43">
        <v>6253.7265625</v>
      </c>
      <c r="F156" s="43">
        <v>6258.21435546875</v>
      </c>
      <c r="G156" s="43">
        <v>6263.10546875</v>
      </c>
      <c r="H156" s="43">
        <v>6232.04150390625</v>
      </c>
      <c r="I156" s="43">
        <v>6233.7705078125</v>
      </c>
      <c r="J156" s="43">
        <v>6236.9970703125</v>
      </c>
      <c r="K156" s="43">
        <v>6254.435546875</v>
      </c>
      <c r="L156" s="43">
        <v>6258.24609375</v>
      </c>
      <c r="M156" s="43">
        <v>6262.96142578125</v>
      </c>
      <c r="N156" s="43">
        <v>6225.09130859375</v>
      </c>
      <c r="O156" s="43">
        <v>6239.087890625</v>
      </c>
      <c r="P156" s="43">
        <v>6242.189453125</v>
      </c>
      <c r="Q156" s="43">
        <v>5096.73974609375</v>
      </c>
      <c r="R156" s="43">
        <v>5119.6630859375</v>
      </c>
      <c r="S156" s="43">
        <v>5151.0751953125</v>
      </c>
      <c r="T156" s="43">
        <v>6193.44189453125</v>
      </c>
      <c r="U156" s="43">
        <v>6306.1572265625</v>
      </c>
      <c r="V156" s="43">
        <v>6421.08154296875</v>
      </c>
      <c r="W156" s="43">
        <v>7565.642578125</v>
      </c>
      <c r="X156" s="43">
        <v>7549.77099609375</v>
      </c>
      <c r="Y156" s="43">
        <v>7524.060546875</v>
      </c>
      <c r="Z156" s="43">
        <v>6268.9189453125</v>
      </c>
      <c r="AA156" s="43">
        <v>6175.06396484375</v>
      </c>
      <c r="AB156" s="43">
        <v>6071.8994140625</v>
      </c>
      <c r="AC156" s="43">
        <v>6234.0830078125</v>
      </c>
      <c r="AD156" s="43">
        <v>6238.548828125</v>
      </c>
      <c r="AE156" s="43">
        <v>6243.53076171875</v>
      </c>
      <c r="AF156" s="43">
        <v>6240.8544921875</v>
      </c>
      <c r="AG156" s="43">
        <v>6242.0146484375</v>
      </c>
      <c r="AH156" s="43">
        <v>6244.8525390625</v>
      </c>
      <c r="AI156" s="43">
        <v>6293.1787109375</v>
      </c>
      <c r="AJ156" s="43">
        <v>6296.38525390625</v>
      </c>
      <c r="AK156" s="43">
        <v>6300.3134765625</v>
      </c>
      <c r="AL156" s="43">
        <v>6234.625</v>
      </c>
      <c r="AM156" s="43">
        <v>6245.68310546875</v>
      </c>
      <c r="AN156" s="43">
        <v>6246.07421875</v>
      </c>
      <c r="AO156" s="43">
        <v>5030.81982421875</v>
      </c>
      <c r="AP156" s="43">
        <v>5023.20849609375</v>
      </c>
      <c r="AQ156" s="43">
        <v>5024.73974609375</v>
      </c>
      <c r="AR156" s="43">
        <v>5859.60205078125</v>
      </c>
      <c r="AS156" s="43">
        <v>5967.4912109375</v>
      </c>
      <c r="AT156" s="43">
        <v>6079.79541015625</v>
      </c>
      <c r="AU156" s="43">
        <v>7615.595703125</v>
      </c>
      <c r="AV156" s="43">
        <v>7628.638671875</v>
      </c>
      <c r="AW156" s="43">
        <v>7631.763671875</v>
      </c>
      <c r="AX156" s="43">
        <v>6661.7822265625</v>
      </c>
      <c r="AY156" s="43">
        <v>6560.25048828125</v>
      </c>
      <c r="AZ156" s="43">
        <v>6445.60009765625</v>
      </c>
      <c r="BA156" s="43">
        <v>3984.166748046875</v>
      </c>
      <c r="BB156" s="43">
        <v>3993.236328125</v>
      </c>
      <c r="BC156" s="43">
        <v>4018.24267578125</v>
      </c>
      <c r="BD156" s="43">
        <v>5818.43798828125</v>
      </c>
      <c r="BE156" s="43">
        <v>6037.1962890625</v>
      </c>
      <c r="BF156" s="43">
        <v>6264.18701171875</v>
      </c>
      <c r="BG156" s="43">
        <v>9109.732421875</v>
      </c>
      <c r="BH156" s="43">
        <v>9104.962890625</v>
      </c>
      <c r="BI156" s="43">
        <v>9078.6044921875</v>
      </c>
      <c r="BJ156" s="43">
        <v>6766.70458984375</v>
      </c>
      <c r="BK156" s="43">
        <v>6546.98095703125</v>
      </c>
      <c r="BL156" s="43">
        <v>6317.7578125</v>
      </c>
    </row>
    <row r="157" spans="4:64" x14ac:dyDescent="0.2">
      <c r="D157" s="43">
        <v>1495</v>
      </c>
      <c r="E157" s="43">
        <v>6252.1875</v>
      </c>
      <c r="F157" s="43">
        <v>6256.67529296875</v>
      </c>
      <c r="G157" s="43">
        <v>6261.56640625</v>
      </c>
      <c r="H157" s="43">
        <v>6230.501953125</v>
      </c>
      <c r="I157" s="43">
        <v>6232.2314453125</v>
      </c>
      <c r="J157" s="43">
        <v>6235.4580078125</v>
      </c>
      <c r="K157" s="43">
        <v>6252.89599609375</v>
      </c>
      <c r="L157" s="43">
        <v>6256.70703125</v>
      </c>
      <c r="M157" s="43">
        <v>6261.42236328125</v>
      </c>
      <c r="N157" s="43">
        <v>6223.5517578125</v>
      </c>
      <c r="O157" s="43">
        <v>6237.54833984375</v>
      </c>
      <c r="P157" s="43">
        <v>6240.64990234375</v>
      </c>
      <c r="Q157" s="43">
        <v>5095.1787109375</v>
      </c>
      <c r="R157" s="43">
        <v>5118.10205078125</v>
      </c>
      <c r="S157" s="43">
        <v>5149.51513671875</v>
      </c>
      <c r="T157" s="43">
        <v>6191.90185546875</v>
      </c>
      <c r="U157" s="43">
        <v>6304.619140625</v>
      </c>
      <c r="V157" s="43">
        <v>6419.544921875</v>
      </c>
      <c r="W157" s="43">
        <v>7564.12353515625</v>
      </c>
      <c r="X157" s="43">
        <v>7548.25146484375</v>
      </c>
      <c r="Y157" s="43">
        <v>7522.541015625</v>
      </c>
      <c r="Z157" s="43">
        <v>6267.3798828125</v>
      </c>
      <c r="AA157" s="43">
        <v>6173.52294921875</v>
      </c>
      <c r="AB157" s="43">
        <v>6070.35693359375</v>
      </c>
      <c r="AC157" s="43">
        <v>6233.33740234375</v>
      </c>
      <c r="AD157" s="43">
        <v>6237.810546875</v>
      </c>
      <c r="AE157" s="43">
        <v>6242.78515625</v>
      </c>
      <c r="AF157" s="43">
        <v>6240.10791015625</v>
      </c>
      <c r="AG157" s="43">
        <v>6241.11865234375</v>
      </c>
      <c r="AH157" s="43">
        <v>6243.80712890625</v>
      </c>
      <c r="AI157" s="43">
        <v>6291.62255859375</v>
      </c>
      <c r="AJ157" s="43">
        <v>6294.80859375</v>
      </c>
      <c r="AK157" s="43">
        <v>6298.7158203125</v>
      </c>
      <c r="AL157" s="43">
        <v>6233.15478515625</v>
      </c>
      <c r="AM157" s="43">
        <v>6244.22412109375</v>
      </c>
      <c r="AN157" s="43">
        <v>6244.63330078125</v>
      </c>
      <c r="AO157" s="43">
        <v>5029.25390625</v>
      </c>
      <c r="AP157" s="43">
        <v>5021.64208984375</v>
      </c>
      <c r="AQ157" s="43">
        <v>5023.17333984375</v>
      </c>
      <c r="AR157" s="43">
        <v>5858.0546875</v>
      </c>
      <c r="AS157" s="43">
        <v>5965.94677734375</v>
      </c>
      <c r="AT157" s="43">
        <v>6078.2529296875</v>
      </c>
      <c r="AU157" s="43">
        <v>7614.07958984375</v>
      </c>
      <c r="AV157" s="43">
        <v>7627.12255859375</v>
      </c>
      <c r="AW157" s="43">
        <v>7630.248046875</v>
      </c>
      <c r="AX157" s="43">
        <v>6660.25048828125</v>
      </c>
      <c r="AY157" s="43">
        <v>6558.71630859375</v>
      </c>
      <c r="AZ157" s="43">
        <v>6444.06396484375</v>
      </c>
      <c r="BA157" s="43">
        <v>3982.79541015625</v>
      </c>
      <c r="BB157" s="43">
        <v>3991.877685546875</v>
      </c>
      <c r="BC157" s="43">
        <v>4016.897705078125</v>
      </c>
      <c r="BD157" s="43">
        <v>5817.29931640625</v>
      </c>
      <c r="BE157" s="43">
        <v>6035.97314453125</v>
      </c>
      <c r="BF157" s="43">
        <v>6262.88525390625</v>
      </c>
      <c r="BG157" s="43">
        <v>9108.9970703125</v>
      </c>
      <c r="BH157" s="43">
        <v>9104.24609375</v>
      </c>
      <c r="BI157" s="43">
        <v>9077.9072265625</v>
      </c>
      <c r="BJ157" s="43">
        <v>6765.6513671875</v>
      </c>
      <c r="BK157" s="43">
        <v>6545.86767578125</v>
      </c>
      <c r="BL157" s="43">
        <v>6316.5986328125</v>
      </c>
    </row>
    <row r="158" spans="4:64" x14ac:dyDescent="0.2">
      <c r="D158" s="43">
        <v>1505</v>
      </c>
      <c r="E158" s="43">
        <v>6250.64892578125</v>
      </c>
      <c r="F158" s="43">
        <v>6255.13720703125</v>
      </c>
      <c r="G158" s="43">
        <v>6260.0283203125</v>
      </c>
      <c r="H158" s="43">
        <v>6228.96337890625</v>
      </c>
      <c r="I158" s="43">
        <v>6230.6923828125</v>
      </c>
      <c r="J158" s="43">
        <v>6233.9189453125</v>
      </c>
      <c r="K158" s="43">
        <v>6251.35791015625</v>
      </c>
      <c r="L158" s="43">
        <v>6255.16845703125</v>
      </c>
      <c r="M158" s="43">
        <v>6259.8837890625</v>
      </c>
      <c r="N158" s="43">
        <v>6222.0126953125</v>
      </c>
      <c r="O158" s="43">
        <v>6236.00927734375</v>
      </c>
      <c r="P158" s="43">
        <v>6239.11083984375</v>
      </c>
      <c r="Q158" s="43">
        <v>5093.61767578125</v>
      </c>
      <c r="R158" s="43">
        <v>5116.5419921875</v>
      </c>
      <c r="S158" s="43">
        <v>5147.95556640625</v>
      </c>
      <c r="T158" s="43">
        <v>6190.3623046875</v>
      </c>
      <c r="U158" s="43">
        <v>6303.08154296875</v>
      </c>
      <c r="V158" s="43">
        <v>6418.00927734375</v>
      </c>
      <c r="W158" s="43">
        <v>7562.60498046875</v>
      </c>
      <c r="X158" s="43">
        <v>7546.73291015625</v>
      </c>
      <c r="Y158" s="43">
        <v>7521.02197265625</v>
      </c>
      <c r="Z158" s="43">
        <v>6265.841796875</v>
      </c>
      <c r="AA158" s="43">
        <v>6171.982421875</v>
      </c>
      <c r="AB158" s="43">
        <v>6068.81494140625</v>
      </c>
      <c r="AC158" s="43">
        <v>6232.59130859375</v>
      </c>
      <c r="AD158" s="43">
        <v>6237.072265625</v>
      </c>
      <c r="AE158" s="43">
        <v>6242.0400390625</v>
      </c>
      <c r="AF158" s="43">
        <v>6239.36083984375</v>
      </c>
      <c r="AG158" s="43">
        <v>6240.2216796875</v>
      </c>
      <c r="AH158" s="43">
        <v>6242.76220703125</v>
      </c>
      <c r="AI158" s="43">
        <v>6290.06640625</v>
      </c>
      <c r="AJ158" s="43">
        <v>6293.232421875</v>
      </c>
      <c r="AK158" s="43">
        <v>6297.11962890625</v>
      </c>
      <c r="AL158" s="43">
        <v>6231.68505859375</v>
      </c>
      <c r="AM158" s="43">
        <v>6242.76513671875</v>
      </c>
      <c r="AN158" s="43">
        <v>6243.19189453125</v>
      </c>
      <c r="AO158" s="43">
        <v>5027.68798828125</v>
      </c>
      <c r="AP158" s="43">
        <v>5020.07666015625</v>
      </c>
      <c r="AQ158" s="43">
        <v>5021.607421875</v>
      </c>
      <c r="AR158" s="43">
        <v>5856.50830078125</v>
      </c>
      <c r="AS158" s="43">
        <v>5964.40234375</v>
      </c>
      <c r="AT158" s="43">
        <v>6076.71142578125</v>
      </c>
      <c r="AU158" s="43">
        <v>7612.56396484375</v>
      </c>
      <c r="AV158" s="43">
        <v>7625.607421875</v>
      </c>
      <c r="AW158" s="43">
        <v>7628.732421875</v>
      </c>
      <c r="AX158" s="43">
        <v>6658.71923828125</v>
      </c>
      <c r="AY158" s="43">
        <v>6557.18310546875</v>
      </c>
      <c r="AZ158" s="43">
        <v>6442.52880859375</v>
      </c>
      <c r="BA158" s="43">
        <v>3981.42529296875</v>
      </c>
      <c r="BB158" s="43">
        <v>3990.5205078125</v>
      </c>
      <c r="BC158" s="43">
        <v>4015.553955078125</v>
      </c>
      <c r="BD158" s="43">
        <v>5816.16162109375</v>
      </c>
      <c r="BE158" s="43">
        <v>6034.75048828125</v>
      </c>
      <c r="BF158" s="43">
        <v>6261.583984375</v>
      </c>
      <c r="BG158" s="43">
        <v>9108.2587890625</v>
      </c>
      <c r="BH158" s="43">
        <v>9103.5263671875</v>
      </c>
      <c r="BI158" s="43">
        <v>9077.208984375</v>
      </c>
      <c r="BJ158" s="43">
        <v>6764.59814453125</v>
      </c>
      <c r="BK158" s="43">
        <v>6544.7548828125</v>
      </c>
      <c r="BL158" s="43">
        <v>6315.439453125</v>
      </c>
    </row>
    <row r="159" spans="4:64" x14ac:dyDescent="0.2">
      <c r="D159" s="43">
        <v>1515</v>
      </c>
      <c r="E159" s="43">
        <v>6249.111328125</v>
      </c>
      <c r="F159" s="43">
        <v>6253.59912109375</v>
      </c>
      <c r="G159" s="43">
        <v>6258.49072265625</v>
      </c>
      <c r="H159" s="43">
        <v>6227.4248046875</v>
      </c>
      <c r="I159" s="43">
        <v>6229.154296875</v>
      </c>
      <c r="J159" s="43">
        <v>6232.380859375</v>
      </c>
      <c r="K159" s="43">
        <v>6249.81982421875</v>
      </c>
      <c r="L159" s="43">
        <v>6253.630859375</v>
      </c>
      <c r="M159" s="43">
        <v>6258.34619140625</v>
      </c>
      <c r="N159" s="43">
        <v>6220.47412109375</v>
      </c>
      <c r="O159" s="43">
        <v>6234.470703125</v>
      </c>
      <c r="P159" s="43">
        <v>6237.572265625</v>
      </c>
      <c r="Q159" s="43">
        <v>5092.05810546875</v>
      </c>
      <c r="R159" s="43">
        <v>5114.982421875</v>
      </c>
      <c r="S159" s="43">
        <v>5146.39697265625</v>
      </c>
      <c r="T159" s="43">
        <v>6188.8232421875</v>
      </c>
      <c r="U159" s="43">
        <v>6301.54443359375</v>
      </c>
      <c r="V159" s="43">
        <v>6416.47412109375</v>
      </c>
      <c r="W159" s="43">
        <v>7561.0869140625</v>
      </c>
      <c r="X159" s="43">
        <v>7545.21484375</v>
      </c>
      <c r="Y159" s="43">
        <v>7519.50341796875</v>
      </c>
      <c r="Z159" s="43">
        <v>6264.30419921875</v>
      </c>
      <c r="AA159" s="43">
        <v>6170.44287109375</v>
      </c>
      <c r="AB159" s="43">
        <v>6067.2734375</v>
      </c>
      <c r="AC159" s="43">
        <v>6231.8447265625</v>
      </c>
      <c r="AD159" s="43">
        <v>6236.33349609375</v>
      </c>
      <c r="AE159" s="43">
        <v>6241.29443359375</v>
      </c>
      <c r="AF159" s="43">
        <v>6238.6123046875</v>
      </c>
      <c r="AG159" s="43">
        <v>6239.32470703125</v>
      </c>
      <c r="AH159" s="43">
        <v>6241.71728515625</v>
      </c>
      <c r="AI159" s="43">
        <v>6288.5107421875</v>
      </c>
      <c r="AJ159" s="43">
        <v>6291.65625</v>
      </c>
      <c r="AK159" s="43">
        <v>6295.5234375</v>
      </c>
      <c r="AL159" s="43">
        <v>6230.21533203125</v>
      </c>
      <c r="AM159" s="43">
        <v>6241.306640625</v>
      </c>
      <c r="AN159" s="43">
        <v>6241.75048828125</v>
      </c>
      <c r="AO159" s="43">
        <v>5026.12353515625</v>
      </c>
      <c r="AP159" s="43">
        <v>5018.51171875</v>
      </c>
      <c r="AQ159" s="43">
        <v>5020.04296875</v>
      </c>
      <c r="AR159" s="43">
        <v>5854.962890625</v>
      </c>
      <c r="AS159" s="43">
        <v>5962.85888671875</v>
      </c>
      <c r="AT159" s="43">
        <v>6075.17041015625</v>
      </c>
      <c r="AU159" s="43">
        <v>7611.048828125</v>
      </c>
      <c r="AV159" s="43">
        <v>7624.09228515625</v>
      </c>
      <c r="AW159" s="43">
        <v>7627.2177734375</v>
      </c>
      <c r="AX159" s="43">
        <v>6657.18896484375</v>
      </c>
      <c r="AY159" s="43">
        <v>6555.650390625</v>
      </c>
      <c r="AZ159" s="43">
        <v>6440.99365234375</v>
      </c>
      <c r="BA159" s="43">
        <v>3980.056396484375</v>
      </c>
      <c r="BB159" s="43">
        <v>3989.1650390625</v>
      </c>
      <c r="BC159" s="43">
        <v>4014.21142578125</v>
      </c>
      <c r="BD159" s="43">
        <v>5815.0244140625</v>
      </c>
      <c r="BE159" s="43">
        <v>6033.52880859375</v>
      </c>
      <c r="BF159" s="43">
        <v>6260.28271484375</v>
      </c>
      <c r="BG159" s="43">
        <v>9107.51953125</v>
      </c>
      <c r="BH159" s="43">
        <v>9102.8046875</v>
      </c>
      <c r="BI159" s="43">
        <v>9076.5087890625</v>
      </c>
      <c r="BJ159" s="43">
        <v>6763.544921875</v>
      </c>
      <c r="BK159" s="43">
        <v>6543.642578125</v>
      </c>
      <c r="BL159" s="43">
        <v>6314.2802734375</v>
      </c>
    </row>
    <row r="160" spans="4:64" x14ac:dyDescent="0.2">
      <c r="D160" s="43">
        <v>1525</v>
      </c>
      <c r="E160" s="43">
        <v>6247.57373046875</v>
      </c>
      <c r="F160" s="43">
        <v>6252.06201171875</v>
      </c>
      <c r="G160" s="43">
        <v>6256.953125</v>
      </c>
      <c r="H160" s="43">
        <v>6225.88720703125</v>
      </c>
      <c r="I160" s="43">
        <v>6227.61669921875</v>
      </c>
      <c r="J160" s="43">
        <v>6230.84326171875</v>
      </c>
      <c r="K160" s="43">
        <v>6248.28271484375</v>
      </c>
      <c r="L160" s="43">
        <v>6252.09375</v>
      </c>
      <c r="M160" s="43">
        <v>6256.80908203125</v>
      </c>
      <c r="N160" s="43">
        <v>6218.9365234375</v>
      </c>
      <c r="O160" s="43">
        <v>6232.9326171875</v>
      </c>
      <c r="P160" s="43">
        <v>6236.0341796875</v>
      </c>
      <c r="Q160" s="43">
        <v>5090.4990234375</v>
      </c>
      <c r="R160" s="43">
        <v>5113.423828125</v>
      </c>
      <c r="S160" s="43">
        <v>5144.8388671875</v>
      </c>
      <c r="T160" s="43">
        <v>6187.28515625</v>
      </c>
      <c r="U160" s="43">
        <v>6300.00830078125</v>
      </c>
      <c r="V160" s="43">
        <v>6414.93994140625</v>
      </c>
      <c r="W160" s="43">
        <v>7559.5693359375</v>
      </c>
      <c r="X160" s="43">
        <v>7543.69677734375</v>
      </c>
      <c r="Y160" s="43">
        <v>7517.9853515625</v>
      </c>
      <c r="Z160" s="43">
        <v>6262.76708984375</v>
      </c>
      <c r="AA160" s="43">
        <v>6168.90380859375</v>
      </c>
      <c r="AB160" s="43">
        <v>6065.73291015625</v>
      </c>
      <c r="AC160" s="43">
        <v>6231.09765625</v>
      </c>
      <c r="AD160" s="43">
        <v>6235.5947265625</v>
      </c>
      <c r="AE160" s="43">
        <v>6240.54931640625</v>
      </c>
      <c r="AF160" s="43">
        <v>6237.86328125</v>
      </c>
      <c r="AG160" s="43">
        <v>6238.427734375</v>
      </c>
      <c r="AH160" s="43">
        <v>6240.6728515625</v>
      </c>
      <c r="AI160" s="43">
        <v>6286.9560546875</v>
      </c>
      <c r="AJ160" s="43">
        <v>6290.0810546875</v>
      </c>
      <c r="AK160" s="43">
        <v>6293.92822265625</v>
      </c>
      <c r="AL160" s="43">
        <v>6228.74609375</v>
      </c>
      <c r="AM160" s="43">
        <v>6239.84765625</v>
      </c>
      <c r="AN160" s="43">
        <v>6240.30908203125</v>
      </c>
      <c r="AO160" s="43">
        <v>5024.5595703125</v>
      </c>
      <c r="AP160" s="43">
        <v>5016.947265625</v>
      </c>
      <c r="AQ160" s="43">
        <v>5018.478515625</v>
      </c>
      <c r="AR160" s="43">
        <v>5853.41796875</v>
      </c>
      <c r="AS160" s="43">
        <v>5961.31640625</v>
      </c>
      <c r="AT160" s="43">
        <v>6073.6298828125</v>
      </c>
      <c r="AU160" s="43">
        <v>7609.5341796875</v>
      </c>
      <c r="AV160" s="43">
        <v>7622.578125</v>
      </c>
      <c r="AW160" s="43">
        <v>7625.70361328125</v>
      </c>
      <c r="AX160" s="43">
        <v>6655.6591796875</v>
      </c>
      <c r="AY160" s="43">
        <v>6554.1181640625</v>
      </c>
      <c r="AZ160" s="43">
        <v>6439.45947265625</v>
      </c>
      <c r="BA160" s="43">
        <v>3978.6884765625</v>
      </c>
      <c r="BB160" s="43">
        <v>3987.81103515625</v>
      </c>
      <c r="BC160" s="43">
        <v>4012.86962890625</v>
      </c>
      <c r="BD160" s="43">
        <v>5813.88720703125</v>
      </c>
      <c r="BE160" s="43">
        <v>6032.30712890625</v>
      </c>
      <c r="BF160" s="43">
        <v>6258.98193359375</v>
      </c>
      <c r="BG160" s="43">
        <v>9106.77734375</v>
      </c>
      <c r="BH160" s="43">
        <v>9102.08203125</v>
      </c>
      <c r="BI160" s="43">
        <v>9075.806640625</v>
      </c>
      <c r="BJ160" s="43">
        <v>6762.49169921875</v>
      </c>
      <c r="BK160" s="43">
        <v>6542.5302734375</v>
      </c>
      <c r="BL160" s="43">
        <v>6313.12060546875</v>
      </c>
    </row>
    <row r="161" spans="4:64" x14ac:dyDescent="0.2">
      <c r="D161" s="43">
        <v>1535</v>
      </c>
      <c r="E161" s="43">
        <v>6246.037109375</v>
      </c>
      <c r="F161" s="43">
        <v>6250.525390625</v>
      </c>
      <c r="G161" s="43">
        <v>6255.4169921875</v>
      </c>
      <c r="H161" s="43">
        <v>6224.3505859375</v>
      </c>
      <c r="I161" s="43">
        <v>6226.07958984375</v>
      </c>
      <c r="J161" s="43">
        <v>6229.30615234375</v>
      </c>
      <c r="K161" s="43">
        <v>6246.74609375</v>
      </c>
      <c r="L161" s="43">
        <v>6250.55712890625</v>
      </c>
      <c r="M161" s="43">
        <v>6255.2724609375</v>
      </c>
      <c r="N161" s="43">
        <v>6217.3994140625</v>
      </c>
      <c r="O161" s="43">
        <v>6231.3955078125</v>
      </c>
      <c r="P161" s="43">
        <v>6234.4970703125</v>
      </c>
      <c r="Q161" s="43">
        <v>5088.9404296875</v>
      </c>
      <c r="R161" s="43">
        <v>5111.86572265625</v>
      </c>
      <c r="S161" s="43">
        <v>5143.28173828125</v>
      </c>
      <c r="T161" s="43">
        <v>6185.74755859375</v>
      </c>
      <c r="U161" s="43">
        <v>6298.47216796875</v>
      </c>
      <c r="V161" s="43">
        <v>6413.40576171875</v>
      </c>
      <c r="W161" s="43">
        <v>7558.052734375</v>
      </c>
      <c r="X161" s="43">
        <v>7542.1796875</v>
      </c>
      <c r="Y161" s="43">
        <v>7516.4677734375</v>
      </c>
      <c r="Z161" s="43">
        <v>6261.23046875</v>
      </c>
      <c r="AA161" s="43">
        <v>6167.36572265625</v>
      </c>
      <c r="AB161" s="43">
        <v>6064.1923828125</v>
      </c>
      <c r="AC161" s="43">
        <v>6230.35009765625</v>
      </c>
      <c r="AD161" s="43">
        <v>6234.85498046875</v>
      </c>
      <c r="AE161" s="43">
        <v>6239.80419921875</v>
      </c>
      <c r="AF161" s="43">
        <v>6237.11328125</v>
      </c>
      <c r="AG161" s="43">
        <v>6237.52978515625</v>
      </c>
      <c r="AH161" s="43">
        <v>6239.62841796875</v>
      </c>
      <c r="AI161" s="43">
        <v>6285.40185546875</v>
      </c>
      <c r="AJ161" s="43">
        <v>6288.505859375</v>
      </c>
      <c r="AK161" s="43">
        <v>6292.33349609375</v>
      </c>
      <c r="AL161" s="43">
        <v>6227.27685546875</v>
      </c>
      <c r="AM161" s="43">
        <v>6238.388671875</v>
      </c>
      <c r="AN161" s="43">
        <v>6238.8671875</v>
      </c>
      <c r="AO161" s="43">
        <v>5022.99658203125</v>
      </c>
      <c r="AP161" s="43">
        <v>5015.38427734375</v>
      </c>
      <c r="AQ161" s="43">
        <v>5016.91552734375</v>
      </c>
      <c r="AR161" s="43">
        <v>5851.87353515625</v>
      </c>
      <c r="AS161" s="43">
        <v>5959.7744140625</v>
      </c>
      <c r="AT161" s="43">
        <v>6072.09033203125</v>
      </c>
      <c r="AU161" s="43">
        <v>7608.0205078125</v>
      </c>
      <c r="AV161" s="43">
        <v>7621.064453125</v>
      </c>
      <c r="AW161" s="43">
        <v>7624.18994140625</v>
      </c>
      <c r="AX161" s="43">
        <v>6654.1298828125</v>
      </c>
      <c r="AY161" s="43">
        <v>6552.5869140625</v>
      </c>
      <c r="AZ161" s="43">
        <v>6437.92578125</v>
      </c>
      <c r="BA161" s="43">
        <v>3977.32177734375</v>
      </c>
      <c r="BB161" s="43">
        <v>3986.458251953125</v>
      </c>
      <c r="BC161" s="43">
        <v>4011.52880859375</v>
      </c>
      <c r="BD161" s="43">
        <v>5812.75048828125</v>
      </c>
      <c r="BE161" s="43">
        <v>6031.08642578125</v>
      </c>
      <c r="BF161" s="43">
        <v>6257.68115234375</v>
      </c>
      <c r="BG161" s="43">
        <v>9106.0322265625</v>
      </c>
      <c r="BH161" s="43">
        <v>9101.3564453125</v>
      </c>
      <c r="BI161" s="43">
        <v>9075.1025390625</v>
      </c>
      <c r="BJ161" s="43">
        <v>6761.4384765625</v>
      </c>
      <c r="BK161" s="43">
        <v>6541.41748046875</v>
      </c>
      <c r="BL161" s="43">
        <v>6311.9609375</v>
      </c>
    </row>
    <row r="162" spans="4:64" x14ac:dyDescent="0.2">
      <c r="D162" s="43">
        <v>1545</v>
      </c>
      <c r="E162" s="43">
        <v>6244.50146484375</v>
      </c>
      <c r="F162" s="43">
        <v>6248.9892578125</v>
      </c>
      <c r="G162" s="43">
        <v>6253.880859375</v>
      </c>
      <c r="H162" s="43">
        <v>6222.81396484375</v>
      </c>
      <c r="I162" s="43">
        <v>6224.54296875</v>
      </c>
      <c r="J162" s="43">
        <v>6227.77001953125</v>
      </c>
      <c r="K162" s="43">
        <v>6245.2099609375</v>
      </c>
      <c r="L162" s="43">
        <v>6249.02099609375</v>
      </c>
      <c r="M162" s="43">
        <v>6253.736328125</v>
      </c>
      <c r="N162" s="43">
        <v>6215.86279296875</v>
      </c>
      <c r="O162" s="43">
        <v>6229.8583984375</v>
      </c>
      <c r="P162" s="43">
        <v>6232.96044921875</v>
      </c>
      <c r="Q162" s="43">
        <v>5087.3828125</v>
      </c>
      <c r="R162" s="43">
        <v>5110.30859375</v>
      </c>
      <c r="S162" s="43">
        <v>5141.72509765625</v>
      </c>
      <c r="T162" s="43">
        <v>6184.21044921875</v>
      </c>
      <c r="U162" s="43">
        <v>6296.93701171875</v>
      </c>
      <c r="V162" s="43">
        <v>6411.87255859375</v>
      </c>
      <c r="W162" s="43">
        <v>7556.5361328125</v>
      </c>
      <c r="X162" s="43">
        <v>7540.6630859375</v>
      </c>
      <c r="Y162" s="43">
        <v>7514.95068359375</v>
      </c>
      <c r="Z162" s="43">
        <v>6259.69482421875</v>
      </c>
      <c r="AA162" s="43">
        <v>6165.82763671875</v>
      </c>
      <c r="AB162" s="43">
        <v>6062.65283203125</v>
      </c>
      <c r="AC162" s="43">
        <v>6229.6015625</v>
      </c>
      <c r="AD162" s="43">
        <v>6234.11474609375</v>
      </c>
      <c r="AE162" s="43">
        <v>6239.05859375</v>
      </c>
      <c r="AF162" s="43">
        <v>6236.3623046875</v>
      </c>
      <c r="AG162" s="43">
        <v>6236.63134765625</v>
      </c>
      <c r="AH162" s="43">
        <v>6238.583984375</v>
      </c>
      <c r="AI162" s="43">
        <v>6283.84765625</v>
      </c>
      <c r="AJ162" s="43">
        <v>6286.93115234375</v>
      </c>
      <c r="AK162" s="43">
        <v>6290.7392578125</v>
      </c>
      <c r="AL162" s="43">
        <v>6225.80810546875</v>
      </c>
      <c r="AM162" s="43">
        <v>6236.9296875</v>
      </c>
      <c r="AN162" s="43">
        <v>6237.4248046875</v>
      </c>
      <c r="AO162" s="43">
        <v>5021.43408203125</v>
      </c>
      <c r="AP162" s="43">
        <v>5013.8212890625</v>
      </c>
      <c r="AQ162" s="43">
        <v>5015.3525390625</v>
      </c>
      <c r="AR162" s="43">
        <v>5850.32958984375</v>
      </c>
      <c r="AS162" s="43">
        <v>5958.23291015625</v>
      </c>
      <c r="AT162" s="43">
        <v>6070.55078125</v>
      </c>
      <c r="AU162" s="43">
        <v>7606.5068359375</v>
      </c>
      <c r="AV162" s="43">
        <v>7619.55078125</v>
      </c>
      <c r="AW162" s="43">
        <v>7622.67626953125</v>
      </c>
      <c r="AX162" s="43">
        <v>6652.6015625</v>
      </c>
      <c r="AY162" s="43">
        <v>6551.0556640625</v>
      </c>
      <c r="AZ162" s="43">
        <v>6436.392578125</v>
      </c>
      <c r="BA162" s="43">
        <v>3975.955810546875</v>
      </c>
      <c r="BB162" s="43">
        <v>3985.10693359375</v>
      </c>
      <c r="BC162" s="43">
        <v>4010.18896484375</v>
      </c>
      <c r="BD162" s="43">
        <v>5811.61376953125</v>
      </c>
      <c r="BE162" s="43">
        <v>6029.8662109375</v>
      </c>
      <c r="BF162" s="43">
        <v>6256.38134765625</v>
      </c>
      <c r="BG162" s="43">
        <v>9105.28515625</v>
      </c>
      <c r="BH162" s="43">
        <v>9100.62890625</v>
      </c>
      <c r="BI162" s="43">
        <v>9074.396484375</v>
      </c>
      <c r="BJ162" s="43">
        <v>6760.38525390625</v>
      </c>
      <c r="BK162" s="43">
        <v>6540.30517578125</v>
      </c>
      <c r="BL162" s="43">
        <v>6310.80078125</v>
      </c>
    </row>
    <row r="163" spans="4:64" x14ac:dyDescent="0.2">
      <c r="D163" s="43">
        <v>1555</v>
      </c>
      <c r="E163" s="43">
        <v>6242.9658203125</v>
      </c>
      <c r="F163" s="43">
        <v>6247.4541015625</v>
      </c>
      <c r="G163" s="43">
        <v>6252.345703125</v>
      </c>
      <c r="H163" s="43">
        <v>6221.2783203125</v>
      </c>
      <c r="I163" s="43">
        <v>6223.00732421875</v>
      </c>
      <c r="J163" s="43">
        <v>6226.234375</v>
      </c>
      <c r="K163" s="43">
        <v>6243.67431640625</v>
      </c>
      <c r="L163" s="43">
        <v>6247.48583984375</v>
      </c>
      <c r="M163" s="43">
        <v>6252.201171875</v>
      </c>
      <c r="N163" s="43">
        <v>6214.32666015625</v>
      </c>
      <c r="O163" s="43">
        <v>6228.32275390625</v>
      </c>
      <c r="P163" s="43">
        <v>6231.42431640625</v>
      </c>
      <c r="Q163" s="43">
        <v>5085.826171875</v>
      </c>
      <c r="R163" s="43">
        <v>5108.75244140625</v>
      </c>
      <c r="S163" s="43">
        <v>5140.16943359375</v>
      </c>
      <c r="T163" s="43">
        <v>6182.673828125</v>
      </c>
      <c r="U163" s="43">
        <v>6295.40283203125</v>
      </c>
      <c r="V163" s="43">
        <v>6410.33984375</v>
      </c>
      <c r="W163" s="43">
        <v>7555.02001953125</v>
      </c>
      <c r="X163" s="43">
        <v>7539.14697265625</v>
      </c>
      <c r="Y163" s="43">
        <v>7513.43408203125</v>
      </c>
      <c r="Z163" s="43">
        <v>6258.15966796875</v>
      </c>
      <c r="AA163" s="43">
        <v>6164.29052734375</v>
      </c>
      <c r="AB163" s="43">
        <v>6061.1142578125</v>
      </c>
      <c r="AC163" s="43">
        <v>6228.85205078125</v>
      </c>
      <c r="AD163" s="43">
        <v>6233.37353515625</v>
      </c>
      <c r="AE163" s="43">
        <v>6238.3125</v>
      </c>
      <c r="AF163" s="43">
        <v>6235.60986328125</v>
      </c>
      <c r="AG163" s="43">
        <v>6235.73193359375</v>
      </c>
      <c r="AH163" s="43">
        <v>6237.5390625</v>
      </c>
      <c r="AI163" s="43">
        <v>6282.29443359375</v>
      </c>
      <c r="AJ163" s="43">
        <v>6285.35693359375</v>
      </c>
      <c r="AK163" s="43">
        <v>6289.14599609375</v>
      </c>
      <c r="AL163" s="43">
        <v>6224.33935546875</v>
      </c>
      <c r="AM163" s="43">
        <v>6235.47119140625</v>
      </c>
      <c r="AN163" s="43">
        <v>6235.982421875</v>
      </c>
      <c r="AO163" s="43">
        <v>5019.8720703125</v>
      </c>
      <c r="AP163" s="43">
        <v>5012.259765625</v>
      </c>
      <c r="AQ163" s="43">
        <v>5013.791015625</v>
      </c>
      <c r="AR163" s="43">
        <v>5848.78662109375</v>
      </c>
      <c r="AS163" s="43">
        <v>5956.69189453125</v>
      </c>
      <c r="AT163" s="43">
        <v>6069.0126953125</v>
      </c>
      <c r="AU163" s="43">
        <v>7604.99365234375</v>
      </c>
      <c r="AV163" s="43">
        <v>7618.0380859375</v>
      </c>
      <c r="AW163" s="43">
        <v>7621.16357421875</v>
      </c>
      <c r="AX163" s="43">
        <v>6651.0732421875</v>
      </c>
      <c r="AY163" s="43">
        <v>6549.525390625</v>
      </c>
      <c r="AZ163" s="43">
        <v>6434.85986328125</v>
      </c>
      <c r="BA163" s="43">
        <v>3974.591064453125</v>
      </c>
      <c r="BB163" s="43">
        <v>3983.7568359375</v>
      </c>
      <c r="BC163" s="43">
        <v>4008.849853515625</v>
      </c>
      <c r="BD163" s="43">
        <v>5810.47705078125</v>
      </c>
      <c r="BE163" s="43">
        <v>6028.64697265625</v>
      </c>
      <c r="BF163" s="43">
        <v>6255.08203125</v>
      </c>
      <c r="BG163" s="43">
        <v>9104.53515625</v>
      </c>
      <c r="BH163" s="43">
        <v>9099.8994140625</v>
      </c>
      <c r="BI163" s="43">
        <v>9073.6884765625</v>
      </c>
      <c r="BJ163" s="43">
        <v>6759.33154296875</v>
      </c>
      <c r="BK163" s="43">
        <v>6539.1923828125</v>
      </c>
      <c r="BL163" s="43">
        <v>6309.640625</v>
      </c>
    </row>
    <row r="164" spans="4:64" x14ac:dyDescent="0.2">
      <c r="D164" s="43">
        <v>1565</v>
      </c>
      <c r="E164" s="43">
        <v>6241.43115234375</v>
      </c>
      <c r="F164" s="43">
        <v>6245.91943359375</v>
      </c>
      <c r="G164" s="43">
        <v>6250.81103515625</v>
      </c>
      <c r="H164" s="43">
        <v>6219.7431640625</v>
      </c>
      <c r="I164" s="43">
        <v>6221.47216796875</v>
      </c>
      <c r="J164" s="43">
        <v>6224.69921875</v>
      </c>
      <c r="K164" s="43">
        <v>6242.1396484375</v>
      </c>
      <c r="L164" s="43">
        <v>6245.951171875</v>
      </c>
      <c r="M164" s="43">
        <v>6250.66650390625</v>
      </c>
      <c r="N164" s="43">
        <v>6212.79150390625</v>
      </c>
      <c r="O164" s="43">
        <v>6226.787109375</v>
      </c>
      <c r="P164" s="43">
        <v>6229.88916015625</v>
      </c>
      <c r="Q164" s="43">
        <v>5084.27001953125</v>
      </c>
      <c r="R164" s="43">
        <v>5107.19677734375</v>
      </c>
      <c r="S164" s="43">
        <v>5138.6142578125</v>
      </c>
      <c r="T164" s="43">
        <v>6181.13818359375</v>
      </c>
      <c r="U164" s="43">
        <v>6293.86865234375</v>
      </c>
      <c r="V164" s="43">
        <v>6408.8076171875</v>
      </c>
      <c r="W164" s="43">
        <v>7553.5048828125</v>
      </c>
      <c r="X164" s="43">
        <v>7537.63134765625</v>
      </c>
      <c r="Y164" s="43">
        <v>7511.91796875</v>
      </c>
      <c r="Z164" s="43">
        <v>6256.625</v>
      </c>
      <c r="AA164" s="43">
        <v>6162.75439453125</v>
      </c>
      <c r="AB164" s="43">
        <v>6059.576171875</v>
      </c>
      <c r="AC164" s="43">
        <v>6228.1015625</v>
      </c>
      <c r="AD164" s="43">
        <v>6232.63134765625</v>
      </c>
      <c r="AE164" s="43">
        <v>6237.56591796875</v>
      </c>
      <c r="AF164" s="43">
        <v>6234.85595703125</v>
      </c>
      <c r="AG164" s="43">
        <v>6234.83203125</v>
      </c>
      <c r="AH164" s="43">
        <v>6236.49462890625</v>
      </c>
      <c r="AI164" s="43">
        <v>6280.74169921875</v>
      </c>
      <c r="AJ164" s="43">
        <v>6283.783203125</v>
      </c>
      <c r="AK164" s="43">
        <v>6287.55322265625</v>
      </c>
      <c r="AL164" s="43">
        <v>6222.87158203125</v>
      </c>
      <c r="AM164" s="43">
        <v>6234.01220703125</v>
      </c>
      <c r="AN164" s="43">
        <v>6234.53955078125</v>
      </c>
      <c r="AO164" s="43">
        <v>5018.3115234375</v>
      </c>
      <c r="AP164" s="43">
        <v>5010.69873046875</v>
      </c>
      <c r="AQ164" s="43">
        <v>5012.22998046875</v>
      </c>
      <c r="AR164" s="43">
        <v>5847.244140625</v>
      </c>
      <c r="AS164" s="43">
        <v>5955.15185546875</v>
      </c>
      <c r="AT164" s="43">
        <v>6067.474609375</v>
      </c>
      <c r="AU164" s="43">
        <v>7603.4814453125</v>
      </c>
      <c r="AV164" s="43">
        <v>7616.52587890625</v>
      </c>
      <c r="AW164" s="43">
        <v>7619.6513671875</v>
      </c>
      <c r="AX164" s="43">
        <v>6649.5458984375</v>
      </c>
      <c r="AY164" s="43">
        <v>6547.99560546875</v>
      </c>
      <c r="AZ164" s="43">
        <v>6433.328125</v>
      </c>
      <c r="BA164" s="43">
        <v>3973.227294921875</v>
      </c>
      <c r="BB164" s="43">
        <v>3982.407958984375</v>
      </c>
      <c r="BC164" s="43">
        <v>4007.511474609375</v>
      </c>
      <c r="BD164" s="43">
        <v>5809.33984375</v>
      </c>
      <c r="BE164" s="43">
        <v>6027.427734375</v>
      </c>
      <c r="BF164" s="43">
        <v>6253.78271484375</v>
      </c>
      <c r="BG164" s="43">
        <v>9103.7822265625</v>
      </c>
      <c r="BH164" s="43">
        <v>9099.1669921875</v>
      </c>
      <c r="BI164" s="43">
        <v>9072.9765625</v>
      </c>
      <c r="BJ164" s="43">
        <v>6758.27734375</v>
      </c>
      <c r="BK164" s="43">
        <v>6538.0791015625</v>
      </c>
      <c r="BL164" s="43">
        <v>6308.48046875</v>
      </c>
    </row>
    <row r="165" spans="4:64" x14ac:dyDescent="0.2">
      <c r="D165" s="43">
        <v>1575</v>
      </c>
      <c r="E165" s="43">
        <v>6239.89697265625</v>
      </c>
      <c r="F165" s="43">
        <v>6244.38525390625</v>
      </c>
      <c r="G165" s="43">
        <v>6249.27734375</v>
      </c>
      <c r="H165" s="43">
        <v>6218.20849609375</v>
      </c>
      <c r="I165" s="43">
        <v>6219.93798828125</v>
      </c>
      <c r="J165" s="43">
        <v>6223.1650390625</v>
      </c>
      <c r="K165" s="43">
        <v>6240.60546875</v>
      </c>
      <c r="L165" s="43">
        <v>6244.4169921875</v>
      </c>
      <c r="M165" s="43">
        <v>6249.13232421875</v>
      </c>
      <c r="N165" s="43">
        <v>6211.2568359375</v>
      </c>
      <c r="O165" s="43">
        <v>6225.25244140625</v>
      </c>
      <c r="P165" s="43">
        <v>6228.3544921875</v>
      </c>
      <c r="Q165" s="43">
        <v>5082.71435546875</v>
      </c>
      <c r="R165" s="43">
        <v>5105.6416015625</v>
      </c>
      <c r="S165" s="43">
        <v>5137.06005859375</v>
      </c>
      <c r="T165" s="43">
        <v>6179.60302734375</v>
      </c>
      <c r="U165" s="43">
        <v>6292.33544921875</v>
      </c>
      <c r="V165" s="43">
        <v>6407.2763671875</v>
      </c>
      <c r="W165" s="43">
        <v>7551.98974609375</v>
      </c>
      <c r="X165" s="43">
        <v>7536.1162109375</v>
      </c>
      <c r="Y165" s="43">
        <v>7510.40283203125</v>
      </c>
      <c r="Z165" s="43">
        <v>6255.09130859375</v>
      </c>
      <c r="AA165" s="43">
        <v>6161.21826171875</v>
      </c>
      <c r="AB165" s="43">
        <v>6058.03857421875</v>
      </c>
      <c r="AC165" s="43">
        <v>6227.35009765625</v>
      </c>
      <c r="AD165" s="43">
        <v>6231.8876953125</v>
      </c>
      <c r="AE165" s="43">
        <v>6236.81884765625</v>
      </c>
      <c r="AF165" s="43">
        <v>6234.1005859375</v>
      </c>
      <c r="AG165" s="43">
        <v>6233.93115234375</v>
      </c>
      <c r="AH165" s="43">
        <v>6235.44970703125</v>
      </c>
      <c r="AI165" s="43">
        <v>6279.18896484375</v>
      </c>
      <c r="AJ165" s="43">
        <v>6282.20947265625</v>
      </c>
      <c r="AK165" s="43">
        <v>6285.9609375</v>
      </c>
      <c r="AL165" s="43">
        <v>6221.404296875</v>
      </c>
      <c r="AM165" s="43">
        <v>6232.55322265625</v>
      </c>
      <c r="AN165" s="43">
        <v>6233.09619140625</v>
      </c>
      <c r="AO165" s="43">
        <v>5016.7509765625</v>
      </c>
      <c r="AP165" s="43">
        <v>5009.13818359375</v>
      </c>
      <c r="AQ165" s="43">
        <v>5010.66943359375</v>
      </c>
      <c r="AR165" s="43">
        <v>5845.7021484375</v>
      </c>
      <c r="AS165" s="43">
        <v>5953.6123046875</v>
      </c>
      <c r="AT165" s="43">
        <v>6065.9375</v>
      </c>
      <c r="AU165" s="43">
        <v>7601.96923828125</v>
      </c>
      <c r="AV165" s="43">
        <v>7615.01416015625</v>
      </c>
      <c r="AW165" s="43">
        <v>7618.1396484375</v>
      </c>
      <c r="AX165" s="43">
        <v>6648.01904296875</v>
      </c>
      <c r="AY165" s="43">
        <v>6546.466796875</v>
      </c>
      <c r="AZ165" s="43">
        <v>6431.796875</v>
      </c>
      <c r="BA165" s="43">
        <v>3971.864013671875</v>
      </c>
      <c r="BB165" s="43">
        <v>3981.060302734375</v>
      </c>
      <c r="BC165" s="43">
        <v>4006.173828125</v>
      </c>
      <c r="BD165" s="43">
        <v>5808.2021484375</v>
      </c>
      <c r="BE165" s="43">
        <v>6026.208984375</v>
      </c>
      <c r="BF165" s="43">
        <v>6252.484375</v>
      </c>
      <c r="BG165" s="43">
        <v>9103.025390625</v>
      </c>
      <c r="BH165" s="43">
        <v>9098.431640625</v>
      </c>
      <c r="BI165" s="43">
        <v>9072.2626953125</v>
      </c>
      <c r="BJ165" s="43">
        <v>6757.22265625</v>
      </c>
      <c r="BK165" s="43">
        <v>6536.9658203125</v>
      </c>
      <c r="BL165" s="43">
        <v>6307.3203125</v>
      </c>
    </row>
    <row r="166" spans="4:64" x14ac:dyDescent="0.2">
      <c r="D166" s="43">
        <v>1585</v>
      </c>
      <c r="E166" s="43">
        <v>6238.36328125</v>
      </c>
      <c r="F166" s="43">
        <v>6242.85205078125</v>
      </c>
      <c r="G166" s="43">
        <v>6247.74365234375</v>
      </c>
      <c r="H166" s="43">
        <v>6216.6748046875</v>
      </c>
      <c r="I166" s="43">
        <v>6218.40380859375</v>
      </c>
      <c r="J166" s="43">
        <v>6221.630859375</v>
      </c>
      <c r="K166" s="43">
        <v>6239.072265625</v>
      </c>
      <c r="L166" s="43">
        <v>6242.88330078125</v>
      </c>
      <c r="M166" s="43">
        <v>6247.59912109375</v>
      </c>
      <c r="N166" s="43">
        <v>6209.72265625</v>
      </c>
      <c r="O166" s="43">
        <v>6223.71826171875</v>
      </c>
      <c r="P166" s="43">
        <v>6226.8203125</v>
      </c>
      <c r="Q166" s="43">
        <v>5081.15966796875</v>
      </c>
      <c r="R166" s="43">
        <v>5104.08740234375</v>
      </c>
      <c r="S166" s="43">
        <v>5135.5068359375</v>
      </c>
      <c r="T166" s="43">
        <v>6178.068359375</v>
      </c>
      <c r="U166" s="43">
        <v>6290.802734375</v>
      </c>
      <c r="V166" s="43">
        <v>6405.74560546875</v>
      </c>
      <c r="W166" s="43">
        <v>7550.4755859375</v>
      </c>
      <c r="X166" s="43">
        <v>7534.6015625</v>
      </c>
      <c r="Y166" s="43">
        <v>7508.8876953125</v>
      </c>
      <c r="Z166" s="43">
        <v>6253.5576171875</v>
      </c>
      <c r="AA166" s="43">
        <v>6159.68310546875</v>
      </c>
      <c r="AB166" s="43">
        <v>6056.50146484375</v>
      </c>
      <c r="AC166" s="43">
        <v>6226.59716796875</v>
      </c>
      <c r="AD166" s="43">
        <v>6231.14306640625</v>
      </c>
      <c r="AE166" s="43">
        <v>6236.0712890625</v>
      </c>
      <c r="AF166" s="43">
        <v>6233.34326171875</v>
      </c>
      <c r="AG166" s="43">
        <v>6233.02880859375</v>
      </c>
      <c r="AH166" s="43">
        <v>6234.404296875</v>
      </c>
      <c r="AI166" s="43">
        <v>6277.6376953125</v>
      </c>
      <c r="AJ166" s="43">
        <v>6280.63623046875</v>
      </c>
      <c r="AK166" s="43">
        <v>6284.369140625</v>
      </c>
      <c r="AL166" s="43">
        <v>6219.9375</v>
      </c>
      <c r="AM166" s="43">
        <v>6231.0947265625</v>
      </c>
      <c r="AN166" s="43">
        <v>6231.65283203125</v>
      </c>
      <c r="AO166" s="43">
        <v>5015.19189453125</v>
      </c>
      <c r="AP166" s="43">
        <v>5007.57861328125</v>
      </c>
      <c r="AQ166" s="43">
        <v>5009.10986328125</v>
      </c>
      <c r="AR166" s="43">
        <v>5844.1611328125</v>
      </c>
      <c r="AS166" s="43">
        <v>5952.07373046875</v>
      </c>
      <c r="AT166" s="43">
        <v>6064.40087890625</v>
      </c>
      <c r="AU166" s="43">
        <v>7600.4580078125</v>
      </c>
      <c r="AV166" s="43">
        <v>7613.5029296875</v>
      </c>
      <c r="AW166" s="43">
        <v>7616.62841796875</v>
      </c>
      <c r="AX166" s="43">
        <v>6646.49267578125</v>
      </c>
      <c r="AY166" s="43">
        <v>6544.93798828125</v>
      </c>
      <c r="AZ166" s="43">
        <v>6430.26611328125</v>
      </c>
      <c r="BA166" s="43">
        <v>3970.50146484375</v>
      </c>
      <c r="BB166" s="43">
        <v>3979.713623046875</v>
      </c>
      <c r="BC166" s="43">
        <v>4004.8369140625</v>
      </c>
      <c r="BD166" s="43">
        <v>5807.06396484375</v>
      </c>
      <c r="BE166" s="43">
        <v>6024.990234375</v>
      </c>
      <c r="BF166" s="43">
        <v>6251.1865234375</v>
      </c>
      <c r="BG166" s="43">
        <v>9102.2666015625</v>
      </c>
      <c r="BH166" s="43">
        <v>9097.693359375</v>
      </c>
      <c r="BI166" s="43">
        <v>9071.5458984375</v>
      </c>
      <c r="BJ166" s="43">
        <v>6756.16748046875</v>
      </c>
      <c r="BK166" s="43">
        <v>6535.85205078125</v>
      </c>
      <c r="BL166" s="43">
        <v>6306.15966796875</v>
      </c>
    </row>
    <row r="167" spans="4:64" x14ac:dyDescent="0.2">
      <c r="D167" s="43">
        <v>1595</v>
      </c>
      <c r="E167" s="43">
        <v>6236.83056640625</v>
      </c>
      <c r="F167" s="43">
        <v>6241.31884765625</v>
      </c>
      <c r="G167" s="43">
        <v>6246.2109375</v>
      </c>
      <c r="H167" s="43">
        <v>6215.1416015625</v>
      </c>
      <c r="I167" s="43">
        <v>6216.87060546875</v>
      </c>
      <c r="J167" s="43">
        <v>6220.09814453125</v>
      </c>
      <c r="K167" s="43">
        <v>6237.5390625</v>
      </c>
      <c r="L167" s="43">
        <v>6241.3505859375</v>
      </c>
      <c r="M167" s="43">
        <v>6246.06640625</v>
      </c>
      <c r="N167" s="43">
        <v>6208.189453125</v>
      </c>
      <c r="O167" s="43">
        <v>6222.1845703125</v>
      </c>
      <c r="P167" s="43">
        <v>6225.28662109375</v>
      </c>
      <c r="Q167" s="43">
        <v>5079.60595703125</v>
      </c>
      <c r="R167" s="43">
        <v>5102.5341796875</v>
      </c>
      <c r="S167" s="43">
        <v>5133.9541015625</v>
      </c>
      <c r="T167" s="43">
        <v>6176.53466796875</v>
      </c>
      <c r="U167" s="43">
        <v>6289.2705078125</v>
      </c>
      <c r="V167" s="43">
        <v>6404.21533203125</v>
      </c>
      <c r="W167" s="43">
        <v>7548.96142578125</v>
      </c>
      <c r="X167" s="43">
        <v>7533.08740234375</v>
      </c>
      <c r="Y167" s="43">
        <v>7507.37353515625</v>
      </c>
      <c r="Z167" s="43">
        <v>6252.025390625</v>
      </c>
      <c r="AA167" s="43">
        <v>6158.1484375</v>
      </c>
      <c r="AB167" s="43">
        <v>6054.96533203125</v>
      </c>
      <c r="AC167" s="43">
        <v>6225.84228515625</v>
      </c>
      <c r="AD167" s="43">
        <v>6230.39697265625</v>
      </c>
      <c r="AE167" s="43">
        <v>6235.322265625</v>
      </c>
      <c r="AF167" s="43">
        <v>6232.58447265625</v>
      </c>
      <c r="AG167" s="43">
        <v>6232.1259765625</v>
      </c>
      <c r="AH167" s="43">
        <v>6233.35888671875</v>
      </c>
      <c r="AI167" s="43">
        <v>6276.08642578125</v>
      </c>
      <c r="AJ167" s="43">
        <v>6279.0634765625</v>
      </c>
      <c r="AK167" s="43">
        <v>6282.77783203125</v>
      </c>
      <c r="AL167" s="43">
        <v>6218.47119140625</v>
      </c>
      <c r="AM167" s="43">
        <v>6229.6357421875</v>
      </c>
      <c r="AN167" s="43">
        <v>6230.20947265625</v>
      </c>
      <c r="AO167" s="43">
        <v>5013.63330078125</v>
      </c>
      <c r="AP167" s="43">
        <v>5006.02001953125</v>
      </c>
      <c r="AQ167" s="43">
        <v>5007.55126953125</v>
      </c>
      <c r="AR167" s="43">
        <v>5842.62060546875</v>
      </c>
      <c r="AS167" s="43">
        <v>5950.53515625</v>
      </c>
      <c r="AT167" s="43">
        <v>6062.865234375</v>
      </c>
      <c r="AU167" s="43">
        <v>7598.947265625</v>
      </c>
      <c r="AV167" s="43">
        <v>7611.9921875</v>
      </c>
      <c r="AW167" s="43">
        <v>7615.11767578125</v>
      </c>
      <c r="AX167" s="43">
        <v>6644.966796875</v>
      </c>
      <c r="AY167" s="43">
        <v>6543.41015625</v>
      </c>
      <c r="AZ167" s="43">
        <v>6428.736328125</v>
      </c>
      <c r="BA167" s="43">
        <v>3969.139404296875</v>
      </c>
      <c r="BB167" s="43">
        <v>3978.36767578125</v>
      </c>
      <c r="BC167" s="43">
        <v>4003.500732421875</v>
      </c>
      <c r="BD167" s="43">
        <v>5805.9248046875</v>
      </c>
      <c r="BE167" s="43">
        <v>6023.77197265625</v>
      </c>
      <c r="BF167" s="43">
        <v>6249.8896484375</v>
      </c>
      <c r="BG167" s="43">
        <v>9101.50390625</v>
      </c>
      <c r="BH167" s="43">
        <v>9096.953125</v>
      </c>
      <c r="BI167" s="43">
        <v>9070.8251953125</v>
      </c>
      <c r="BJ167" s="43">
        <v>6755.111328125</v>
      </c>
      <c r="BK167" s="43">
        <v>6534.7373046875</v>
      </c>
      <c r="BL167" s="43">
        <v>6304.99951171875</v>
      </c>
    </row>
    <row r="168" spans="4:64" x14ac:dyDescent="0.2">
      <c r="D168" s="43">
        <v>1605</v>
      </c>
      <c r="E168" s="43">
        <v>6235.29833984375</v>
      </c>
      <c r="F168" s="43">
        <v>6239.78662109375</v>
      </c>
      <c r="G168" s="43">
        <v>6244.6787109375</v>
      </c>
      <c r="H168" s="43">
        <v>6213.60888671875</v>
      </c>
      <c r="I168" s="43">
        <v>6215.33837890625</v>
      </c>
      <c r="J168" s="43">
        <v>6218.5654296875</v>
      </c>
      <c r="K168" s="43">
        <v>6236.0068359375</v>
      </c>
      <c r="L168" s="43">
        <v>6239.818359375</v>
      </c>
      <c r="M168" s="43">
        <v>6244.5341796875</v>
      </c>
      <c r="N168" s="43">
        <v>6206.65673828125</v>
      </c>
      <c r="O168" s="43">
        <v>6220.65185546875</v>
      </c>
      <c r="P168" s="43">
        <v>6223.75390625</v>
      </c>
      <c r="Q168" s="43">
        <v>5078.052734375</v>
      </c>
      <c r="R168" s="43">
        <v>5100.9814453125</v>
      </c>
      <c r="S168" s="43">
        <v>5132.40185546875</v>
      </c>
      <c r="T168" s="43">
        <v>6175.00146484375</v>
      </c>
      <c r="U168" s="43">
        <v>6287.7392578125</v>
      </c>
      <c r="V168" s="43">
        <v>6402.685546875</v>
      </c>
      <c r="W168" s="43">
        <v>7547.4482421875</v>
      </c>
      <c r="X168" s="43">
        <v>7531.57421875</v>
      </c>
      <c r="Y168" s="43">
        <v>7505.859375</v>
      </c>
      <c r="Z168" s="43">
        <v>6250.4931640625</v>
      </c>
      <c r="AA168" s="43">
        <v>6156.61474609375</v>
      </c>
      <c r="AB168" s="43">
        <v>6053.4296875</v>
      </c>
      <c r="AC168" s="43">
        <v>6225.08642578125</v>
      </c>
      <c r="AD168" s="43">
        <v>6229.64892578125</v>
      </c>
      <c r="AE168" s="43">
        <v>6234.57275390625</v>
      </c>
      <c r="AF168" s="43">
        <v>6231.8232421875</v>
      </c>
      <c r="AG168" s="43">
        <v>6231.22119140625</v>
      </c>
      <c r="AH168" s="43">
        <v>6232.3125</v>
      </c>
      <c r="AI168" s="43">
        <v>6274.5361328125</v>
      </c>
      <c r="AJ168" s="43">
        <v>6277.49169921875</v>
      </c>
      <c r="AK168" s="43">
        <v>6281.18701171875</v>
      </c>
      <c r="AL168" s="43">
        <v>6217.00537109375</v>
      </c>
      <c r="AM168" s="43">
        <v>6228.17724609375</v>
      </c>
      <c r="AN168" s="43">
        <v>6228.76513671875</v>
      </c>
      <c r="AO168" s="43">
        <v>5012.0751953125</v>
      </c>
      <c r="AP168" s="43">
        <v>5004.4619140625</v>
      </c>
      <c r="AQ168" s="43">
        <v>5005.9931640625</v>
      </c>
      <c r="AR168" s="43">
        <v>5841.0810546875</v>
      </c>
      <c r="AS168" s="43">
        <v>5948.99755859375</v>
      </c>
      <c r="AT168" s="43">
        <v>6061.32958984375</v>
      </c>
      <c r="AU168" s="43">
        <v>7597.43701171875</v>
      </c>
      <c r="AV168" s="43">
        <v>7610.48193359375</v>
      </c>
      <c r="AW168" s="43">
        <v>7613.60791015625</v>
      </c>
      <c r="AX168" s="43">
        <v>6643.44189453125</v>
      </c>
      <c r="AY168" s="43">
        <v>6541.8828125</v>
      </c>
      <c r="AZ168" s="43">
        <v>6427.20654296875</v>
      </c>
      <c r="BA168" s="43">
        <v>3967.778076171875</v>
      </c>
      <c r="BB168" s="43">
        <v>3977.022705078125</v>
      </c>
      <c r="BC168" s="43">
        <v>4002.164794921875</v>
      </c>
      <c r="BD168" s="43">
        <v>5804.78466796875</v>
      </c>
      <c r="BE168" s="43">
        <v>6022.55419921875</v>
      </c>
      <c r="BF168" s="43">
        <v>6248.5927734375</v>
      </c>
      <c r="BG168" s="43">
        <v>9100.7373046875</v>
      </c>
      <c r="BH168" s="43">
        <v>9096.208984375</v>
      </c>
      <c r="BI168" s="43">
        <v>9070.1005859375</v>
      </c>
      <c r="BJ168" s="43">
        <v>6754.05419921875</v>
      </c>
      <c r="BK168" s="43">
        <v>6533.62255859375</v>
      </c>
      <c r="BL168" s="43">
        <v>6303.8388671875</v>
      </c>
    </row>
    <row r="169" spans="4:64" x14ac:dyDescent="0.2">
      <c r="D169" s="43">
        <v>1615</v>
      </c>
      <c r="E169" s="43">
        <v>6233.7666015625</v>
      </c>
      <c r="F169" s="43">
        <v>6238.25537109375</v>
      </c>
      <c r="G169" s="43">
        <v>6243.1474609375</v>
      </c>
      <c r="H169" s="43">
        <v>6212.07666015625</v>
      </c>
      <c r="I169" s="43">
        <v>6213.80615234375</v>
      </c>
      <c r="J169" s="43">
        <v>6217.03369140625</v>
      </c>
      <c r="K169" s="43">
        <v>6234.47509765625</v>
      </c>
      <c r="L169" s="43">
        <v>6238.287109375</v>
      </c>
      <c r="M169" s="43">
        <v>6243.0029296875</v>
      </c>
      <c r="N169" s="43">
        <v>6205.12451171875</v>
      </c>
      <c r="O169" s="43">
        <v>6219.11962890625</v>
      </c>
      <c r="P169" s="43">
        <v>6222.2216796875</v>
      </c>
      <c r="Q169" s="43">
        <v>5076.50048828125</v>
      </c>
      <c r="R169" s="43">
        <v>5099.4296875</v>
      </c>
      <c r="S169" s="43">
        <v>5130.8505859375</v>
      </c>
      <c r="T169" s="43">
        <v>6173.46875</v>
      </c>
      <c r="U169" s="43">
        <v>6286.20849609375</v>
      </c>
      <c r="V169" s="43">
        <v>6401.15625</v>
      </c>
      <c r="W169" s="43">
        <v>7545.935546875</v>
      </c>
      <c r="X169" s="43">
        <v>7530.06103515625</v>
      </c>
      <c r="Y169" s="43">
        <v>7504.34619140625</v>
      </c>
      <c r="Z169" s="43">
        <v>6248.96142578125</v>
      </c>
      <c r="AA169" s="43">
        <v>6155.0810546875</v>
      </c>
      <c r="AB169" s="43">
        <v>6051.89453125</v>
      </c>
      <c r="AC169" s="43">
        <v>6224.32861328125</v>
      </c>
      <c r="AD169" s="43">
        <v>6228.8994140625</v>
      </c>
      <c r="AE169" s="43">
        <v>6233.8212890625</v>
      </c>
      <c r="AF169" s="43">
        <v>6231.060546875</v>
      </c>
      <c r="AG169" s="43">
        <v>6230.3154296875</v>
      </c>
      <c r="AH169" s="43">
        <v>6231.26611328125</v>
      </c>
      <c r="AI169" s="43">
        <v>6272.98681640625</v>
      </c>
      <c r="AJ169" s="43">
        <v>6275.919921875</v>
      </c>
      <c r="AK169" s="43">
        <v>6279.5966796875</v>
      </c>
      <c r="AL169" s="43">
        <v>6215.54052734375</v>
      </c>
      <c r="AM169" s="43">
        <v>6226.71826171875</v>
      </c>
      <c r="AN169" s="43">
        <v>6227.32080078125</v>
      </c>
      <c r="AO169" s="43">
        <v>5010.51806640625</v>
      </c>
      <c r="AP169" s="43">
        <v>5002.90478515625</v>
      </c>
      <c r="AQ169" s="43">
        <v>5004.43603515625</v>
      </c>
      <c r="AR169" s="43">
        <v>5839.5419921875</v>
      </c>
      <c r="AS169" s="43">
        <v>5947.4609375</v>
      </c>
      <c r="AT169" s="43">
        <v>6059.794921875</v>
      </c>
      <c r="AU169" s="43">
        <v>7595.9267578125</v>
      </c>
      <c r="AV169" s="43">
        <v>7608.97216796875</v>
      </c>
      <c r="AW169" s="43">
        <v>7612.09814453125</v>
      </c>
      <c r="AX169" s="43">
        <v>6641.91748046875</v>
      </c>
      <c r="AY169" s="43">
        <v>6540.35595703125</v>
      </c>
      <c r="AZ169" s="43">
        <v>6425.677734375</v>
      </c>
      <c r="BA169" s="43">
        <v>3966.416748046875</v>
      </c>
      <c r="BB169" s="43">
        <v>3975.6787109375</v>
      </c>
      <c r="BC169" s="43">
        <v>4000.82958984375</v>
      </c>
      <c r="BD169" s="43">
        <v>5803.64404296875</v>
      </c>
      <c r="BE169" s="43">
        <v>6021.3359375</v>
      </c>
      <c r="BF169" s="43">
        <v>6247.296875</v>
      </c>
      <c r="BG169" s="43">
        <v>9099.9677734375</v>
      </c>
      <c r="BH169" s="43">
        <v>9095.4609375</v>
      </c>
      <c r="BI169" s="43">
        <v>9069.373046875</v>
      </c>
      <c r="BJ169" s="43">
        <v>6752.99609375</v>
      </c>
      <c r="BK169" s="43">
        <v>6532.50732421875</v>
      </c>
      <c r="BL169" s="43">
        <v>6302.67822265625</v>
      </c>
    </row>
    <row r="170" spans="4:64" x14ac:dyDescent="0.2">
      <c r="D170" s="43">
        <v>1625</v>
      </c>
      <c r="E170" s="43">
        <v>6232.23583984375</v>
      </c>
      <c r="F170" s="43">
        <v>6236.72412109375</v>
      </c>
      <c r="G170" s="43">
        <v>6241.61669921875</v>
      </c>
      <c r="H170" s="43">
        <v>6210.54541015625</v>
      </c>
      <c r="I170" s="43">
        <v>6212.27490234375</v>
      </c>
      <c r="J170" s="43">
        <v>6215.501953125</v>
      </c>
      <c r="K170" s="43">
        <v>6232.9443359375</v>
      </c>
      <c r="L170" s="43">
        <v>6236.755859375</v>
      </c>
      <c r="M170" s="43">
        <v>6241.4716796875</v>
      </c>
      <c r="N170" s="43">
        <v>6203.59326171875</v>
      </c>
      <c r="O170" s="43">
        <v>6217.587890625</v>
      </c>
      <c r="P170" s="43">
        <v>6220.68994140625</v>
      </c>
      <c r="Q170" s="43">
        <v>5074.94873046875</v>
      </c>
      <c r="R170" s="43">
        <v>5097.87841796875</v>
      </c>
      <c r="S170" s="43">
        <v>5129.30029296875</v>
      </c>
      <c r="T170" s="43">
        <v>6171.93701171875</v>
      </c>
      <c r="U170" s="43">
        <v>6284.67822265625</v>
      </c>
      <c r="V170" s="43">
        <v>6399.6279296875</v>
      </c>
      <c r="W170" s="43">
        <v>7544.42333984375</v>
      </c>
      <c r="X170" s="43">
        <v>7528.54833984375</v>
      </c>
      <c r="Y170" s="43">
        <v>7502.83349609375</v>
      </c>
      <c r="Z170" s="43">
        <v>6247.4306640625</v>
      </c>
      <c r="AA170" s="43">
        <v>6153.548828125</v>
      </c>
      <c r="AB170" s="43">
        <v>6050.3603515625</v>
      </c>
      <c r="AC170" s="43">
        <v>6223.56884765625</v>
      </c>
      <c r="AD170" s="43">
        <v>6228.14794921875</v>
      </c>
      <c r="AE170" s="43">
        <v>6233.06884765625</v>
      </c>
      <c r="AF170" s="43">
        <v>6230.29541015625</v>
      </c>
      <c r="AG170" s="43">
        <v>6229.408203125</v>
      </c>
      <c r="AH170" s="43">
        <v>6230.21875</v>
      </c>
      <c r="AI170" s="43">
        <v>6271.43798828125</v>
      </c>
      <c r="AJ170" s="43">
        <v>6274.34912109375</v>
      </c>
      <c r="AK170" s="43">
        <v>6278.00732421875</v>
      </c>
      <c r="AL170" s="43">
        <v>6214.07568359375</v>
      </c>
      <c r="AM170" s="43">
        <v>6225.259765625</v>
      </c>
      <c r="AN170" s="43">
        <v>6225.87646484375</v>
      </c>
      <c r="AO170" s="43">
        <v>5008.9619140625</v>
      </c>
      <c r="AP170" s="43">
        <v>5001.34814453125</v>
      </c>
      <c r="AQ170" s="43">
        <v>5002.87939453125</v>
      </c>
      <c r="AR170" s="43">
        <v>5838.00341796875</v>
      </c>
      <c r="AS170" s="43">
        <v>5945.9248046875</v>
      </c>
      <c r="AT170" s="43">
        <v>6058.26123046875</v>
      </c>
      <c r="AU170" s="43">
        <v>7594.41748046875</v>
      </c>
      <c r="AV170" s="43">
        <v>7607.462890625</v>
      </c>
      <c r="AW170" s="43">
        <v>7610.5888671875</v>
      </c>
      <c r="AX170" s="43">
        <v>6640.3935546875</v>
      </c>
      <c r="AY170" s="43">
        <v>6538.82958984375</v>
      </c>
      <c r="AZ170" s="43">
        <v>6424.1494140625</v>
      </c>
      <c r="BA170" s="43">
        <v>3965.055908203125</v>
      </c>
      <c r="BB170" s="43">
        <v>3974.33544921875</v>
      </c>
      <c r="BC170" s="43">
        <v>3999.4951171875</v>
      </c>
      <c r="BD170" s="43">
        <v>5802.501953125</v>
      </c>
      <c r="BE170" s="43">
        <v>6020.11767578125</v>
      </c>
      <c r="BF170" s="43">
        <v>6246.0009765625</v>
      </c>
      <c r="BG170" s="43">
        <v>9099.1953125</v>
      </c>
      <c r="BH170" s="43">
        <v>9094.7109375</v>
      </c>
      <c r="BI170" s="43">
        <v>9068.640625</v>
      </c>
      <c r="BJ170" s="43">
        <v>6751.93701171875</v>
      </c>
      <c r="BK170" s="43">
        <v>6531.39111328125</v>
      </c>
      <c r="BL170" s="43">
        <v>6301.51708984375</v>
      </c>
    </row>
    <row r="171" spans="4:64" x14ac:dyDescent="0.2">
      <c r="D171" s="43">
        <v>1635</v>
      </c>
      <c r="E171" s="43">
        <v>6230.705078125</v>
      </c>
      <c r="F171" s="43">
        <v>6235.19384765625</v>
      </c>
      <c r="G171" s="43">
        <v>6240.08642578125</v>
      </c>
      <c r="H171" s="43">
        <v>6209.0146484375</v>
      </c>
      <c r="I171" s="43">
        <v>6210.744140625</v>
      </c>
      <c r="J171" s="43">
        <v>6213.9716796875</v>
      </c>
      <c r="K171" s="43">
        <v>6231.4140625</v>
      </c>
      <c r="L171" s="43">
        <v>6235.2255859375</v>
      </c>
      <c r="M171" s="43">
        <v>6239.94140625</v>
      </c>
      <c r="N171" s="43">
        <v>6202.06201171875</v>
      </c>
      <c r="O171" s="43">
        <v>6216.056640625</v>
      </c>
      <c r="P171" s="43">
        <v>6219.1591796875</v>
      </c>
      <c r="Q171" s="43">
        <v>5073.39794921875</v>
      </c>
      <c r="R171" s="43">
        <v>5096.328125</v>
      </c>
      <c r="S171" s="43">
        <v>5127.75048828125</v>
      </c>
      <c r="T171" s="43">
        <v>6170.4052734375</v>
      </c>
      <c r="U171" s="43">
        <v>6283.1484375</v>
      </c>
      <c r="V171" s="43">
        <v>6398.10009765625</v>
      </c>
      <c r="W171" s="43">
        <v>7542.91162109375</v>
      </c>
      <c r="X171" s="43">
        <v>7527.03662109375</v>
      </c>
      <c r="Y171" s="43">
        <v>7501.3212890625</v>
      </c>
      <c r="Z171" s="43">
        <v>6245.90087890625</v>
      </c>
      <c r="AA171" s="43">
        <v>6152.0166015625</v>
      </c>
      <c r="AB171" s="43">
        <v>6048.82666015625</v>
      </c>
      <c r="AC171" s="43">
        <v>6222.80712890625</v>
      </c>
      <c r="AD171" s="43">
        <v>6227.39453125</v>
      </c>
      <c r="AE171" s="43">
        <v>6232.31494140625</v>
      </c>
      <c r="AF171" s="43">
        <v>6229.52783203125</v>
      </c>
      <c r="AG171" s="43">
        <v>6228.49951171875</v>
      </c>
      <c r="AH171" s="43">
        <v>6229.1708984375</v>
      </c>
      <c r="AI171" s="43">
        <v>6269.8896484375</v>
      </c>
      <c r="AJ171" s="43">
        <v>6272.77880859375</v>
      </c>
      <c r="AK171" s="43">
        <v>6276.41796875</v>
      </c>
      <c r="AL171" s="43">
        <v>6212.611328125</v>
      </c>
      <c r="AM171" s="43">
        <v>6223.80126953125</v>
      </c>
      <c r="AN171" s="43">
        <v>6224.43115234375</v>
      </c>
      <c r="AO171" s="43">
        <v>5007.40625</v>
      </c>
      <c r="AP171" s="43">
        <v>4999.79248046875</v>
      </c>
      <c r="AQ171" s="43">
        <v>5001.32373046875</v>
      </c>
      <c r="AR171" s="43">
        <v>5836.4658203125</v>
      </c>
      <c r="AS171" s="43">
        <v>5944.38916015625</v>
      </c>
      <c r="AT171" s="43">
        <v>6056.72802734375</v>
      </c>
      <c r="AU171" s="43">
        <v>7592.90869140625</v>
      </c>
      <c r="AV171" s="43">
        <v>7605.95458984375</v>
      </c>
      <c r="AW171" s="43">
        <v>7609.08056640625</v>
      </c>
      <c r="AX171" s="43">
        <v>6638.8701171875</v>
      </c>
      <c r="AY171" s="43">
        <v>6537.30419921875</v>
      </c>
      <c r="AZ171" s="43">
        <v>6422.6220703125</v>
      </c>
      <c r="BA171" s="43">
        <v>3963.695068359375</v>
      </c>
      <c r="BB171" s="43">
        <v>3972.99267578125</v>
      </c>
      <c r="BC171" s="43">
        <v>3998.160888671875</v>
      </c>
      <c r="BD171" s="43">
        <v>5801.35888671875</v>
      </c>
      <c r="BE171" s="43">
        <v>6018.8994140625</v>
      </c>
      <c r="BF171" s="43">
        <v>6244.7060546875</v>
      </c>
      <c r="BG171" s="43">
        <v>9098.41796875</v>
      </c>
      <c r="BH171" s="43">
        <v>9093.95703125</v>
      </c>
      <c r="BI171" s="43">
        <v>9067.904296875</v>
      </c>
      <c r="BJ171" s="43">
        <v>6750.87646484375</v>
      </c>
      <c r="BK171" s="43">
        <v>6530.2744140625</v>
      </c>
      <c r="BL171" s="43">
        <v>6300.35595703125</v>
      </c>
    </row>
    <row r="172" spans="4:64" x14ac:dyDescent="0.2">
      <c r="D172" s="43">
        <v>1645</v>
      </c>
      <c r="E172" s="43">
        <v>6229.17529296875</v>
      </c>
      <c r="F172" s="43">
        <v>6233.66455078125</v>
      </c>
      <c r="G172" s="43">
        <v>6238.556640625</v>
      </c>
      <c r="H172" s="43">
        <v>6207.48486328125</v>
      </c>
      <c r="I172" s="43">
        <v>6209.21435546875</v>
      </c>
      <c r="J172" s="43">
        <v>6212.44140625</v>
      </c>
      <c r="K172" s="43">
        <v>6229.88427734375</v>
      </c>
      <c r="L172" s="43">
        <v>6233.69580078125</v>
      </c>
      <c r="M172" s="43">
        <v>6238.412109375</v>
      </c>
      <c r="N172" s="43">
        <v>6200.53173828125</v>
      </c>
      <c r="O172" s="43">
        <v>6214.5263671875</v>
      </c>
      <c r="P172" s="43">
        <v>6217.62841796875</v>
      </c>
      <c r="Q172" s="43">
        <v>5071.84814453125</v>
      </c>
      <c r="R172" s="43">
        <v>5094.7783203125</v>
      </c>
      <c r="S172" s="43">
        <v>5126.201171875</v>
      </c>
      <c r="T172" s="43">
        <v>6168.87451171875</v>
      </c>
      <c r="U172" s="43">
        <v>6281.61962890625</v>
      </c>
      <c r="V172" s="43">
        <v>6396.5732421875</v>
      </c>
      <c r="W172" s="43">
        <v>7541.400390625</v>
      </c>
      <c r="X172" s="43">
        <v>7525.525390625</v>
      </c>
      <c r="Y172" s="43">
        <v>7499.8095703125</v>
      </c>
      <c r="Z172" s="43">
        <v>6244.37109375</v>
      </c>
      <c r="AA172" s="43">
        <v>6150.4853515625</v>
      </c>
      <c r="AB172" s="43">
        <v>6047.29345703125</v>
      </c>
      <c r="AC172" s="43">
        <v>6222.04296875</v>
      </c>
      <c r="AD172" s="43">
        <v>6226.63916015625</v>
      </c>
      <c r="AE172" s="43">
        <v>6231.5595703125</v>
      </c>
      <c r="AF172" s="43">
        <v>6228.7578125</v>
      </c>
      <c r="AG172" s="43">
        <v>6227.58935546875</v>
      </c>
      <c r="AH172" s="43">
        <v>6228.1220703125</v>
      </c>
      <c r="AI172" s="43">
        <v>6268.3427734375</v>
      </c>
      <c r="AJ172" s="43">
        <v>6271.208984375</v>
      </c>
      <c r="AK172" s="43">
        <v>6274.8291015625</v>
      </c>
      <c r="AL172" s="43">
        <v>6211.14697265625</v>
      </c>
      <c r="AM172" s="43">
        <v>6222.3427734375</v>
      </c>
      <c r="AN172" s="43">
        <v>6222.986328125</v>
      </c>
      <c r="AO172" s="43">
        <v>5005.8515625</v>
      </c>
      <c r="AP172" s="43">
        <v>4998.2373046875</v>
      </c>
      <c r="AQ172" s="43">
        <v>4999.76904296875</v>
      </c>
      <c r="AR172" s="43">
        <v>5834.9287109375</v>
      </c>
      <c r="AS172" s="43">
        <v>5942.85400390625</v>
      </c>
      <c r="AT172" s="43">
        <v>6055.1953125</v>
      </c>
      <c r="AU172" s="43">
        <v>7591.400390625</v>
      </c>
      <c r="AV172" s="43">
        <v>7604.4462890625</v>
      </c>
      <c r="AW172" s="43">
        <v>7607.572265625</v>
      </c>
      <c r="AX172" s="43">
        <v>6637.34716796875</v>
      </c>
      <c r="AY172" s="43">
        <v>6535.779296875</v>
      </c>
      <c r="AZ172" s="43">
        <v>6421.0947265625</v>
      </c>
      <c r="BA172" s="43">
        <v>3962.33447265625</v>
      </c>
      <c r="BB172" s="43">
        <v>3971.650634765625</v>
      </c>
      <c r="BC172" s="43">
        <v>3996.827392578125</v>
      </c>
      <c r="BD172" s="43">
        <v>5800.21484375</v>
      </c>
      <c r="BE172" s="43">
        <v>6017.6806640625</v>
      </c>
      <c r="BF172" s="43">
        <v>6243.4111328125</v>
      </c>
      <c r="BG172" s="43">
        <v>9097.638671875</v>
      </c>
      <c r="BH172" s="43">
        <v>9093.19921875</v>
      </c>
      <c r="BI172" s="43">
        <v>9067.1640625</v>
      </c>
      <c r="BJ172" s="43">
        <v>6749.81494140625</v>
      </c>
      <c r="BK172" s="43">
        <v>6529.1572265625</v>
      </c>
      <c r="BL172" s="43">
        <v>6299.1943359375</v>
      </c>
    </row>
    <row r="173" spans="4:64" x14ac:dyDescent="0.2">
      <c r="D173" s="43">
        <v>1655</v>
      </c>
      <c r="E173" s="43">
        <v>6227.646484375</v>
      </c>
      <c r="F173" s="43">
        <v>6232.13525390625</v>
      </c>
      <c r="G173" s="43">
        <v>6237.02783203125</v>
      </c>
      <c r="H173" s="43">
        <v>6205.955078125</v>
      </c>
      <c r="I173" s="43">
        <v>6207.6845703125</v>
      </c>
      <c r="J173" s="43">
        <v>6210.912109375</v>
      </c>
      <c r="K173" s="43">
        <v>6228.35498046875</v>
      </c>
      <c r="L173" s="43">
        <v>6232.1669921875</v>
      </c>
      <c r="M173" s="43">
        <v>6236.8828125</v>
      </c>
      <c r="N173" s="43">
        <v>6199.00244140625</v>
      </c>
      <c r="O173" s="43">
        <v>6212.99658203125</v>
      </c>
      <c r="P173" s="43">
        <v>6216.0986328125</v>
      </c>
      <c r="Q173" s="43">
        <v>5070.298828125</v>
      </c>
      <c r="R173" s="43">
        <v>5093.2294921875</v>
      </c>
      <c r="S173" s="43">
        <v>5124.6533203125</v>
      </c>
      <c r="T173" s="43">
        <v>6167.3447265625</v>
      </c>
      <c r="U173" s="43">
        <v>6280.09130859375</v>
      </c>
      <c r="V173" s="43">
        <v>6395.04638671875</v>
      </c>
      <c r="W173" s="43">
        <v>7539.8896484375</v>
      </c>
      <c r="X173" s="43">
        <v>7524.01416015625</v>
      </c>
      <c r="Y173" s="43">
        <v>7498.29833984375</v>
      </c>
      <c r="Z173" s="43">
        <v>6242.84228515625</v>
      </c>
      <c r="AA173" s="43">
        <v>6148.95458984375</v>
      </c>
      <c r="AB173" s="43">
        <v>6045.76123046875</v>
      </c>
      <c r="AC173" s="43">
        <v>6221.27734375</v>
      </c>
      <c r="AD173" s="43">
        <v>6225.88134765625</v>
      </c>
      <c r="AE173" s="43">
        <v>6230.802734375</v>
      </c>
      <c r="AF173" s="43">
        <v>6227.98486328125</v>
      </c>
      <c r="AG173" s="43">
        <v>6226.67724609375</v>
      </c>
      <c r="AH173" s="43">
        <v>6227.07275390625</v>
      </c>
      <c r="AI173" s="43">
        <v>6266.79638671875</v>
      </c>
      <c r="AJ173" s="43">
        <v>6269.64013671875</v>
      </c>
      <c r="AK173" s="43">
        <v>6273.24072265625</v>
      </c>
      <c r="AL173" s="43">
        <v>6209.68310546875</v>
      </c>
      <c r="AM173" s="43">
        <v>6220.8837890625</v>
      </c>
      <c r="AN173" s="43">
        <v>6221.541015625</v>
      </c>
      <c r="AO173" s="43">
        <v>5004.29736328125</v>
      </c>
      <c r="AP173" s="43">
        <v>4996.68310546875</v>
      </c>
      <c r="AQ173" s="43">
        <v>4998.21484375</v>
      </c>
      <c r="AR173" s="43">
        <v>5833.39208984375</v>
      </c>
      <c r="AS173" s="43">
        <v>5941.31982421875</v>
      </c>
      <c r="AT173" s="43">
        <v>6053.6630859375</v>
      </c>
      <c r="AU173" s="43">
        <v>7589.89306640625</v>
      </c>
      <c r="AV173" s="43">
        <v>7602.93896484375</v>
      </c>
      <c r="AW173" s="43">
        <v>7606.06494140625</v>
      </c>
      <c r="AX173" s="43">
        <v>6635.8251953125</v>
      </c>
      <c r="AY173" s="43">
        <v>6534.2548828125</v>
      </c>
      <c r="AZ173" s="43">
        <v>6419.568359375</v>
      </c>
      <c r="BA173" s="43">
        <v>3960.973876953125</v>
      </c>
      <c r="BB173" s="43">
        <v>3970.3095703125</v>
      </c>
      <c r="BC173" s="43">
        <v>3995.494140625</v>
      </c>
      <c r="BD173" s="43">
        <v>5799.0693359375</v>
      </c>
      <c r="BE173" s="43">
        <v>6016.46142578125</v>
      </c>
      <c r="BF173" s="43">
        <v>6242.1162109375</v>
      </c>
      <c r="BG173" s="43">
        <v>9096.8544921875</v>
      </c>
      <c r="BH173" s="43">
        <v>9092.4384765625</v>
      </c>
      <c r="BI173" s="43">
        <v>9066.4189453125</v>
      </c>
      <c r="BJ173" s="43">
        <v>6748.751953125</v>
      </c>
      <c r="BK173" s="43">
        <v>6528.03955078125</v>
      </c>
      <c r="BL173" s="43">
        <v>6298.0322265625</v>
      </c>
    </row>
    <row r="174" spans="4:64" x14ac:dyDescent="0.2">
      <c r="D174" s="43">
        <v>1665</v>
      </c>
      <c r="E174" s="43">
        <v>6226.11767578125</v>
      </c>
      <c r="F174" s="43">
        <v>6230.60693359375</v>
      </c>
      <c r="G174" s="43">
        <v>6235.49951171875</v>
      </c>
      <c r="H174" s="43">
        <v>6204.42626953125</v>
      </c>
      <c r="I174" s="43">
        <v>6206.15576171875</v>
      </c>
      <c r="J174" s="43">
        <v>6209.38330078125</v>
      </c>
      <c r="K174" s="43">
        <v>6226.82666015625</v>
      </c>
      <c r="L174" s="43">
        <v>6230.638671875</v>
      </c>
      <c r="M174" s="43">
        <v>6235.3544921875</v>
      </c>
      <c r="N174" s="43">
        <v>6197.4736328125</v>
      </c>
      <c r="O174" s="43">
        <v>6211.46728515625</v>
      </c>
      <c r="P174" s="43">
        <v>6214.56982421875</v>
      </c>
      <c r="Q174" s="43">
        <v>5068.75</v>
      </c>
      <c r="R174" s="43">
        <v>5091.681640625</v>
      </c>
      <c r="S174" s="43">
        <v>5123.10546875</v>
      </c>
      <c r="T174" s="43">
        <v>6165.8154296875</v>
      </c>
      <c r="U174" s="43">
        <v>6278.5634765625</v>
      </c>
      <c r="V174" s="43">
        <v>6393.5205078125</v>
      </c>
      <c r="W174" s="43">
        <v>7538.37939453125</v>
      </c>
      <c r="X174" s="43">
        <v>7522.50390625</v>
      </c>
      <c r="Y174" s="43">
        <v>7496.78759765625</v>
      </c>
      <c r="Z174" s="43">
        <v>6241.31396484375</v>
      </c>
      <c r="AA174" s="43">
        <v>6147.42431640625</v>
      </c>
      <c r="AB174" s="43">
        <v>6044.22900390625</v>
      </c>
      <c r="AC174" s="43">
        <v>6220.50927734375</v>
      </c>
      <c r="AD174" s="43">
        <v>6225.12158203125</v>
      </c>
      <c r="AE174" s="43">
        <v>6230.04345703125</v>
      </c>
      <c r="AF174" s="43">
        <v>6227.2099609375</v>
      </c>
      <c r="AG174" s="43">
        <v>6225.76318359375</v>
      </c>
      <c r="AH174" s="43">
        <v>6226.0224609375</v>
      </c>
      <c r="AI174" s="43">
        <v>6265.25048828125</v>
      </c>
      <c r="AJ174" s="43">
        <v>6268.07177734375</v>
      </c>
      <c r="AK174" s="43">
        <v>6271.65283203125</v>
      </c>
      <c r="AL174" s="43">
        <v>6208.21875</v>
      </c>
      <c r="AM174" s="43">
        <v>6219.42529296875</v>
      </c>
      <c r="AN174" s="43">
        <v>6220.09521484375</v>
      </c>
      <c r="AO174" s="43">
        <v>5002.744140625</v>
      </c>
      <c r="AP174" s="43">
        <v>4995.1298828125</v>
      </c>
      <c r="AQ174" s="43">
        <v>4996.6611328125</v>
      </c>
      <c r="AR174" s="43">
        <v>5831.8564453125</v>
      </c>
      <c r="AS174" s="43">
        <v>5939.7861328125</v>
      </c>
      <c r="AT174" s="43">
        <v>6052.1318359375</v>
      </c>
      <c r="AU174" s="43">
        <v>7588.3857421875</v>
      </c>
      <c r="AV174" s="43">
        <v>7601.431640625</v>
      </c>
      <c r="AW174" s="43">
        <v>7604.5576171875</v>
      </c>
      <c r="AX174" s="43">
        <v>6634.3037109375</v>
      </c>
      <c r="AY174" s="43">
        <v>6532.7314453125</v>
      </c>
      <c r="AZ174" s="43">
        <v>6418.04248046875</v>
      </c>
      <c r="BA174" s="43">
        <v>3959.61328125</v>
      </c>
      <c r="BB174" s="43">
        <v>3968.96875</v>
      </c>
      <c r="BC174" s="43">
        <v>3994.16162109375</v>
      </c>
      <c r="BD174" s="43">
        <v>5797.92333984375</v>
      </c>
      <c r="BE174" s="43">
        <v>6015.24169921875</v>
      </c>
      <c r="BF174" s="43">
        <v>6240.82177734375</v>
      </c>
      <c r="BG174" s="43">
        <v>9096.0673828125</v>
      </c>
      <c r="BH174" s="43">
        <v>9091.6748046875</v>
      </c>
      <c r="BI174" s="43">
        <v>9065.669921875</v>
      </c>
      <c r="BJ174" s="43">
        <v>6747.6875</v>
      </c>
      <c r="BK174" s="43">
        <v>6526.92138671875</v>
      </c>
      <c r="BL174" s="43">
        <v>6296.86962890625</v>
      </c>
    </row>
    <row r="175" spans="4:64" x14ac:dyDescent="0.2">
      <c r="D175" s="43">
        <v>1675</v>
      </c>
      <c r="E175" s="43">
        <v>6224.58984375</v>
      </c>
      <c r="F175" s="43">
        <v>6229.0791015625</v>
      </c>
      <c r="G175" s="43">
        <v>6233.9716796875</v>
      </c>
      <c r="H175" s="43">
        <v>6202.89794921875</v>
      </c>
      <c r="I175" s="43">
        <v>6204.6279296875</v>
      </c>
      <c r="J175" s="43">
        <v>6207.85498046875</v>
      </c>
      <c r="K175" s="43">
        <v>6225.298828125</v>
      </c>
      <c r="L175" s="43">
        <v>6229.11083984375</v>
      </c>
      <c r="M175" s="43">
        <v>6233.82666015625</v>
      </c>
      <c r="N175" s="43">
        <v>6195.94482421875</v>
      </c>
      <c r="O175" s="43">
        <v>6209.93896484375</v>
      </c>
      <c r="P175" s="43">
        <v>6213.04150390625</v>
      </c>
      <c r="Q175" s="43">
        <v>5067.2021484375</v>
      </c>
      <c r="R175" s="43">
        <v>5090.13427734375</v>
      </c>
      <c r="S175" s="43">
        <v>5121.55908203125</v>
      </c>
      <c r="T175" s="43">
        <v>6164.28662109375</v>
      </c>
      <c r="U175" s="43">
        <v>6277.03662109375</v>
      </c>
      <c r="V175" s="43">
        <v>6391.9951171875</v>
      </c>
      <c r="W175" s="43">
        <v>7536.86962890625</v>
      </c>
      <c r="X175" s="43">
        <v>7520.994140625</v>
      </c>
      <c r="Y175" s="43">
        <v>7495.27734375</v>
      </c>
      <c r="Z175" s="43">
        <v>6239.7861328125</v>
      </c>
      <c r="AA175" s="43">
        <v>6145.89453125</v>
      </c>
      <c r="AB175" s="43">
        <v>6042.6982421875</v>
      </c>
      <c r="AC175" s="43">
        <v>6219.73828125</v>
      </c>
      <c r="AD175" s="43">
        <v>6224.359375</v>
      </c>
      <c r="AE175" s="43">
        <v>6229.2822265625</v>
      </c>
      <c r="AF175" s="43">
        <v>6226.431640625</v>
      </c>
      <c r="AG175" s="43">
        <v>6224.84765625</v>
      </c>
      <c r="AH175" s="43">
        <v>6224.970703125</v>
      </c>
      <c r="AI175" s="43">
        <v>6263.7060546875</v>
      </c>
      <c r="AJ175" s="43">
        <v>6266.50439453125</v>
      </c>
      <c r="AK175" s="43">
        <v>6270.0654296875</v>
      </c>
      <c r="AL175" s="43">
        <v>6206.75439453125</v>
      </c>
      <c r="AM175" s="43">
        <v>6217.96728515625</v>
      </c>
      <c r="AN175" s="43">
        <v>6218.64892578125</v>
      </c>
      <c r="AO175" s="43">
        <v>5001.19140625</v>
      </c>
      <c r="AP175" s="43">
        <v>4993.5771484375</v>
      </c>
      <c r="AQ175" s="43">
        <v>4995.10888671875</v>
      </c>
      <c r="AR175" s="43">
        <v>5830.3212890625</v>
      </c>
      <c r="AS175" s="43">
        <v>5938.25341796875</v>
      </c>
      <c r="AT175" s="43">
        <v>6050.60107421875</v>
      </c>
      <c r="AU175" s="43">
        <v>7586.87890625</v>
      </c>
      <c r="AV175" s="43">
        <v>7599.92529296875</v>
      </c>
      <c r="AW175" s="43">
        <v>7603.05126953125</v>
      </c>
      <c r="AX175" s="43">
        <v>6632.78271484375</v>
      </c>
      <c r="AY175" s="43">
        <v>6531.2080078125</v>
      </c>
      <c r="AZ175" s="43">
        <v>6416.517578125</v>
      </c>
      <c r="BA175" s="43">
        <v>3958.252685546875</v>
      </c>
      <c r="BB175" s="43">
        <v>3967.62890625</v>
      </c>
      <c r="BC175" s="43">
        <v>3992.82958984375</v>
      </c>
      <c r="BD175" s="43">
        <v>5796.77587890625</v>
      </c>
      <c r="BE175" s="43">
        <v>6014.021484375</v>
      </c>
      <c r="BF175" s="43">
        <v>6239.52734375</v>
      </c>
      <c r="BG175" s="43">
        <v>9095.2763671875</v>
      </c>
      <c r="BH175" s="43">
        <v>9090.9072265625</v>
      </c>
      <c r="BI175" s="43">
        <v>9064.9169921875</v>
      </c>
      <c r="BJ175" s="43">
        <v>6746.6220703125</v>
      </c>
      <c r="BK175" s="43">
        <v>6525.80224609375</v>
      </c>
      <c r="BL175" s="43">
        <v>6295.7060546875</v>
      </c>
    </row>
    <row r="176" spans="4:64" x14ac:dyDescent="0.2">
      <c r="D176" s="43">
        <v>1685</v>
      </c>
      <c r="E176" s="43">
        <v>6223.0625</v>
      </c>
      <c r="F176" s="43">
        <v>6227.5517578125</v>
      </c>
      <c r="G176" s="43">
        <v>6232.4443359375</v>
      </c>
      <c r="H176" s="43">
        <v>6201.37060546875</v>
      </c>
      <c r="I176" s="43">
        <v>6203.10009765625</v>
      </c>
      <c r="J176" s="43">
        <v>6206.32763671875</v>
      </c>
      <c r="K176" s="43">
        <v>6223.771484375</v>
      </c>
      <c r="L176" s="43">
        <v>6227.58349609375</v>
      </c>
      <c r="M176" s="43">
        <v>6232.2998046875</v>
      </c>
      <c r="N176" s="43">
        <v>6194.41748046875</v>
      </c>
      <c r="O176" s="43">
        <v>6208.4111328125</v>
      </c>
      <c r="P176" s="43">
        <v>6211.513671875</v>
      </c>
      <c r="Q176" s="43">
        <v>5065.6552734375</v>
      </c>
      <c r="R176" s="43">
        <v>5088.58740234375</v>
      </c>
      <c r="S176" s="43">
        <v>5120.0126953125</v>
      </c>
      <c r="T176" s="43">
        <v>6162.75830078125</v>
      </c>
      <c r="U176" s="43">
        <v>6275.51025390625</v>
      </c>
      <c r="V176" s="43">
        <v>6390.470703125</v>
      </c>
      <c r="W176" s="43">
        <v>7535.36083984375</v>
      </c>
      <c r="X176" s="43">
        <v>7519.48486328125</v>
      </c>
      <c r="Y176" s="43">
        <v>7493.767578125</v>
      </c>
      <c r="Z176" s="43">
        <v>6238.25927734375</v>
      </c>
      <c r="AA176" s="43">
        <v>6144.36572265625</v>
      </c>
      <c r="AB176" s="43">
        <v>6041.16748046875</v>
      </c>
      <c r="AC176" s="43">
        <v>6218.96533203125</v>
      </c>
      <c r="AD176" s="43">
        <v>6223.5947265625</v>
      </c>
      <c r="AE176" s="43">
        <v>6228.51904296875</v>
      </c>
      <c r="AF176" s="43">
        <v>6225.65087890625</v>
      </c>
      <c r="AG176" s="43">
        <v>6223.9296875</v>
      </c>
      <c r="AH176" s="43">
        <v>6223.91845703125</v>
      </c>
      <c r="AI176" s="43">
        <v>6262.16162109375</v>
      </c>
      <c r="AJ176" s="43">
        <v>6264.9375</v>
      </c>
      <c r="AK176" s="43">
        <v>6268.478515625</v>
      </c>
      <c r="AL176" s="43">
        <v>6205.2900390625</v>
      </c>
      <c r="AM176" s="43">
        <v>6216.5087890625</v>
      </c>
      <c r="AN176" s="43">
        <v>6217.203125</v>
      </c>
      <c r="AO176" s="43">
        <v>4999.64013671875</v>
      </c>
      <c r="AP176" s="43">
        <v>4992.025390625</v>
      </c>
      <c r="AQ176" s="43">
        <v>4993.556640625</v>
      </c>
      <c r="AR176" s="43">
        <v>5828.78662109375</v>
      </c>
      <c r="AS176" s="43">
        <v>5936.72119140625</v>
      </c>
      <c r="AT176" s="43">
        <v>6049.07080078125</v>
      </c>
      <c r="AU176" s="43">
        <v>7585.37255859375</v>
      </c>
      <c r="AV176" s="43">
        <v>7598.4189453125</v>
      </c>
      <c r="AW176" s="43">
        <v>7601.54541015625</v>
      </c>
      <c r="AX176" s="43">
        <v>6631.26220703125</v>
      </c>
      <c r="AY176" s="43">
        <v>6529.685546875</v>
      </c>
      <c r="AZ176" s="43">
        <v>6414.9931640625</v>
      </c>
      <c r="BA176" s="43">
        <v>3956.892333984375</v>
      </c>
      <c r="BB176" s="43">
        <v>3966.289306640625</v>
      </c>
      <c r="BC176" s="43">
        <v>3991.497802734375</v>
      </c>
      <c r="BD176" s="43">
        <v>5795.62744140625</v>
      </c>
      <c r="BE176" s="43">
        <v>6012.80078125</v>
      </c>
      <c r="BF176" s="43">
        <v>6238.23291015625</v>
      </c>
      <c r="BG176" s="43">
        <v>9094.4814453125</v>
      </c>
      <c r="BH176" s="43">
        <v>9090.13671875</v>
      </c>
      <c r="BI176" s="43">
        <v>9064.1591796875</v>
      </c>
      <c r="BJ176" s="43">
        <v>6745.5546875</v>
      </c>
      <c r="BK176" s="43">
        <v>6524.6826171875</v>
      </c>
      <c r="BL176" s="43">
        <v>6294.54150390625</v>
      </c>
    </row>
    <row r="177" spans="4:64" x14ac:dyDescent="0.2">
      <c r="D177" s="43">
        <v>1695</v>
      </c>
      <c r="E177" s="43">
        <v>6221.5361328125</v>
      </c>
      <c r="F177" s="43">
        <v>6226.025390625</v>
      </c>
      <c r="G177" s="43">
        <v>6230.91796875</v>
      </c>
      <c r="H177" s="43">
        <v>6199.84375</v>
      </c>
      <c r="I177" s="43">
        <v>6201.5732421875</v>
      </c>
      <c r="J177" s="43">
        <v>6204.80078125</v>
      </c>
      <c r="K177" s="43">
        <v>6222.24462890625</v>
      </c>
      <c r="L177" s="43">
        <v>6226.05712890625</v>
      </c>
      <c r="M177" s="43">
        <v>6230.77294921875</v>
      </c>
      <c r="N177" s="43">
        <v>6192.89013671875</v>
      </c>
      <c r="O177" s="43">
        <v>6206.8837890625</v>
      </c>
      <c r="P177" s="43">
        <v>6209.986328125</v>
      </c>
      <c r="Q177" s="43">
        <v>5064.10888671875</v>
      </c>
      <c r="R177" s="43">
        <v>5087.04150390625</v>
      </c>
      <c r="S177" s="43">
        <v>5118.4677734375</v>
      </c>
      <c r="T177" s="43">
        <v>6161.23095703125</v>
      </c>
      <c r="U177" s="43">
        <v>6273.984375</v>
      </c>
      <c r="V177" s="43">
        <v>6388.9462890625</v>
      </c>
      <c r="W177" s="43">
        <v>7533.85205078125</v>
      </c>
      <c r="X177" s="43">
        <v>7517.97607421875</v>
      </c>
      <c r="Y177" s="43">
        <v>7492.2587890625</v>
      </c>
      <c r="Z177" s="43">
        <v>6236.73291015625</v>
      </c>
      <c r="AA177" s="43">
        <v>6142.83740234375</v>
      </c>
      <c r="AB177" s="43">
        <v>6039.6376953125</v>
      </c>
      <c r="AC177" s="43">
        <v>6218.1904296875</v>
      </c>
      <c r="AD177" s="43">
        <v>6222.82763671875</v>
      </c>
      <c r="AE177" s="43">
        <v>6227.75390625</v>
      </c>
      <c r="AF177" s="43">
        <v>6224.86669921875</v>
      </c>
      <c r="AG177" s="43">
        <v>6223.009765625</v>
      </c>
      <c r="AH177" s="43">
        <v>6222.8642578125</v>
      </c>
      <c r="AI177" s="43">
        <v>6260.6181640625</v>
      </c>
      <c r="AJ177" s="43">
        <v>6263.37109375</v>
      </c>
      <c r="AK177" s="43">
        <v>6266.8916015625</v>
      </c>
      <c r="AL177" s="43">
        <v>6203.82568359375</v>
      </c>
      <c r="AM177" s="43">
        <v>6215.05029296875</v>
      </c>
      <c r="AN177" s="43">
        <v>6215.7568359375</v>
      </c>
      <c r="AO177" s="43">
        <v>4998.0888671875</v>
      </c>
      <c r="AP177" s="43">
        <v>4990.47412109375</v>
      </c>
      <c r="AQ177" s="43">
        <v>4992.005859375</v>
      </c>
      <c r="AR177" s="43">
        <v>5827.2529296875</v>
      </c>
      <c r="AS177" s="43">
        <v>5935.189453125</v>
      </c>
      <c r="AT177" s="43">
        <v>6047.54150390625</v>
      </c>
      <c r="AU177" s="43">
        <v>7583.8671875</v>
      </c>
      <c r="AV177" s="43">
        <v>7596.91357421875</v>
      </c>
      <c r="AW177" s="43">
        <v>7600.0400390625</v>
      </c>
      <c r="AX177" s="43">
        <v>6629.74267578125</v>
      </c>
      <c r="AY177" s="43">
        <v>6528.16357421875</v>
      </c>
      <c r="AZ177" s="43">
        <v>6413.46875</v>
      </c>
      <c r="BA177" s="43">
        <v>3955.531982421875</v>
      </c>
      <c r="BB177" s="43">
        <v>3964.95068359375</v>
      </c>
      <c r="BC177" s="43">
        <v>3990.16650390625</v>
      </c>
      <c r="BD177" s="43">
        <v>5794.4775390625</v>
      </c>
      <c r="BE177" s="43">
        <v>6011.5791015625</v>
      </c>
      <c r="BF177" s="43">
        <v>6236.9384765625</v>
      </c>
      <c r="BG177" s="43">
        <v>9093.68359375</v>
      </c>
      <c r="BH177" s="43">
        <v>9089.3623046875</v>
      </c>
      <c r="BI177" s="43">
        <v>9063.396484375</v>
      </c>
      <c r="BJ177" s="43">
        <v>6744.486328125</v>
      </c>
      <c r="BK177" s="43">
        <v>6523.5625</v>
      </c>
      <c r="BL177" s="43">
        <v>6293.3759765625</v>
      </c>
    </row>
    <row r="178" spans="4:64" x14ac:dyDescent="0.2">
      <c r="D178" s="43">
        <v>1705</v>
      </c>
      <c r="E178" s="43">
        <v>6220.01025390625</v>
      </c>
      <c r="F178" s="43">
        <v>6224.49951171875</v>
      </c>
      <c r="G178" s="43">
        <v>6229.39208984375</v>
      </c>
      <c r="H178" s="43">
        <v>6198.3173828125</v>
      </c>
      <c r="I178" s="43">
        <v>6200.046875</v>
      </c>
      <c r="J178" s="43">
        <v>6203.2744140625</v>
      </c>
      <c r="K178" s="43">
        <v>6220.71875</v>
      </c>
      <c r="L178" s="43">
        <v>6224.53125</v>
      </c>
      <c r="M178" s="43">
        <v>6229.2470703125</v>
      </c>
      <c r="N178" s="43">
        <v>6191.36376953125</v>
      </c>
      <c r="O178" s="43">
        <v>6205.357421875</v>
      </c>
      <c r="P178" s="43">
        <v>6208.4599609375</v>
      </c>
      <c r="Q178" s="43">
        <v>5062.5634765625</v>
      </c>
      <c r="R178" s="43">
        <v>5085.49658203125</v>
      </c>
      <c r="S178" s="43">
        <v>5116.92333984375</v>
      </c>
      <c r="T178" s="43">
        <v>6159.70361328125</v>
      </c>
      <c r="U178" s="43">
        <v>6272.458984375</v>
      </c>
      <c r="V178" s="43">
        <v>6387.4228515625</v>
      </c>
      <c r="W178" s="43">
        <v>7532.34423828125</v>
      </c>
      <c r="X178" s="43">
        <v>7516.4677734375</v>
      </c>
      <c r="Y178" s="43">
        <v>7490.75</v>
      </c>
      <c r="Z178" s="43">
        <v>6235.20703125</v>
      </c>
      <c r="AA178" s="43">
        <v>6141.31005859375</v>
      </c>
      <c r="AB178" s="43">
        <v>6038.1083984375</v>
      </c>
      <c r="AC178" s="43">
        <v>6217.4130859375</v>
      </c>
      <c r="AD178" s="43">
        <v>6222.05810546875</v>
      </c>
      <c r="AE178" s="43">
        <v>6226.986328125</v>
      </c>
      <c r="AF178" s="43">
        <v>6224.07958984375</v>
      </c>
      <c r="AG178" s="43">
        <v>6222.087890625</v>
      </c>
      <c r="AH178" s="43">
        <v>6221.8095703125</v>
      </c>
      <c r="AI178" s="43">
        <v>6259.07568359375</v>
      </c>
      <c r="AJ178" s="43">
        <v>6261.8056640625</v>
      </c>
      <c r="AK178" s="43">
        <v>6265.3056640625</v>
      </c>
      <c r="AL178" s="43">
        <v>6202.36083984375</v>
      </c>
      <c r="AM178" s="43">
        <v>6213.591796875</v>
      </c>
      <c r="AN178" s="43">
        <v>6214.31005859375</v>
      </c>
      <c r="AO178" s="43">
        <v>4996.53857421875</v>
      </c>
      <c r="AP178" s="43">
        <v>4988.923828125</v>
      </c>
      <c r="AQ178" s="43">
        <v>4990.45556640625</v>
      </c>
      <c r="AR178" s="43">
        <v>5825.72021484375</v>
      </c>
      <c r="AS178" s="43">
        <v>5933.65869140625</v>
      </c>
      <c r="AT178" s="43">
        <v>6046.0126953125</v>
      </c>
      <c r="AU178" s="43">
        <v>7582.36181640625</v>
      </c>
      <c r="AV178" s="43">
        <v>7595.40869140625</v>
      </c>
      <c r="AW178" s="43">
        <v>7598.53515625</v>
      </c>
      <c r="AX178" s="43">
        <v>6628.2236328125</v>
      </c>
      <c r="AY178" s="43">
        <v>6526.64208984375</v>
      </c>
      <c r="AZ178" s="43">
        <v>6411.94580078125</v>
      </c>
      <c r="BA178" s="43">
        <v>3954.171630859375</v>
      </c>
      <c r="BB178" s="43">
        <v>3963.6123046875</v>
      </c>
      <c r="BC178" s="43">
        <v>3988.835693359375</v>
      </c>
      <c r="BD178" s="43">
        <v>5793.3271484375</v>
      </c>
      <c r="BE178" s="43">
        <v>6010.3564453125</v>
      </c>
      <c r="BF178" s="43">
        <v>6235.6435546875</v>
      </c>
      <c r="BG178" s="43">
        <v>9092.8818359375</v>
      </c>
      <c r="BH178" s="43">
        <v>9088.5859375</v>
      </c>
      <c r="BI178" s="43">
        <v>9062.630859375</v>
      </c>
      <c r="BJ178" s="43">
        <v>6743.41650390625</v>
      </c>
      <c r="BK178" s="43">
        <v>6522.44091796875</v>
      </c>
      <c r="BL178" s="43">
        <v>6292.208984375</v>
      </c>
    </row>
    <row r="179" spans="4:64" x14ac:dyDescent="0.2">
      <c r="D179" s="43">
        <v>1715</v>
      </c>
      <c r="E179" s="43">
        <v>6218.48486328125</v>
      </c>
      <c r="F179" s="43">
        <v>6222.97412109375</v>
      </c>
      <c r="G179" s="43">
        <v>6227.8671875</v>
      </c>
      <c r="H179" s="43">
        <v>6196.79150390625</v>
      </c>
      <c r="I179" s="43">
        <v>6198.521484375</v>
      </c>
      <c r="J179" s="43">
        <v>6201.7490234375</v>
      </c>
      <c r="K179" s="43">
        <v>6219.193359375</v>
      </c>
      <c r="L179" s="43">
        <v>6223.005859375</v>
      </c>
      <c r="M179" s="43">
        <v>6227.72216796875</v>
      </c>
      <c r="N179" s="43">
        <v>6189.837890625</v>
      </c>
      <c r="O179" s="43">
        <v>6203.8310546875</v>
      </c>
      <c r="P179" s="43">
        <v>6206.93359375</v>
      </c>
      <c r="Q179" s="43">
        <v>5061.0185546875</v>
      </c>
      <c r="R179" s="43">
        <v>5083.9521484375</v>
      </c>
      <c r="S179" s="43">
        <v>5115.37939453125</v>
      </c>
      <c r="T179" s="43">
        <v>6158.177734375</v>
      </c>
      <c r="U179" s="43">
        <v>6270.9345703125</v>
      </c>
      <c r="V179" s="43">
        <v>6385.89990234375</v>
      </c>
      <c r="W179" s="43">
        <v>7530.83642578125</v>
      </c>
      <c r="X179" s="43">
        <v>7514.9599609375</v>
      </c>
      <c r="Y179" s="43">
        <v>7489.2421875</v>
      </c>
      <c r="Z179" s="43">
        <v>6233.68212890625</v>
      </c>
      <c r="AA179" s="43">
        <v>6139.783203125</v>
      </c>
      <c r="AB179" s="43">
        <v>6036.580078125</v>
      </c>
      <c r="AC179" s="43">
        <v>6216.63330078125</v>
      </c>
      <c r="AD179" s="43">
        <v>6221.2861328125</v>
      </c>
      <c r="AE179" s="43">
        <v>6226.216796875</v>
      </c>
      <c r="AF179" s="43">
        <v>6223.28955078125</v>
      </c>
      <c r="AG179" s="43">
        <v>6221.16357421875</v>
      </c>
      <c r="AH179" s="43">
        <v>6220.7529296875</v>
      </c>
      <c r="AI179" s="43">
        <v>6257.533203125</v>
      </c>
      <c r="AJ179" s="43">
        <v>6260.24072265625</v>
      </c>
      <c r="AK179" s="43">
        <v>6263.7197265625</v>
      </c>
      <c r="AL179" s="43">
        <v>6200.8955078125</v>
      </c>
      <c r="AM179" s="43">
        <v>6212.13330078125</v>
      </c>
      <c r="AN179" s="43">
        <v>6212.86328125</v>
      </c>
      <c r="AO179" s="43">
        <v>4994.9892578125</v>
      </c>
      <c r="AP179" s="43">
        <v>4987.3740234375</v>
      </c>
      <c r="AQ179" s="43">
        <v>4988.90576171875</v>
      </c>
      <c r="AR179" s="43">
        <v>5824.1875</v>
      </c>
      <c r="AS179" s="43">
        <v>5932.12841796875</v>
      </c>
      <c r="AT179" s="43">
        <v>6044.484375</v>
      </c>
      <c r="AU179" s="43">
        <v>7580.857421875</v>
      </c>
      <c r="AV179" s="43">
        <v>7593.904296875</v>
      </c>
      <c r="AW179" s="43">
        <v>7597.03076171875</v>
      </c>
      <c r="AX179" s="43">
        <v>6626.705078125</v>
      </c>
      <c r="AY179" s="43">
        <v>6525.12158203125</v>
      </c>
      <c r="AZ179" s="43">
        <v>6410.4228515625</v>
      </c>
      <c r="BA179" s="43">
        <v>3952.81103515625</v>
      </c>
      <c r="BB179" s="43">
        <v>3962.274658203125</v>
      </c>
      <c r="BC179" s="43">
        <v>3987.505126953125</v>
      </c>
      <c r="BD179" s="43">
        <v>5792.17529296875</v>
      </c>
      <c r="BE179" s="43">
        <v>6009.1337890625</v>
      </c>
      <c r="BF179" s="43">
        <v>6234.3486328125</v>
      </c>
      <c r="BG179" s="43">
        <v>9092.076171875</v>
      </c>
      <c r="BH179" s="43">
        <v>9087.8056640625</v>
      </c>
      <c r="BI179" s="43">
        <v>9061.8603515625</v>
      </c>
      <c r="BJ179" s="43">
        <v>6742.345703125</v>
      </c>
      <c r="BK179" s="43">
        <v>6521.31884765625</v>
      </c>
      <c r="BL179" s="43">
        <v>6291.041015625</v>
      </c>
    </row>
    <row r="180" spans="4:64" x14ac:dyDescent="0.2">
      <c r="D180" s="43">
        <v>1725</v>
      </c>
      <c r="E180" s="43">
        <v>6216.9599609375</v>
      </c>
      <c r="F180" s="43">
        <v>6221.44921875</v>
      </c>
      <c r="G180" s="43">
        <v>6226.34228515625</v>
      </c>
      <c r="H180" s="43">
        <v>6195.2666015625</v>
      </c>
      <c r="I180" s="43">
        <v>6196.99609375</v>
      </c>
      <c r="J180" s="43">
        <v>6200.22412109375</v>
      </c>
      <c r="K180" s="43">
        <v>6217.6689453125</v>
      </c>
      <c r="L180" s="43">
        <v>6221.48095703125</v>
      </c>
      <c r="M180" s="43">
        <v>6226.197265625</v>
      </c>
      <c r="N180" s="43">
        <v>6188.31298828125</v>
      </c>
      <c r="O180" s="43">
        <v>6202.3056640625</v>
      </c>
      <c r="P180" s="43">
        <v>6205.40869140625</v>
      </c>
      <c r="Q180" s="43">
        <v>5059.474609375</v>
      </c>
      <c r="R180" s="43">
        <v>5082.40869140625</v>
      </c>
      <c r="S180" s="43">
        <v>5113.83642578125</v>
      </c>
      <c r="T180" s="43">
        <v>6156.65185546875</v>
      </c>
      <c r="U180" s="43">
        <v>6269.41064453125</v>
      </c>
      <c r="V180" s="43">
        <v>6384.3779296875</v>
      </c>
      <c r="W180" s="43">
        <v>7529.32958984375</v>
      </c>
      <c r="X180" s="43">
        <v>7513.453125</v>
      </c>
      <c r="Y180" s="43">
        <v>7487.734375</v>
      </c>
      <c r="Z180" s="43">
        <v>6232.1572265625</v>
      </c>
      <c r="AA180" s="43">
        <v>6138.2568359375</v>
      </c>
      <c r="AB180" s="43">
        <v>6035.05224609375</v>
      </c>
      <c r="AC180" s="43">
        <v>6215.8515625</v>
      </c>
      <c r="AD180" s="43">
        <v>6220.51220703125</v>
      </c>
      <c r="AE180" s="43">
        <v>6225.44482421875</v>
      </c>
      <c r="AF180" s="43">
        <v>6222.49609375</v>
      </c>
      <c r="AG180" s="43">
        <v>6220.23681640625</v>
      </c>
      <c r="AH180" s="43">
        <v>6219.6953125</v>
      </c>
      <c r="AI180" s="43">
        <v>6255.99169921875</v>
      </c>
      <c r="AJ180" s="43">
        <v>6258.67626953125</v>
      </c>
      <c r="AK180" s="43">
        <v>6262.134765625</v>
      </c>
      <c r="AL180" s="43">
        <v>6199.43017578125</v>
      </c>
      <c r="AM180" s="43">
        <v>6210.67529296875</v>
      </c>
      <c r="AN180" s="43">
        <v>6211.416015625</v>
      </c>
      <c r="AO180" s="43">
        <v>4993.44091796875</v>
      </c>
      <c r="AP180" s="43">
        <v>4985.8251953125</v>
      </c>
      <c r="AQ180" s="43">
        <v>4987.35693359375</v>
      </c>
      <c r="AR180" s="43">
        <v>5822.65576171875</v>
      </c>
      <c r="AS180" s="43">
        <v>5930.5986328125</v>
      </c>
      <c r="AT180" s="43">
        <v>6042.95703125</v>
      </c>
      <c r="AU180" s="43">
        <v>7579.353515625</v>
      </c>
      <c r="AV180" s="43">
        <v>7592.400390625</v>
      </c>
      <c r="AW180" s="43">
        <v>7595.52685546875</v>
      </c>
      <c r="AX180" s="43">
        <v>6625.18701171875</v>
      </c>
      <c r="AY180" s="43">
        <v>6523.6015625</v>
      </c>
      <c r="AZ180" s="43">
        <v>6408.90087890625</v>
      </c>
      <c r="BA180" s="43">
        <v>3951.450927734375</v>
      </c>
      <c r="BB180" s="43">
        <v>3960.9375</v>
      </c>
      <c r="BC180" s="43">
        <v>3986.1748046875</v>
      </c>
      <c r="BD180" s="43">
        <v>5791.02197265625</v>
      </c>
      <c r="BE180" s="43">
        <v>6007.91015625</v>
      </c>
      <c r="BF180" s="43">
        <v>6233.05322265625</v>
      </c>
      <c r="BG180" s="43">
        <v>9091.2666015625</v>
      </c>
      <c r="BH180" s="43">
        <v>9087.021484375</v>
      </c>
      <c r="BI180" s="43">
        <v>9061.0849609375</v>
      </c>
      <c r="BJ180" s="43">
        <v>6741.27294921875</v>
      </c>
      <c r="BK180" s="43">
        <v>6520.19580078125</v>
      </c>
      <c r="BL180" s="43">
        <v>6289.87158203125</v>
      </c>
    </row>
    <row r="181" spans="4:64" x14ac:dyDescent="0.2">
      <c r="D181" s="43">
        <v>1735</v>
      </c>
      <c r="E181" s="43">
        <v>6215.43603515625</v>
      </c>
      <c r="F181" s="43">
        <v>6219.92529296875</v>
      </c>
      <c r="G181" s="43">
        <v>6224.818359375</v>
      </c>
      <c r="H181" s="43">
        <v>6193.7421875</v>
      </c>
      <c r="I181" s="43">
        <v>6195.47216796875</v>
      </c>
      <c r="J181" s="43">
        <v>6198.69970703125</v>
      </c>
      <c r="K181" s="43">
        <v>6216.14453125</v>
      </c>
      <c r="L181" s="43">
        <v>6219.95703125</v>
      </c>
      <c r="M181" s="43">
        <v>6224.67333984375</v>
      </c>
      <c r="N181" s="43">
        <v>6186.78857421875</v>
      </c>
      <c r="O181" s="43">
        <v>6200.78125</v>
      </c>
      <c r="P181" s="43">
        <v>6203.8837890625</v>
      </c>
      <c r="Q181" s="43">
        <v>5057.931640625</v>
      </c>
      <c r="R181" s="43">
        <v>5080.8662109375</v>
      </c>
      <c r="S181" s="43">
        <v>5112.29443359375</v>
      </c>
      <c r="T181" s="43">
        <v>6155.126953125</v>
      </c>
      <c r="U181" s="43">
        <v>6267.88720703125</v>
      </c>
      <c r="V181" s="43">
        <v>6382.85595703125</v>
      </c>
      <c r="W181" s="43">
        <v>7527.8232421875</v>
      </c>
      <c r="X181" s="43">
        <v>7511.9462890625</v>
      </c>
      <c r="Y181" s="43">
        <v>7486.2275390625</v>
      </c>
      <c r="Z181" s="43">
        <v>6230.63330078125</v>
      </c>
      <c r="AA181" s="43">
        <v>6136.73095703125</v>
      </c>
      <c r="AB181" s="43">
        <v>6033.52490234375</v>
      </c>
      <c r="AC181" s="43">
        <v>6215.0673828125</v>
      </c>
      <c r="AD181" s="43">
        <v>6219.73583984375</v>
      </c>
      <c r="AE181" s="43">
        <v>6224.67041015625</v>
      </c>
      <c r="AF181" s="43">
        <v>6221.69921875</v>
      </c>
      <c r="AG181" s="43">
        <v>6219.30810546875</v>
      </c>
      <c r="AH181" s="43">
        <v>6218.6357421875</v>
      </c>
      <c r="AI181" s="43">
        <v>6254.45068359375</v>
      </c>
      <c r="AJ181" s="43">
        <v>6257.11279296875</v>
      </c>
      <c r="AK181" s="43">
        <v>6260.55029296875</v>
      </c>
      <c r="AL181" s="43">
        <v>6197.96484375</v>
      </c>
      <c r="AM181" s="43">
        <v>6209.216796875</v>
      </c>
      <c r="AN181" s="43">
        <v>6209.96923828125</v>
      </c>
      <c r="AO181" s="43">
        <v>4991.892578125</v>
      </c>
      <c r="AP181" s="43">
        <v>4984.27734375</v>
      </c>
      <c r="AQ181" s="43">
        <v>4985.80908203125</v>
      </c>
      <c r="AR181" s="43">
        <v>5821.125</v>
      </c>
      <c r="AS181" s="43">
        <v>5929.06982421875</v>
      </c>
      <c r="AT181" s="43">
        <v>6041.43017578125</v>
      </c>
      <c r="AU181" s="43">
        <v>7577.849609375</v>
      </c>
      <c r="AV181" s="43">
        <v>7590.89697265625</v>
      </c>
      <c r="AW181" s="43">
        <v>7594.0234375</v>
      </c>
      <c r="AX181" s="43">
        <v>6623.66943359375</v>
      </c>
      <c r="AY181" s="43">
        <v>6522.08203125</v>
      </c>
      <c r="AZ181" s="43">
        <v>6407.37939453125</v>
      </c>
      <c r="BA181" s="43">
        <v>3950.090576171875</v>
      </c>
      <c r="BB181" s="43">
        <v>3959.600830078125</v>
      </c>
      <c r="BC181" s="43">
        <v>3984.844970703125</v>
      </c>
      <c r="BD181" s="43">
        <v>5789.86767578125</v>
      </c>
      <c r="BE181" s="43">
        <v>6006.685546875</v>
      </c>
      <c r="BF181" s="43">
        <v>6231.75732421875</v>
      </c>
      <c r="BG181" s="43">
        <v>9090.453125</v>
      </c>
      <c r="BH181" s="43">
        <v>9086.2353515625</v>
      </c>
      <c r="BI181" s="43">
        <v>9060.306640625</v>
      </c>
      <c r="BJ181" s="43">
        <v>6740.19873046875</v>
      </c>
      <c r="BK181" s="43">
        <v>6519.0712890625</v>
      </c>
      <c r="BL181" s="43">
        <v>6288.70068359375</v>
      </c>
    </row>
    <row r="182" spans="4:64" x14ac:dyDescent="0.2">
      <c r="D182" s="43">
        <v>1745</v>
      </c>
      <c r="E182" s="43">
        <v>6213.91259765625</v>
      </c>
      <c r="F182" s="43">
        <v>6218.40185546875</v>
      </c>
      <c r="G182" s="43">
        <v>6223.294921875</v>
      </c>
      <c r="H182" s="43">
        <v>6192.21826171875</v>
      </c>
      <c r="I182" s="43">
        <v>6193.9482421875</v>
      </c>
      <c r="J182" s="43">
        <v>6197.17578125</v>
      </c>
      <c r="K182" s="43">
        <v>6214.62109375</v>
      </c>
      <c r="L182" s="43">
        <v>6218.43359375</v>
      </c>
      <c r="M182" s="43">
        <v>6223.14990234375</v>
      </c>
      <c r="N182" s="43">
        <v>6185.2646484375</v>
      </c>
      <c r="O182" s="43">
        <v>6199.2568359375</v>
      </c>
      <c r="P182" s="43">
        <v>6202.35986328125</v>
      </c>
      <c r="Q182" s="43">
        <v>5056.38916015625</v>
      </c>
      <c r="R182" s="43">
        <v>5079.32373046875</v>
      </c>
      <c r="S182" s="43">
        <v>5110.7529296875</v>
      </c>
      <c r="T182" s="43">
        <v>6153.6025390625</v>
      </c>
      <c r="U182" s="43">
        <v>6266.36474609375</v>
      </c>
      <c r="V182" s="43">
        <v>6381.3349609375</v>
      </c>
      <c r="W182" s="43">
        <v>7526.3173828125</v>
      </c>
      <c r="X182" s="43">
        <v>7510.43994140625</v>
      </c>
      <c r="Y182" s="43">
        <v>7484.72119140625</v>
      </c>
      <c r="Z182" s="43">
        <v>6229.1103515625</v>
      </c>
      <c r="AA182" s="43">
        <v>6135.2060546875</v>
      </c>
      <c r="AB182" s="43">
        <v>6031.99853515625</v>
      </c>
      <c r="AC182" s="43">
        <v>6214.28125</v>
      </c>
      <c r="AD182" s="43">
        <v>6218.95703125</v>
      </c>
      <c r="AE182" s="43">
        <v>6223.8935546875</v>
      </c>
      <c r="AF182" s="43">
        <v>6220.8984375</v>
      </c>
      <c r="AG182" s="43">
        <v>6218.37646484375</v>
      </c>
      <c r="AH182" s="43">
        <v>6217.5751953125</v>
      </c>
      <c r="AI182" s="43">
        <v>6252.90966796875</v>
      </c>
      <c r="AJ182" s="43">
        <v>6255.54931640625</v>
      </c>
      <c r="AK182" s="43">
        <v>6258.9658203125</v>
      </c>
      <c r="AL182" s="43">
        <v>6196.49951171875</v>
      </c>
      <c r="AM182" s="43">
        <v>6207.75830078125</v>
      </c>
      <c r="AN182" s="43">
        <v>6208.52197265625</v>
      </c>
      <c r="AO182" s="43">
        <v>4990.345703125</v>
      </c>
      <c r="AP182" s="43">
        <v>4982.72998046875</v>
      </c>
      <c r="AQ182" s="43">
        <v>4984.26171875</v>
      </c>
      <c r="AR182" s="43">
        <v>5819.59423828125</v>
      </c>
      <c r="AS182" s="43">
        <v>5927.54150390625</v>
      </c>
      <c r="AT182" s="43">
        <v>6039.90380859375</v>
      </c>
      <c r="AU182" s="43">
        <v>7576.3466796875</v>
      </c>
      <c r="AV182" s="43">
        <v>7589.39404296875</v>
      </c>
      <c r="AW182" s="43">
        <v>7592.5205078125</v>
      </c>
      <c r="AX182" s="43">
        <v>6622.15283203125</v>
      </c>
      <c r="AY182" s="43">
        <v>6520.56298828125</v>
      </c>
      <c r="AZ182" s="43">
        <v>6405.8583984375</v>
      </c>
      <c r="BA182" s="43">
        <v>3948.730224609375</v>
      </c>
      <c r="BB182" s="43">
        <v>3958.26416015625</v>
      </c>
      <c r="BC182" s="43">
        <v>3983.51513671875</v>
      </c>
      <c r="BD182" s="43">
        <v>5788.71240234375</v>
      </c>
      <c r="BE182" s="43">
        <v>6005.46044921875</v>
      </c>
      <c r="BF182" s="43">
        <v>6230.46142578125</v>
      </c>
      <c r="BG182" s="43">
        <v>9089.6357421875</v>
      </c>
      <c r="BH182" s="43">
        <v>9085.4443359375</v>
      </c>
      <c r="BI182" s="43">
        <v>9059.5234375</v>
      </c>
      <c r="BJ182" s="43">
        <v>6739.12353515625</v>
      </c>
      <c r="BK182" s="43">
        <v>6517.94580078125</v>
      </c>
      <c r="BL182" s="43">
        <v>6287.5283203125</v>
      </c>
    </row>
    <row r="183" spans="4:64" x14ac:dyDescent="0.2">
      <c r="D183" s="43">
        <v>1755</v>
      </c>
      <c r="E183" s="43">
        <v>6212.3896484375</v>
      </c>
      <c r="F183" s="43">
        <v>6216.87939453125</v>
      </c>
      <c r="G183" s="43">
        <v>6221.7724609375</v>
      </c>
      <c r="H183" s="43">
        <v>6190.6953125</v>
      </c>
      <c r="I183" s="43">
        <v>6192.42529296875</v>
      </c>
      <c r="J183" s="43">
        <v>6195.65283203125</v>
      </c>
      <c r="K183" s="43">
        <v>6213.0986328125</v>
      </c>
      <c r="L183" s="43">
        <v>6216.9111328125</v>
      </c>
      <c r="M183" s="43">
        <v>6221.62744140625</v>
      </c>
      <c r="N183" s="43">
        <v>6183.7412109375</v>
      </c>
      <c r="O183" s="43">
        <v>6197.7333984375</v>
      </c>
      <c r="P183" s="43">
        <v>6200.83642578125</v>
      </c>
      <c r="Q183" s="43">
        <v>5054.84716796875</v>
      </c>
      <c r="R183" s="43">
        <v>5077.78271484375</v>
      </c>
      <c r="S183" s="43">
        <v>5109.2119140625</v>
      </c>
      <c r="T183" s="43">
        <v>6152.0791015625</v>
      </c>
      <c r="U183" s="43">
        <v>6264.8427734375</v>
      </c>
      <c r="V183" s="43">
        <v>6379.814453125</v>
      </c>
      <c r="W183" s="43">
        <v>7524.81201171875</v>
      </c>
      <c r="X183" s="43">
        <v>7508.9345703125</v>
      </c>
      <c r="Y183" s="43">
        <v>7483.21533203125</v>
      </c>
      <c r="Z183" s="43">
        <v>6227.58740234375</v>
      </c>
      <c r="AA183" s="43">
        <v>6133.681640625</v>
      </c>
      <c r="AB183" s="43">
        <v>6030.47265625</v>
      </c>
      <c r="AC183" s="43">
        <v>6213.4921875</v>
      </c>
      <c r="AD183" s="43">
        <v>6218.17529296875</v>
      </c>
      <c r="AE183" s="43">
        <v>6223.11376953125</v>
      </c>
      <c r="AF183" s="43">
        <v>6220.0947265625</v>
      </c>
      <c r="AG183" s="43">
        <v>6217.4423828125</v>
      </c>
      <c r="AH183" s="43">
        <v>6216.51220703125</v>
      </c>
      <c r="AI183" s="43">
        <v>6251.369140625</v>
      </c>
      <c r="AJ183" s="43">
        <v>6253.98681640625</v>
      </c>
      <c r="AK183" s="43">
        <v>6257.38232421875</v>
      </c>
      <c r="AL183" s="43">
        <v>6195.0341796875</v>
      </c>
      <c r="AM183" s="43">
        <v>6206.2998046875</v>
      </c>
      <c r="AN183" s="43">
        <v>6207.07421875</v>
      </c>
      <c r="AO183" s="43">
        <v>4988.79931640625</v>
      </c>
      <c r="AP183" s="43">
        <v>4981.18359375</v>
      </c>
      <c r="AQ183" s="43">
        <v>4982.71533203125</v>
      </c>
      <c r="AR183" s="43">
        <v>5818.064453125</v>
      </c>
      <c r="AS183" s="43">
        <v>5926.013671875</v>
      </c>
      <c r="AT183" s="43">
        <v>6038.37841796875</v>
      </c>
      <c r="AU183" s="43">
        <v>7574.84423828125</v>
      </c>
      <c r="AV183" s="43">
        <v>7587.8916015625</v>
      </c>
      <c r="AW183" s="43">
        <v>7591.0185546875</v>
      </c>
      <c r="AX183" s="43">
        <v>6620.63671875</v>
      </c>
      <c r="AY183" s="43">
        <v>6519.044921875</v>
      </c>
      <c r="AZ183" s="43">
        <v>6404.337890625</v>
      </c>
      <c r="BA183" s="43">
        <v>3947.369873046875</v>
      </c>
      <c r="BB183" s="43">
        <v>3956.927978515625</v>
      </c>
      <c r="BC183" s="43">
        <v>3982.185546875</v>
      </c>
      <c r="BD183" s="43">
        <v>5787.5556640625</v>
      </c>
      <c r="BE183" s="43">
        <v>6004.23486328125</v>
      </c>
      <c r="BF183" s="43">
        <v>6229.16455078125</v>
      </c>
      <c r="BG183" s="43">
        <v>9088.814453125</v>
      </c>
      <c r="BH183" s="43">
        <v>9084.650390625</v>
      </c>
      <c r="BI183" s="43">
        <v>9058.7353515625</v>
      </c>
      <c r="BJ183" s="43">
        <v>6738.04638671875</v>
      </c>
      <c r="BK183" s="43">
        <v>6516.81884765625</v>
      </c>
      <c r="BL183" s="43">
        <v>6286.3544921875</v>
      </c>
    </row>
    <row r="184" spans="4:64" x14ac:dyDescent="0.2">
      <c r="D184" s="43">
        <v>1765</v>
      </c>
      <c r="E184" s="43">
        <v>6210.86767578125</v>
      </c>
      <c r="F184" s="43">
        <v>6215.35693359375</v>
      </c>
      <c r="G184" s="43">
        <v>6220.25048828125</v>
      </c>
      <c r="H184" s="43">
        <v>6189.1728515625</v>
      </c>
      <c r="I184" s="43">
        <v>6190.90283203125</v>
      </c>
      <c r="J184" s="43">
        <v>6194.13037109375</v>
      </c>
      <c r="K184" s="43">
        <v>6211.576171875</v>
      </c>
      <c r="L184" s="43">
        <v>6215.388671875</v>
      </c>
      <c r="M184" s="43">
        <v>6220.10546875</v>
      </c>
      <c r="N184" s="43">
        <v>6182.21875</v>
      </c>
      <c r="O184" s="43">
        <v>6196.2109375</v>
      </c>
      <c r="P184" s="43">
        <v>6199.3134765625</v>
      </c>
      <c r="Q184" s="43">
        <v>5053.306640625</v>
      </c>
      <c r="R184" s="43">
        <v>5076.2421875</v>
      </c>
      <c r="S184" s="43">
        <v>5107.67236328125</v>
      </c>
      <c r="T184" s="43">
        <v>6150.5556640625</v>
      </c>
      <c r="U184" s="43">
        <v>6263.3212890625</v>
      </c>
      <c r="V184" s="43">
        <v>6378.294921875</v>
      </c>
      <c r="W184" s="43">
        <v>7523.30712890625</v>
      </c>
      <c r="X184" s="43">
        <v>7507.4296875</v>
      </c>
      <c r="Y184" s="43">
        <v>7481.7099609375</v>
      </c>
      <c r="Z184" s="43">
        <v>6226.0654296875</v>
      </c>
      <c r="AA184" s="43">
        <v>6132.158203125</v>
      </c>
      <c r="AB184" s="43">
        <v>6028.947265625</v>
      </c>
      <c r="AC184" s="43">
        <v>6212.7001953125</v>
      </c>
      <c r="AD184" s="43">
        <v>6217.390625</v>
      </c>
      <c r="AE184" s="43">
        <v>6222.33154296875</v>
      </c>
      <c r="AF184" s="43">
        <v>6219.287109375</v>
      </c>
      <c r="AG184" s="43">
        <v>6216.50537109375</v>
      </c>
      <c r="AH184" s="43">
        <v>6215.44775390625</v>
      </c>
      <c r="AI184" s="43">
        <v>6249.8291015625</v>
      </c>
      <c r="AJ184" s="43">
        <v>6252.42431640625</v>
      </c>
      <c r="AK184" s="43">
        <v>6255.79931640625</v>
      </c>
      <c r="AL184" s="43">
        <v>6193.568359375</v>
      </c>
      <c r="AM184" s="43">
        <v>6204.8408203125</v>
      </c>
      <c r="AN184" s="43">
        <v>6205.62646484375</v>
      </c>
      <c r="AO184" s="43">
        <v>4987.25390625</v>
      </c>
      <c r="AP184" s="43">
        <v>4979.6376953125</v>
      </c>
      <c r="AQ184" s="43">
        <v>4981.169921875</v>
      </c>
      <c r="AR184" s="43">
        <v>5816.53564453125</v>
      </c>
      <c r="AS184" s="43">
        <v>5924.48681640625</v>
      </c>
      <c r="AT184" s="43">
        <v>6036.853515625</v>
      </c>
      <c r="AU184" s="43">
        <v>7573.34228515625</v>
      </c>
      <c r="AV184" s="43">
        <v>7586.39013671875</v>
      </c>
      <c r="AW184" s="43">
        <v>7589.5166015625</v>
      </c>
      <c r="AX184" s="43">
        <v>6619.12109375</v>
      </c>
      <c r="AY184" s="43">
        <v>6517.52685546875</v>
      </c>
      <c r="AZ184" s="43">
        <v>6402.818359375</v>
      </c>
      <c r="BA184" s="43">
        <v>3946.00927734375</v>
      </c>
      <c r="BB184" s="43">
        <v>3955.591796875</v>
      </c>
      <c r="BC184" s="43">
        <v>3980.856201171875</v>
      </c>
      <c r="BD184" s="43">
        <v>5786.3974609375</v>
      </c>
      <c r="BE184" s="43">
        <v>6003.0087890625</v>
      </c>
      <c r="BF184" s="43">
        <v>6227.86767578125</v>
      </c>
      <c r="BG184" s="43">
        <v>9087.98828125</v>
      </c>
      <c r="BH184" s="43">
        <v>9083.853515625</v>
      </c>
      <c r="BI184" s="43">
        <v>9057.943359375</v>
      </c>
      <c r="BJ184" s="43">
        <v>6736.96728515625</v>
      </c>
      <c r="BK184" s="43">
        <v>6515.68994140625</v>
      </c>
      <c r="BL184" s="43">
        <v>6285.17919921875</v>
      </c>
    </row>
    <row r="185" spans="4:64" x14ac:dyDescent="0.2">
      <c r="D185" s="43">
        <v>1775</v>
      </c>
      <c r="E185" s="43">
        <v>6209.34619140625</v>
      </c>
      <c r="F185" s="43">
        <v>6213.83544921875</v>
      </c>
      <c r="G185" s="43">
        <v>6218.72900390625</v>
      </c>
      <c r="H185" s="43">
        <v>6187.65087890625</v>
      </c>
      <c r="I185" s="43">
        <v>6189.380859375</v>
      </c>
      <c r="J185" s="43">
        <v>6192.60888671875</v>
      </c>
      <c r="K185" s="43">
        <v>6210.0546875</v>
      </c>
      <c r="L185" s="43">
        <v>6213.8671875</v>
      </c>
      <c r="M185" s="43">
        <v>6218.583984375</v>
      </c>
      <c r="N185" s="43">
        <v>6180.69677734375</v>
      </c>
      <c r="O185" s="43">
        <v>6194.6884765625</v>
      </c>
      <c r="P185" s="43">
        <v>6197.79150390625</v>
      </c>
      <c r="Q185" s="43">
        <v>5051.76611328125</v>
      </c>
      <c r="R185" s="43">
        <v>5074.70263671875</v>
      </c>
      <c r="S185" s="43">
        <v>5106.1328125</v>
      </c>
      <c r="T185" s="43">
        <v>6149.03369140625</v>
      </c>
      <c r="U185" s="43">
        <v>6261.80029296875</v>
      </c>
      <c r="V185" s="43">
        <v>6376.77587890625</v>
      </c>
      <c r="W185" s="43">
        <v>7521.802734375</v>
      </c>
      <c r="X185" s="43">
        <v>7505.9248046875</v>
      </c>
      <c r="Y185" s="43">
        <v>7480.205078125</v>
      </c>
      <c r="Z185" s="43">
        <v>6224.54443359375</v>
      </c>
      <c r="AA185" s="43">
        <v>6130.634765625</v>
      </c>
      <c r="AB185" s="43">
        <v>6027.42236328125</v>
      </c>
      <c r="AC185" s="43">
        <v>6211.90478515625</v>
      </c>
      <c r="AD185" s="43">
        <v>6216.6025390625</v>
      </c>
      <c r="AE185" s="43">
        <v>6221.54541015625</v>
      </c>
      <c r="AF185" s="43">
        <v>6218.47509765625</v>
      </c>
      <c r="AG185" s="43">
        <v>6215.5654296875</v>
      </c>
      <c r="AH185" s="43">
        <v>6214.380859375</v>
      </c>
      <c r="AI185" s="43">
        <v>6248.28955078125</v>
      </c>
      <c r="AJ185" s="43">
        <v>6250.86279296875</v>
      </c>
      <c r="AK185" s="43">
        <v>6254.216796875</v>
      </c>
      <c r="AL185" s="43">
        <v>6192.10302734375</v>
      </c>
      <c r="AM185" s="43">
        <v>6203.38232421875</v>
      </c>
      <c r="AN185" s="43">
        <v>6204.1787109375</v>
      </c>
      <c r="AO185" s="43">
        <v>4985.708984375</v>
      </c>
      <c r="AP185" s="43">
        <v>4978.0927734375</v>
      </c>
      <c r="AQ185" s="43">
        <v>4979.625</v>
      </c>
      <c r="AR185" s="43">
        <v>5815.00732421875</v>
      </c>
      <c r="AS185" s="43">
        <v>5922.96044921875</v>
      </c>
      <c r="AT185" s="43">
        <v>6035.3291015625</v>
      </c>
      <c r="AU185" s="43">
        <v>7571.8408203125</v>
      </c>
      <c r="AV185" s="43">
        <v>7584.888671875</v>
      </c>
      <c r="AW185" s="43">
        <v>7588.01513671875</v>
      </c>
      <c r="AX185" s="43">
        <v>6617.60595703125</v>
      </c>
      <c r="AY185" s="43">
        <v>6516.009765625</v>
      </c>
      <c r="AZ185" s="43">
        <v>6401.29931640625</v>
      </c>
      <c r="BA185" s="43">
        <v>3944.648681640625</v>
      </c>
      <c r="BB185" s="43">
        <v>3954.255615234375</v>
      </c>
      <c r="BC185" s="43">
        <v>3979.526611328125</v>
      </c>
      <c r="BD185" s="43">
        <v>5785.23779296875</v>
      </c>
      <c r="BE185" s="43">
        <v>6001.78173828125</v>
      </c>
      <c r="BF185" s="43">
        <v>6226.57080078125</v>
      </c>
      <c r="BG185" s="43">
        <v>9087.158203125</v>
      </c>
      <c r="BH185" s="43">
        <v>9083.0517578125</v>
      </c>
      <c r="BI185" s="43">
        <v>9057.1474609375</v>
      </c>
      <c r="BJ185" s="43">
        <v>6735.88720703125</v>
      </c>
      <c r="BK185" s="43">
        <v>6514.5595703125</v>
      </c>
      <c r="BL185" s="43">
        <v>6284.00244140625</v>
      </c>
    </row>
    <row r="186" spans="4:64" x14ac:dyDescent="0.2">
      <c r="D186" s="43">
        <v>1785</v>
      </c>
      <c r="E186" s="43">
        <v>6207.8251953125</v>
      </c>
      <c r="F186" s="43">
        <v>6212.31494140625</v>
      </c>
      <c r="G186" s="43">
        <v>6217.2080078125</v>
      </c>
      <c r="H186" s="43">
        <v>6186.1298828125</v>
      </c>
      <c r="I186" s="43">
        <v>6187.859375</v>
      </c>
      <c r="J186" s="43">
        <v>6191.08740234375</v>
      </c>
      <c r="K186" s="43">
        <v>6208.53369140625</v>
      </c>
      <c r="L186" s="43">
        <v>6212.3466796875</v>
      </c>
      <c r="M186" s="43">
        <v>6217.06298828125</v>
      </c>
      <c r="N186" s="43">
        <v>6179.17529296875</v>
      </c>
      <c r="O186" s="43">
        <v>6193.1669921875</v>
      </c>
      <c r="P186" s="43">
        <v>6196.27001953125</v>
      </c>
      <c r="Q186" s="43">
        <v>5050.22705078125</v>
      </c>
      <c r="R186" s="43">
        <v>5073.16357421875</v>
      </c>
      <c r="S186" s="43">
        <v>5104.5947265625</v>
      </c>
      <c r="T186" s="43">
        <v>6147.51171875</v>
      </c>
      <c r="U186" s="43">
        <v>6260.2802734375</v>
      </c>
      <c r="V186" s="43">
        <v>6375.25732421875</v>
      </c>
      <c r="W186" s="43">
        <v>7520.298828125</v>
      </c>
      <c r="X186" s="43">
        <v>7504.4208984375</v>
      </c>
      <c r="Y186" s="43">
        <v>7478.70068359375</v>
      </c>
      <c r="Z186" s="43">
        <v>6223.0234375</v>
      </c>
      <c r="AA186" s="43">
        <v>6129.1123046875</v>
      </c>
      <c r="AB186" s="43">
        <v>6025.8984375</v>
      </c>
      <c r="AC186" s="43">
        <v>6211.1064453125</v>
      </c>
      <c r="AD186" s="43">
        <v>6215.81103515625</v>
      </c>
      <c r="AE186" s="43">
        <v>6220.75634765625</v>
      </c>
      <c r="AF186" s="43">
        <v>6217.65966796875</v>
      </c>
      <c r="AG186" s="43">
        <v>6214.62255859375</v>
      </c>
      <c r="AH186" s="43">
        <v>6213.31201171875</v>
      </c>
      <c r="AI186" s="43">
        <v>6246.75048828125</v>
      </c>
      <c r="AJ186" s="43">
        <v>6249.30126953125</v>
      </c>
      <c r="AK186" s="43">
        <v>6252.63525390625</v>
      </c>
      <c r="AL186" s="43">
        <v>6190.6376953125</v>
      </c>
      <c r="AM186" s="43">
        <v>6201.92333984375</v>
      </c>
      <c r="AN186" s="43">
        <v>6202.73095703125</v>
      </c>
      <c r="AO186" s="43">
        <v>4984.1650390625</v>
      </c>
      <c r="AP186" s="43">
        <v>4976.548828125</v>
      </c>
      <c r="AQ186" s="43">
        <v>4978.08056640625</v>
      </c>
      <c r="AR186" s="43">
        <v>5813.4794921875</v>
      </c>
      <c r="AS186" s="43">
        <v>5921.4345703125</v>
      </c>
      <c r="AT186" s="43">
        <v>6033.80517578125</v>
      </c>
      <c r="AU186" s="43">
        <v>7570.33984375</v>
      </c>
      <c r="AV186" s="43">
        <v>7583.38818359375</v>
      </c>
      <c r="AW186" s="43">
        <v>7586.5146484375</v>
      </c>
      <c r="AX186" s="43">
        <v>6616.09130859375</v>
      </c>
      <c r="AY186" s="43">
        <v>6514.49365234375</v>
      </c>
      <c r="AZ186" s="43">
        <v>6399.78125</v>
      </c>
      <c r="BA186" s="43">
        <v>3943.2880859375</v>
      </c>
      <c r="BB186" s="43">
        <v>3952.919189453125</v>
      </c>
      <c r="BC186" s="43">
        <v>3978.197021484375</v>
      </c>
      <c r="BD186" s="43">
        <v>5784.07666015625</v>
      </c>
      <c r="BE186" s="43">
        <v>6000.55419921875</v>
      </c>
      <c r="BF186" s="43">
        <v>6225.27294921875</v>
      </c>
      <c r="BG186" s="43">
        <v>9086.32421875</v>
      </c>
      <c r="BH186" s="43">
        <v>9082.24609375</v>
      </c>
      <c r="BI186" s="43">
        <v>9056.3466796875</v>
      </c>
      <c r="BJ186" s="43">
        <v>6734.8046875</v>
      </c>
      <c r="BK186" s="43">
        <v>6513.4267578125</v>
      </c>
      <c r="BL186" s="43">
        <v>6282.82421875</v>
      </c>
    </row>
    <row r="187" spans="4:64" x14ac:dyDescent="0.2">
      <c r="D187" s="43">
        <v>1795</v>
      </c>
      <c r="E187" s="43">
        <v>6206.3046875</v>
      </c>
      <c r="F187" s="43">
        <v>6210.79443359375</v>
      </c>
      <c r="G187" s="43">
        <v>6215.68798828125</v>
      </c>
      <c r="H187" s="43">
        <v>6184.60888671875</v>
      </c>
      <c r="I187" s="43">
        <v>6186.3388671875</v>
      </c>
      <c r="J187" s="43">
        <v>6189.56689453125</v>
      </c>
      <c r="K187" s="43">
        <v>6207.013671875</v>
      </c>
      <c r="L187" s="43">
        <v>6210.826171875</v>
      </c>
      <c r="M187" s="43">
        <v>6215.54296875</v>
      </c>
      <c r="N187" s="43">
        <v>6177.654296875</v>
      </c>
      <c r="O187" s="43">
        <v>6191.64599609375</v>
      </c>
      <c r="P187" s="43">
        <v>6194.7490234375</v>
      </c>
      <c r="Q187" s="43">
        <v>5048.6884765625</v>
      </c>
      <c r="R187" s="43">
        <v>5071.62548828125</v>
      </c>
      <c r="S187" s="43">
        <v>5103.05712890625</v>
      </c>
      <c r="T187" s="43">
        <v>6145.99072265625</v>
      </c>
      <c r="U187" s="43">
        <v>6258.7607421875</v>
      </c>
      <c r="V187" s="43">
        <v>6373.7392578125</v>
      </c>
      <c r="W187" s="43">
        <v>7518.79541015625</v>
      </c>
      <c r="X187" s="43">
        <v>7502.91748046875</v>
      </c>
      <c r="Y187" s="43">
        <v>7477.19677734375</v>
      </c>
      <c r="Z187" s="43">
        <v>6221.50341796875</v>
      </c>
      <c r="AA187" s="43">
        <v>6127.5908203125</v>
      </c>
      <c r="AB187" s="43">
        <v>6024.37548828125</v>
      </c>
      <c r="AC187" s="43">
        <v>6210.3046875</v>
      </c>
      <c r="AD187" s="43">
        <v>6215.01611328125</v>
      </c>
      <c r="AE187" s="43">
        <v>6219.9638671875</v>
      </c>
      <c r="AF187" s="43">
        <v>6216.83984375</v>
      </c>
      <c r="AG187" s="43">
        <v>6213.67626953125</v>
      </c>
      <c r="AH187" s="43">
        <v>6212.24072265625</v>
      </c>
      <c r="AI187" s="43">
        <v>6245.2119140625</v>
      </c>
      <c r="AJ187" s="43">
        <v>6247.740234375</v>
      </c>
      <c r="AK187" s="43">
        <v>6251.05419921875</v>
      </c>
      <c r="AL187" s="43">
        <v>6189.171875</v>
      </c>
      <c r="AM187" s="43">
        <v>6200.46484375</v>
      </c>
      <c r="AN187" s="43">
        <v>6201.28271484375</v>
      </c>
      <c r="AO187" s="43">
        <v>4982.6220703125</v>
      </c>
      <c r="AP187" s="43">
        <v>4975.00537109375</v>
      </c>
      <c r="AQ187" s="43">
        <v>4976.53759765625</v>
      </c>
      <c r="AR187" s="43">
        <v>5811.95263671875</v>
      </c>
      <c r="AS187" s="43">
        <v>5919.90966796875</v>
      </c>
      <c r="AT187" s="43">
        <v>6032.2822265625</v>
      </c>
      <c r="AU187" s="43">
        <v>7568.83984375</v>
      </c>
      <c r="AV187" s="43">
        <v>7581.8876953125</v>
      </c>
      <c r="AW187" s="43">
        <v>7585.0146484375</v>
      </c>
      <c r="AX187" s="43">
        <v>6614.57763671875</v>
      </c>
      <c r="AY187" s="43">
        <v>6512.9775390625</v>
      </c>
      <c r="AZ187" s="43">
        <v>6398.26318359375</v>
      </c>
      <c r="BA187" s="43">
        <v>3941.927001953125</v>
      </c>
      <c r="BB187" s="43">
        <v>3951.582275390625</v>
      </c>
      <c r="BC187" s="43">
        <v>3976.8671875</v>
      </c>
      <c r="BD187" s="43">
        <v>5782.91357421875</v>
      </c>
      <c r="BE187" s="43">
        <v>5999.32568359375</v>
      </c>
      <c r="BF187" s="43">
        <v>6223.97509765625</v>
      </c>
      <c r="BG187" s="43">
        <v>9085.484375</v>
      </c>
      <c r="BH187" s="43">
        <v>9081.435546875</v>
      </c>
      <c r="BI187" s="43">
        <v>9055.541015625</v>
      </c>
      <c r="BJ187" s="43">
        <v>6733.720703125</v>
      </c>
      <c r="BK187" s="43">
        <v>6512.29248046875</v>
      </c>
      <c r="BL187" s="43">
        <v>6281.64453125</v>
      </c>
    </row>
    <row r="188" spans="4:64" x14ac:dyDescent="0.2">
      <c r="D188" s="43">
        <v>1805</v>
      </c>
      <c r="E188" s="43">
        <v>6204.78515625</v>
      </c>
      <c r="F188" s="43">
        <v>6209.27490234375</v>
      </c>
      <c r="G188" s="43">
        <v>6214.16845703125</v>
      </c>
      <c r="H188" s="43">
        <v>6183.08935546875</v>
      </c>
      <c r="I188" s="43">
        <v>6184.8193359375</v>
      </c>
      <c r="J188" s="43">
        <v>6188.04736328125</v>
      </c>
      <c r="K188" s="43">
        <v>6205.494140625</v>
      </c>
      <c r="L188" s="43">
        <v>6209.306640625</v>
      </c>
      <c r="M188" s="43">
        <v>6214.0234375</v>
      </c>
      <c r="N188" s="43">
        <v>6176.13427734375</v>
      </c>
      <c r="O188" s="43">
        <v>6190.1259765625</v>
      </c>
      <c r="P188" s="43">
        <v>6193.22900390625</v>
      </c>
      <c r="Q188" s="43">
        <v>5047.150390625</v>
      </c>
      <c r="R188" s="43">
        <v>5070.087890625</v>
      </c>
      <c r="S188" s="43">
        <v>5101.52001953125</v>
      </c>
      <c r="T188" s="43">
        <v>6144.47021484375</v>
      </c>
      <c r="U188" s="43">
        <v>6257.24169921875</v>
      </c>
      <c r="V188" s="43">
        <v>6372.2216796875</v>
      </c>
      <c r="W188" s="43">
        <v>7517.29296875</v>
      </c>
      <c r="X188" s="43">
        <v>7501.41455078125</v>
      </c>
      <c r="Y188" s="43">
        <v>7475.69384765625</v>
      </c>
      <c r="Z188" s="43">
        <v>6219.98388671875</v>
      </c>
      <c r="AA188" s="43">
        <v>6126.0693359375</v>
      </c>
      <c r="AB188" s="43">
        <v>6022.8525390625</v>
      </c>
      <c r="AC188" s="43">
        <v>6209.4990234375</v>
      </c>
      <c r="AD188" s="43">
        <v>6214.2177734375</v>
      </c>
      <c r="AE188" s="43">
        <v>6219.1669921875</v>
      </c>
      <c r="AF188" s="43">
        <v>6216.015625</v>
      </c>
      <c r="AG188" s="43">
        <v>6212.7265625</v>
      </c>
      <c r="AH188" s="43">
        <v>6211.1669921875</v>
      </c>
      <c r="AI188" s="43">
        <v>6243.673828125</v>
      </c>
      <c r="AJ188" s="43">
        <v>6246.18017578125</v>
      </c>
      <c r="AK188" s="43">
        <v>6249.4736328125</v>
      </c>
      <c r="AL188" s="43">
        <v>6187.70654296875</v>
      </c>
      <c r="AM188" s="43">
        <v>6199.005859375</v>
      </c>
      <c r="AN188" s="43">
        <v>6199.833984375</v>
      </c>
      <c r="AO188" s="43">
        <v>4981.07958984375</v>
      </c>
      <c r="AP188" s="43">
        <v>4973.462890625</v>
      </c>
      <c r="AQ188" s="43">
        <v>4974.9951171875</v>
      </c>
      <c r="AR188" s="43">
        <v>5810.42626953125</v>
      </c>
      <c r="AS188" s="43">
        <v>5918.38525390625</v>
      </c>
      <c r="AT188" s="43">
        <v>6030.76025390625</v>
      </c>
      <c r="AU188" s="43">
        <v>7567.33984375</v>
      </c>
      <c r="AV188" s="43">
        <v>7580.38818359375</v>
      </c>
      <c r="AW188" s="43">
        <v>7583.5146484375</v>
      </c>
      <c r="AX188" s="43">
        <v>6613.064453125</v>
      </c>
      <c r="AY188" s="43">
        <v>6511.46240234375</v>
      </c>
      <c r="AZ188" s="43">
        <v>6396.74609375</v>
      </c>
      <c r="BA188" s="43">
        <v>3940.565673828125</v>
      </c>
      <c r="BB188" s="43">
        <v>3950.2451171875</v>
      </c>
      <c r="BC188" s="43">
        <v>3975.537353515625</v>
      </c>
      <c r="BD188" s="43">
        <v>5781.74951171875</v>
      </c>
      <c r="BE188" s="43">
        <v>5998.09619140625</v>
      </c>
      <c r="BF188" s="43">
        <v>6222.67724609375</v>
      </c>
      <c r="BG188" s="43">
        <v>9084.640625</v>
      </c>
      <c r="BH188" s="43">
        <v>9080.6201171875</v>
      </c>
      <c r="BI188" s="43">
        <v>9054.73046875</v>
      </c>
      <c r="BJ188" s="43">
        <v>6732.63427734375</v>
      </c>
      <c r="BK188" s="43">
        <v>6511.15576171875</v>
      </c>
      <c r="BL188" s="43">
        <v>6280.4638671875</v>
      </c>
    </row>
    <row r="189" spans="4:64" x14ac:dyDescent="0.2">
      <c r="D189" s="43">
        <v>1815</v>
      </c>
      <c r="E189" s="43">
        <v>6203.26611328125</v>
      </c>
      <c r="F189" s="43">
        <v>6207.755859375</v>
      </c>
      <c r="G189" s="43">
        <v>6212.64990234375</v>
      </c>
      <c r="H189" s="43">
        <v>6181.56982421875</v>
      </c>
      <c r="I189" s="43">
        <v>6183.2998046875</v>
      </c>
      <c r="J189" s="43">
        <v>6186.52783203125</v>
      </c>
      <c r="K189" s="43">
        <v>6203.97509765625</v>
      </c>
      <c r="L189" s="43">
        <v>6207.78759765625</v>
      </c>
      <c r="M189" s="43">
        <v>6212.50439453125</v>
      </c>
      <c r="N189" s="43">
        <v>6174.615234375</v>
      </c>
      <c r="O189" s="43">
        <v>6188.6064453125</v>
      </c>
      <c r="P189" s="43">
        <v>6191.70947265625</v>
      </c>
      <c r="Q189" s="43">
        <v>5045.61328125</v>
      </c>
      <c r="R189" s="43">
        <v>5068.55126953125</v>
      </c>
      <c r="S189" s="43">
        <v>5099.98388671875</v>
      </c>
      <c r="T189" s="43">
        <v>6142.9501953125</v>
      </c>
      <c r="U189" s="43">
        <v>6255.7236328125</v>
      </c>
      <c r="V189" s="43">
        <v>6370.705078125</v>
      </c>
      <c r="W189" s="43">
        <v>7515.79052734375</v>
      </c>
      <c r="X189" s="43">
        <v>7499.912109375</v>
      </c>
      <c r="Y189" s="43">
        <v>7474.19091796875</v>
      </c>
      <c r="Z189" s="43">
        <v>6218.46533203125</v>
      </c>
      <c r="AA189" s="43">
        <v>6124.548828125</v>
      </c>
      <c r="AB189" s="43">
        <v>6021.33056640625</v>
      </c>
      <c r="AC189" s="43">
        <v>6208.689453125</v>
      </c>
      <c r="AD189" s="43">
        <v>6213.4150390625</v>
      </c>
      <c r="AE189" s="43">
        <v>6218.36669921875</v>
      </c>
      <c r="AF189" s="43">
        <v>6215.18701171875</v>
      </c>
      <c r="AG189" s="43">
        <v>6211.77392578125</v>
      </c>
      <c r="AH189" s="43">
        <v>6210.09130859375</v>
      </c>
      <c r="AI189" s="43">
        <v>6242.13623046875</v>
      </c>
      <c r="AJ189" s="43">
        <v>6244.6201171875</v>
      </c>
      <c r="AK189" s="43">
        <v>6247.8935546875</v>
      </c>
      <c r="AL189" s="43">
        <v>6186.2412109375</v>
      </c>
      <c r="AM189" s="43">
        <v>6197.546875</v>
      </c>
      <c r="AN189" s="43">
        <v>6198.38525390625</v>
      </c>
      <c r="AO189" s="43">
        <v>4979.53759765625</v>
      </c>
      <c r="AP189" s="43">
        <v>4971.9208984375</v>
      </c>
      <c r="AQ189" s="43">
        <v>4973.453125</v>
      </c>
      <c r="AR189" s="43">
        <v>5808.900390625</v>
      </c>
      <c r="AS189" s="43">
        <v>5916.861328125</v>
      </c>
      <c r="AT189" s="43">
        <v>6029.23828125</v>
      </c>
      <c r="AU189" s="43">
        <v>7565.84033203125</v>
      </c>
      <c r="AV189" s="43">
        <v>7578.88916015625</v>
      </c>
      <c r="AW189" s="43">
        <v>7582.015625</v>
      </c>
      <c r="AX189" s="43">
        <v>6611.5517578125</v>
      </c>
      <c r="AY189" s="43">
        <v>6509.94775390625</v>
      </c>
      <c r="AZ189" s="43">
        <v>6395.2294921875</v>
      </c>
      <c r="BA189" s="43">
        <v>3939.203857421875</v>
      </c>
      <c r="BB189" s="43">
        <v>3948.907470703125</v>
      </c>
      <c r="BC189" s="43">
        <v>3974.207275390625</v>
      </c>
      <c r="BD189" s="43">
        <v>5780.5830078125</v>
      </c>
      <c r="BE189" s="43">
        <v>5996.86572265625</v>
      </c>
      <c r="BF189" s="43">
        <v>6221.37890625</v>
      </c>
      <c r="BG189" s="43">
        <v>9083.7919921875</v>
      </c>
      <c r="BH189" s="43">
        <v>9079.7998046875</v>
      </c>
      <c r="BI189" s="43">
        <v>9053.916015625</v>
      </c>
      <c r="BJ189" s="43">
        <v>6731.5458984375</v>
      </c>
      <c r="BK189" s="43">
        <v>6510.01708984375</v>
      </c>
      <c r="BL189" s="43">
        <v>6279.28125</v>
      </c>
    </row>
    <row r="190" spans="4:64" x14ac:dyDescent="0.2">
      <c r="D190" s="43">
        <v>1825</v>
      </c>
      <c r="E190" s="43">
        <v>6201.74755859375</v>
      </c>
      <c r="F190" s="43">
        <v>6206.23779296875</v>
      </c>
      <c r="G190" s="43">
        <v>6211.13134765625</v>
      </c>
      <c r="H190" s="43">
        <v>6180.05126953125</v>
      </c>
      <c r="I190" s="43">
        <v>6181.78125</v>
      </c>
      <c r="J190" s="43">
        <v>6185.00927734375</v>
      </c>
      <c r="K190" s="43">
        <v>6202.45654296875</v>
      </c>
      <c r="L190" s="43">
        <v>6206.26953125</v>
      </c>
      <c r="M190" s="43">
        <v>6210.986328125</v>
      </c>
      <c r="N190" s="43">
        <v>6173.09619140625</v>
      </c>
      <c r="O190" s="43">
        <v>6187.08740234375</v>
      </c>
      <c r="P190" s="43">
        <v>6190.1904296875</v>
      </c>
      <c r="Q190" s="43">
        <v>5044.0771484375</v>
      </c>
      <c r="R190" s="43">
        <v>5067.01513671875</v>
      </c>
      <c r="S190" s="43">
        <v>5098.44873046875</v>
      </c>
      <c r="T190" s="43">
        <v>6141.43115234375</v>
      </c>
      <c r="U190" s="43">
        <v>6254.2060546875</v>
      </c>
      <c r="V190" s="43">
        <v>6369.18896484375</v>
      </c>
      <c r="W190" s="43">
        <v>7514.2890625</v>
      </c>
      <c r="X190" s="43">
        <v>7498.41015625</v>
      </c>
      <c r="Y190" s="43">
        <v>7472.68896484375</v>
      </c>
      <c r="Z190" s="43">
        <v>6216.94677734375</v>
      </c>
      <c r="AA190" s="43">
        <v>6123.02880859375</v>
      </c>
      <c r="AB190" s="43">
        <v>6019.80908203125</v>
      </c>
      <c r="AC190" s="43">
        <v>6207.8759765625</v>
      </c>
      <c r="AD190" s="43">
        <v>6212.6083984375</v>
      </c>
      <c r="AE190" s="43">
        <v>6217.5625</v>
      </c>
      <c r="AF190" s="43">
        <v>6214.35400390625</v>
      </c>
      <c r="AG190" s="43">
        <v>6210.8173828125</v>
      </c>
      <c r="AH190" s="43">
        <v>6209.0126953125</v>
      </c>
      <c r="AI190" s="43">
        <v>6240.59912109375</v>
      </c>
      <c r="AJ190" s="43">
        <v>6243.060546875</v>
      </c>
      <c r="AK190" s="43">
        <v>6246.314453125</v>
      </c>
      <c r="AL190" s="43">
        <v>6184.7763671875</v>
      </c>
      <c r="AM190" s="43">
        <v>6196.087890625</v>
      </c>
      <c r="AN190" s="43">
        <v>6196.93603515625</v>
      </c>
      <c r="AO190" s="43">
        <v>4977.9970703125</v>
      </c>
      <c r="AP190" s="43">
        <v>4970.3798828125</v>
      </c>
      <c r="AQ190" s="43">
        <v>4971.912109375</v>
      </c>
      <c r="AR190" s="43">
        <v>5807.37548828125</v>
      </c>
      <c r="AS190" s="43">
        <v>5915.33837890625</v>
      </c>
      <c r="AT190" s="43">
        <v>6027.71728515625</v>
      </c>
      <c r="AU190" s="43">
        <v>7564.341796875</v>
      </c>
      <c r="AV190" s="43">
        <v>7577.39013671875</v>
      </c>
      <c r="AW190" s="43">
        <v>7580.51708984375</v>
      </c>
      <c r="AX190" s="43">
        <v>6610.0400390625</v>
      </c>
      <c r="AY190" s="43">
        <v>6508.43359375</v>
      </c>
      <c r="AZ190" s="43">
        <v>6393.71337890625</v>
      </c>
      <c r="BA190" s="43">
        <v>3937.841796875</v>
      </c>
      <c r="BB190" s="43">
        <v>3947.56884765625</v>
      </c>
      <c r="BC190" s="43">
        <v>3972.876708984375</v>
      </c>
      <c r="BD190" s="43">
        <v>5779.41552734375</v>
      </c>
      <c r="BE190" s="43">
        <v>5995.63427734375</v>
      </c>
      <c r="BF190" s="43">
        <v>6220.080078125</v>
      </c>
      <c r="BG190" s="43">
        <v>9082.9384765625</v>
      </c>
      <c r="BH190" s="43">
        <v>9078.974609375</v>
      </c>
      <c r="BI190" s="43">
        <v>9053.095703125</v>
      </c>
      <c r="BJ190" s="43">
        <v>6730.455078125</v>
      </c>
      <c r="BK190" s="43">
        <v>6508.87646484375</v>
      </c>
      <c r="BL190" s="43">
        <v>6278.09716796875</v>
      </c>
    </row>
    <row r="191" spans="4:64" x14ac:dyDescent="0.2">
      <c r="D191" s="43">
        <v>1835</v>
      </c>
      <c r="E191" s="43">
        <v>6200.22998046875</v>
      </c>
      <c r="F191" s="43">
        <v>6204.72021484375</v>
      </c>
      <c r="G191" s="43">
        <v>6209.61376953125</v>
      </c>
      <c r="H191" s="43">
        <v>6178.533203125</v>
      </c>
      <c r="I191" s="43">
        <v>6180.26318359375</v>
      </c>
      <c r="J191" s="43">
        <v>6183.4912109375</v>
      </c>
      <c r="K191" s="43">
        <v>6200.93896484375</v>
      </c>
      <c r="L191" s="43">
        <v>6204.751953125</v>
      </c>
      <c r="M191" s="43">
        <v>6209.46875</v>
      </c>
      <c r="N191" s="43">
        <v>6171.578125</v>
      </c>
      <c r="O191" s="43">
        <v>6185.56884765625</v>
      </c>
      <c r="P191" s="43">
        <v>6188.671875</v>
      </c>
      <c r="Q191" s="43">
        <v>5042.54150390625</v>
      </c>
      <c r="R191" s="43">
        <v>5065.47998046875</v>
      </c>
      <c r="S191" s="43">
        <v>5096.9140625</v>
      </c>
      <c r="T191" s="43">
        <v>6139.91259765625</v>
      </c>
      <c r="U191" s="43">
        <v>6252.68896484375</v>
      </c>
      <c r="V191" s="43">
        <v>6367.673828125</v>
      </c>
      <c r="W191" s="43">
        <v>7512.78759765625</v>
      </c>
      <c r="X191" s="43">
        <v>7496.9091796875</v>
      </c>
      <c r="Y191" s="43">
        <v>7471.18701171875</v>
      </c>
      <c r="Z191" s="43">
        <v>6215.4296875</v>
      </c>
      <c r="AA191" s="43">
        <v>6121.509765625</v>
      </c>
      <c r="AB191" s="43">
        <v>6018.28857421875</v>
      </c>
      <c r="AC191" s="43">
        <v>6207.05859375</v>
      </c>
      <c r="AD191" s="43">
        <v>6211.79736328125</v>
      </c>
      <c r="AE191" s="43">
        <v>6216.75341796875</v>
      </c>
      <c r="AF191" s="43">
        <v>6213.5166015625</v>
      </c>
      <c r="AG191" s="43">
        <v>6209.85791015625</v>
      </c>
      <c r="AH191" s="43">
        <v>6207.93212890625</v>
      </c>
      <c r="AI191" s="43">
        <v>6239.06201171875</v>
      </c>
      <c r="AJ191" s="43">
        <v>6241.50146484375</v>
      </c>
      <c r="AK191" s="43">
        <v>6244.73583984375</v>
      </c>
      <c r="AL191" s="43">
        <v>6183.31103515625</v>
      </c>
      <c r="AM191" s="43">
        <v>6194.62841796875</v>
      </c>
      <c r="AN191" s="43">
        <v>6195.48681640625</v>
      </c>
      <c r="AO191" s="43">
        <v>4976.45654296875</v>
      </c>
      <c r="AP191" s="43">
        <v>4968.83984375</v>
      </c>
      <c r="AQ191" s="43">
        <v>4970.3720703125</v>
      </c>
      <c r="AR191" s="43">
        <v>5805.85107421875</v>
      </c>
      <c r="AS191" s="43">
        <v>5913.81640625</v>
      </c>
      <c r="AT191" s="43">
        <v>6026.197265625</v>
      </c>
      <c r="AU191" s="43">
        <v>7562.84326171875</v>
      </c>
      <c r="AV191" s="43">
        <v>7575.89208984375</v>
      </c>
      <c r="AW191" s="43">
        <v>7579.01904296875</v>
      </c>
      <c r="AX191" s="43">
        <v>6608.52880859375</v>
      </c>
      <c r="AY191" s="43">
        <v>6506.919921875</v>
      </c>
      <c r="AZ191" s="43">
        <v>6392.1982421875</v>
      </c>
      <c r="BA191" s="43">
        <v>3936.47900390625</v>
      </c>
      <c r="BB191" s="43">
        <v>3946.2294921875</v>
      </c>
      <c r="BC191" s="43">
        <v>3971.5458984375</v>
      </c>
      <c r="BD191" s="43">
        <v>5778.24560546875</v>
      </c>
      <c r="BE191" s="43">
        <v>5994.4013671875</v>
      </c>
      <c r="BF191" s="43">
        <v>6218.78125</v>
      </c>
      <c r="BG191" s="43">
        <v>9082.080078125</v>
      </c>
      <c r="BH191" s="43">
        <v>9078.1435546875</v>
      </c>
      <c r="BI191" s="43">
        <v>9052.2705078125</v>
      </c>
      <c r="BJ191" s="43">
        <v>6729.3623046875</v>
      </c>
      <c r="BK191" s="43">
        <v>6507.7333984375</v>
      </c>
      <c r="BL191" s="43">
        <v>6276.9111328125</v>
      </c>
    </row>
    <row r="192" spans="4:64" x14ac:dyDescent="0.2">
      <c r="D192" s="43">
        <v>1845</v>
      </c>
      <c r="E192" s="43">
        <v>6198.712890625</v>
      </c>
      <c r="F192" s="43">
        <v>6203.203125</v>
      </c>
      <c r="G192" s="43">
        <v>6208.0966796875</v>
      </c>
      <c r="H192" s="43">
        <v>6177.015625</v>
      </c>
      <c r="I192" s="43">
        <v>6178.74560546875</v>
      </c>
      <c r="J192" s="43">
        <v>6181.97412109375</v>
      </c>
      <c r="K192" s="43">
        <v>6199.421875</v>
      </c>
      <c r="L192" s="43">
        <v>6203.23486328125</v>
      </c>
      <c r="M192" s="43">
        <v>6207.95166015625</v>
      </c>
      <c r="N192" s="43">
        <v>6170.060546875</v>
      </c>
      <c r="O192" s="43">
        <v>6184.05126953125</v>
      </c>
      <c r="P192" s="43">
        <v>6187.154296875</v>
      </c>
      <c r="Q192" s="43">
        <v>5041.0068359375</v>
      </c>
      <c r="R192" s="43">
        <v>5063.94580078125</v>
      </c>
      <c r="S192" s="43">
        <v>5095.38037109375</v>
      </c>
      <c r="T192" s="43">
        <v>6138.39453125</v>
      </c>
      <c r="U192" s="43">
        <v>6251.17236328125</v>
      </c>
      <c r="V192" s="43">
        <v>6366.15869140625</v>
      </c>
      <c r="W192" s="43">
        <v>7511.287109375</v>
      </c>
      <c r="X192" s="43">
        <v>7495.408203125</v>
      </c>
      <c r="Y192" s="43">
        <v>7469.68603515625</v>
      </c>
      <c r="Z192" s="43">
        <v>6213.91259765625</v>
      </c>
      <c r="AA192" s="43">
        <v>6119.9912109375</v>
      </c>
      <c r="AB192" s="43">
        <v>6016.7685546875</v>
      </c>
      <c r="AC192" s="43">
        <v>6206.23681640625</v>
      </c>
      <c r="AD192" s="43">
        <v>6210.98193359375</v>
      </c>
      <c r="AE192" s="43">
        <v>6215.9404296875</v>
      </c>
      <c r="AF192" s="43">
        <v>6212.67431640625</v>
      </c>
      <c r="AG192" s="43">
        <v>6208.89453125</v>
      </c>
      <c r="AH192" s="43">
        <v>6206.8486328125</v>
      </c>
      <c r="AI192" s="43">
        <v>6237.525390625</v>
      </c>
      <c r="AJ192" s="43">
        <v>6239.94287109375</v>
      </c>
      <c r="AK192" s="43">
        <v>6243.1572265625</v>
      </c>
      <c r="AL192" s="43">
        <v>6181.845703125</v>
      </c>
      <c r="AM192" s="43">
        <v>6193.1689453125</v>
      </c>
      <c r="AN192" s="43">
        <v>6194.037109375</v>
      </c>
      <c r="AO192" s="43">
        <v>4974.91748046875</v>
      </c>
      <c r="AP192" s="43">
        <v>4967.30029296875</v>
      </c>
      <c r="AQ192" s="43">
        <v>4968.83251953125</v>
      </c>
      <c r="AR192" s="43">
        <v>5804.32763671875</v>
      </c>
      <c r="AS192" s="43">
        <v>5912.29443359375</v>
      </c>
      <c r="AT192" s="43">
        <v>6024.67724609375</v>
      </c>
      <c r="AU192" s="43">
        <v>7561.345703125</v>
      </c>
      <c r="AV192" s="43">
        <v>7574.39453125</v>
      </c>
      <c r="AW192" s="43">
        <v>7577.521484375</v>
      </c>
      <c r="AX192" s="43">
        <v>6607.017578125</v>
      </c>
      <c r="AY192" s="43">
        <v>6505.4072265625</v>
      </c>
      <c r="AZ192" s="43">
        <v>6390.68359375</v>
      </c>
      <c r="BA192" s="43">
        <v>3935.11572265625</v>
      </c>
      <c r="BB192" s="43">
        <v>3944.889404296875</v>
      </c>
      <c r="BC192" s="43">
        <v>3970.214599609375</v>
      </c>
      <c r="BD192" s="43">
        <v>5777.07421875</v>
      </c>
      <c r="BE192" s="43">
        <v>5993.16748046875</v>
      </c>
      <c r="BF192" s="43">
        <v>6217.48193359375</v>
      </c>
      <c r="BG192" s="43">
        <v>9081.2177734375</v>
      </c>
      <c r="BH192" s="43">
        <v>9077.3076171875</v>
      </c>
      <c r="BI192" s="43">
        <v>9051.4404296875</v>
      </c>
      <c r="BJ192" s="43">
        <v>6728.2666015625</v>
      </c>
      <c r="BK192" s="43">
        <v>6506.587890625</v>
      </c>
      <c r="BL192" s="43">
        <v>6275.72412109375</v>
      </c>
    </row>
    <row r="193" spans="4:64" x14ac:dyDescent="0.2">
      <c r="D193" s="43">
        <v>1855</v>
      </c>
      <c r="E193" s="43">
        <v>6197.1962890625</v>
      </c>
      <c r="F193" s="43">
        <v>6201.6865234375</v>
      </c>
      <c r="G193" s="43">
        <v>6206.58056640625</v>
      </c>
      <c r="H193" s="43">
        <v>6175.4990234375</v>
      </c>
      <c r="I193" s="43">
        <v>6177.22900390625</v>
      </c>
      <c r="J193" s="43">
        <v>6180.45751953125</v>
      </c>
      <c r="K193" s="43">
        <v>6197.9052734375</v>
      </c>
      <c r="L193" s="43">
        <v>6201.71826171875</v>
      </c>
      <c r="M193" s="43">
        <v>6206.43505859375</v>
      </c>
      <c r="N193" s="43">
        <v>6168.54345703125</v>
      </c>
      <c r="O193" s="43">
        <v>6182.5341796875</v>
      </c>
      <c r="P193" s="43">
        <v>6185.63720703125</v>
      </c>
      <c r="Q193" s="43">
        <v>5039.47314453125</v>
      </c>
      <c r="R193" s="43">
        <v>5062.412109375</v>
      </c>
      <c r="S193" s="43">
        <v>5093.84716796875</v>
      </c>
      <c r="T193" s="43">
        <v>6136.87744140625</v>
      </c>
      <c r="U193" s="43">
        <v>6249.65673828125</v>
      </c>
      <c r="V193" s="43">
        <v>6364.64453125</v>
      </c>
      <c r="W193" s="43">
        <v>7509.787109375</v>
      </c>
      <c r="X193" s="43">
        <v>7493.90771484375</v>
      </c>
      <c r="Y193" s="43">
        <v>7468.185546875</v>
      </c>
      <c r="Z193" s="43">
        <v>6212.396484375</v>
      </c>
      <c r="AA193" s="43">
        <v>6118.47314453125</v>
      </c>
      <c r="AB193" s="43">
        <v>6015.2490234375</v>
      </c>
      <c r="AC193" s="43">
        <v>6205.41064453125</v>
      </c>
      <c r="AD193" s="43">
        <v>6210.16162109375</v>
      </c>
      <c r="AE193" s="43">
        <v>6215.12255859375</v>
      </c>
      <c r="AF193" s="43">
        <v>6211.8271484375</v>
      </c>
      <c r="AG193" s="43">
        <v>6207.92724609375</v>
      </c>
      <c r="AH193" s="43">
        <v>6205.76318359375</v>
      </c>
      <c r="AI193" s="43">
        <v>6235.98876953125</v>
      </c>
      <c r="AJ193" s="43">
        <v>6238.38427734375</v>
      </c>
      <c r="AK193" s="43">
        <v>6241.57958984375</v>
      </c>
      <c r="AL193" s="43">
        <v>6180.380859375</v>
      </c>
      <c r="AM193" s="43">
        <v>6191.70947265625</v>
      </c>
      <c r="AN193" s="43">
        <v>6192.5869140625</v>
      </c>
      <c r="AO193" s="43">
        <v>4973.37890625</v>
      </c>
      <c r="AP193" s="43">
        <v>4965.76171875</v>
      </c>
      <c r="AQ193" s="43">
        <v>4967.2939453125</v>
      </c>
      <c r="AR193" s="43">
        <v>5802.8046875</v>
      </c>
      <c r="AS193" s="43">
        <v>5910.7734375</v>
      </c>
      <c r="AT193" s="43">
        <v>6023.158203125</v>
      </c>
      <c r="AU193" s="43">
        <v>7559.8486328125</v>
      </c>
      <c r="AV193" s="43">
        <v>7572.8974609375</v>
      </c>
      <c r="AW193" s="43">
        <v>7576.0244140625</v>
      </c>
      <c r="AX193" s="43">
        <v>6605.5078125</v>
      </c>
      <c r="AY193" s="43">
        <v>6503.89501953125</v>
      </c>
      <c r="AZ193" s="43">
        <v>6389.16943359375</v>
      </c>
      <c r="BA193" s="43">
        <v>3933.751708984375</v>
      </c>
      <c r="BB193" s="43">
        <v>3943.548095703125</v>
      </c>
      <c r="BC193" s="43">
        <v>3968.8828125</v>
      </c>
      <c r="BD193" s="43">
        <v>5775.90087890625</v>
      </c>
      <c r="BE193" s="43">
        <v>5991.93212890625</v>
      </c>
      <c r="BF193" s="43">
        <v>6216.181640625</v>
      </c>
      <c r="BG193" s="43">
        <v>9080.349609375</v>
      </c>
      <c r="BH193" s="43">
        <v>9076.46484375</v>
      </c>
      <c r="BI193" s="43">
        <v>9050.60546875</v>
      </c>
      <c r="BJ193" s="43">
        <v>6727.16845703125</v>
      </c>
      <c r="BK193" s="43">
        <v>6505.43994140625</v>
      </c>
      <c r="BL193" s="43">
        <v>6274.53515625</v>
      </c>
    </row>
    <row r="194" spans="4:64" x14ac:dyDescent="0.2">
      <c r="D194" s="43">
        <v>1865</v>
      </c>
      <c r="E194" s="43">
        <v>6195.6806640625</v>
      </c>
      <c r="F194" s="43">
        <v>6200.1708984375</v>
      </c>
      <c r="G194" s="43">
        <v>6205.06494140625</v>
      </c>
      <c r="H194" s="43">
        <v>6173.98291015625</v>
      </c>
      <c r="I194" s="43">
        <v>6175.712890625</v>
      </c>
      <c r="J194" s="43">
        <v>6178.94140625</v>
      </c>
      <c r="K194" s="43">
        <v>6196.3896484375</v>
      </c>
      <c r="L194" s="43">
        <v>6200.20263671875</v>
      </c>
      <c r="M194" s="43">
        <v>6204.91943359375</v>
      </c>
      <c r="N194" s="43">
        <v>6167.02734375</v>
      </c>
      <c r="O194" s="43">
        <v>6181.017578125</v>
      </c>
      <c r="P194" s="43">
        <v>6184.12109375</v>
      </c>
      <c r="Q194" s="43">
        <v>5037.93994140625</v>
      </c>
      <c r="R194" s="43">
        <v>5060.87939453125</v>
      </c>
      <c r="S194" s="43">
        <v>5092.31494140625</v>
      </c>
      <c r="T194" s="43">
        <v>6135.3603515625</v>
      </c>
      <c r="U194" s="43">
        <v>6248.1416015625</v>
      </c>
      <c r="V194" s="43">
        <v>6363.130859375</v>
      </c>
      <c r="W194" s="43">
        <v>7508.28759765625</v>
      </c>
      <c r="X194" s="43">
        <v>7492.408203125</v>
      </c>
      <c r="Y194" s="43">
        <v>7466.685546875</v>
      </c>
      <c r="Z194" s="43">
        <v>6210.880859375</v>
      </c>
      <c r="AA194" s="43">
        <v>6116.9560546875</v>
      </c>
      <c r="AB194" s="43">
        <v>6013.73046875</v>
      </c>
      <c r="AC194" s="43">
        <v>6204.57958984375</v>
      </c>
      <c r="AD194" s="43">
        <v>6209.3369140625</v>
      </c>
      <c r="AE194" s="43">
        <v>6214.30029296875</v>
      </c>
      <c r="AF194" s="43">
        <v>6210.97509765625</v>
      </c>
      <c r="AG194" s="43">
        <v>6206.95654296875</v>
      </c>
      <c r="AH194" s="43">
        <v>6204.67431640625</v>
      </c>
      <c r="AI194" s="43">
        <v>6234.4521484375</v>
      </c>
      <c r="AJ194" s="43">
        <v>6236.826171875</v>
      </c>
      <c r="AK194" s="43">
        <v>6240.00244140625</v>
      </c>
      <c r="AL194" s="43">
        <v>6178.91552734375</v>
      </c>
      <c r="AM194" s="43">
        <v>6190.25</v>
      </c>
      <c r="AN194" s="43">
        <v>6191.13671875</v>
      </c>
      <c r="AO194" s="43">
        <v>4971.84130859375</v>
      </c>
      <c r="AP194" s="43">
        <v>4964.2236328125</v>
      </c>
      <c r="AQ194" s="43">
        <v>4965.755859375</v>
      </c>
      <c r="AR194" s="43">
        <v>5801.2822265625</v>
      </c>
      <c r="AS194" s="43">
        <v>5909.2529296875</v>
      </c>
      <c r="AT194" s="43">
        <v>6021.64013671875</v>
      </c>
      <c r="AU194" s="43">
        <v>7558.35205078125</v>
      </c>
      <c r="AV194" s="43">
        <v>7571.40087890625</v>
      </c>
      <c r="AW194" s="43">
        <v>7574.5283203125</v>
      </c>
      <c r="AX194" s="43">
        <v>6603.998046875</v>
      </c>
      <c r="AY194" s="43">
        <v>6502.38330078125</v>
      </c>
      <c r="AZ194" s="43">
        <v>6387.65576171875</v>
      </c>
      <c r="BA194" s="43">
        <v>3932.386962890625</v>
      </c>
      <c r="BB194" s="43">
        <v>3942.205810546875</v>
      </c>
      <c r="BC194" s="43">
        <v>3967.550537109375</v>
      </c>
      <c r="BD194" s="43">
        <v>5774.7255859375</v>
      </c>
      <c r="BE194" s="43">
        <v>5990.69482421875</v>
      </c>
      <c r="BF194" s="43">
        <v>6214.88134765625</v>
      </c>
      <c r="BG194" s="43">
        <v>9079.4765625</v>
      </c>
      <c r="BH194" s="43">
        <v>9075.6171875</v>
      </c>
      <c r="BI194" s="43">
        <v>9049.7646484375</v>
      </c>
      <c r="BJ194" s="43">
        <v>6726.0673828125</v>
      </c>
      <c r="BK194" s="43">
        <v>6504.2900390625</v>
      </c>
      <c r="BL194" s="43">
        <v>6273.34423828125</v>
      </c>
    </row>
    <row r="195" spans="4:64" x14ac:dyDescent="0.2">
      <c r="D195" s="43">
        <v>1875</v>
      </c>
      <c r="E195" s="43">
        <v>6194.16552734375</v>
      </c>
      <c r="F195" s="43">
        <v>6198.65576171875</v>
      </c>
      <c r="G195" s="43">
        <v>6203.5498046875</v>
      </c>
      <c r="H195" s="43">
        <v>6172.46728515625</v>
      </c>
      <c r="I195" s="43">
        <v>6174.19775390625</v>
      </c>
      <c r="J195" s="43">
        <v>6177.42578125</v>
      </c>
      <c r="K195" s="43">
        <v>6194.87451171875</v>
      </c>
      <c r="L195" s="43">
        <v>6198.6875</v>
      </c>
      <c r="M195" s="43">
        <v>6203.404296875</v>
      </c>
      <c r="N195" s="43">
        <v>6165.51171875</v>
      </c>
      <c r="O195" s="43">
        <v>6179.501953125</v>
      </c>
      <c r="P195" s="43">
        <v>6182.60546875</v>
      </c>
      <c r="Q195" s="43">
        <v>5036.4072265625</v>
      </c>
      <c r="R195" s="43">
        <v>5059.34716796875</v>
      </c>
      <c r="S195" s="43">
        <v>5090.783203125</v>
      </c>
      <c r="T195" s="43">
        <v>6133.8447265625</v>
      </c>
      <c r="U195" s="43">
        <v>6246.626953125</v>
      </c>
      <c r="V195" s="43">
        <v>6361.6181640625</v>
      </c>
      <c r="W195" s="43">
        <v>7506.78857421875</v>
      </c>
      <c r="X195" s="43">
        <v>7490.9091796875</v>
      </c>
      <c r="Y195" s="43">
        <v>7465.18603515625</v>
      </c>
      <c r="Z195" s="43">
        <v>6209.36572265625</v>
      </c>
      <c r="AA195" s="43">
        <v>6115.439453125</v>
      </c>
      <c r="AB195" s="43">
        <v>6012.21240234375</v>
      </c>
      <c r="AC195" s="43">
        <v>6203.744140625</v>
      </c>
      <c r="AD195" s="43">
        <v>6208.50732421875</v>
      </c>
      <c r="AE195" s="43">
        <v>6213.47314453125</v>
      </c>
      <c r="AF195" s="43">
        <v>6210.1181640625</v>
      </c>
      <c r="AG195" s="43">
        <v>6205.98193359375</v>
      </c>
      <c r="AH195" s="43">
        <v>6203.58349609375</v>
      </c>
      <c r="AI195" s="43">
        <v>6232.91650390625</v>
      </c>
      <c r="AJ195" s="43">
        <v>6235.26806640625</v>
      </c>
      <c r="AK195" s="43">
        <v>6238.42578125</v>
      </c>
      <c r="AL195" s="43">
        <v>6177.4501953125</v>
      </c>
      <c r="AM195" s="43">
        <v>6188.79052734375</v>
      </c>
      <c r="AN195" s="43">
        <v>6189.685546875</v>
      </c>
      <c r="AO195" s="43">
        <v>4970.30419921875</v>
      </c>
      <c r="AP195" s="43">
        <v>4962.6865234375</v>
      </c>
      <c r="AQ195" s="43">
        <v>4964.21875</v>
      </c>
      <c r="AR195" s="43">
        <v>5799.7607421875</v>
      </c>
      <c r="AS195" s="43">
        <v>5907.7333984375</v>
      </c>
      <c r="AT195" s="43">
        <v>6020.12255859375</v>
      </c>
      <c r="AU195" s="43">
        <v>7556.85595703125</v>
      </c>
      <c r="AV195" s="43">
        <v>7569.9052734375</v>
      </c>
      <c r="AW195" s="43">
        <v>7573.0322265625</v>
      </c>
      <c r="AX195" s="43">
        <v>6602.4892578125</v>
      </c>
      <c r="AY195" s="43">
        <v>6500.87255859375</v>
      </c>
      <c r="AZ195" s="43">
        <v>6386.14306640625</v>
      </c>
      <c r="BA195" s="43">
        <v>3931.021484375</v>
      </c>
      <c r="BB195" s="43">
        <v>3940.862548828125</v>
      </c>
      <c r="BC195" s="43">
        <v>3966.2177734375</v>
      </c>
      <c r="BD195" s="43">
        <v>5773.54833984375</v>
      </c>
      <c r="BE195" s="43">
        <v>5989.4560546875</v>
      </c>
      <c r="BF195" s="43">
        <v>6213.58056640625</v>
      </c>
      <c r="BG195" s="43">
        <v>9078.599609375</v>
      </c>
      <c r="BH195" s="43">
        <v>9074.7626953125</v>
      </c>
      <c r="BI195" s="43">
        <v>9048.91796875</v>
      </c>
      <c r="BJ195" s="43">
        <v>6724.9638671875</v>
      </c>
      <c r="BK195" s="43">
        <v>6503.1376953125</v>
      </c>
      <c r="BL195" s="43">
        <v>6272.15185546875</v>
      </c>
    </row>
    <row r="196" spans="4:64" x14ac:dyDescent="0.2">
      <c r="D196" s="43">
        <v>1885</v>
      </c>
      <c r="E196" s="43">
        <v>6192.65087890625</v>
      </c>
      <c r="F196" s="43">
        <v>6197.14111328125</v>
      </c>
      <c r="G196" s="43">
        <v>6202.03564453125</v>
      </c>
      <c r="H196" s="43">
        <v>6170.95263671875</v>
      </c>
      <c r="I196" s="43">
        <v>6172.6826171875</v>
      </c>
      <c r="J196" s="43">
        <v>6175.9111328125</v>
      </c>
      <c r="K196" s="43">
        <v>6193.35986328125</v>
      </c>
      <c r="L196" s="43">
        <v>6197.1728515625</v>
      </c>
      <c r="M196" s="43">
        <v>6201.89013671875</v>
      </c>
      <c r="N196" s="43">
        <v>6163.9970703125</v>
      </c>
      <c r="O196" s="43">
        <v>6177.98681640625</v>
      </c>
      <c r="P196" s="43">
        <v>6181.09033203125</v>
      </c>
      <c r="Q196" s="43">
        <v>5034.87548828125</v>
      </c>
      <c r="R196" s="43">
        <v>5057.81591796875</v>
      </c>
      <c r="S196" s="43">
        <v>5089.25244140625</v>
      </c>
      <c r="T196" s="43">
        <v>6132.3291015625</v>
      </c>
      <c r="U196" s="43">
        <v>6245.11328125</v>
      </c>
      <c r="V196" s="43">
        <v>6360.10546875</v>
      </c>
      <c r="W196" s="43">
        <v>7505.2900390625</v>
      </c>
      <c r="X196" s="43">
        <v>7489.41015625</v>
      </c>
      <c r="Y196" s="43">
        <v>7463.68701171875</v>
      </c>
      <c r="Z196" s="43">
        <v>6207.85107421875</v>
      </c>
      <c r="AA196" s="43">
        <v>6113.92333984375</v>
      </c>
      <c r="AB196" s="43">
        <v>6010.69482421875</v>
      </c>
      <c r="AC196" s="43">
        <v>6202.904296875</v>
      </c>
      <c r="AD196" s="43">
        <v>6207.6728515625</v>
      </c>
      <c r="AE196" s="43">
        <v>6212.64111328125</v>
      </c>
      <c r="AF196" s="43">
        <v>6209.255859375</v>
      </c>
      <c r="AG196" s="43">
        <v>6205.00341796875</v>
      </c>
      <c r="AH196" s="43">
        <v>6202.4892578125</v>
      </c>
      <c r="AI196" s="43">
        <v>6231.380859375</v>
      </c>
      <c r="AJ196" s="43">
        <v>6233.7109375</v>
      </c>
      <c r="AK196" s="43">
        <v>6236.849609375</v>
      </c>
      <c r="AL196" s="43">
        <v>6175.9853515625</v>
      </c>
      <c r="AM196" s="43">
        <v>6187.33056640625</v>
      </c>
      <c r="AN196" s="43">
        <v>6188.234375</v>
      </c>
      <c r="AO196" s="43">
        <v>4968.76806640625</v>
      </c>
      <c r="AP196" s="43">
        <v>4961.150390625</v>
      </c>
      <c r="AQ196" s="43">
        <v>4962.6826171875</v>
      </c>
      <c r="AR196" s="43">
        <v>5798.23974609375</v>
      </c>
      <c r="AS196" s="43">
        <v>5906.21435546875</v>
      </c>
      <c r="AT196" s="43">
        <v>6018.60546875</v>
      </c>
      <c r="AU196" s="43">
        <v>7555.3603515625</v>
      </c>
      <c r="AV196" s="43">
        <v>7568.40966796875</v>
      </c>
      <c r="AW196" s="43">
        <v>7571.53662109375</v>
      </c>
      <c r="AX196" s="43">
        <v>6600.98046875</v>
      </c>
      <c r="AY196" s="43">
        <v>6499.36181640625</v>
      </c>
      <c r="AZ196" s="43">
        <v>6384.630859375</v>
      </c>
      <c r="BA196" s="43">
        <v>3929.655029296875</v>
      </c>
      <c r="BB196" s="43">
        <v>3939.518310546875</v>
      </c>
      <c r="BC196" s="43">
        <v>3964.884521484375</v>
      </c>
      <c r="BD196" s="43">
        <v>5772.369140625</v>
      </c>
      <c r="BE196" s="43">
        <v>5988.21533203125</v>
      </c>
      <c r="BF196" s="43">
        <v>6212.27880859375</v>
      </c>
      <c r="BG196" s="43">
        <v>9077.716796875</v>
      </c>
      <c r="BH196" s="43">
        <v>9073.90234375</v>
      </c>
      <c r="BI196" s="43">
        <v>9048.06640625</v>
      </c>
      <c r="BJ196" s="43">
        <v>6723.857421875</v>
      </c>
      <c r="BK196" s="43">
        <v>6501.9833984375</v>
      </c>
      <c r="BL196" s="43">
        <v>6270.95751953125</v>
      </c>
    </row>
    <row r="197" spans="4:64" x14ac:dyDescent="0.2">
      <c r="D197" s="43">
        <v>1895</v>
      </c>
      <c r="E197" s="43">
        <v>6191.13720703125</v>
      </c>
      <c r="F197" s="43">
        <v>6195.62744140625</v>
      </c>
      <c r="G197" s="43">
        <v>6200.521484375</v>
      </c>
      <c r="H197" s="43">
        <v>6169.4384765625</v>
      </c>
      <c r="I197" s="43">
        <v>6171.16845703125</v>
      </c>
      <c r="J197" s="43">
        <v>6174.39697265625</v>
      </c>
      <c r="K197" s="43">
        <v>6191.84619140625</v>
      </c>
      <c r="L197" s="43">
        <v>6195.6591796875</v>
      </c>
      <c r="M197" s="43">
        <v>6200.3759765625</v>
      </c>
      <c r="N197" s="43">
        <v>6162.482421875</v>
      </c>
      <c r="O197" s="43">
        <v>6176.47216796875</v>
      </c>
      <c r="P197" s="43">
        <v>6179.57568359375</v>
      </c>
      <c r="Q197" s="43">
        <v>5033.3447265625</v>
      </c>
      <c r="R197" s="43">
        <v>5056.28564453125</v>
      </c>
      <c r="S197" s="43">
        <v>5087.72265625</v>
      </c>
      <c r="T197" s="43">
        <v>6130.814453125</v>
      </c>
      <c r="U197" s="43">
        <v>6243.60009765625</v>
      </c>
      <c r="V197" s="43">
        <v>6358.59375</v>
      </c>
      <c r="W197" s="43">
        <v>7503.7919921875</v>
      </c>
      <c r="X197" s="43">
        <v>7487.912109375</v>
      </c>
      <c r="Y197" s="43">
        <v>7462.1884765625</v>
      </c>
      <c r="Z197" s="43">
        <v>6206.33740234375</v>
      </c>
      <c r="AA197" s="43">
        <v>6112.40771484375</v>
      </c>
      <c r="AB197" s="43">
        <v>6009.17822265625</v>
      </c>
      <c r="AC197" s="43">
        <v>6202.05908203125</v>
      </c>
      <c r="AD197" s="43">
        <v>6206.83349609375</v>
      </c>
      <c r="AE197" s="43">
        <v>6211.80419921875</v>
      </c>
      <c r="AF197" s="43">
        <v>6208.388671875</v>
      </c>
      <c r="AG197" s="43">
        <v>6204.02099609375</v>
      </c>
      <c r="AH197" s="43">
        <v>6201.392578125</v>
      </c>
      <c r="AI197" s="43">
        <v>6229.845703125</v>
      </c>
      <c r="AJ197" s="43">
        <v>6232.154296875</v>
      </c>
      <c r="AK197" s="43">
        <v>6235.27392578125</v>
      </c>
      <c r="AL197" s="43">
        <v>6174.52001953125</v>
      </c>
      <c r="AM197" s="43">
        <v>6185.8701171875</v>
      </c>
      <c r="AN197" s="43">
        <v>6186.783203125</v>
      </c>
      <c r="AO197" s="43">
        <v>4967.232421875</v>
      </c>
      <c r="AP197" s="43">
        <v>4959.61474609375</v>
      </c>
      <c r="AQ197" s="43">
        <v>4961.14697265625</v>
      </c>
      <c r="AR197" s="43">
        <v>5796.71923828125</v>
      </c>
      <c r="AS197" s="43">
        <v>5904.6962890625</v>
      </c>
      <c r="AT197" s="43">
        <v>6017.0888671875</v>
      </c>
      <c r="AU197" s="43">
        <v>7553.865234375</v>
      </c>
      <c r="AV197" s="43">
        <v>7566.91455078125</v>
      </c>
      <c r="AW197" s="43">
        <v>7570.0419921875</v>
      </c>
      <c r="AX197" s="43">
        <v>6599.47265625</v>
      </c>
      <c r="AY197" s="43">
        <v>6497.85205078125</v>
      </c>
      <c r="AZ197" s="43">
        <v>6383.119140625</v>
      </c>
      <c r="BA197" s="43">
        <v>3928.287841796875</v>
      </c>
      <c r="BB197" s="43">
        <v>3938.172607421875</v>
      </c>
      <c r="BC197" s="43">
        <v>3963.55078125</v>
      </c>
      <c r="BD197" s="43">
        <v>5771.1875</v>
      </c>
      <c r="BE197" s="43">
        <v>5986.97265625</v>
      </c>
      <c r="BF197" s="43">
        <v>6210.9765625</v>
      </c>
      <c r="BG197" s="43">
        <v>9076.830078125</v>
      </c>
      <c r="BH197" s="43">
        <v>9073.0361328125</v>
      </c>
      <c r="BI197" s="43">
        <v>9047.208984375</v>
      </c>
      <c r="BJ197" s="43">
        <v>6722.74853515625</v>
      </c>
      <c r="BK197" s="43">
        <v>6500.82666015625</v>
      </c>
      <c r="BL197" s="43">
        <v>6269.76123046875</v>
      </c>
    </row>
    <row r="198" spans="4:64" x14ac:dyDescent="0.2">
      <c r="D198" s="43">
        <v>1905</v>
      </c>
      <c r="E198" s="43">
        <v>6189.62353515625</v>
      </c>
      <c r="F198" s="43">
        <v>6194.1142578125</v>
      </c>
      <c r="G198" s="43">
        <v>6199.00830078125</v>
      </c>
      <c r="H198" s="43">
        <v>6167.9248046875</v>
      </c>
      <c r="I198" s="43">
        <v>6169.6552734375</v>
      </c>
      <c r="J198" s="43">
        <v>6172.8837890625</v>
      </c>
      <c r="K198" s="43">
        <v>6190.33251953125</v>
      </c>
      <c r="L198" s="43">
        <v>6194.14599609375</v>
      </c>
      <c r="M198" s="43">
        <v>6198.86279296875</v>
      </c>
      <c r="N198" s="43">
        <v>6160.96875</v>
      </c>
      <c r="O198" s="43">
        <v>6174.95849609375</v>
      </c>
      <c r="P198" s="43">
        <v>6178.06201171875</v>
      </c>
      <c r="Q198" s="43">
        <v>5031.81494140625</v>
      </c>
      <c r="R198" s="43">
        <v>5054.755859375</v>
      </c>
      <c r="S198" s="43">
        <v>5086.193359375</v>
      </c>
      <c r="T198" s="43">
        <v>6129.30029296875</v>
      </c>
      <c r="U198" s="43">
        <v>6242.08740234375</v>
      </c>
      <c r="V198" s="43">
        <v>6357.0830078125</v>
      </c>
      <c r="W198" s="43">
        <v>7502.294921875</v>
      </c>
      <c r="X198" s="43">
        <v>7486.41455078125</v>
      </c>
      <c r="Y198" s="43">
        <v>7460.69091796875</v>
      </c>
      <c r="Z198" s="43">
        <v>6204.82470703125</v>
      </c>
      <c r="AA198" s="43">
        <v>6110.89306640625</v>
      </c>
      <c r="AB198" s="43">
        <v>6007.662109375</v>
      </c>
      <c r="AC198" s="43">
        <v>6201.208984375</v>
      </c>
      <c r="AD198" s="43">
        <v>6205.98876953125</v>
      </c>
      <c r="AE198" s="43">
        <v>6210.9619140625</v>
      </c>
      <c r="AF198" s="43">
        <v>6207.51611328125</v>
      </c>
      <c r="AG198" s="43">
        <v>6203.0341796875</v>
      </c>
      <c r="AH198" s="43">
        <v>6200.29296875</v>
      </c>
      <c r="AI198" s="43">
        <v>6228.31103515625</v>
      </c>
      <c r="AJ198" s="43">
        <v>6230.59814453125</v>
      </c>
      <c r="AK198" s="43">
        <v>6233.69921875</v>
      </c>
      <c r="AL198" s="43">
        <v>6173.05419921875</v>
      </c>
      <c r="AM198" s="43">
        <v>6184.41015625</v>
      </c>
      <c r="AN198" s="43">
        <v>6185.3310546875</v>
      </c>
      <c r="AO198" s="43">
        <v>4965.69775390625</v>
      </c>
      <c r="AP198" s="43">
        <v>4958.080078125</v>
      </c>
      <c r="AQ198" s="43">
        <v>4959.6123046875</v>
      </c>
      <c r="AR198" s="43">
        <v>5795.19970703125</v>
      </c>
      <c r="AS198" s="43">
        <v>5903.17822265625</v>
      </c>
      <c r="AT198" s="43">
        <v>6015.5732421875</v>
      </c>
      <c r="AU198" s="43">
        <v>7552.37060546875</v>
      </c>
      <c r="AV198" s="43">
        <v>7565.42041015625</v>
      </c>
      <c r="AW198" s="43">
        <v>7568.54736328125</v>
      </c>
      <c r="AX198" s="43">
        <v>6597.9658203125</v>
      </c>
      <c r="AY198" s="43">
        <v>6496.34326171875</v>
      </c>
      <c r="AZ198" s="43">
        <v>6381.6083984375</v>
      </c>
      <c r="BA198" s="43">
        <v>3926.91943359375</v>
      </c>
      <c r="BB198" s="43">
        <v>3936.826171875</v>
      </c>
      <c r="BC198" s="43">
        <v>3962.21630859375</v>
      </c>
      <c r="BD198" s="43">
        <v>5770.00390625</v>
      </c>
      <c r="BE198" s="43">
        <v>5985.72802734375</v>
      </c>
      <c r="BF198" s="43">
        <v>6209.6728515625</v>
      </c>
      <c r="BG198" s="43">
        <v>9075.939453125</v>
      </c>
      <c r="BH198" s="43">
        <v>9072.1640625</v>
      </c>
      <c r="BI198" s="43">
        <v>9046.345703125</v>
      </c>
      <c r="BJ198" s="43">
        <v>6721.63623046875</v>
      </c>
      <c r="BK198" s="43">
        <v>6499.66748046875</v>
      </c>
      <c r="BL198" s="43">
        <v>6268.56298828125</v>
      </c>
    </row>
    <row r="199" spans="4:64" x14ac:dyDescent="0.2">
      <c r="D199" s="43">
        <v>1915</v>
      </c>
      <c r="E199" s="43">
        <v>6188.111328125</v>
      </c>
      <c r="F199" s="43">
        <v>6192.6015625</v>
      </c>
      <c r="G199" s="43">
        <v>6197.49609375</v>
      </c>
      <c r="H199" s="43">
        <v>6166.412109375</v>
      </c>
      <c r="I199" s="43">
        <v>6168.14208984375</v>
      </c>
      <c r="J199" s="43">
        <v>6171.37060546875</v>
      </c>
      <c r="K199" s="43">
        <v>6188.8203125</v>
      </c>
      <c r="L199" s="43">
        <v>6192.63330078125</v>
      </c>
      <c r="M199" s="43">
        <v>6197.3505859375</v>
      </c>
      <c r="N199" s="43">
        <v>6159.4560546875</v>
      </c>
      <c r="O199" s="43">
        <v>6173.4453125</v>
      </c>
      <c r="P199" s="43">
        <v>6176.548828125</v>
      </c>
      <c r="Q199" s="43">
        <v>5030.28564453125</v>
      </c>
      <c r="R199" s="43">
        <v>5053.22705078125</v>
      </c>
      <c r="S199" s="43">
        <v>5084.6650390625</v>
      </c>
      <c r="T199" s="43">
        <v>6127.787109375</v>
      </c>
      <c r="U199" s="43">
        <v>6240.57568359375</v>
      </c>
      <c r="V199" s="43">
        <v>6355.572265625</v>
      </c>
      <c r="W199" s="43">
        <v>7500.7978515625</v>
      </c>
      <c r="X199" s="43">
        <v>7484.91748046875</v>
      </c>
      <c r="Y199" s="43">
        <v>7459.193359375</v>
      </c>
      <c r="Z199" s="43">
        <v>6203.31201171875</v>
      </c>
      <c r="AA199" s="43">
        <v>6109.37890625</v>
      </c>
      <c r="AB199" s="43">
        <v>6006.146484375</v>
      </c>
      <c r="AC199" s="43">
        <v>6200.35400390625</v>
      </c>
      <c r="AD199" s="43">
        <v>6205.13916015625</v>
      </c>
      <c r="AE199" s="43">
        <v>6210.11474609375</v>
      </c>
      <c r="AF199" s="43">
        <v>6206.6376953125</v>
      </c>
      <c r="AG199" s="43">
        <v>6202.04345703125</v>
      </c>
      <c r="AH199" s="43">
        <v>6199.1904296875</v>
      </c>
      <c r="AI199" s="43">
        <v>6226.7763671875</v>
      </c>
      <c r="AJ199" s="43">
        <v>6229.04248046875</v>
      </c>
      <c r="AK199" s="43">
        <v>6232.12548828125</v>
      </c>
      <c r="AL199" s="43">
        <v>6171.5888671875</v>
      </c>
      <c r="AM199" s="43">
        <v>6182.94921875</v>
      </c>
      <c r="AN199" s="43">
        <v>6183.87841796875</v>
      </c>
      <c r="AO199" s="43">
        <v>4964.1640625</v>
      </c>
      <c r="AP199" s="43">
        <v>4956.5458984375</v>
      </c>
      <c r="AQ199" s="43">
        <v>4958.078125</v>
      </c>
      <c r="AR199" s="43">
        <v>5793.6806640625</v>
      </c>
      <c r="AS199" s="43">
        <v>5901.66162109375</v>
      </c>
      <c r="AT199" s="43">
        <v>6014.05810546875</v>
      </c>
      <c r="AU199" s="43">
        <v>7550.87646484375</v>
      </c>
      <c r="AV199" s="43">
        <v>7563.92626953125</v>
      </c>
      <c r="AW199" s="43">
        <v>7567.0537109375</v>
      </c>
      <c r="AX199" s="43">
        <v>6596.458984375</v>
      </c>
      <c r="AY199" s="43">
        <v>6494.83447265625</v>
      </c>
      <c r="AZ199" s="43">
        <v>6380.09814453125</v>
      </c>
      <c r="BA199" s="43">
        <v>3925.55029296875</v>
      </c>
      <c r="BB199" s="43">
        <v>3935.478271484375</v>
      </c>
      <c r="BC199" s="43">
        <v>3960.88134765625</v>
      </c>
      <c r="BD199" s="43">
        <v>5768.818359375</v>
      </c>
      <c r="BE199" s="43">
        <v>5984.48193359375</v>
      </c>
      <c r="BF199" s="43">
        <v>6208.36865234375</v>
      </c>
      <c r="BG199" s="43">
        <v>9075.04296875</v>
      </c>
      <c r="BH199" s="43">
        <v>9071.28515625</v>
      </c>
      <c r="BI199" s="43">
        <v>9045.4775390625</v>
      </c>
      <c r="BJ199" s="43">
        <v>6720.521484375</v>
      </c>
      <c r="BK199" s="43">
        <v>6498.50634765625</v>
      </c>
      <c r="BL199" s="43">
        <v>6267.36279296875</v>
      </c>
    </row>
    <row r="200" spans="4:64" x14ac:dyDescent="0.2">
      <c r="D200" s="43">
        <v>1925</v>
      </c>
      <c r="E200" s="43">
        <v>6186.59912109375</v>
      </c>
      <c r="F200" s="43">
        <v>6191.08984375</v>
      </c>
      <c r="G200" s="43">
        <v>6195.984375</v>
      </c>
      <c r="H200" s="43">
        <v>6164.89990234375</v>
      </c>
      <c r="I200" s="43">
        <v>6166.6298828125</v>
      </c>
      <c r="J200" s="43">
        <v>6169.8583984375</v>
      </c>
      <c r="K200" s="43">
        <v>6187.30810546875</v>
      </c>
      <c r="L200" s="43">
        <v>6191.12158203125</v>
      </c>
      <c r="M200" s="43">
        <v>6195.83837890625</v>
      </c>
      <c r="N200" s="43">
        <v>6157.943359375</v>
      </c>
      <c r="O200" s="43">
        <v>6171.9326171875</v>
      </c>
      <c r="P200" s="43">
        <v>6175.0361328125</v>
      </c>
      <c r="Q200" s="43">
        <v>5028.7568359375</v>
      </c>
      <c r="R200" s="43">
        <v>5051.69873046875</v>
      </c>
      <c r="S200" s="43">
        <v>5083.13720703125</v>
      </c>
      <c r="T200" s="43">
        <v>6126.2744140625</v>
      </c>
      <c r="U200" s="43">
        <v>6239.064453125</v>
      </c>
      <c r="V200" s="43">
        <v>6354.0625</v>
      </c>
      <c r="W200" s="43">
        <v>7499.3017578125</v>
      </c>
      <c r="X200" s="43">
        <v>7483.4208984375</v>
      </c>
      <c r="Y200" s="43">
        <v>7457.69677734375</v>
      </c>
      <c r="Z200" s="43">
        <v>6201.80029296875</v>
      </c>
      <c r="AA200" s="43">
        <v>6107.86572265625</v>
      </c>
      <c r="AB200" s="43">
        <v>6004.6318359375</v>
      </c>
      <c r="AC200" s="43">
        <v>6199.494140625</v>
      </c>
      <c r="AD200" s="43">
        <v>6204.2841796875</v>
      </c>
      <c r="AE200" s="43">
        <v>6209.2626953125</v>
      </c>
      <c r="AF200" s="43">
        <v>6205.75439453125</v>
      </c>
      <c r="AG200" s="43">
        <v>6201.04833984375</v>
      </c>
      <c r="AH200" s="43">
        <v>6198.0849609375</v>
      </c>
      <c r="AI200" s="43">
        <v>6225.24267578125</v>
      </c>
      <c r="AJ200" s="43">
        <v>6227.48779296875</v>
      </c>
      <c r="AK200" s="43">
        <v>6230.55224609375</v>
      </c>
      <c r="AL200" s="43">
        <v>6170.123046875</v>
      </c>
      <c r="AM200" s="43">
        <v>6181.48828125</v>
      </c>
      <c r="AN200" s="43">
        <v>6182.42578125</v>
      </c>
      <c r="AO200" s="43">
        <v>4962.630859375</v>
      </c>
      <c r="AP200" s="43">
        <v>4955.01318359375</v>
      </c>
      <c r="AQ200" s="43">
        <v>4956.54541015625</v>
      </c>
      <c r="AR200" s="43">
        <v>5792.16259765625</v>
      </c>
      <c r="AS200" s="43">
        <v>5900.14501953125</v>
      </c>
      <c r="AT200" s="43">
        <v>6012.54345703125</v>
      </c>
      <c r="AU200" s="43">
        <v>7549.38330078125</v>
      </c>
      <c r="AV200" s="43">
        <v>7562.43310546875</v>
      </c>
      <c r="AW200" s="43">
        <v>7565.560546875</v>
      </c>
      <c r="AX200" s="43">
        <v>6594.953125</v>
      </c>
      <c r="AY200" s="43">
        <v>6493.32666015625</v>
      </c>
      <c r="AZ200" s="43">
        <v>6378.58837890625</v>
      </c>
      <c r="BA200" s="43">
        <v>3924.18017578125</v>
      </c>
      <c r="BB200" s="43">
        <v>3934.12939453125</v>
      </c>
      <c r="BC200" s="43">
        <v>3959.545654296875</v>
      </c>
      <c r="BD200" s="43">
        <v>5767.63037109375</v>
      </c>
      <c r="BE200" s="43">
        <v>5983.2333984375</v>
      </c>
      <c r="BF200" s="43">
        <v>6207.06298828125</v>
      </c>
      <c r="BG200" s="43">
        <v>9074.142578125</v>
      </c>
      <c r="BH200" s="43">
        <v>9070.400390625</v>
      </c>
      <c r="BI200" s="43">
        <v>9044.6025390625</v>
      </c>
      <c r="BJ200" s="43">
        <v>6719.40380859375</v>
      </c>
      <c r="BK200" s="43">
        <v>6497.3427734375</v>
      </c>
      <c r="BL200" s="43">
        <v>6266.16015625</v>
      </c>
    </row>
    <row r="201" spans="4:64" x14ac:dyDescent="0.2">
      <c r="D201" s="43">
        <v>1935</v>
      </c>
      <c r="E201" s="43">
        <v>6185.087890625</v>
      </c>
      <c r="F201" s="43">
        <v>6189.57861328125</v>
      </c>
      <c r="G201" s="43">
        <v>6194.47314453125</v>
      </c>
      <c r="H201" s="43">
        <v>6163.38818359375</v>
      </c>
      <c r="I201" s="43">
        <v>6165.1181640625</v>
      </c>
      <c r="J201" s="43">
        <v>6168.34716796875</v>
      </c>
      <c r="K201" s="43">
        <v>6185.796875</v>
      </c>
      <c r="L201" s="43">
        <v>6189.6103515625</v>
      </c>
      <c r="M201" s="43">
        <v>6194.3271484375</v>
      </c>
      <c r="N201" s="43">
        <v>6156.431640625</v>
      </c>
      <c r="O201" s="43">
        <v>6170.4208984375</v>
      </c>
      <c r="P201" s="43">
        <v>6173.5244140625</v>
      </c>
      <c r="Q201" s="43">
        <v>5027.22900390625</v>
      </c>
      <c r="R201" s="43">
        <v>5050.17138671875</v>
      </c>
      <c r="S201" s="43">
        <v>5081.6103515625</v>
      </c>
      <c r="T201" s="43">
        <v>6124.76220703125</v>
      </c>
      <c r="U201" s="43">
        <v>6237.5537109375</v>
      </c>
      <c r="V201" s="43">
        <v>6352.55322265625</v>
      </c>
      <c r="W201" s="43">
        <v>7497.8056640625</v>
      </c>
      <c r="X201" s="43">
        <v>7481.92529296875</v>
      </c>
      <c r="Y201" s="43">
        <v>7456.2001953125</v>
      </c>
      <c r="Z201" s="43">
        <v>6200.2890625</v>
      </c>
      <c r="AA201" s="43">
        <v>6106.35302734375</v>
      </c>
      <c r="AB201" s="43">
        <v>6003.11767578125</v>
      </c>
      <c r="AC201" s="43">
        <v>6198.62841796875</v>
      </c>
      <c r="AD201" s="43">
        <v>6203.42431640625</v>
      </c>
      <c r="AE201" s="43">
        <v>6208.40478515625</v>
      </c>
      <c r="AF201" s="43">
        <v>6204.865234375</v>
      </c>
      <c r="AG201" s="43">
        <v>6200.048828125</v>
      </c>
      <c r="AH201" s="43">
        <v>6196.97607421875</v>
      </c>
      <c r="AI201" s="43">
        <v>6223.70849609375</v>
      </c>
      <c r="AJ201" s="43">
        <v>6225.93408203125</v>
      </c>
      <c r="AK201" s="43">
        <v>6228.97998046875</v>
      </c>
      <c r="AL201" s="43">
        <v>6168.6572265625</v>
      </c>
      <c r="AM201" s="43">
        <v>6180.02734375</v>
      </c>
      <c r="AN201" s="43">
        <v>6180.97265625</v>
      </c>
      <c r="AO201" s="43">
        <v>4961.0986328125</v>
      </c>
      <c r="AP201" s="43">
        <v>4953.48046875</v>
      </c>
      <c r="AQ201" s="43">
        <v>4955.0126953125</v>
      </c>
      <c r="AR201" s="43">
        <v>5790.64501953125</v>
      </c>
      <c r="AS201" s="43">
        <v>5898.62939453125</v>
      </c>
      <c r="AT201" s="43">
        <v>6011.02978515625</v>
      </c>
      <c r="AU201" s="43">
        <v>7547.89013671875</v>
      </c>
      <c r="AV201" s="43">
        <v>7560.9404296875</v>
      </c>
      <c r="AW201" s="43">
        <v>7564.06787109375</v>
      </c>
      <c r="AX201" s="43">
        <v>6593.44775390625</v>
      </c>
      <c r="AY201" s="43">
        <v>6491.8193359375</v>
      </c>
      <c r="AZ201" s="43">
        <v>6377.0791015625</v>
      </c>
      <c r="BA201" s="43">
        <v>3922.80908203125</v>
      </c>
      <c r="BB201" s="43">
        <v>3932.779296875</v>
      </c>
      <c r="BC201" s="43">
        <v>3958.209228515625</v>
      </c>
      <c r="BD201" s="43">
        <v>5766.4404296875</v>
      </c>
      <c r="BE201" s="43">
        <v>5981.9833984375</v>
      </c>
      <c r="BF201" s="43">
        <v>6205.75634765625</v>
      </c>
      <c r="BG201" s="43">
        <v>9073.2373046875</v>
      </c>
      <c r="BH201" s="43">
        <v>9069.509765625</v>
      </c>
      <c r="BI201" s="43">
        <v>9043.72265625</v>
      </c>
      <c r="BJ201" s="43">
        <v>6718.283203125</v>
      </c>
      <c r="BK201" s="43">
        <v>6496.1767578125</v>
      </c>
      <c r="BL201" s="43">
        <v>6264.9560546875</v>
      </c>
    </row>
    <row r="202" spans="4:64" x14ac:dyDescent="0.2">
      <c r="D202" s="43">
        <v>1945</v>
      </c>
      <c r="E202" s="43">
        <v>6183.5771484375</v>
      </c>
      <c r="F202" s="43">
        <v>6188.06787109375</v>
      </c>
      <c r="G202" s="43">
        <v>6192.96240234375</v>
      </c>
      <c r="H202" s="43">
        <v>6161.876953125</v>
      </c>
      <c r="I202" s="43">
        <v>6163.607421875</v>
      </c>
      <c r="J202" s="43">
        <v>6166.8359375</v>
      </c>
      <c r="K202" s="43">
        <v>6184.2861328125</v>
      </c>
      <c r="L202" s="43">
        <v>6188.099609375</v>
      </c>
      <c r="M202" s="43">
        <v>6192.81689453125</v>
      </c>
      <c r="N202" s="43">
        <v>6154.9208984375</v>
      </c>
      <c r="O202" s="43">
        <v>6168.90966796875</v>
      </c>
      <c r="P202" s="43">
        <v>6172.01318359375</v>
      </c>
      <c r="Q202" s="43">
        <v>5025.7021484375</v>
      </c>
      <c r="R202" s="43">
        <v>5048.64501953125</v>
      </c>
      <c r="S202" s="43">
        <v>5080.083984375</v>
      </c>
      <c r="T202" s="43">
        <v>6123.2509765625</v>
      </c>
      <c r="U202" s="43">
        <v>6236.04345703125</v>
      </c>
      <c r="V202" s="43">
        <v>6351.044921875</v>
      </c>
      <c r="W202" s="43">
        <v>7496.310546875</v>
      </c>
      <c r="X202" s="43">
        <v>7480.4296875</v>
      </c>
      <c r="Y202" s="43">
        <v>7454.70458984375</v>
      </c>
      <c r="Z202" s="43">
        <v>6198.7783203125</v>
      </c>
      <c r="AA202" s="43">
        <v>6104.8408203125</v>
      </c>
      <c r="AB202" s="43">
        <v>6001.60400390625</v>
      </c>
      <c r="AC202" s="43">
        <v>6197.7578125</v>
      </c>
      <c r="AD202" s="43">
        <v>6202.55859375</v>
      </c>
      <c r="AE202" s="43">
        <v>6207.54150390625</v>
      </c>
      <c r="AF202" s="43">
        <v>6203.970703125</v>
      </c>
      <c r="AG202" s="43">
        <v>6199.044921875</v>
      </c>
      <c r="AH202" s="43">
        <v>6195.8642578125</v>
      </c>
      <c r="AI202" s="43">
        <v>6222.17529296875</v>
      </c>
      <c r="AJ202" s="43">
        <v>6224.380859375</v>
      </c>
      <c r="AK202" s="43">
        <v>6227.4091796875</v>
      </c>
      <c r="AL202" s="43">
        <v>6167.19091796875</v>
      </c>
      <c r="AM202" s="43">
        <v>6178.56591796875</v>
      </c>
      <c r="AN202" s="43">
        <v>6179.51953125</v>
      </c>
      <c r="AO202" s="43">
        <v>4959.5673828125</v>
      </c>
      <c r="AP202" s="43">
        <v>4951.94873046875</v>
      </c>
      <c r="AQ202" s="43">
        <v>4953.4814453125</v>
      </c>
      <c r="AR202" s="43">
        <v>5789.12841796875</v>
      </c>
      <c r="AS202" s="43">
        <v>5897.1142578125</v>
      </c>
      <c r="AT202" s="43">
        <v>6009.5166015625</v>
      </c>
      <c r="AU202" s="43">
        <v>7546.39794921875</v>
      </c>
      <c r="AV202" s="43">
        <v>7559.4482421875</v>
      </c>
      <c r="AW202" s="43">
        <v>7562.57568359375</v>
      </c>
      <c r="AX202" s="43">
        <v>6591.94287109375</v>
      </c>
      <c r="AY202" s="43">
        <v>6490.3125</v>
      </c>
      <c r="AZ202" s="43">
        <v>6375.57080078125</v>
      </c>
      <c r="BA202" s="43">
        <v>3921.43701171875</v>
      </c>
      <c r="BB202" s="43">
        <v>3931.42822265625</v>
      </c>
      <c r="BC202" s="43">
        <v>3956.8720703125</v>
      </c>
      <c r="BD202" s="43">
        <v>5765.24755859375</v>
      </c>
      <c r="BE202" s="43">
        <v>5980.73095703125</v>
      </c>
      <c r="BF202" s="43">
        <v>6204.4482421875</v>
      </c>
      <c r="BG202" s="43">
        <v>9072.3271484375</v>
      </c>
      <c r="BH202" s="43">
        <v>9068.61328125</v>
      </c>
      <c r="BI202" s="43">
        <v>9042.8369140625</v>
      </c>
      <c r="BJ202" s="43">
        <v>6717.15966796875</v>
      </c>
      <c r="BK202" s="43">
        <v>6495.00830078125</v>
      </c>
      <c r="BL202" s="43">
        <v>6263.74951171875</v>
      </c>
    </row>
    <row r="203" spans="4:64" x14ac:dyDescent="0.2">
      <c r="D203" s="43">
        <v>1955</v>
      </c>
      <c r="E203" s="43">
        <v>6182.06689453125</v>
      </c>
      <c r="F203" s="43">
        <v>6186.55810546875</v>
      </c>
      <c r="G203" s="43">
        <v>6191.45263671875</v>
      </c>
      <c r="H203" s="43">
        <v>6160.36669921875</v>
      </c>
      <c r="I203" s="43">
        <v>6162.09716796875</v>
      </c>
      <c r="J203" s="43">
        <v>6165.32568359375</v>
      </c>
      <c r="K203" s="43">
        <v>6182.77587890625</v>
      </c>
      <c r="L203" s="43">
        <v>6186.58935546875</v>
      </c>
      <c r="M203" s="43">
        <v>6191.306640625</v>
      </c>
      <c r="N203" s="43">
        <v>6153.41015625</v>
      </c>
      <c r="O203" s="43">
        <v>6167.39892578125</v>
      </c>
      <c r="P203" s="43">
        <v>6170.50244140625</v>
      </c>
      <c r="Q203" s="43">
        <v>5024.17578125</v>
      </c>
      <c r="R203" s="43">
        <v>5047.119140625</v>
      </c>
      <c r="S203" s="43">
        <v>5078.55908203125</v>
      </c>
      <c r="T203" s="43">
        <v>6121.73974609375</v>
      </c>
      <c r="U203" s="43">
        <v>6234.5341796875</v>
      </c>
      <c r="V203" s="43">
        <v>6349.53662109375</v>
      </c>
      <c r="W203" s="43">
        <v>7494.81591796875</v>
      </c>
      <c r="X203" s="43">
        <v>7478.9345703125</v>
      </c>
      <c r="Y203" s="43">
        <v>7453.20947265625</v>
      </c>
      <c r="Z203" s="43">
        <v>6197.2685546875</v>
      </c>
      <c r="AA203" s="43">
        <v>6103.3291015625</v>
      </c>
      <c r="AB203" s="43">
        <v>6000.09130859375</v>
      </c>
      <c r="AC203" s="43">
        <v>6196.8818359375</v>
      </c>
      <c r="AD203" s="43">
        <v>6201.68798828125</v>
      </c>
      <c r="AE203" s="43">
        <v>6206.6728515625</v>
      </c>
      <c r="AF203" s="43">
        <v>6203.0703125</v>
      </c>
      <c r="AG203" s="43">
        <v>6198.03662109375</v>
      </c>
      <c r="AH203" s="43">
        <v>6194.74951171875</v>
      </c>
      <c r="AI203" s="43">
        <v>6220.6416015625</v>
      </c>
      <c r="AJ203" s="43">
        <v>6222.828125</v>
      </c>
      <c r="AK203" s="43">
        <v>6225.8388671875</v>
      </c>
      <c r="AL203" s="43">
        <v>6165.724609375</v>
      </c>
      <c r="AM203" s="43">
        <v>6177.1044921875</v>
      </c>
      <c r="AN203" s="43">
        <v>6178.06591796875</v>
      </c>
      <c r="AO203" s="43">
        <v>4958.03662109375</v>
      </c>
      <c r="AP203" s="43">
        <v>4950.41796875</v>
      </c>
      <c r="AQ203" s="43">
        <v>4951.9501953125</v>
      </c>
      <c r="AR203" s="43">
        <v>5787.6123046875</v>
      </c>
      <c r="AS203" s="43">
        <v>5895.60009765625</v>
      </c>
      <c r="AT203" s="43">
        <v>6008.00439453125</v>
      </c>
      <c r="AU203" s="43">
        <v>7544.90576171875</v>
      </c>
      <c r="AV203" s="43">
        <v>7557.95654296875</v>
      </c>
      <c r="AW203" s="43">
        <v>7561.083984375</v>
      </c>
      <c r="AX203" s="43">
        <v>6590.43896484375</v>
      </c>
      <c r="AY203" s="43">
        <v>6488.806640625</v>
      </c>
      <c r="AZ203" s="43">
        <v>6374.0625</v>
      </c>
      <c r="BA203" s="43">
        <v>3920.06396484375</v>
      </c>
      <c r="BB203" s="43">
        <v>3930.07568359375</v>
      </c>
      <c r="BC203" s="43">
        <v>3955.5341796875</v>
      </c>
      <c r="BD203" s="43">
        <v>5764.05322265625</v>
      </c>
      <c r="BE203" s="43">
        <v>5979.4765625</v>
      </c>
      <c r="BF203" s="43">
        <v>6203.13916015625</v>
      </c>
      <c r="BG203" s="43">
        <v>9071.4130859375</v>
      </c>
      <c r="BH203" s="43">
        <v>9067.7099609375</v>
      </c>
      <c r="BI203" s="43">
        <v>9041.9453125</v>
      </c>
      <c r="BJ203" s="43">
        <v>6716.033203125</v>
      </c>
      <c r="BK203" s="43">
        <v>6493.83740234375</v>
      </c>
      <c r="BL203" s="43">
        <v>6262.54052734375</v>
      </c>
    </row>
    <row r="204" spans="4:64" x14ac:dyDescent="0.2">
      <c r="D204" s="43">
        <v>1965</v>
      </c>
      <c r="E204" s="43">
        <v>6180.5576171875</v>
      </c>
      <c r="F204" s="43">
        <v>6185.04833984375</v>
      </c>
      <c r="G204" s="43">
        <v>6189.943359375</v>
      </c>
      <c r="H204" s="43">
        <v>6158.85693359375</v>
      </c>
      <c r="I204" s="43">
        <v>6160.58740234375</v>
      </c>
      <c r="J204" s="43">
        <v>6163.81640625</v>
      </c>
      <c r="K204" s="43">
        <v>6181.2666015625</v>
      </c>
      <c r="L204" s="43">
        <v>6185.080078125</v>
      </c>
      <c r="M204" s="43">
        <v>6189.79736328125</v>
      </c>
      <c r="N204" s="43">
        <v>6151.900390625</v>
      </c>
      <c r="O204" s="43">
        <v>6165.888671875</v>
      </c>
      <c r="P204" s="43">
        <v>6168.9921875</v>
      </c>
      <c r="Q204" s="43">
        <v>5022.650390625</v>
      </c>
      <c r="R204" s="43">
        <v>5045.59375</v>
      </c>
      <c r="S204" s="43">
        <v>5077.0341796875</v>
      </c>
      <c r="T204" s="43">
        <v>6120.22998046875</v>
      </c>
      <c r="U204" s="43">
        <v>6233.025390625</v>
      </c>
      <c r="V204" s="43">
        <v>6348.029296875</v>
      </c>
      <c r="W204" s="43">
        <v>7493.32177734375</v>
      </c>
      <c r="X204" s="43">
        <v>7477.4404296875</v>
      </c>
      <c r="Y204" s="43">
        <v>7451.71484375</v>
      </c>
      <c r="Z204" s="43">
        <v>6195.75927734375</v>
      </c>
      <c r="AA204" s="43">
        <v>6101.818359375</v>
      </c>
      <c r="AB204" s="43">
        <v>5998.5791015625</v>
      </c>
      <c r="AC204" s="43">
        <v>6196.00048828125</v>
      </c>
      <c r="AD204" s="43">
        <v>6200.8115234375</v>
      </c>
      <c r="AE204" s="43">
        <v>6205.798828125</v>
      </c>
      <c r="AF204" s="43">
        <v>6202.16455078125</v>
      </c>
      <c r="AG204" s="43">
        <v>6197.02392578125</v>
      </c>
      <c r="AH204" s="43">
        <v>6193.630859375</v>
      </c>
      <c r="AI204" s="43">
        <v>6219.1083984375</v>
      </c>
      <c r="AJ204" s="43">
        <v>6221.2763671875</v>
      </c>
      <c r="AK204" s="43">
        <v>6224.26953125</v>
      </c>
      <c r="AL204" s="43">
        <v>6164.25830078125</v>
      </c>
      <c r="AM204" s="43">
        <v>6175.64306640625</v>
      </c>
      <c r="AN204" s="43">
        <v>6176.61181640625</v>
      </c>
      <c r="AO204" s="43">
        <v>4956.5068359375</v>
      </c>
      <c r="AP204" s="43">
        <v>4948.88818359375</v>
      </c>
      <c r="AQ204" s="43">
        <v>4950.42041015625</v>
      </c>
      <c r="AR204" s="43">
        <v>5786.0966796875</v>
      </c>
      <c r="AS204" s="43">
        <v>5894.08642578125</v>
      </c>
      <c r="AT204" s="43">
        <v>6006.49267578125</v>
      </c>
      <c r="AU204" s="43">
        <v>7543.41455078125</v>
      </c>
      <c r="AV204" s="43">
        <v>7556.46533203125</v>
      </c>
      <c r="AW204" s="43">
        <v>7559.5927734375</v>
      </c>
      <c r="AX204" s="43">
        <v>6588.935546875</v>
      </c>
      <c r="AY204" s="43">
        <v>6487.30078125</v>
      </c>
      <c r="AZ204" s="43">
        <v>6372.5556640625</v>
      </c>
      <c r="BA204" s="43">
        <v>3918.68994140625</v>
      </c>
      <c r="BB204" s="43">
        <v>3928.721923828125</v>
      </c>
      <c r="BC204" s="43">
        <v>3954.1953125</v>
      </c>
      <c r="BD204" s="43">
        <v>5762.85595703125</v>
      </c>
      <c r="BE204" s="43">
        <v>5978.220703125</v>
      </c>
      <c r="BF204" s="43">
        <v>6201.82861328125</v>
      </c>
      <c r="BG204" s="43">
        <v>9070.4931640625</v>
      </c>
      <c r="BH204" s="43">
        <v>9066.8017578125</v>
      </c>
      <c r="BI204" s="43">
        <v>9041.048828125</v>
      </c>
      <c r="BJ204" s="43">
        <v>6714.90380859375</v>
      </c>
      <c r="BK204" s="43">
        <v>6492.66357421875</v>
      </c>
      <c r="BL204" s="43">
        <v>6261.3291015625</v>
      </c>
    </row>
    <row r="205" spans="4:64" x14ac:dyDescent="0.2">
      <c r="D205" s="43">
        <v>1975</v>
      </c>
      <c r="E205" s="43">
        <v>6179.048828125</v>
      </c>
      <c r="F205" s="43">
        <v>6183.5400390625</v>
      </c>
      <c r="G205" s="43">
        <v>6188.4345703125</v>
      </c>
      <c r="H205" s="43">
        <v>6157.34814453125</v>
      </c>
      <c r="I205" s="43">
        <v>6159.07861328125</v>
      </c>
      <c r="J205" s="43">
        <v>6162.30712890625</v>
      </c>
      <c r="K205" s="43">
        <v>6179.7578125</v>
      </c>
      <c r="L205" s="43">
        <v>6183.5712890625</v>
      </c>
      <c r="M205" s="43">
        <v>6188.2890625</v>
      </c>
      <c r="N205" s="43">
        <v>6150.3916015625</v>
      </c>
      <c r="O205" s="43">
        <v>6164.37939453125</v>
      </c>
      <c r="P205" s="43">
        <v>6167.48291015625</v>
      </c>
      <c r="Q205" s="43">
        <v>5021.1259765625</v>
      </c>
      <c r="R205" s="43">
        <v>5044.06982421875</v>
      </c>
      <c r="S205" s="43">
        <v>5075.51025390625</v>
      </c>
      <c r="T205" s="43">
        <v>6118.72021484375</v>
      </c>
      <c r="U205" s="43">
        <v>6231.51708984375</v>
      </c>
      <c r="V205" s="43">
        <v>6346.52294921875</v>
      </c>
      <c r="W205" s="43">
        <v>7491.828125</v>
      </c>
      <c r="X205" s="43">
        <v>7475.94677734375</v>
      </c>
      <c r="Y205" s="43">
        <v>7450.220703125</v>
      </c>
      <c r="Z205" s="43">
        <v>6194.2509765625</v>
      </c>
      <c r="AA205" s="43">
        <v>6100.30859375</v>
      </c>
      <c r="AB205" s="43">
        <v>5997.06787109375</v>
      </c>
      <c r="AC205" s="43">
        <v>6195.11328125</v>
      </c>
      <c r="AD205" s="43">
        <v>6199.92919921875</v>
      </c>
      <c r="AE205" s="43">
        <v>6204.9189453125</v>
      </c>
      <c r="AF205" s="43">
        <v>6201.25244140625</v>
      </c>
      <c r="AG205" s="43">
        <v>6196.00634765625</v>
      </c>
      <c r="AH205" s="43">
        <v>6192.5087890625</v>
      </c>
      <c r="AI205" s="43">
        <v>6217.5751953125</v>
      </c>
      <c r="AJ205" s="43">
        <v>6219.72509765625</v>
      </c>
      <c r="AK205" s="43">
        <v>6222.70166015625</v>
      </c>
      <c r="AL205" s="43">
        <v>6162.79248046875</v>
      </c>
      <c r="AM205" s="43">
        <v>6174.181640625</v>
      </c>
      <c r="AN205" s="43">
        <v>6175.158203125</v>
      </c>
      <c r="AO205" s="43">
        <v>4954.9775390625</v>
      </c>
      <c r="AP205" s="43">
        <v>4947.35888671875</v>
      </c>
      <c r="AQ205" s="43">
        <v>4948.89111328125</v>
      </c>
      <c r="AR205" s="43">
        <v>5784.58203125</v>
      </c>
      <c r="AS205" s="43">
        <v>5892.5732421875</v>
      </c>
      <c r="AT205" s="43">
        <v>6004.9814453125</v>
      </c>
      <c r="AU205" s="43">
        <v>7541.923828125</v>
      </c>
      <c r="AV205" s="43">
        <v>7554.974609375</v>
      </c>
      <c r="AW205" s="43">
        <v>7558.10205078125</v>
      </c>
      <c r="AX205" s="43">
        <v>6587.4326171875</v>
      </c>
      <c r="AY205" s="43">
        <v>6485.7958984375</v>
      </c>
      <c r="AZ205" s="43">
        <v>6371.048828125</v>
      </c>
      <c r="BA205" s="43">
        <v>3917.314697265625</v>
      </c>
      <c r="BB205" s="43">
        <v>3927.366943359375</v>
      </c>
      <c r="BC205" s="43">
        <v>3952.85546875</v>
      </c>
      <c r="BD205" s="43">
        <v>5761.65625</v>
      </c>
      <c r="BE205" s="43">
        <v>5976.96240234375</v>
      </c>
      <c r="BF205" s="43">
        <v>6200.51708984375</v>
      </c>
      <c r="BG205" s="43">
        <v>9069.568359375</v>
      </c>
      <c r="BH205" s="43">
        <v>9065.88671875</v>
      </c>
      <c r="BI205" s="43">
        <v>9040.1455078125</v>
      </c>
      <c r="BJ205" s="43">
        <v>6713.77099609375</v>
      </c>
      <c r="BK205" s="43">
        <v>6491.48681640625</v>
      </c>
      <c r="BL205" s="43">
        <v>6260.11572265625</v>
      </c>
    </row>
    <row r="206" spans="4:64" x14ac:dyDescent="0.2">
      <c r="D206" s="43">
        <v>1985</v>
      </c>
      <c r="E206" s="43">
        <v>6177.541015625</v>
      </c>
      <c r="F206" s="43">
        <v>6182.03173828125</v>
      </c>
      <c r="G206" s="43">
        <v>6186.9267578125</v>
      </c>
      <c r="H206" s="43">
        <v>6155.83984375</v>
      </c>
      <c r="I206" s="43">
        <v>6157.5703125</v>
      </c>
      <c r="J206" s="43">
        <v>6160.798828125</v>
      </c>
      <c r="K206" s="43">
        <v>6178.25</v>
      </c>
      <c r="L206" s="43">
        <v>6182.0634765625</v>
      </c>
      <c r="M206" s="43">
        <v>6186.78076171875</v>
      </c>
      <c r="N206" s="43">
        <v>6148.8828125</v>
      </c>
      <c r="O206" s="43">
        <v>6162.87060546875</v>
      </c>
      <c r="P206" s="43">
        <v>6165.974609375</v>
      </c>
      <c r="Q206" s="43">
        <v>5019.60205078125</v>
      </c>
      <c r="R206" s="43">
        <v>5042.5458984375</v>
      </c>
      <c r="S206" s="43">
        <v>5073.9873046875</v>
      </c>
      <c r="T206" s="43">
        <v>6117.21142578125</v>
      </c>
      <c r="U206" s="43">
        <v>6230.009765625</v>
      </c>
      <c r="V206" s="43">
        <v>6345.0166015625</v>
      </c>
      <c r="W206" s="43">
        <v>7490.3349609375</v>
      </c>
      <c r="X206" s="43">
        <v>7474.453125</v>
      </c>
      <c r="Y206" s="43">
        <v>7448.72705078125</v>
      </c>
      <c r="Z206" s="43">
        <v>6192.74267578125</v>
      </c>
      <c r="AA206" s="43">
        <v>6098.798828125</v>
      </c>
      <c r="AB206" s="43">
        <v>5995.55712890625</v>
      </c>
      <c r="AC206" s="43">
        <v>6194.220703125</v>
      </c>
      <c r="AD206" s="43">
        <v>6199.04150390625</v>
      </c>
      <c r="AE206" s="43">
        <v>6204.033203125</v>
      </c>
      <c r="AF206" s="43">
        <v>6200.33447265625</v>
      </c>
      <c r="AG206" s="43">
        <v>6194.984375</v>
      </c>
      <c r="AH206" s="43">
        <v>6191.3837890625</v>
      </c>
      <c r="AI206" s="43">
        <v>6216.0419921875</v>
      </c>
      <c r="AJ206" s="43">
        <v>6218.1748046875</v>
      </c>
      <c r="AK206" s="43">
        <v>6221.134765625</v>
      </c>
      <c r="AL206" s="43">
        <v>6161.326171875</v>
      </c>
      <c r="AM206" s="43">
        <v>6172.7197265625</v>
      </c>
      <c r="AN206" s="43">
        <v>6173.70458984375</v>
      </c>
      <c r="AO206" s="43">
        <v>4953.44921875</v>
      </c>
      <c r="AP206" s="43">
        <v>4945.83056640625</v>
      </c>
      <c r="AQ206" s="43">
        <v>4947.36279296875</v>
      </c>
      <c r="AR206" s="43">
        <v>5783.06787109375</v>
      </c>
      <c r="AS206" s="43">
        <v>5891.06103515625</v>
      </c>
      <c r="AT206" s="43">
        <v>6003.470703125</v>
      </c>
      <c r="AU206" s="43">
        <v>7540.43359375</v>
      </c>
      <c r="AV206" s="43">
        <v>7553.484375</v>
      </c>
      <c r="AW206" s="43">
        <v>7556.61181640625</v>
      </c>
      <c r="AX206" s="43">
        <v>6585.93017578125</v>
      </c>
      <c r="AY206" s="43">
        <v>6484.2919921875</v>
      </c>
      <c r="AZ206" s="43">
        <v>6369.54296875</v>
      </c>
      <c r="BA206" s="43">
        <v>3915.9384765625</v>
      </c>
      <c r="BB206" s="43">
        <v>3926.0107421875</v>
      </c>
      <c r="BC206" s="43">
        <v>3951.5146484375</v>
      </c>
      <c r="BD206" s="43">
        <v>5760.4541015625</v>
      </c>
      <c r="BE206" s="43">
        <v>5975.7021484375</v>
      </c>
      <c r="BF206" s="43">
        <v>6199.2041015625</v>
      </c>
      <c r="BG206" s="43">
        <v>9068.638671875</v>
      </c>
      <c r="BH206" s="43">
        <v>9064.9658203125</v>
      </c>
      <c r="BI206" s="43">
        <v>9039.236328125</v>
      </c>
      <c r="BJ206" s="43">
        <v>6712.6357421875</v>
      </c>
      <c r="BK206" s="43">
        <v>6490.3076171875</v>
      </c>
      <c r="BL206" s="43">
        <v>6258.89990234375</v>
      </c>
    </row>
    <row r="207" spans="4:64" x14ac:dyDescent="0.2">
      <c r="D207" s="43">
        <v>1995</v>
      </c>
      <c r="E207" s="43">
        <v>6176.033203125</v>
      </c>
      <c r="F207" s="43">
        <v>6180.5244140625</v>
      </c>
      <c r="G207" s="43">
        <v>6185.4189453125</v>
      </c>
      <c r="H207" s="43">
        <v>6154.33203125</v>
      </c>
      <c r="I207" s="43">
        <v>6156.0625</v>
      </c>
      <c r="J207" s="43">
        <v>6159.291015625</v>
      </c>
      <c r="K207" s="43">
        <v>6176.7421875</v>
      </c>
      <c r="L207" s="43">
        <v>6180.55615234375</v>
      </c>
      <c r="M207" s="43">
        <v>6185.2734375</v>
      </c>
      <c r="N207" s="43">
        <v>6147.375</v>
      </c>
      <c r="O207" s="43">
        <v>6161.36279296875</v>
      </c>
      <c r="P207" s="43">
        <v>6164.46630859375</v>
      </c>
      <c r="Q207" s="43">
        <v>5018.0791015625</v>
      </c>
      <c r="R207" s="43">
        <v>5041.0234375</v>
      </c>
      <c r="S207" s="43">
        <v>5072.46533203125</v>
      </c>
      <c r="T207" s="43">
        <v>6115.703125</v>
      </c>
      <c r="U207" s="43">
        <v>6228.5029296875</v>
      </c>
      <c r="V207" s="43">
        <v>6343.51123046875</v>
      </c>
      <c r="W207" s="43">
        <v>7488.84228515625</v>
      </c>
      <c r="X207" s="43">
        <v>7472.96044921875</v>
      </c>
      <c r="Y207" s="43">
        <v>7447.234375</v>
      </c>
      <c r="Z207" s="43">
        <v>6191.2353515625</v>
      </c>
      <c r="AA207" s="43">
        <v>6097.2900390625</v>
      </c>
      <c r="AB207" s="43">
        <v>5994.046875</v>
      </c>
      <c r="AC207" s="43">
        <v>6193.322265625</v>
      </c>
      <c r="AD207" s="43">
        <v>6198.14794921875</v>
      </c>
      <c r="AE207" s="43">
        <v>6203.14208984375</v>
      </c>
      <c r="AF207" s="43">
        <v>6199.4111328125</v>
      </c>
      <c r="AG207" s="43">
        <v>6193.95751953125</v>
      </c>
      <c r="AH207" s="43">
        <v>6190.2548828125</v>
      </c>
      <c r="AI207" s="43">
        <v>6214.5087890625</v>
      </c>
      <c r="AJ207" s="43">
        <v>6216.62548828125</v>
      </c>
      <c r="AK207" s="43">
        <v>6219.56884765625</v>
      </c>
      <c r="AL207" s="43">
        <v>6159.85986328125</v>
      </c>
      <c r="AM207" s="43">
        <v>6171.25830078125</v>
      </c>
      <c r="AN207" s="43">
        <v>6172.25048828125</v>
      </c>
      <c r="AO207" s="43">
        <v>4951.921875</v>
      </c>
      <c r="AP207" s="43">
        <v>4944.302734375</v>
      </c>
      <c r="AQ207" s="43">
        <v>4945.8349609375</v>
      </c>
      <c r="AR207" s="43">
        <v>5781.55419921875</v>
      </c>
      <c r="AS207" s="43">
        <v>5889.54931640625</v>
      </c>
      <c r="AT207" s="43">
        <v>6001.9609375</v>
      </c>
      <c r="AU207" s="43">
        <v>7538.94384765625</v>
      </c>
      <c r="AV207" s="43">
        <v>7551.99462890625</v>
      </c>
      <c r="AW207" s="43">
        <v>7555.12255859375</v>
      </c>
      <c r="AX207" s="43">
        <v>6584.42822265625</v>
      </c>
      <c r="AY207" s="43">
        <v>6482.7880859375</v>
      </c>
      <c r="AZ207" s="43">
        <v>6368.03759765625</v>
      </c>
      <c r="BA207" s="43">
        <v>3914.561279296875</v>
      </c>
      <c r="BB207" s="43">
        <v>3924.65283203125</v>
      </c>
      <c r="BC207" s="43">
        <v>3950.172607421875</v>
      </c>
      <c r="BD207" s="43">
        <v>5759.24951171875</v>
      </c>
      <c r="BE207" s="43">
        <v>5974.43994140625</v>
      </c>
      <c r="BF207" s="43">
        <v>6197.8896484375</v>
      </c>
      <c r="BG207" s="43">
        <v>9067.703125</v>
      </c>
      <c r="BH207" s="43">
        <v>9064.0380859375</v>
      </c>
      <c r="BI207" s="43">
        <v>9038.3212890625</v>
      </c>
      <c r="BJ207" s="43">
        <v>6711.4970703125</v>
      </c>
      <c r="BK207" s="43">
        <v>6489.125</v>
      </c>
      <c r="BL207" s="43">
        <v>6257.681640625</v>
      </c>
    </row>
    <row r="208" spans="4:64" x14ac:dyDescent="0.2">
      <c r="D208" s="43">
        <v>2005</v>
      </c>
      <c r="E208" s="43">
        <v>6174.5263671875</v>
      </c>
      <c r="F208" s="43">
        <v>6179.017578125</v>
      </c>
      <c r="G208" s="43">
        <v>6183.91259765625</v>
      </c>
      <c r="H208" s="43">
        <v>6152.82470703125</v>
      </c>
      <c r="I208" s="43">
        <v>6154.55517578125</v>
      </c>
      <c r="J208" s="43">
        <v>6157.7841796875</v>
      </c>
      <c r="K208" s="43">
        <v>6175.2353515625</v>
      </c>
      <c r="L208" s="43">
        <v>6179.04931640625</v>
      </c>
      <c r="M208" s="43">
        <v>6183.7666015625</v>
      </c>
      <c r="N208" s="43">
        <v>6145.86767578125</v>
      </c>
      <c r="O208" s="43">
        <v>6159.85498046875</v>
      </c>
      <c r="P208" s="43">
        <v>6162.958984375</v>
      </c>
      <c r="Q208" s="43">
        <v>5016.556640625</v>
      </c>
      <c r="R208" s="43">
        <v>5039.50146484375</v>
      </c>
      <c r="S208" s="43">
        <v>5070.94384765625</v>
      </c>
      <c r="T208" s="43">
        <v>6114.19580078125</v>
      </c>
      <c r="U208" s="43">
        <v>6226.9970703125</v>
      </c>
      <c r="V208" s="43">
        <v>6342.00634765625</v>
      </c>
      <c r="W208" s="43">
        <v>7487.35009765625</v>
      </c>
      <c r="X208" s="43">
        <v>7471.46826171875</v>
      </c>
      <c r="Y208" s="43">
        <v>7445.74169921875</v>
      </c>
      <c r="Z208" s="43">
        <v>6189.72900390625</v>
      </c>
      <c r="AA208" s="43">
        <v>6095.78173828125</v>
      </c>
      <c r="AB208" s="43">
        <v>5992.537109375</v>
      </c>
      <c r="AC208" s="43">
        <v>6192.41748046875</v>
      </c>
      <c r="AD208" s="43">
        <v>6197.248046875</v>
      </c>
      <c r="AE208" s="43">
        <v>6202.244140625</v>
      </c>
      <c r="AF208" s="43">
        <v>6198.48095703125</v>
      </c>
      <c r="AG208" s="43">
        <v>6192.92578125</v>
      </c>
      <c r="AH208" s="43">
        <v>6189.12255859375</v>
      </c>
      <c r="AI208" s="43">
        <v>6212.9755859375</v>
      </c>
      <c r="AJ208" s="43">
        <v>6215.07666015625</v>
      </c>
      <c r="AK208" s="43">
        <v>6218.00439453125</v>
      </c>
      <c r="AL208" s="43">
        <v>6158.3935546875</v>
      </c>
      <c r="AM208" s="43">
        <v>6169.79638671875</v>
      </c>
      <c r="AN208" s="43">
        <v>6170.79638671875</v>
      </c>
      <c r="AO208" s="43">
        <v>4950.39501953125</v>
      </c>
      <c r="AP208" s="43">
        <v>4942.77587890625</v>
      </c>
      <c r="AQ208" s="43">
        <v>4944.30810546875</v>
      </c>
      <c r="AR208" s="43">
        <v>5780.04150390625</v>
      </c>
      <c r="AS208" s="43">
        <v>5888.03857421875</v>
      </c>
      <c r="AT208" s="43">
        <v>6000.45166015625</v>
      </c>
      <c r="AU208" s="43">
        <v>7537.45458984375</v>
      </c>
      <c r="AV208" s="43">
        <v>7550.505859375</v>
      </c>
      <c r="AW208" s="43">
        <v>7553.63330078125</v>
      </c>
      <c r="AX208" s="43">
        <v>6582.92724609375</v>
      </c>
      <c r="AY208" s="43">
        <v>6481.28515625</v>
      </c>
      <c r="AZ208" s="43">
        <v>6366.53271484375</v>
      </c>
      <c r="BA208" s="43">
        <v>3913.182861328125</v>
      </c>
      <c r="BB208" s="43">
        <v>3923.293701171875</v>
      </c>
      <c r="BC208" s="43">
        <v>3948.829345703125</v>
      </c>
      <c r="BD208" s="43">
        <v>5758.0419921875</v>
      </c>
      <c r="BE208" s="43">
        <v>5973.17626953125</v>
      </c>
      <c r="BF208" s="43">
        <v>6196.57373046875</v>
      </c>
      <c r="BG208" s="43">
        <v>9066.7626953125</v>
      </c>
      <c r="BH208" s="43">
        <v>9063.10546875</v>
      </c>
      <c r="BI208" s="43">
        <v>9037.3994140625</v>
      </c>
      <c r="BJ208" s="43">
        <v>6710.35546875</v>
      </c>
      <c r="BK208" s="43">
        <v>6487.93896484375</v>
      </c>
      <c r="BL208" s="43">
        <v>6256.4609375</v>
      </c>
    </row>
    <row r="209" spans="4:64" x14ac:dyDescent="0.2">
      <c r="D209" s="43">
        <v>2015</v>
      </c>
      <c r="E209" s="43">
        <v>6173.0205078125</v>
      </c>
      <c r="F209" s="43">
        <v>6177.51171875</v>
      </c>
      <c r="G209" s="43">
        <v>6182.40625</v>
      </c>
      <c r="H209" s="43">
        <v>6151.318359375</v>
      </c>
      <c r="I209" s="43">
        <v>6153.048828125</v>
      </c>
      <c r="J209" s="43">
        <v>6156.27783203125</v>
      </c>
      <c r="K209" s="43">
        <v>6173.7294921875</v>
      </c>
      <c r="L209" s="43">
        <v>6177.54296875</v>
      </c>
      <c r="M209" s="43">
        <v>6182.2607421875</v>
      </c>
      <c r="N209" s="43">
        <v>6144.361328125</v>
      </c>
      <c r="O209" s="43">
        <v>6158.3486328125</v>
      </c>
      <c r="P209" s="43">
        <v>6161.4521484375</v>
      </c>
      <c r="Q209" s="43">
        <v>5015.03515625</v>
      </c>
      <c r="R209" s="43">
        <v>5037.98046875</v>
      </c>
      <c r="S209" s="43">
        <v>5069.4228515625</v>
      </c>
      <c r="T209" s="43">
        <v>6112.6884765625</v>
      </c>
      <c r="U209" s="43">
        <v>6225.4912109375</v>
      </c>
      <c r="V209" s="43">
        <v>6340.50244140625</v>
      </c>
      <c r="W209" s="43">
        <v>7485.85888671875</v>
      </c>
      <c r="X209" s="43">
        <v>7469.9765625</v>
      </c>
      <c r="Y209" s="43">
        <v>7444.24951171875</v>
      </c>
      <c r="Z209" s="43">
        <v>6188.22265625</v>
      </c>
      <c r="AA209" s="43">
        <v>6094.2744140625</v>
      </c>
      <c r="AB209" s="43">
        <v>5991.0283203125</v>
      </c>
      <c r="AC209" s="43">
        <v>6191.5068359375</v>
      </c>
      <c r="AD209" s="43">
        <v>6196.34228515625</v>
      </c>
      <c r="AE209" s="43">
        <v>6201.3408203125</v>
      </c>
      <c r="AF209" s="43">
        <v>6197.544921875</v>
      </c>
      <c r="AG209" s="43">
        <v>6191.888671875</v>
      </c>
      <c r="AH209" s="43">
        <v>6187.98681640625</v>
      </c>
      <c r="AI209" s="43">
        <v>6211.4423828125</v>
      </c>
      <c r="AJ209" s="43">
        <v>6213.52880859375</v>
      </c>
      <c r="AK209" s="43">
        <v>6216.44091796875</v>
      </c>
      <c r="AL209" s="43">
        <v>6156.927734375</v>
      </c>
      <c r="AM209" s="43">
        <v>6168.33447265625</v>
      </c>
      <c r="AN209" s="43">
        <v>6169.341796875</v>
      </c>
      <c r="AO209" s="43">
        <v>4948.869140625</v>
      </c>
      <c r="AP209" s="43">
        <v>4941.25</v>
      </c>
      <c r="AQ209" s="43">
        <v>4942.7822265625</v>
      </c>
      <c r="AR209" s="43">
        <v>5778.52978515625</v>
      </c>
      <c r="AS209" s="43">
        <v>5886.5283203125</v>
      </c>
      <c r="AT209" s="43">
        <v>5998.943359375</v>
      </c>
      <c r="AU209" s="43">
        <v>7535.9658203125</v>
      </c>
      <c r="AV209" s="43">
        <v>7549.01708984375</v>
      </c>
      <c r="AW209" s="43">
        <v>7552.14501953125</v>
      </c>
      <c r="AX209" s="43">
        <v>6581.4267578125</v>
      </c>
      <c r="AY209" s="43">
        <v>6479.78271484375</v>
      </c>
      <c r="AZ209" s="43">
        <v>6365.02880859375</v>
      </c>
      <c r="BA209" s="43">
        <v>3911.80322265625</v>
      </c>
      <c r="BB209" s="43">
        <v>3921.93310546875</v>
      </c>
      <c r="BC209" s="43">
        <v>3947.48486328125</v>
      </c>
      <c r="BD209" s="43">
        <v>5756.83203125</v>
      </c>
      <c r="BE209" s="43">
        <v>5971.91015625</v>
      </c>
      <c r="BF209" s="43">
        <v>6195.2568359375</v>
      </c>
      <c r="BG209" s="43">
        <v>9065.8154296875</v>
      </c>
      <c r="BH209" s="43">
        <v>9062.166015625</v>
      </c>
      <c r="BI209" s="43">
        <v>9036.47265625</v>
      </c>
      <c r="BJ209" s="43">
        <v>6709.21044921875</v>
      </c>
      <c r="BK209" s="43">
        <v>6486.75</v>
      </c>
      <c r="BL209" s="43">
        <v>6255.23779296875</v>
      </c>
    </row>
    <row r="210" spans="4:64" x14ac:dyDescent="0.2">
      <c r="D210" s="43">
        <v>2025</v>
      </c>
      <c r="E210" s="43">
        <v>6171.5146484375</v>
      </c>
      <c r="F210" s="43">
        <v>6176.005859375</v>
      </c>
      <c r="G210" s="43">
        <v>6180.90087890625</v>
      </c>
      <c r="H210" s="43">
        <v>6149.8125</v>
      </c>
      <c r="I210" s="43">
        <v>6151.54296875</v>
      </c>
      <c r="J210" s="43">
        <v>6154.77197265625</v>
      </c>
      <c r="K210" s="43">
        <v>6172.2236328125</v>
      </c>
      <c r="L210" s="43">
        <v>6176.03759765625</v>
      </c>
      <c r="M210" s="43">
        <v>6180.75537109375</v>
      </c>
      <c r="N210" s="43">
        <v>6142.85546875</v>
      </c>
      <c r="O210" s="43">
        <v>6156.84228515625</v>
      </c>
      <c r="P210" s="43">
        <v>6159.9462890625</v>
      </c>
      <c r="Q210" s="43">
        <v>5013.5146484375</v>
      </c>
      <c r="R210" s="43">
        <v>5036.4599609375</v>
      </c>
      <c r="S210" s="43">
        <v>5067.9033203125</v>
      </c>
      <c r="T210" s="43">
        <v>6111.1826171875</v>
      </c>
      <c r="U210" s="43">
        <v>6223.986328125</v>
      </c>
      <c r="V210" s="43">
        <v>6338.99853515625</v>
      </c>
      <c r="W210" s="43">
        <v>7484.36767578125</v>
      </c>
      <c r="X210" s="43">
        <v>7468.4853515625</v>
      </c>
      <c r="Y210" s="43">
        <v>7442.75830078125</v>
      </c>
      <c r="Z210" s="43">
        <v>6186.71728515625</v>
      </c>
      <c r="AA210" s="43">
        <v>6092.76708984375</v>
      </c>
      <c r="AB210" s="43">
        <v>5989.5205078125</v>
      </c>
      <c r="AC210" s="43">
        <v>6190.58984375</v>
      </c>
      <c r="AD210" s="43">
        <v>6195.4306640625</v>
      </c>
      <c r="AE210" s="43">
        <v>6200.4306640625</v>
      </c>
      <c r="AF210" s="43">
        <v>6196.6025390625</v>
      </c>
      <c r="AG210" s="43">
        <v>6190.84716796875</v>
      </c>
      <c r="AH210" s="43">
        <v>6186.84716796875</v>
      </c>
      <c r="AI210" s="43">
        <v>6209.9091796875</v>
      </c>
      <c r="AJ210" s="43">
        <v>6211.9814453125</v>
      </c>
      <c r="AK210" s="43">
        <v>6214.87890625</v>
      </c>
      <c r="AL210" s="43">
        <v>6155.46142578125</v>
      </c>
      <c r="AM210" s="43">
        <v>6166.87255859375</v>
      </c>
      <c r="AN210" s="43">
        <v>6167.8876953125</v>
      </c>
      <c r="AO210" s="43">
        <v>4947.34375</v>
      </c>
      <c r="AP210" s="43">
        <v>4939.724609375</v>
      </c>
      <c r="AQ210" s="43">
        <v>4941.2568359375</v>
      </c>
      <c r="AR210" s="43">
        <v>5777.01806640625</v>
      </c>
      <c r="AS210" s="43">
        <v>5885.0185546875</v>
      </c>
      <c r="AT210" s="43">
        <v>5997.435546875</v>
      </c>
      <c r="AU210" s="43">
        <v>7534.47802734375</v>
      </c>
      <c r="AV210" s="43">
        <v>7547.529296875</v>
      </c>
      <c r="AW210" s="43">
        <v>7550.6572265625</v>
      </c>
      <c r="AX210" s="43">
        <v>6579.9267578125</v>
      </c>
      <c r="AY210" s="43">
        <v>6478.28076171875</v>
      </c>
      <c r="AZ210" s="43">
        <v>6363.525390625</v>
      </c>
      <c r="BA210" s="43">
        <v>3910.422607421875</v>
      </c>
      <c r="BB210" s="43">
        <v>3920.57080078125</v>
      </c>
      <c r="BC210" s="43">
        <v>3946.138916015625</v>
      </c>
      <c r="BD210" s="43">
        <v>5755.619140625</v>
      </c>
      <c r="BE210" s="43">
        <v>5970.6416015625</v>
      </c>
      <c r="BF210" s="43">
        <v>6193.93896484375</v>
      </c>
      <c r="BG210" s="43">
        <v>9064.8623046875</v>
      </c>
      <c r="BH210" s="43">
        <v>9061.2197265625</v>
      </c>
      <c r="BI210" s="43">
        <v>9035.5390625</v>
      </c>
      <c r="BJ210" s="43">
        <v>6708.06201171875</v>
      </c>
      <c r="BK210" s="43">
        <v>6485.5576171875</v>
      </c>
      <c r="BL210" s="43">
        <v>6254.01220703125</v>
      </c>
    </row>
    <row r="211" spans="4:64" x14ac:dyDescent="0.2">
      <c r="D211" s="43">
        <v>2035</v>
      </c>
      <c r="E211" s="43">
        <v>6170.009765625</v>
      </c>
      <c r="F211" s="43">
        <v>6174.5009765625</v>
      </c>
      <c r="G211" s="43">
        <v>6179.39599609375</v>
      </c>
      <c r="H211" s="43">
        <v>6148.3076171875</v>
      </c>
      <c r="I211" s="43">
        <v>6150.0380859375</v>
      </c>
      <c r="J211" s="43">
        <v>6153.26708984375</v>
      </c>
      <c r="K211" s="43">
        <v>6170.71875</v>
      </c>
      <c r="L211" s="43">
        <v>6174.53271484375</v>
      </c>
      <c r="M211" s="43">
        <v>6179.25048828125</v>
      </c>
      <c r="N211" s="43">
        <v>6141.35009765625</v>
      </c>
      <c r="O211" s="43">
        <v>6155.3369140625</v>
      </c>
      <c r="P211" s="43">
        <v>6158.44091796875</v>
      </c>
      <c r="Q211" s="43">
        <v>5011.99462890625</v>
      </c>
      <c r="R211" s="43">
        <v>5034.9404296875</v>
      </c>
      <c r="S211" s="43">
        <v>5066.3837890625</v>
      </c>
      <c r="T211" s="43">
        <v>6109.6767578125</v>
      </c>
      <c r="U211" s="43">
        <v>6222.48193359375</v>
      </c>
      <c r="V211" s="43">
        <v>6337.49560546875</v>
      </c>
      <c r="W211" s="43">
        <v>7482.87744140625</v>
      </c>
      <c r="X211" s="43">
        <v>7466.9951171875</v>
      </c>
      <c r="Y211" s="43">
        <v>7441.267578125</v>
      </c>
      <c r="Z211" s="43">
        <v>6185.212890625</v>
      </c>
      <c r="AA211" s="43">
        <v>6091.26123046875</v>
      </c>
      <c r="AB211" s="43">
        <v>5988.0126953125</v>
      </c>
      <c r="AC211" s="43">
        <v>6189.66650390625</v>
      </c>
      <c r="AD211" s="43">
        <v>6194.51220703125</v>
      </c>
      <c r="AE211" s="43">
        <v>6199.51416015625</v>
      </c>
      <c r="AF211" s="43">
        <v>6195.654296875</v>
      </c>
      <c r="AG211" s="43">
        <v>6189.80029296875</v>
      </c>
      <c r="AH211" s="43">
        <v>6185.7041015625</v>
      </c>
      <c r="AI211" s="43">
        <v>6208.3759765625</v>
      </c>
      <c r="AJ211" s="43">
        <v>6210.43505859375</v>
      </c>
      <c r="AK211" s="43">
        <v>6213.31787109375</v>
      </c>
      <c r="AL211" s="43">
        <v>6153.9951171875</v>
      </c>
      <c r="AM211" s="43">
        <v>6165.41064453125</v>
      </c>
      <c r="AN211" s="43">
        <v>6166.43310546875</v>
      </c>
      <c r="AO211" s="43">
        <v>4945.81982421875</v>
      </c>
      <c r="AP211" s="43">
        <v>4938.2001953125</v>
      </c>
      <c r="AQ211" s="43">
        <v>4939.732421875</v>
      </c>
      <c r="AR211" s="43">
        <v>5775.50732421875</v>
      </c>
      <c r="AS211" s="43">
        <v>5883.509765625</v>
      </c>
      <c r="AT211" s="43">
        <v>5995.92822265625</v>
      </c>
      <c r="AU211" s="43">
        <v>7532.990234375</v>
      </c>
      <c r="AV211" s="43">
        <v>7546.0419921875</v>
      </c>
      <c r="AW211" s="43">
        <v>7549.16943359375</v>
      </c>
      <c r="AX211" s="43">
        <v>6578.427734375</v>
      </c>
      <c r="AY211" s="43">
        <v>6476.77978515625</v>
      </c>
      <c r="AZ211" s="43">
        <v>6362.0224609375</v>
      </c>
      <c r="BA211" s="43">
        <v>3909.04052734375</v>
      </c>
      <c r="BB211" s="43">
        <v>3919.20703125</v>
      </c>
      <c r="BC211" s="43">
        <v>3944.791259765625</v>
      </c>
      <c r="BD211" s="43">
        <v>5754.40380859375</v>
      </c>
      <c r="BE211" s="43">
        <v>5969.37158203125</v>
      </c>
      <c r="BF211" s="43">
        <v>6192.61962890625</v>
      </c>
      <c r="BG211" s="43">
        <v>9063.90234375</v>
      </c>
      <c r="BH211" s="43">
        <v>9060.267578125</v>
      </c>
      <c r="BI211" s="43">
        <v>9034.5986328125</v>
      </c>
      <c r="BJ211" s="43">
        <v>6706.91015625</v>
      </c>
      <c r="BK211" s="43">
        <v>6484.3623046875</v>
      </c>
      <c r="BL211" s="43">
        <v>6252.78369140625</v>
      </c>
    </row>
    <row r="212" spans="4:64" x14ac:dyDescent="0.2">
      <c r="D212" s="43">
        <v>2045</v>
      </c>
      <c r="E212" s="43">
        <v>6168.505859375</v>
      </c>
      <c r="F212" s="43">
        <v>6172.9970703125</v>
      </c>
      <c r="G212" s="43">
        <v>6177.89208984375</v>
      </c>
      <c r="H212" s="43">
        <v>6146.80322265625</v>
      </c>
      <c r="I212" s="43">
        <v>6148.53369140625</v>
      </c>
      <c r="J212" s="43">
        <v>6151.7626953125</v>
      </c>
      <c r="K212" s="43">
        <v>6169.21484375</v>
      </c>
      <c r="L212" s="43">
        <v>6173.02880859375</v>
      </c>
      <c r="M212" s="43">
        <v>6177.74609375</v>
      </c>
      <c r="N212" s="43">
        <v>6139.845703125</v>
      </c>
      <c r="O212" s="43">
        <v>6153.83203125</v>
      </c>
      <c r="P212" s="43">
        <v>6156.93603515625</v>
      </c>
      <c r="Q212" s="43">
        <v>5010.4755859375</v>
      </c>
      <c r="R212" s="43">
        <v>5033.42138671875</v>
      </c>
      <c r="S212" s="43">
        <v>5064.86572265625</v>
      </c>
      <c r="T212" s="43">
        <v>6108.171875</v>
      </c>
      <c r="U212" s="43">
        <v>6220.978515625</v>
      </c>
      <c r="V212" s="43">
        <v>6335.99365234375</v>
      </c>
      <c r="W212" s="43">
        <v>7481.38720703125</v>
      </c>
      <c r="X212" s="43">
        <v>7465.5048828125</v>
      </c>
      <c r="Y212" s="43">
        <v>7439.77734375</v>
      </c>
      <c r="Z212" s="43">
        <v>6183.70849609375</v>
      </c>
      <c r="AA212" s="43">
        <v>6089.75537109375</v>
      </c>
      <c r="AB212" s="43">
        <v>5986.505859375</v>
      </c>
      <c r="AC212" s="43">
        <v>6188.736328125</v>
      </c>
      <c r="AD212" s="43">
        <v>6193.58740234375</v>
      </c>
      <c r="AE212" s="43">
        <v>6198.59130859375</v>
      </c>
      <c r="AF212" s="43">
        <v>6194.69873046875</v>
      </c>
      <c r="AG212" s="43">
        <v>6188.74853515625</v>
      </c>
      <c r="AH212" s="43">
        <v>6184.556640625</v>
      </c>
      <c r="AI212" s="43">
        <v>6206.84326171875</v>
      </c>
      <c r="AJ212" s="43">
        <v>6208.89013671875</v>
      </c>
      <c r="AK212" s="43">
        <v>6211.75830078125</v>
      </c>
      <c r="AL212" s="43">
        <v>6152.529296875</v>
      </c>
      <c r="AM212" s="43">
        <v>6163.9482421875</v>
      </c>
      <c r="AN212" s="43">
        <v>6164.97802734375</v>
      </c>
      <c r="AO212" s="43">
        <v>4944.2958984375</v>
      </c>
      <c r="AP212" s="43">
        <v>4936.6767578125</v>
      </c>
      <c r="AQ212" s="43">
        <v>4938.208984375</v>
      </c>
      <c r="AR212" s="43">
        <v>5773.99755859375</v>
      </c>
      <c r="AS212" s="43">
        <v>5882.00146484375</v>
      </c>
      <c r="AT212" s="43">
        <v>5994.421875</v>
      </c>
      <c r="AU212" s="43">
        <v>7531.50341796875</v>
      </c>
      <c r="AV212" s="43">
        <v>7544.55517578125</v>
      </c>
      <c r="AW212" s="43">
        <v>7547.6826171875</v>
      </c>
      <c r="AX212" s="43">
        <v>6576.9287109375</v>
      </c>
      <c r="AY212" s="43">
        <v>6475.279296875</v>
      </c>
      <c r="AZ212" s="43">
        <v>6360.52001953125</v>
      </c>
      <c r="BA212" s="43">
        <v>3907.6572265625</v>
      </c>
      <c r="BB212" s="43">
        <v>3917.841796875</v>
      </c>
      <c r="BC212" s="43">
        <v>3943.4423828125</v>
      </c>
      <c r="BD212" s="43">
        <v>5753.18505859375</v>
      </c>
      <c r="BE212" s="43">
        <v>5968.09912109375</v>
      </c>
      <c r="BF212" s="43">
        <v>6191.298828125</v>
      </c>
      <c r="BG212" s="43">
        <v>9062.9365234375</v>
      </c>
      <c r="BH212" s="43">
        <v>9059.30859375</v>
      </c>
      <c r="BI212" s="43">
        <v>9033.6513671875</v>
      </c>
      <c r="BJ212" s="43">
        <v>6705.75439453125</v>
      </c>
      <c r="BK212" s="43">
        <v>6483.1630859375</v>
      </c>
      <c r="BL212" s="43">
        <v>6251.552734375</v>
      </c>
    </row>
    <row r="213" spans="4:64" x14ac:dyDescent="0.2">
      <c r="D213" s="43">
        <v>2055</v>
      </c>
      <c r="E213" s="43">
        <v>6167.001953125</v>
      </c>
      <c r="F213" s="43">
        <v>6171.49365234375</v>
      </c>
      <c r="G213" s="43">
        <v>6176.388671875</v>
      </c>
      <c r="H213" s="43">
        <v>6145.29931640625</v>
      </c>
      <c r="I213" s="43">
        <v>6147.02978515625</v>
      </c>
      <c r="J213" s="43">
        <v>6150.2587890625</v>
      </c>
      <c r="K213" s="43">
        <v>6167.7109375</v>
      </c>
      <c r="L213" s="43">
        <v>6171.52490234375</v>
      </c>
      <c r="M213" s="43">
        <v>6176.24267578125</v>
      </c>
      <c r="N213" s="43">
        <v>6138.341796875</v>
      </c>
      <c r="O213" s="43">
        <v>6152.32763671875</v>
      </c>
      <c r="P213" s="43">
        <v>6155.431640625</v>
      </c>
      <c r="Q213" s="43">
        <v>5008.95703125</v>
      </c>
      <c r="R213" s="43">
        <v>5031.9033203125</v>
      </c>
      <c r="S213" s="43">
        <v>5063.34814453125</v>
      </c>
      <c r="T213" s="43">
        <v>6106.66748046875</v>
      </c>
      <c r="U213" s="43">
        <v>6219.4755859375</v>
      </c>
      <c r="V213" s="43">
        <v>6334.49169921875</v>
      </c>
      <c r="W213" s="43">
        <v>7479.89794921875</v>
      </c>
      <c r="X213" s="43">
        <v>7464.015625</v>
      </c>
      <c r="Y213" s="43">
        <v>7438.28759765625</v>
      </c>
      <c r="Z213" s="43">
        <v>6182.205078125</v>
      </c>
      <c r="AA213" s="43">
        <v>6088.25048828125</v>
      </c>
      <c r="AB213" s="43">
        <v>5985</v>
      </c>
      <c r="AC213" s="43">
        <v>6187.79931640625</v>
      </c>
      <c r="AD213" s="43">
        <v>6192.65625</v>
      </c>
      <c r="AE213" s="43">
        <v>6197.662109375</v>
      </c>
      <c r="AF213" s="43">
        <v>6193.7373046875</v>
      </c>
      <c r="AG213" s="43">
        <v>6187.69140625</v>
      </c>
      <c r="AH213" s="43">
        <v>6183.40625</v>
      </c>
      <c r="AI213" s="43">
        <v>6205.310546875</v>
      </c>
      <c r="AJ213" s="43">
        <v>6207.345703125</v>
      </c>
      <c r="AK213" s="43">
        <v>6210.2001953125</v>
      </c>
      <c r="AL213" s="43">
        <v>6151.06298828125</v>
      </c>
      <c r="AM213" s="43">
        <v>6162.48583984375</v>
      </c>
      <c r="AN213" s="43">
        <v>6163.52294921875</v>
      </c>
      <c r="AO213" s="43">
        <v>4942.7734375</v>
      </c>
      <c r="AP213" s="43">
        <v>4935.15380859375</v>
      </c>
      <c r="AQ213" s="43">
        <v>4936.68603515625</v>
      </c>
      <c r="AR213" s="43">
        <v>5772.48828125</v>
      </c>
      <c r="AS213" s="43">
        <v>5880.494140625</v>
      </c>
      <c r="AT213" s="43">
        <v>5992.916015625</v>
      </c>
      <c r="AU213" s="43">
        <v>7530.0166015625</v>
      </c>
      <c r="AV213" s="43">
        <v>7543.068359375</v>
      </c>
      <c r="AW213" s="43">
        <v>7546.1962890625</v>
      </c>
      <c r="AX213" s="43">
        <v>6575.4306640625</v>
      </c>
      <c r="AY213" s="43">
        <v>6473.779296875</v>
      </c>
      <c r="AZ213" s="43">
        <v>6359.0185546875</v>
      </c>
      <c r="BA213" s="43">
        <v>3906.2724609375</v>
      </c>
      <c r="BB213" s="43">
        <v>3916.474609375</v>
      </c>
      <c r="BC213" s="43">
        <v>3942.091552734375</v>
      </c>
      <c r="BD213" s="43">
        <v>5751.9638671875</v>
      </c>
      <c r="BE213" s="43">
        <v>5966.82470703125</v>
      </c>
      <c r="BF213" s="43">
        <v>6189.9775390625</v>
      </c>
      <c r="BG213" s="43">
        <v>9061.9638671875</v>
      </c>
      <c r="BH213" s="43">
        <v>9058.34375</v>
      </c>
      <c r="BI213" s="43">
        <v>9032.6982421875</v>
      </c>
      <c r="BJ213" s="43">
        <v>6704.59521484375</v>
      </c>
      <c r="BK213" s="43">
        <v>6481.96044921875</v>
      </c>
      <c r="BL213" s="43">
        <v>6250.31884765625</v>
      </c>
    </row>
    <row r="214" spans="4:64" x14ac:dyDescent="0.2">
      <c r="D214" s="43">
        <v>2065</v>
      </c>
      <c r="E214" s="43">
        <v>6165.4990234375</v>
      </c>
      <c r="F214" s="43">
        <v>6169.99072265625</v>
      </c>
      <c r="G214" s="43">
        <v>6174.8857421875</v>
      </c>
      <c r="H214" s="43">
        <v>6143.7958984375</v>
      </c>
      <c r="I214" s="43">
        <v>6145.5263671875</v>
      </c>
      <c r="J214" s="43">
        <v>6148.755859375</v>
      </c>
      <c r="K214" s="43">
        <v>6166.2080078125</v>
      </c>
      <c r="L214" s="43">
        <v>6170.02197265625</v>
      </c>
      <c r="M214" s="43">
        <v>6174.73974609375</v>
      </c>
      <c r="N214" s="43">
        <v>6136.83837890625</v>
      </c>
      <c r="O214" s="43">
        <v>6150.82421875</v>
      </c>
      <c r="P214" s="43">
        <v>6153.92822265625</v>
      </c>
      <c r="Q214" s="43">
        <v>5007.439453125</v>
      </c>
      <c r="R214" s="43">
        <v>5030.38623046875</v>
      </c>
      <c r="S214" s="43">
        <v>5061.8310546875</v>
      </c>
      <c r="T214" s="43">
        <v>6105.1640625</v>
      </c>
      <c r="U214" s="43">
        <v>6217.97314453125</v>
      </c>
      <c r="V214" s="43">
        <v>6332.99072265625</v>
      </c>
      <c r="W214" s="43">
        <v>7478.4091796875</v>
      </c>
      <c r="X214" s="43">
        <v>7462.5263671875</v>
      </c>
      <c r="Y214" s="43">
        <v>7436.79833984375</v>
      </c>
      <c r="Z214" s="43">
        <v>6180.70263671875</v>
      </c>
      <c r="AA214" s="43">
        <v>6086.74609375</v>
      </c>
      <c r="AB214" s="43">
        <v>5983.494140625</v>
      </c>
      <c r="AC214" s="43">
        <v>6186.85595703125</v>
      </c>
      <c r="AD214" s="43">
        <v>6191.7177734375</v>
      </c>
      <c r="AE214" s="43">
        <v>6196.7255859375</v>
      </c>
      <c r="AF214" s="43">
        <v>6192.7685546875</v>
      </c>
      <c r="AG214" s="43">
        <v>6186.62890625</v>
      </c>
      <c r="AH214" s="43">
        <v>6182.25146484375</v>
      </c>
      <c r="AI214" s="43">
        <v>6203.77783203125</v>
      </c>
      <c r="AJ214" s="43">
        <v>6205.80224609375</v>
      </c>
      <c r="AK214" s="43">
        <v>6208.64306640625</v>
      </c>
      <c r="AL214" s="43">
        <v>6149.59716796875</v>
      </c>
      <c r="AM214" s="43">
        <v>6161.02392578125</v>
      </c>
      <c r="AN214" s="43">
        <v>6162.06787109375</v>
      </c>
      <c r="AO214" s="43">
        <v>4941.25146484375</v>
      </c>
      <c r="AP214" s="43">
        <v>4933.6318359375</v>
      </c>
      <c r="AQ214" s="43">
        <v>4935.1640625</v>
      </c>
      <c r="AR214" s="43">
        <v>5770.9794921875</v>
      </c>
      <c r="AS214" s="43">
        <v>5878.9873046875</v>
      </c>
      <c r="AT214" s="43">
        <v>5991.4111328125</v>
      </c>
      <c r="AU214" s="43">
        <v>7528.53076171875</v>
      </c>
      <c r="AV214" s="43">
        <v>7541.58251953125</v>
      </c>
      <c r="AW214" s="43">
        <v>7544.71044921875</v>
      </c>
      <c r="AX214" s="43">
        <v>6573.93359375</v>
      </c>
      <c r="AY214" s="43">
        <v>6472.2802734375</v>
      </c>
      <c r="AZ214" s="43">
        <v>6357.517578125</v>
      </c>
      <c r="BA214" s="43">
        <v>3904.886474609375</v>
      </c>
      <c r="BB214" s="43">
        <v>3915.10595703125</v>
      </c>
      <c r="BC214" s="43">
        <v>3940.739013671875</v>
      </c>
      <c r="BD214" s="43">
        <v>5750.73974609375</v>
      </c>
      <c r="BE214" s="43">
        <v>5965.5478515625</v>
      </c>
      <c r="BF214" s="43">
        <v>6188.654296875</v>
      </c>
      <c r="BG214" s="43">
        <v>9060.984375</v>
      </c>
      <c r="BH214" s="43">
        <v>9057.3720703125</v>
      </c>
      <c r="BI214" s="43">
        <v>9031.7373046875</v>
      </c>
      <c r="BJ214" s="43">
        <v>6703.43212890625</v>
      </c>
      <c r="BK214" s="43">
        <v>6480.75439453125</v>
      </c>
      <c r="BL214" s="43">
        <v>6249.08203125</v>
      </c>
    </row>
    <row r="215" spans="4:64" x14ac:dyDescent="0.2">
      <c r="D215" s="43">
        <v>2075</v>
      </c>
      <c r="E215" s="43">
        <v>6163.9970703125</v>
      </c>
      <c r="F215" s="43">
        <v>6168.48828125</v>
      </c>
      <c r="G215" s="43">
        <v>6173.3837890625</v>
      </c>
      <c r="H215" s="43">
        <v>6142.29345703125</v>
      </c>
      <c r="I215" s="43">
        <v>6144.02392578125</v>
      </c>
      <c r="J215" s="43">
        <v>6147.2529296875</v>
      </c>
      <c r="K215" s="43">
        <v>6164.7060546875</v>
      </c>
      <c r="L215" s="43">
        <v>6168.52001953125</v>
      </c>
      <c r="M215" s="43">
        <v>6173.23779296875</v>
      </c>
      <c r="N215" s="43">
        <v>6135.33544921875</v>
      </c>
      <c r="O215" s="43">
        <v>6149.3212890625</v>
      </c>
      <c r="P215" s="43">
        <v>6152.42529296875</v>
      </c>
      <c r="Q215" s="43">
        <v>5005.9228515625</v>
      </c>
      <c r="R215" s="43">
        <v>5028.8701171875</v>
      </c>
      <c r="S215" s="43">
        <v>5060.3154296875</v>
      </c>
      <c r="T215" s="43">
        <v>6103.6611328125</v>
      </c>
      <c r="U215" s="43">
        <v>6216.4716796875</v>
      </c>
      <c r="V215" s="43">
        <v>6331.490234375</v>
      </c>
      <c r="W215" s="43">
        <v>7476.9208984375</v>
      </c>
      <c r="X215" s="43">
        <v>7461.0380859375</v>
      </c>
      <c r="Y215" s="43">
        <v>7435.3095703125</v>
      </c>
      <c r="Z215" s="43">
        <v>6179.2001953125</v>
      </c>
      <c r="AA215" s="43">
        <v>6085.24267578125</v>
      </c>
      <c r="AB215" s="43">
        <v>5981.98974609375</v>
      </c>
      <c r="AC215" s="43">
        <v>6185.9052734375</v>
      </c>
      <c r="AD215" s="43">
        <v>6190.77294921875</v>
      </c>
      <c r="AE215" s="43">
        <v>6195.7822265625</v>
      </c>
      <c r="AF215" s="43">
        <v>6191.79345703125</v>
      </c>
      <c r="AG215" s="43">
        <v>6185.56103515625</v>
      </c>
      <c r="AH215" s="43">
        <v>6181.0927734375</v>
      </c>
      <c r="AI215" s="43">
        <v>6202.24609375</v>
      </c>
      <c r="AJ215" s="43">
        <v>6204.259765625</v>
      </c>
      <c r="AK215" s="43">
        <v>6207.08740234375</v>
      </c>
      <c r="AL215" s="43">
        <v>6148.130859375</v>
      </c>
      <c r="AM215" s="43">
        <v>6159.5615234375</v>
      </c>
      <c r="AN215" s="43">
        <v>6160.6123046875</v>
      </c>
      <c r="AO215" s="43">
        <v>4939.72998046875</v>
      </c>
      <c r="AP215" s="43">
        <v>4932.1103515625</v>
      </c>
      <c r="AQ215" s="43">
        <v>4933.642578125</v>
      </c>
      <c r="AR215" s="43">
        <v>5769.4716796875</v>
      </c>
      <c r="AS215" s="43">
        <v>5877.48095703125</v>
      </c>
      <c r="AT215" s="43">
        <v>5989.90625</v>
      </c>
      <c r="AU215" s="43">
        <v>7527.04541015625</v>
      </c>
      <c r="AV215" s="43">
        <v>7540.09765625</v>
      </c>
      <c r="AW215" s="43">
        <v>7543.2255859375</v>
      </c>
      <c r="AX215" s="43">
        <v>6572.4365234375</v>
      </c>
      <c r="AY215" s="43">
        <v>6470.78125</v>
      </c>
      <c r="AZ215" s="43">
        <v>6356.01708984375</v>
      </c>
      <c r="BA215" s="43">
        <v>3903.4990234375</v>
      </c>
      <c r="BB215" s="43">
        <v>3913.735595703125</v>
      </c>
      <c r="BC215" s="43">
        <v>3939.384765625</v>
      </c>
      <c r="BD215" s="43">
        <v>5749.51220703125</v>
      </c>
      <c r="BE215" s="43">
        <v>5964.26904296875</v>
      </c>
      <c r="BF215" s="43">
        <v>6187.330078125</v>
      </c>
      <c r="BG215" s="43">
        <v>9059.998046875</v>
      </c>
      <c r="BH215" s="43">
        <v>9056.3935546875</v>
      </c>
      <c r="BI215" s="43">
        <v>9030.7705078125</v>
      </c>
      <c r="BJ215" s="43">
        <v>6702.2646484375</v>
      </c>
      <c r="BK215" s="43">
        <v>6479.544921875</v>
      </c>
      <c r="BL215" s="43">
        <v>6247.8427734375</v>
      </c>
    </row>
    <row r="216" spans="4:64" x14ac:dyDescent="0.2">
      <c r="D216" s="43">
        <v>2085</v>
      </c>
      <c r="E216" s="43">
        <v>6162.4951171875</v>
      </c>
      <c r="F216" s="43">
        <v>6166.98681640625</v>
      </c>
      <c r="G216" s="43">
        <v>6171.8818359375</v>
      </c>
      <c r="H216" s="43">
        <v>6140.79150390625</v>
      </c>
      <c r="I216" s="43">
        <v>6142.52197265625</v>
      </c>
      <c r="J216" s="43">
        <v>6145.75146484375</v>
      </c>
      <c r="K216" s="43">
        <v>6163.2041015625</v>
      </c>
      <c r="L216" s="43">
        <v>6167.0185546875</v>
      </c>
      <c r="M216" s="43">
        <v>6171.73583984375</v>
      </c>
      <c r="N216" s="43">
        <v>6133.83349609375</v>
      </c>
      <c r="O216" s="43">
        <v>6147.8193359375</v>
      </c>
      <c r="P216" s="43">
        <v>6150.92333984375</v>
      </c>
      <c r="Q216" s="43">
        <v>5004.40673828125</v>
      </c>
      <c r="R216" s="43">
        <v>5027.35400390625</v>
      </c>
      <c r="S216" s="43">
        <v>5058.7998046875</v>
      </c>
      <c r="T216" s="43">
        <v>6102.15869140625</v>
      </c>
      <c r="U216" s="43">
        <v>6214.97021484375</v>
      </c>
      <c r="V216" s="43">
        <v>6329.99072265625</v>
      </c>
      <c r="W216" s="43">
        <v>7475.43310546875</v>
      </c>
      <c r="X216" s="43">
        <v>7459.55029296875</v>
      </c>
      <c r="Y216" s="43">
        <v>7433.8212890625</v>
      </c>
      <c r="Z216" s="43">
        <v>6177.69873046875</v>
      </c>
      <c r="AA216" s="43">
        <v>6083.73974609375</v>
      </c>
      <c r="AB216" s="43">
        <v>5980.4853515625</v>
      </c>
      <c r="AC216" s="43">
        <v>6184.94775390625</v>
      </c>
      <c r="AD216" s="43">
        <v>6189.82080078125</v>
      </c>
      <c r="AE216" s="43">
        <v>6194.83203125</v>
      </c>
      <c r="AF216" s="43">
        <v>6190.81103515625</v>
      </c>
      <c r="AG216" s="43">
        <v>6184.48779296875</v>
      </c>
      <c r="AH216" s="43">
        <v>6179.93017578125</v>
      </c>
      <c r="AI216" s="43">
        <v>6200.71435546875</v>
      </c>
      <c r="AJ216" s="43">
        <v>6202.71826171875</v>
      </c>
      <c r="AK216" s="43">
        <v>6205.53271484375</v>
      </c>
      <c r="AL216" s="43">
        <v>6146.66455078125</v>
      </c>
      <c r="AM216" s="43">
        <v>6158.09912109375</v>
      </c>
      <c r="AN216" s="43">
        <v>6159.15625</v>
      </c>
      <c r="AO216" s="43">
        <v>4938.2099609375</v>
      </c>
      <c r="AP216" s="43">
        <v>4930.58984375</v>
      </c>
      <c r="AQ216" s="43">
        <v>4932.12255859375</v>
      </c>
      <c r="AR216" s="43">
        <v>5767.96435546875</v>
      </c>
      <c r="AS216" s="43">
        <v>5875.97509765625</v>
      </c>
      <c r="AT216" s="43">
        <v>5988.40283203125</v>
      </c>
      <c r="AU216" s="43">
        <v>7525.560546875</v>
      </c>
      <c r="AV216" s="43">
        <v>7538.61279296875</v>
      </c>
      <c r="AW216" s="43">
        <v>7541.74072265625</v>
      </c>
      <c r="AX216" s="43">
        <v>6570.9404296875</v>
      </c>
      <c r="AY216" s="43">
        <v>6469.283203125</v>
      </c>
      <c r="AZ216" s="43">
        <v>6354.517578125</v>
      </c>
      <c r="BA216" s="43">
        <v>3902.110107421875</v>
      </c>
      <c r="BB216" s="43">
        <v>3912.363525390625</v>
      </c>
      <c r="BC216" s="43">
        <v>3938.02880859375</v>
      </c>
      <c r="BD216" s="43">
        <v>5748.28173828125</v>
      </c>
      <c r="BE216" s="43">
        <v>5962.98779296875</v>
      </c>
      <c r="BF216" s="43">
        <v>6186.0048828125</v>
      </c>
      <c r="BG216" s="43">
        <v>9059.0048828125</v>
      </c>
      <c r="BH216" s="43">
        <v>9055.408203125</v>
      </c>
      <c r="BI216" s="43">
        <v>9029.7958984375</v>
      </c>
      <c r="BJ216" s="43">
        <v>6701.09326171875</v>
      </c>
      <c r="BK216" s="43">
        <v>6478.33154296875</v>
      </c>
      <c r="BL216" s="43">
        <v>6246.60009765625</v>
      </c>
    </row>
    <row r="217" spans="4:64" x14ac:dyDescent="0.2">
      <c r="D217" s="43">
        <v>2095</v>
      </c>
      <c r="E217" s="43">
        <v>6160.994140625</v>
      </c>
      <c r="F217" s="43">
        <v>6165.48583984375</v>
      </c>
      <c r="G217" s="43">
        <v>6170.38134765625</v>
      </c>
      <c r="H217" s="43">
        <v>6139.29052734375</v>
      </c>
      <c r="I217" s="43">
        <v>6141.02099609375</v>
      </c>
      <c r="J217" s="43">
        <v>6144.25</v>
      </c>
      <c r="K217" s="43">
        <v>6161.703125</v>
      </c>
      <c r="L217" s="43">
        <v>6165.517578125</v>
      </c>
      <c r="M217" s="43">
        <v>6170.2353515625</v>
      </c>
      <c r="N217" s="43">
        <v>6132.33203125</v>
      </c>
      <c r="O217" s="43">
        <v>6146.3173828125</v>
      </c>
      <c r="P217" s="43">
        <v>6149.421875</v>
      </c>
      <c r="Q217" s="43">
        <v>5002.8916015625</v>
      </c>
      <c r="R217" s="43">
        <v>5025.83935546875</v>
      </c>
      <c r="S217" s="43">
        <v>5057.28564453125</v>
      </c>
      <c r="T217" s="43">
        <v>6100.65673828125</v>
      </c>
      <c r="U217" s="43">
        <v>6213.47021484375</v>
      </c>
      <c r="V217" s="43">
        <v>6328.49169921875</v>
      </c>
      <c r="W217" s="43">
        <v>7473.9462890625</v>
      </c>
      <c r="X217" s="43">
        <v>7458.06298828125</v>
      </c>
      <c r="Y217" s="43">
        <v>7432.333984375</v>
      </c>
      <c r="Z217" s="43">
        <v>6176.19775390625</v>
      </c>
      <c r="AA217" s="43">
        <v>6082.2373046875</v>
      </c>
      <c r="AB217" s="43">
        <v>5978.98193359375</v>
      </c>
      <c r="AC217" s="43">
        <v>6183.982421875</v>
      </c>
      <c r="AD217" s="43">
        <v>6188.86181640625</v>
      </c>
      <c r="AE217" s="43">
        <v>6193.875</v>
      </c>
      <c r="AF217" s="43">
        <v>6189.822265625</v>
      </c>
      <c r="AG217" s="43">
        <v>6183.40869140625</v>
      </c>
      <c r="AH217" s="43">
        <v>6178.763671875</v>
      </c>
      <c r="AI217" s="43">
        <v>6199.18310546875</v>
      </c>
      <c r="AJ217" s="43">
        <v>6201.17822265625</v>
      </c>
      <c r="AK217" s="43">
        <v>6203.97998046875</v>
      </c>
      <c r="AL217" s="43">
        <v>6145.19873046875</v>
      </c>
      <c r="AM217" s="43">
        <v>6156.63623046875</v>
      </c>
      <c r="AN217" s="43">
        <v>6157.7001953125</v>
      </c>
      <c r="AO217" s="43">
        <v>4936.6904296875</v>
      </c>
      <c r="AP217" s="43">
        <v>4929.0703125</v>
      </c>
      <c r="AQ217" s="43">
        <v>4930.6025390625</v>
      </c>
      <c r="AR217" s="43">
        <v>5766.4580078125</v>
      </c>
      <c r="AS217" s="43">
        <v>5874.47021484375</v>
      </c>
      <c r="AT217" s="43">
        <v>5986.8994140625</v>
      </c>
      <c r="AU217" s="43">
        <v>7524.076171875</v>
      </c>
      <c r="AV217" s="43">
        <v>7537.12841796875</v>
      </c>
      <c r="AW217" s="43">
        <v>7540.25634765625</v>
      </c>
      <c r="AX217" s="43">
        <v>6569.44482421875</v>
      </c>
      <c r="AY217" s="43">
        <v>6467.78564453125</v>
      </c>
      <c r="AZ217" s="43">
        <v>6353.0185546875</v>
      </c>
      <c r="BA217" s="43">
        <v>3900.719482421875</v>
      </c>
      <c r="BB217" s="43">
        <v>3910.989501953125</v>
      </c>
      <c r="BC217" s="43">
        <v>3936.6708984375</v>
      </c>
      <c r="BD217" s="43">
        <v>5747.04833984375</v>
      </c>
      <c r="BE217" s="43">
        <v>5961.7041015625</v>
      </c>
      <c r="BF217" s="43">
        <v>6184.677734375</v>
      </c>
      <c r="BG217" s="43">
        <v>9058.00390625</v>
      </c>
      <c r="BH217" s="43">
        <v>9054.416015625</v>
      </c>
      <c r="BI217" s="43">
        <v>9028.814453125</v>
      </c>
      <c r="BJ217" s="43">
        <v>6699.91748046875</v>
      </c>
      <c r="BK217" s="43">
        <v>6477.115234375</v>
      </c>
      <c r="BL217" s="43">
        <v>6245.35498046875</v>
      </c>
    </row>
    <row r="218" spans="4:64" x14ac:dyDescent="0.2">
      <c r="D218" s="43">
        <v>2105</v>
      </c>
      <c r="E218" s="43">
        <v>6159.49365234375</v>
      </c>
      <c r="F218" s="43">
        <v>6163.9853515625</v>
      </c>
      <c r="G218" s="43">
        <v>6168.880859375</v>
      </c>
      <c r="H218" s="43">
        <v>6137.78955078125</v>
      </c>
      <c r="I218" s="43">
        <v>6139.5205078125</v>
      </c>
      <c r="J218" s="43">
        <v>6142.74951171875</v>
      </c>
      <c r="K218" s="43">
        <v>6160.203125</v>
      </c>
      <c r="L218" s="43">
        <v>6164.01708984375</v>
      </c>
      <c r="M218" s="43">
        <v>6168.73486328125</v>
      </c>
      <c r="N218" s="43">
        <v>6130.83154296875</v>
      </c>
      <c r="O218" s="43">
        <v>6144.81689453125</v>
      </c>
      <c r="P218" s="43">
        <v>6147.9208984375</v>
      </c>
      <c r="Q218" s="43">
        <v>5001.37744140625</v>
      </c>
      <c r="R218" s="43">
        <v>5024.3251953125</v>
      </c>
      <c r="S218" s="43">
        <v>5055.77197265625</v>
      </c>
      <c r="T218" s="43">
        <v>6099.15576171875</v>
      </c>
      <c r="U218" s="43">
        <v>6211.97021484375</v>
      </c>
      <c r="V218" s="43">
        <v>6326.9931640625</v>
      </c>
      <c r="W218" s="43">
        <v>7472.45947265625</v>
      </c>
      <c r="X218" s="43">
        <v>7456.576171875</v>
      </c>
      <c r="Y218" s="43">
        <v>7430.8466796875</v>
      </c>
      <c r="Z218" s="43">
        <v>6174.69775390625</v>
      </c>
      <c r="AA218" s="43">
        <v>6080.73583984375</v>
      </c>
      <c r="AB218" s="43">
        <v>5977.47900390625</v>
      </c>
      <c r="AC218" s="43">
        <v>6183.009765625</v>
      </c>
      <c r="AD218" s="43">
        <v>6187.8955078125</v>
      </c>
      <c r="AE218" s="43">
        <v>6192.91015625</v>
      </c>
      <c r="AF218" s="43">
        <v>6188.82568359375</v>
      </c>
      <c r="AG218" s="43">
        <v>6182.32421875</v>
      </c>
      <c r="AH218" s="43">
        <v>6177.5927734375</v>
      </c>
      <c r="AI218" s="43">
        <v>6197.65185546875</v>
      </c>
      <c r="AJ218" s="43">
        <v>6199.638671875</v>
      </c>
      <c r="AK218" s="43">
        <v>6202.42822265625</v>
      </c>
      <c r="AL218" s="43">
        <v>6143.732421875</v>
      </c>
      <c r="AM218" s="43">
        <v>6155.173828125</v>
      </c>
      <c r="AN218" s="43">
        <v>6156.244140625</v>
      </c>
      <c r="AO218" s="43">
        <v>4935.17138671875</v>
      </c>
      <c r="AP218" s="43">
        <v>4927.55126953125</v>
      </c>
      <c r="AQ218" s="43">
        <v>4929.083984375</v>
      </c>
      <c r="AR218" s="43">
        <v>5764.9521484375</v>
      </c>
      <c r="AS218" s="43">
        <v>5872.96630859375</v>
      </c>
      <c r="AT218" s="43">
        <v>5985.39697265625</v>
      </c>
      <c r="AU218" s="43">
        <v>7522.59228515625</v>
      </c>
      <c r="AV218" s="43">
        <v>7535.64453125</v>
      </c>
      <c r="AW218" s="43">
        <v>7538.77294921875</v>
      </c>
      <c r="AX218" s="43">
        <v>6567.94970703125</v>
      </c>
      <c r="AY218" s="43">
        <v>6466.2890625</v>
      </c>
      <c r="AZ218" s="43">
        <v>6351.52001953125</v>
      </c>
      <c r="BA218" s="43">
        <v>3899.327392578125</v>
      </c>
      <c r="BB218" s="43">
        <v>3909.61376953125</v>
      </c>
      <c r="BC218" s="43">
        <v>3935.311279296875</v>
      </c>
      <c r="BD218" s="43">
        <v>5745.8115234375</v>
      </c>
      <c r="BE218" s="43">
        <v>5960.41796875</v>
      </c>
      <c r="BF218" s="43">
        <v>6183.34912109375</v>
      </c>
      <c r="BG218" s="43">
        <v>9056.99609375</v>
      </c>
      <c r="BH218" s="43">
        <v>9053.4169921875</v>
      </c>
      <c r="BI218" s="43">
        <v>9027.826171875</v>
      </c>
      <c r="BJ218" s="43">
        <v>6698.73779296875</v>
      </c>
      <c r="BK218" s="43">
        <v>6475.89501953125</v>
      </c>
      <c r="BL218" s="43">
        <v>6244.1064453125</v>
      </c>
    </row>
    <row r="219" spans="4:64" x14ac:dyDescent="0.2">
      <c r="D219" s="43">
        <v>2115</v>
      </c>
      <c r="E219" s="43">
        <v>6157.994140625</v>
      </c>
      <c r="F219" s="43">
        <v>6162.48583984375</v>
      </c>
      <c r="G219" s="43">
        <v>6167.38134765625</v>
      </c>
      <c r="H219" s="43">
        <v>6136.28955078125</v>
      </c>
      <c r="I219" s="43">
        <v>6138.0205078125</v>
      </c>
      <c r="J219" s="43">
        <v>6141.24951171875</v>
      </c>
      <c r="K219" s="43">
        <v>6158.703125</v>
      </c>
      <c r="L219" s="43">
        <v>6162.517578125</v>
      </c>
      <c r="M219" s="43">
        <v>6167.2353515625</v>
      </c>
      <c r="N219" s="43">
        <v>6129.33154296875</v>
      </c>
      <c r="O219" s="43">
        <v>6143.31640625</v>
      </c>
      <c r="P219" s="43">
        <v>6146.42041015625</v>
      </c>
      <c r="Q219" s="43">
        <v>4999.86376953125</v>
      </c>
      <c r="R219" s="43">
        <v>5022.81201171875</v>
      </c>
      <c r="S219" s="43">
        <v>5054.2587890625</v>
      </c>
      <c r="T219" s="43">
        <v>6097.65576171875</v>
      </c>
      <c r="U219" s="43">
        <v>6210.47119140625</v>
      </c>
      <c r="V219" s="43">
        <v>6325.4951171875</v>
      </c>
      <c r="W219" s="43">
        <v>7470.97314453125</v>
      </c>
      <c r="X219" s="43">
        <v>7455.08984375</v>
      </c>
      <c r="Y219" s="43">
        <v>7429.3603515625</v>
      </c>
      <c r="Z219" s="43">
        <v>6173.1982421875</v>
      </c>
      <c r="AA219" s="43">
        <v>6079.23486328125</v>
      </c>
      <c r="AB219" s="43">
        <v>5975.97705078125</v>
      </c>
      <c r="AC219" s="43">
        <v>6182.02978515625</v>
      </c>
      <c r="AD219" s="43">
        <v>6186.921875</v>
      </c>
      <c r="AE219" s="43">
        <v>6191.9384765625</v>
      </c>
      <c r="AF219" s="43">
        <v>6187.822265625</v>
      </c>
      <c r="AG219" s="43">
        <v>6181.23388671875</v>
      </c>
      <c r="AH219" s="43">
        <v>6176.41796875</v>
      </c>
      <c r="AI219" s="43">
        <v>6196.12158203125</v>
      </c>
      <c r="AJ219" s="43">
        <v>6198.1005859375</v>
      </c>
      <c r="AK219" s="43">
        <v>6200.87744140625</v>
      </c>
      <c r="AL219" s="43">
        <v>6142.26611328125</v>
      </c>
      <c r="AM219" s="43">
        <v>6153.7109375</v>
      </c>
      <c r="AN219" s="43">
        <v>6154.787109375</v>
      </c>
      <c r="AO219" s="43">
        <v>4933.6533203125</v>
      </c>
      <c r="AP219" s="43">
        <v>4926.033203125</v>
      </c>
      <c r="AQ219" s="43">
        <v>4927.56591796875</v>
      </c>
      <c r="AR219" s="43">
        <v>5763.44677734375</v>
      </c>
      <c r="AS219" s="43">
        <v>5871.462890625</v>
      </c>
      <c r="AT219" s="43">
        <v>5983.89501953125</v>
      </c>
      <c r="AU219" s="43">
        <v>7521.10888671875</v>
      </c>
      <c r="AV219" s="43">
        <v>7534.16162109375</v>
      </c>
      <c r="AW219" s="43">
        <v>7537.28955078125</v>
      </c>
      <c r="AX219" s="43">
        <v>6566.455078125</v>
      </c>
      <c r="AY219" s="43">
        <v>6464.79296875</v>
      </c>
      <c r="AZ219" s="43">
        <v>6350.0224609375</v>
      </c>
      <c r="BA219" s="43">
        <v>3897.933837890625</v>
      </c>
      <c r="BB219" s="43">
        <v>3908.236328125</v>
      </c>
      <c r="BC219" s="43">
        <v>3933.94970703125</v>
      </c>
      <c r="BD219" s="43">
        <v>5744.5712890625</v>
      </c>
      <c r="BE219" s="43">
        <v>5959.1298828125</v>
      </c>
      <c r="BF219" s="43">
        <v>6182.01904296875</v>
      </c>
      <c r="BG219" s="43">
        <v>9055.9814453125</v>
      </c>
      <c r="BH219" s="43">
        <v>9052.4111328125</v>
      </c>
      <c r="BI219" s="43">
        <v>9026.830078125</v>
      </c>
      <c r="BJ219" s="43">
        <v>6697.5537109375</v>
      </c>
      <c r="BK219" s="43">
        <v>6474.67138671875</v>
      </c>
      <c r="BL219" s="43">
        <v>6242.85498046875</v>
      </c>
    </row>
    <row r="220" spans="4:64" x14ac:dyDescent="0.2">
      <c r="D220" s="43">
        <v>2125</v>
      </c>
      <c r="E220" s="43">
        <v>6156.4951171875</v>
      </c>
      <c r="F220" s="43">
        <v>6160.98681640625</v>
      </c>
      <c r="G220" s="43">
        <v>6165.88232421875</v>
      </c>
      <c r="H220" s="43">
        <v>6134.79052734375</v>
      </c>
      <c r="I220" s="43">
        <v>6136.52099609375</v>
      </c>
      <c r="J220" s="43">
        <v>6139.75048828125</v>
      </c>
      <c r="K220" s="43">
        <v>6157.2041015625</v>
      </c>
      <c r="L220" s="43">
        <v>6161.0185546875</v>
      </c>
      <c r="M220" s="43">
        <v>6165.736328125</v>
      </c>
      <c r="N220" s="43">
        <v>6127.83203125</v>
      </c>
      <c r="O220" s="43">
        <v>6141.81689453125</v>
      </c>
      <c r="P220" s="43">
        <v>6144.9208984375</v>
      </c>
      <c r="Q220" s="43">
        <v>4998.35107421875</v>
      </c>
      <c r="R220" s="43">
        <v>5021.29931640625</v>
      </c>
      <c r="S220" s="43">
        <v>5052.7470703125</v>
      </c>
      <c r="T220" s="43">
        <v>6096.15576171875</v>
      </c>
      <c r="U220" s="43">
        <v>6208.97265625</v>
      </c>
      <c r="V220" s="43">
        <v>6323.998046875</v>
      </c>
      <c r="W220" s="43">
        <v>7469.48779296875</v>
      </c>
      <c r="X220" s="43">
        <v>7453.60400390625</v>
      </c>
      <c r="Y220" s="43">
        <v>7427.8740234375</v>
      </c>
      <c r="Z220" s="43">
        <v>6171.69921875</v>
      </c>
      <c r="AA220" s="43">
        <v>6077.734375</v>
      </c>
      <c r="AB220" s="43">
        <v>5974.4755859375</v>
      </c>
      <c r="AC220" s="43">
        <v>6181.04150390625</v>
      </c>
      <c r="AD220" s="43">
        <v>6185.9404296875</v>
      </c>
      <c r="AE220" s="43">
        <v>6190.95947265625</v>
      </c>
      <c r="AF220" s="43">
        <v>6186.8115234375</v>
      </c>
      <c r="AG220" s="43">
        <v>6180.13818359375</v>
      </c>
      <c r="AH220" s="43">
        <v>6175.23876953125</v>
      </c>
      <c r="AI220" s="43">
        <v>6194.59228515625</v>
      </c>
      <c r="AJ220" s="43">
        <v>6196.5634765625</v>
      </c>
      <c r="AK220" s="43">
        <v>6199.32861328125</v>
      </c>
      <c r="AL220" s="43">
        <v>6140.7998046875</v>
      </c>
      <c r="AM220" s="43">
        <v>6152.248046875</v>
      </c>
      <c r="AN220" s="43">
        <v>6153.33056640625</v>
      </c>
      <c r="AO220" s="43">
        <v>4932.13623046875</v>
      </c>
      <c r="AP220" s="43">
        <v>4924.51611328125</v>
      </c>
      <c r="AQ220" s="43">
        <v>4926.04833984375</v>
      </c>
      <c r="AR220" s="43">
        <v>5761.9423828125</v>
      </c>
      <c r="AS220" s="43">
        <v>5869.9599609375</v>
      </c>
      <c r="AT220" s="43">
        <v>5982.39404296875</v>
      </c>
      <c r="AU220" s="43">
        <v>7519.62646484375</v>
      </c>
      <c r="AV220" s="43">
        <v>7532.67919921875</v>
      </c>
      <c r="AW220" s="43">
        <v>7535.80712890625</v>
      </c>
      <c r="AX220" s="43">
        <v>6564.96142578125</v>
      </c>
      <c r="AY220" s="43">
        <v>6463.29736328125</v>
      </c>
      <c r="AZ220" s="43">
        <v>6348.52490234375</v>
      </c>
      <c r="BA220" s="43">
        <v>3896.53857421875</v>
      </c>
      <c r="BB220" s="43">
        <v>3906.857177734375</v>
      </c>
      <c r="BC220" s="43">
        <v>3932.586181640625</v>
      </c>
      <c r="BD220" s="43">
        <v>5743.328125</v>
      </c>
      <c r="BE220" s="43">
        <v>5957.83935546875</v>
      </c>
      <c r="BF220" s="43">
        <v>6180.68701171875</v>
      </c>
      <c r="BG220" s="43">
        <v>9054.9599609375</v>
      </c>
      <c r="BH220" s="43">
        <v>9051.3984375</v>
      </c>
      <c r="BI220" s="43">
        <v>9025.8271484375</v>
      </c>
      <c r="BJ220" s="43">
        <v>6696.365234375</v>
      </c>
      <c r="BK220" s="43">
        <v>6473.4443359375</v>
      </c>
      <c r="BL220" s="43">
        <v>6241.60009765625</v>
      </c>
    </row>
    <row r="221" spans="4:64" x14ac:dyDescent="0.2">
      <c r="D221" s="43">
        <v>2135</v>
      </c>
      <c r="E221" s="43">
        <v>6154.99658203125</v>
      </c>
      <c r="F221" s="43">
        <v>6159.48828125</v>
      </c>
      <c r="G221" s="43">
        <v>6164.38427734375</v>
      </c>
      <c r="H221" s="43">
        <v>6133.2919921875</v>
      </c>
      <c r="I221" s="43">
        <v>6135.0224609375</v>
      </c>
      <c r="J221" s="43">
        <v>6138.251953125</v>
      </c>
      <c r="K221" s="43">
        <v>6155.7060546875</v>
      </c>
      <c r="L221" s="43">
        <v>6159.52001953125</v>
      </c>
      <c r="M221" s="43">
        <v>6164.23779296875</v>
      </c>
      <c r="N221" s="43">
        <v>6126.33349609375</v>
      </c>
      <c r="O221" s="43">
        <v>6140.31787109375</v>
      </c>
      <c r="P221" s="43">
        <v>6143.421875</v>
      </c>
      <c r="Q221" s="43">
        <v>4996.8388671875</v>
      </c>
      <c r="R221" s="43">
        <v>5019.78759765625</v>
      </c>
      <c r="S221" s="43">
        <v>5051.2353515625</v>
      </c>
      <c r="T221" s="43">
        <v>6094.65673828125</v>
      </c>
      <c r="U221" s="43">
        <v>6207.474609375</v>
      </c>
      <c r="V221" s="43">
        <v>6322.50146484375</v>
      </c>
      <c r="W221" s="43">
        <v>7468.0029296875</v>
      </c>
      <c r="X221" s="43">
        <v>7452.11865234375</v>
      </c>
      <c r="Y221" s="43">
        <v>7426.388671875</v>
      </c>
      <c r="Z221" s="43">
        <v>6170.201171875</v>
      </c>
      <c r="AA221" s="43">
        <v>6076.23486328125</v>
      </c>
      <c r="AB221" s="43">
        <v>5972.974609375</v>
      </c>
      <c r="AC221" s="43">
        <v>6180.04541015625</v>
      </c>
      <c r="AD221" s="43">
        <v>6184.95166015625</v>
      </c>
      <c r="AE221" s="43">
        <v>6189.97216796875</v>
      </c>
      <c r="AF221" s="43">
        <v>6185.79345703125</v>
      </c>
      <c r="AG221" s="43">
        <v>6179.03662109375</v>
      </c>
      <c r="AH221" s="43">
        <v>6174.05517578125</v>
      </c>
      <c r="AI221" s="43">
        <v>6193.06298828125</v>
      </c>
      <c r="AJ221" s="43">
        <v>6195.02734375</v>
      </c>
      <c r="AK221" s="43">
        <v>6197.78125</v>
      </c>
      <c r="AL221" s="43">
        <v>6139.33349609375</v>
      </c>
      <c r="AM221" s="43">
        <v>6150.78515625</v>
      </c>
      <c r="AN221" s="43">
        <v>6151.873046875</v>
      </c>
      <c r="AO221" s="43">
        <v>4930.6201171875</v>
      </c>
      <c r="AP221" s="43">
        <v>4922.99951171875</v>
      </c>
      <c r="AQ221" s="43">
        <v>4924.5322265625</v>
      </c>
      <c r="AR221" s="43">
        <v>5760.43896484375</v>
      </c>
      <c r="AS221" s="43">
        <v>5868.4580078125</v>
      </c>
      <c r="AT221" s="43">
        <v>5980.8935546875</v>
      </c>
      <c r="AU221" s="43">
        <v>7518.14404296875</v>
      </c>
      <c r="AV221" s="43">
        <v>7531.19677734375</v>
      </c>
      <c r="AW221" s="43">
        <v>7534.3251953125</v>
      </c>
      <c r="AX221" s="43">
        <v>6563.46826171875</v>
      </c>
      <c r="AY221" s="43">
        <v>6461.80224609375</v>
      </c>
      <c r="AZ221" s="43">
        <v>6347.0283203125</v>
      </c>
      <c r="BA221" s="43">
        <v>3895.1416015625</v>
      </c>
      <c r="BB221" s="43">
        <v>3905.47607421875</v>
      </c>
      <c r="BC221" s="43">
        <v>3931.220703125</v>
      </c>
      <c r="BD221" s="43">
        <v>5742.0810546875</v>
      </c>
      <c r="BE221" s="43">
        <v>5956.5458984375</v>
      </c>
      <c r="BF221" s="43">
        <v>6179.353515625</v>
      </c>
      <c r="BG221" s="43">
        <v>9053.9306640625</v>
      </c>
      <c r="BH221" s="43">
        <v>9050.37890625</v>
      </c>
      <c r="BI221" s="43">
        <v>9024.8173828125</v>
      </c>
      <c r="BJ221" s="43">
        <v>6695.17236328125</v>
      </c>
      <c r="BK221" s="43">
        <v>6472.21337890625</v>
      </c>
      <c r="BL221" s="43">
        <v>6240.34228515625</v>
      </c>
    </row>
    <row r="222" spans="4:64" x14ac:dyDescent="0.2">
      <c r="D222" s="43">
        <v>2145</v>
      </c>
      <c r="E222" s="43">
        <v>6153.4990234375</v>
      </c>
      <c r="F222" s="43">
        <v>6157.99072265625</v>
      </c>
      <c r="G222" s="43">
        <v>6162.88623046875</v>
      </c>
      <c r="H222" s="43">
        <v>6131.7939453125</v>
      </c>
      <c r="I222" s="43">
        <v>6133.5244140625</v>
      </c>
      <c r="J222" s="43">
        <v>6136.75390625</v>
      </c>
      <c r="K222" s="43">
        <v>6154.2080078125</v>
      </c>
      <c r="L222" s="43">
        <v>6158.0224609375</v>
      </c>
      <c r="M222" s="43">
        <v>6162.740234375</v>
      </c>
      <c r="N222" s="43">
        <v>6124.83544921875</v>
      </c>
      <c r="O222" s="43">
        <v>6138.8193359375</v>
      </c>
      <c r="P222" s="43">
        <v>6141.923828125</v>
      </c>
      <c r="Q222" s="43">
        <v>4995.32763671875</v>
      </c>
      <c r="R222" s="43">
        <v>5018.27685546875</v>
      </c>
      <c r="S222" s="43">
        <v>5049.72509765625</v>
      </c>
      <c r="T222" s="43">
        <v>6093.158203125</v>
      </c>
      <c r="U222" s="43">
        <v>6205.9775390625</v>
      </c>
      <c r="V222" s="43">
        <v>6321.00537109375</v>
      </c>
      <c r="W222" s="43">
        <v>7466.5185546875</v>
      </c>
      <c r="X222" s="43">
        <v>7450.63427734375</v>
      </c>
      <c r="Y222" s="43">
        <v>7424.90380859375</v>
      </c>
      <c r="Z222" s="43">
        <v>6168.70361328125</v>
      </c>
      <c r="AA222" s="43">
        <v>6074.73583984375</v>
      </c>
      <c r="AB222" s="43">
        <v>5971.474609375</v>
      </c>
      <c r="AC222" s="43">
        <v>6179.04150390625</v>
      </c>
      <c r="AD222" s="43">
        <v>6183.955078125</v>
      </c>
      <c r="AE222" s="43">
        <v>6188.9775390625</v>
      </c>
      <c r="AF222" s="43">
        <v>6184.76806640625</v>
      </c>
      <c r="AG222" s="43">
        <v>6177.9287109375</v>
      </c>
      <c r="AH222" s="43">
        <v>6172.8671875</v>
      </c>
      <c r="AI222" s="43">
        <v>6191.5341796875</v>
      </c>
      <c r="AJ222" s="43">
        <v>6193.4921875</v>
      </c>
      <c r="AK222" s="43">
        <v>6196.23486328125</v>
      </c>
      <c r="AL222" s="43">
        <v>6137.8671875</v>
      </c>
      <c r="AM222" s="43">
        <v>6149.32177734375</v>
      </c>
      <c r="AN222" s="43">
        <v>6150.41552734375</v>
      </c>
      <c r="AO222" s="43">
        <v>4929.1044921875</v>
      </c>
      <c r="AP222" s="43">
        <v>4921.48388671875</v>
      </c>
      <c r="AQ222" s="43">
        <v>4923.0166015625</v>
      </c>
      <c r="AR222" s="43">
        <v>5758.935546875</v>
      </c>
      <c r="AS222" s="43">
        <v>5866.95654296875</v>
      </c>
      <c r="AT222" s="43">
        <v>5979.3935546875</v>
      </c>
      <c r="AU222" s="43">
        <v>7516.66259765625</v>
      </c>
      <c r="AV222" s="43">
        <v>7529.71533203125</v>
      </c>
      <c r="AW222" s="43">
        <v>7532.84375</v>
      </c>
      <c r="AX222" s="43">
        <v>6561.9755859375</v>
      </c>
      <c r="AY222" s="43">
        <v>6460.30810546875</v>
      </c>
      <c r="AZ222" s="43">
        <v>6345.53271484375</v>
      </c>
      <c r="BA222" s="43">
        <v>3893.7431640625</v>
      </c>
      <c r="BB222" s="43">
        <v>3904.09326171875</v>
      </c>
      <c r="BC222" s="43">
        <v>3929.853515625</v>
      </c>
      <c r="BD222" s="43">
        <v>5740.8310546875</v>
      </c>
      <c r="BE222" s="43">
        <v>5955.25048828125</v>
      </c>
      <c r="BF222" s="43">
        <v>6178.017578125</v>
      </c>
      <c r="BG222" s="43">
        <v>9052.8935546875</v>
      </c>
      <c r="BH222" s="43">
        <v>9049.3525390625</v>
      </c>
      <c r="BI222" s="43">
        <v>9023.7998046875</v>
      </c>
      <c r="BJ222" s="43">
        <v>6693.974609375</v>
      </c>
      <c r="BK222" s="43">
        <v>6470.97900390625</v>
      </c>
      <c r="BL222" s="43">
        <v>6239.0810546875</v>
      </c>
    </row>
    <row r="223" spans="4:64" x14ac:dyDescent="0.2">
      <c r="D223" s="43">
        <v>2155</v>
      </c>
      <c r="E223" s="43">
        <v>6152.001953125</v>
      </c>
      <c r="F223" s="43">
        <v>6156.49365234375</v>
      </c>
      <c r="G223" s="43">
        <v>6161.3896484375</v>
      </c>
      <c r="H223" s="43">
        <v>6130.29638671875</v>
      </c>
      <c r="I223" s="43">
        <v>6132.02734375</v>
      </c>
      <c r="J223" s="43">
        <v>6135.2568359375</v>
      </c>
      <c r="K223" s="43">
        <v>6152.7109375</v>
      </c>
      <c r="L223" s="43">
        <v>6156.525390625</v>
      </c>
      <c r="M223" s="43">
        <v>6161.2431640625</v>
      </c>
      <c r="N223" s="43">
        <v>6123.337890625</v>
      </c>
      <c r="O223" s="43">
        <v>6137.32177734375</v>
      </c>
      <c r="P223" s="43">
        <v>6140.42626953125</v>
      </c>
      <c r="Q223" s="43">
        <v>4993.8173828125</v>
      </c>
      <c r="R223" s="43">
        <v>5016.7666015625</v>
      </c>
      <c r="S223" s="43">
        <v>5048.21533203125</v>
      </c>
      <c r="T223" s="43">
        <v>6091.66064453125</v>
      </c>
      <c r="U223" s="43">
        <v>6204.48095703125</v>
      </c>
      <c r="V223" s="43">
        <v>6319.51025390625</v>
      </c>
      <c r="W223" s="43">
        <v>7465.0341796875</v>
      </c>
      <c r="X223" s="43">
        <v>7449.14990234375</v>
      </c>
      <c r="Y223" s="43">
        <v>7423.41943359375</v>
      </c>
      <c r="Z223" s="43">
        <v>6167.20654296875</v>
      </c>
      <c r="AA223" s="43">
        <v>6073.2373046875</v>
      </c>
      <c r="AB223" s="43">
        <v>5969.97509765625</v>
      </c>
      <c r="AC223" s="43">
        <v>6178.029296875</v>
      </c>
      <c r="AD223" s="43">
        <v>6182.95068359375</v>
      </c>
      <c r="AE223" s="43">
        <v>6187.97509765625</v>
      </c>
      <c r="AF223" s="43">
        <v>6183.73486328125</v>
      </c>
      <c r="AG223" s="43">
        <v>6176.8154296875</v>
      </c>
      <c r="AH223" s="43">
        <v>6171.6748046875</v>
      </c>
      <c r="AI223" s="43">
        <v>6190.00634765625</v>
      </c>
      <c r="AJ223" s="43">
        <v>6191.9580078125</v>
      </c>
      <c r="AK223" s="43">
        <v>6194.6904296875</v>
      </c>
      <c r="AL223" s="43">
        <v>6136.400390625</v>
      </c>
      <c r="AM223" s="43">
        <v>6147.8583984375</v>
      </c>
      <c r="AN223" s="43">
        <v>6148.95751953125</v>
      </c>
      <c r="AO223" s="43">
        <v>4927.58984375</v>
      </c>
      <c r="AP223" s="43">
        <v>4919.96923828125</v>
      </c>
      <c r="AQ223" s="43">
        <v>4921.50146484375</v>
      </c>
      <c r="AR223" s="43">
        <v>5757.43310546875</v>
      </c>
      <c r="AS223" s="43">
        <v>5865.45556640625</v>
      </c>
      <c r="AT223" s="43">
        <v>5977.89453125</v>
      </c>
      <c r="AU223" s="43">
        <v>7515.18115234375</v>
      </c>
      <c r="AV223" s="43">
        <v>7528.234375</v>
      </c>
      <c r="AW223" s="43">
        <v>7531.36279296875</v>
      </c>
      <c r="AX223" s="43">
        <v>6560.48388671875</v>
      </c>
      <c r="AY223" s="43">
        <v>6458.81396484375</v>
      </c>
      <c r="AZ223" s="43">
        <v>6344.03759765625</v>
      </c>
      <c r="BA223" s="43">
        <v>3892.34326171875</v>
      </c>
      <c r="BB223" s="43">
        <v>3902.70849609375</v>
      </c>
      <c r="BC223" s="43">
        <v>3928.484130859375</v>
      </c>
      <c r="BD223" s="43">
        <v>5739.57763671875</v>
      </c>
      <c r="BE223" s="43">
        <v>5953.9521484375</v>
      </c>
      <c r="BF223" s="43">
        <v>6176.6796875</v>
      </c>
      <c r="BG223" s="43">
        <v>9051.8505859375</v>
      </c>
      <c r="BH223" s="43">
        <v>9048.318359375</v>
      </c>
      <c r="BI223" s="43">
        <v>9022.775390625</v>
      </c>
      <c r="BJ223" s="43">
        <v>6692.77294921875</v>
      </c>
      <c r="BK223" s="43">
        <v>6469.7412109375</v>
      </c>
      <c r="BL223" s="43">
        <v>6237.81640625</v>
      </c>
    </row>
    <row r="224" spans="4:64" x14ac:dyDescent="0.2">
      <c r="D224" s="43">
        <v>2165</v>
      </c>
      <c r="E224" s="43">
        <v>6150.50537109375</v>
      </c>
      <c r="F224" s="43">
        <v>6154.99755859375</v>
      </c>
      <c r="G224" s="43">
        <v>6159.89306640625</v>
      </c>
      <c r="H224" s="43">
        <v>6128.7998046875</v>
      </c>
      <c r="I224" s="43">
        <v>6130.53076171875</v>
      </c>
      <c r="J224" s="43">
        <v>6133.76025390625</v>
      </c>
      <c r="K224" s="43">
        <v>6151.21484375</v>
      </c>
      <c r="L224" s="43">
        <v>6155.02880859375</v>
      </c>
      <c r="M224" s="43">
        <v>6159.7470703125</v>
      </c>
      <c r="N224" s="43">
        <v>6121.84130859375</v>
      </c>
      <c r="O224" s="43">
        <v>6135.82470703125</v>
      </c>
      <c r="P224" s="43">
        <v>6138.92919921875</v>
      </c>
      <c r="Q224" s="43">
        <v>4992.3076171875</v>
      </c>
      <c r="R224" s="43">
        <v>5015.25732421875</v>
      </c>
      <c r="S224" s="43">
        <v>5046.70654296875</v>
      </c>
      <c r="T224" s="43">
        <v>6090.16357421875</v>
      </c>
      <c r="U224" s="43">
        <v>6202.9853515625</v>
      </c>
      <c r="V224" s="43">
        <v>6318.01513671875</v>
      </c>
      <c r="W224" s="43">
        <v>7463.55078125</v>
      </c>
      <c r="X224" s="43">
        <v>7447.66650390625</v>
      </c>
      <c r="Y224" s="43">
        <v>7421.93603515625</v>
      </c>
      <c r="Z224" s="43">
        <v>6165.71044921875</v>
      </c>
      <c r="AA224" s="43">
        <v>6071.73974609375</v>
      </c>
      <c r="AB224" s="43">
        <v>5968.47607421875</v>
      </c>
      <c r="AC224" s="43">
        <v>6177.0087890625</v>
      </c>
      <c r="AD224" s="43">
        <v>6181.93798828125</v>
      </c>
      <c r="AE224" s="43">
        <v>6186.96435546875</v>
      </c>
      <c r="AF224" s="43">
        <v>6182.6943359375</v>
      </c>
      <c r="AG224" s="43">
        <v>6175.69580078125</v>
      </c>
      <c r="AH224" s="43">
        <v>6170.478515625</v>
      </c>
      <c r="AI224" s="43">
        <v>6188.478515625</v>
      </c>
      <c r="AJ224" s="43">
        <v>6190.4248046875</v>
      </c>
      <c r="AK224" s="43">
        <v>6193.14697265625</v>
      </c>
      <c r="AL224" s="43">
        <v>6134.93408203125</v>
      </c>
      <c r="AM224" s="43">
        <v>6146.39501953125</v>
      </c>
      <c r="AN224" s="43">
        <v>6147.49951171875</v>
      </c>
      <c r="AO224" s="43">
        <v>4926.07568359375</v>
      </c>
      <c r="AP224" s="43">
        <v>4918.455078125</v>
      </c>
      <c r="AQ224" s="43">
        <v>4919.98779296875</v>
      </c>
      <c r="AR224" s="43">
        <v>5755.931640625</v>
      </c>
      <c r="AS224" s="43">
        <v>5863.95556640625</v>
      </c>
      <c r="AT224" s="43">
        <v>5976.39599609375</v>
      </c>
      <c r="AU224" s="43">
        <v>7513.70068359375</v>
      </c>
      <c r="AV224" s="43">
        <v>7526.75390625</v>
      </c>
      <c r="AW224" s="43">
        <v>7529.88232421875</v>
      </c>
      <c r="AX224" s="43">
        <v>6558.99267578125</v>
      </c>
      <c r="AY224" s="43">
        <v>6457.3212890625</v>
      </c>
      <c r="AZ224" s="43">
        <v>6342.54296875</v>
      </c>
      <c r="BA224" s="43">
        <v>3890.941650390625</v>
      </c>
      <c r="BB224" s="43">
        <v>3901.322021484375</v>
      </c>
      <c r="BC224" s="43">
        <v>3927.113037109375</v>
      </c>
      <c r="BD224" s="43">
        <v>5738.3203125</v>
      </c>
      <c r="BE224" s="43">
        <v>5952.6513671875</v>
      </c>
      <c r="BF224" s="43">
        <v>6175.33984375</v>
      </c>
      <c r="BG224" s="43">
        <v>9050.798828125</v>
      </c>
      <c r="BH224" s="43">
        <v>9047.2783203125</v>
      </c>
      <c r="BI224" s="43">
        <v>9021.7431640625</v>
      </c>
      <c r="BJ224" s="43">
        <v>6691.56689453125</v>
      </c>
      <c r="BK224" s="43">
        <v>6468.49951171875</v>
      </c>
      <c r="BL224" s="43">
        <v>6236.54833984375</v>
      </c>
    </row>
    <row r="225" spans="4:64" x14ac:dyDescent="0.2">
      <c r="D225" s="43">
        <v>2175</v>
      </c>
      <c r="E225" s="43">
        <v>6149.009765625</v>
      </c>
      <c r="F225" s="43">
        <v>6153.50146484375</v>
      </c>
      <c r="G225" s="43">
        <v>6158.3974609375</v>
      </c>
      <c r="H225" s="43">
        <v>6127.3037109375</v>
      </c>
      <c r="I225" s="43">
        <v>6129.03466796875</v>
      </c>
      <c r="J225" s="43">
        <v>6132.26416015625</v>
      </c>
      <c r="K225" s="43">
        <v>6149.71875</v>
      </c>
      <c r="L225" s="43">
        <v>6153.533203125</v>
      </c>
      <c r="M225" s="43">
        <v>6158.2509765625</v>
      </c>
      <c r="N225" s="43">
        <v>6120.34521484375</v>
      </c>
      <c r="O225" s="43">
        <v>6134.32861328125</v>
      </c>
      <c r="P225" s="43">
        <v>6137.4326171875</v>
      </c>
      <c r="Q225" s="43">
        <v>4990.798828125</v>
      </c>
      <c r="R225" s="43">
        <v>5013.7490234375</v>
      </c>
      <c r="S225" s="43">
        <v>5045.1982421875</v>
      </c>
      <c r="T225" s="43">
        <v>6088.6669921875</v>
      </c>
      <c r="U225" s="43">
        <v>6201.490234375</v>
      </c>
      <c r="V225" s="43">
        <v>6316.521484375</v>
      </c>
      <c r="W225" s="43">
        <v>7462.068359375</v>
      </c>
      <c r="X225" s="43">
        <v>7446.18359375</v>
      </c>
      <c r="Y225" s="43">
        <v>7420.45263671875</v>
      </c>
      <c r="Z225" s="43">
        <v>6164.21435546875</v>
      </c>
      <c r="AA225" s="43">
        <v>6070.24267578125</v>
      </c>
      <c r="AB225" s="43">
        <v>5966.97802734375</v>
      </c>
      <c r="AC225" s="43">
        <v>6175.97998046875</v>
      </c>
      <c r="AD225" s="43">
        <v>6180.91748046875</v>
      </c>
      <c r="AE225" s="43">
        <v>6185.9453125</v>
      </c>
      <c r="AF225" s="43">
        <v>6181.646484375</v>
      </c>
      <c r="AG225" s="43">
        <v>6174.5703125</v>
      </c>
      <c r="AH225" s="43">
        <v>6169.27685546875</v>
      </c>
      <c r="AI225" s="43">
        <v>6186.95166015625</v>
      </c>
      <c r="AJ225" s="43">
        <v>6188.892578125</v>
      </c>
      <c r="AK225" s="43">
        <v>6191.60546875</v>
      </c>
      <c r="AL225" s="43">
        <v>6133.46728515625</v>
      </c>
      <c r="AM225" s="43">
        <v>6144.93115234375</v>
      </c>
      <c r="AN225" s="43">
        <v>6146.041015625</v>
      </c>
      <c r="AO225" s="43">
        <v>4924.5625</v>
      </c>
      <c r="AP225" s="43">
        <v>4916.94189453125</v>
      </c>
      <c r="AQ225" s="43">
        <v>4918.47412109375</v>
      </c>
      <c r="AR225" s="43">
        <v>5754.4306640625</v>
      </c>
      <c r="AS225" s="43">
        <v>5862.4560546875</v>
      </c>
      <c r="AT225" s="43">
        <v>5974.8984375</v>
      </c>
      <c r="AU225" s="43">
        <v>7512.220703125</v>
      </c>
      <c r="AV225" s="43">
        <v>7525.27392578125</v>
      </c>
      <c r="AW225" s="43">
        <v>7528.40234375</v>
      </c>
      <c r="AX225" s="43">
        <v>6557.501953125</v>
      </c>
      <c r="AY225" s="43">
        <v>6455.82861328125</v>
      </c>
      <c r="AZ225" s="43">
        <v>6341.048828125</v>
      </c>
      <c r="BA225" s="43">
        <v>3889.538330078125</v>
      </c>
      <c r="BB225" s="43">
        <v>3899.933837890625</v>
      </c>
      <c r="BC225" s="43">
        <v>3925.73974609375</v>
      </c>
      <c r="BD225" s="43">
        <v>5737.06005859375</v>
      </c>
      <c r="BE225" s="43">
        <v>5951.34814453125</v>
      </c>
      <c r="BF225" s="43">
        <v>6173.998046875</v>
      </c>
      <c r="BG225" s="43">
        <v>9049.7412109375</v>
      </c>
      <c r="BH225" s="43">
        <v>9046.2294921875</v>
      </c>
      <c r="BI225" s="43">
        <v>9020.7041015625</v>
      </c>
      <c r="BJ225" s="43">
        <v>6690.3564453125</v>
      </c>
      <c r="BK225" s="43">
        <v>6467.25390625</v>
      </c>
      <c r="BL225" s="43">
        <v>6235.27685546875</v>
      </c>
    </row>
    <row r="226" spans="4:64" x14ac:dyDescent="0.2">
      <c r="D226" s="43">
        <v>2185</v>
      </c>
      <c r="E226" s="43">
        <v>6147.5146484375</v>
      </c>
      <c r="F226" s="43">
        <v>6152.00634765625</v>
      </c>
      <c r="G226" s="43">
        <v>6156.90234375</v>
      </c>
      <c r="H226" s="43">
        <v>6125.80859375</v>
      </c>
      <c r="I226" s="43">
        <v>6127.53955078125</v>
      </c>
      <c r="J226" s="43">
        <v>6130.76904296875</v>
      </c>
      <c r="K226" s="43">
        <v>6148.2236328125</v>
      </c>
      <c r="L226" s="43">
        <v>6152.0380859375</v>
      </c>
      <c r="M226" s="43">
        <v>6156.75634765625</v>
      </c>
      <c r="N226" s="43">
        <v>6118.849609375</v>
      </c>
      <c r="O226" s="43">
        <v>6132.83251953125</v>
      </c>
      <c r="P226" s="43">
        <v>6135.93701171875</v>
      </c>
      <c r="Q226" s="43">
        <v>4989.291015625</v>
      </c>
      <c r="R226" s="43">
        <v>5012.2412109375</v>
      </c>
      <c r="S226" s="43">
        <v>5043.69091796875</v>
      </c>
      <c r="T226" s="43">
        <v>6087.17138671875</v>
      </c>
      <c r="U226" s="43">
        <v>6199.99560546875</v>
      </c>
      <c r="V226" s="43">
        <v>6315.02783203125</v>
      </c>
      <c r="W226" s="43">
        <v>7460.5859375</v>
      </c>
      <c r="X226" s="43">
        <v>7444.701171875</v>
      </c>
      <c r="Y226" s="43">
        <v>7418.9697265625</v>
      </c>
      <c r="Z226" s="43">
        <v>6162.7197265625</v>
      </c>
      <c r="AA226" s="43">
        <v>6068.74609375</v>
      </c>
      <c r="AB226" s="43">
        <v>5965.48046875</v>
      </c>
      <c r="AC226" s="43">
        <v>6174.94287109375</v>
      </c>
      <c r="AD226" s="43">
        <v>6179.88916015625</v>
      </c>
      <c r="AE226" s="43">
        <v>6184.91845703125</v>
      </c>
      <c r="AF226" s="43">
        <v>6180.5908203125</v>
      </c>
      <c r="AG226" s="43">
        <v>6173.4384765625</v>
      </c>
      <c r="AH226" s="43">
        <v>6168.0712890625</v>
      </c>
      <c r="AI226" s="43">
        <v>6185.42529296875</v>
      </c>
      <c r="AJ226" s="43">
        <v>6187.36181640625</v>
      </c>
      <c r="AK226" s="43">
        <v>6190.06494140625</v>
      </c>
      <c r="AL226" s="43">
        <v>6132.00048828125</v>
      </c>
      <c r="AM226" s="43">
        <v>6143.466796875</v>
      </c>
      <c r="AN226" s="43">
        <v>6144.58251953125</v>
      </c>
      <c r="AO226" s="43">
        <v>4923.05029296875</v>
      </c>
      <c r="AP226" s="43">
        <v>4915.42919921875</v>
      </c>
      <c r="AQ226" s="43">
        <v>4916.9619140625</v>
      </c>
      <c r="AR226" s="43">
        <v>5752.93017578125</v>
      </c>
      <c r="AS226" s="43">
        <v>5860.95751953125</v>
      </c>
      <c r="AT226" s="43">
        <v>5973.4013671875</v>
      </c>
      <c r="AU226" s="43">
        <v>7510.7412109375</v>
      </c>
      <c r="AV226" s="43">
        <v>7523.79443359375</v>
      </c>
      <c r="AW226" s="43">
        <v>7526.9228515625</v>
      </c>
      <c r="AX226" s="43">
        <v>6556.01171875</v>
      </c>
      <c r="AY226" s="43">
        <v>6454.3369140625</v>
      </c>
      <c r="AZ226" s="43">
        <v>6339.55517578125</v>
      </c>
      <c r="BA226" s="43">
        <v>3888.133544921875</v>
      </c>
      <c r="BB226" s="43">
        <v>3898.543701171875</v>
      </c>
      <c r="BC226" s="43">
        <v>3924.364501953125</v>
      </c>
      <c r="BD226" s="43">
        <v>5735.7958984375</v>
      </c>
      <c r="BE226" s="43">
        <v>5950.0419921875</v>
      </c>
      <c r="BF226" s="43">
        <v>6172.65380859375</v>
      </c>
      <c r="BG226" s="43">
        <v>9048.67578125</v>
      </c>
      <c r="BH226" s="43">
        <v>9045.1748046875</v>
      </c>
      <c r="BI226" s="43">
        <v>9019.6572265625</v>
      </c>
      <c r="BJ226" s="43">
        <v>6689.1416015625</v>
      </c>
      <c r="BK226" s="43">
        <v>6466.0048828125</v>
      </c>
      <c r="BL226" s="43">
        <v>6234.001953125</v>
      </c>
    </row>
    <row r="227" spans="4:64" x14ac:dyDescent="0.2">
      <c r="D227" s="43">
        <v>2195</v>
      </c>
      <c r="E227" s="43">
        <v>6146.02001953125</v>
      </c>
      <c r="F227" s="43">
        <v>6150.51220703125</v>
      </c>
      <c r="G227" s="43">
        <v>6155.408203125</v>
      </c>
      <c r="H227" s="43">
        <v>6124.31396484375</v>
      </c>
      <c r="I227" s="43">
        <v>6126.04443359375</v>
      </c>
      <c r="J227" s="43">
        <v>6129.2744140625</v>
      </c>
      <c r="K227" s="43">
        <v>6146.72900390625</v>
      </c>
      <c r="L227" s="43">
        <v>6150.5439453125</v>
      </c>
      <c r="M227" s="43">
        <v>6155.26171875</v>
      </c>
      <c r="N227" s="43">
        <v>6117.35498046875</v>
      </c>
      <c r="O227" s="43">
        <v>6131.337890625</v>
      </c>
      <c r="P227" s="43">
        <v>6134.4423828125</v>
      </c>
      <c r="Q227" s="43">
        <v>4987.78369140625</v>
      </c>
      <c r="R227" s="43">
        <v>5010.734375</v>
      </c>
      <c r="S227" s="43">
        <v>5042.18408203125</v>
      </c>
      <c r="T227" s="43">
        <v>6085.67626953125</v>
      </c>
      <c r="U227" s="43">
        <v>6198.50146484375</v>
      </c>
      <c r="V227" s="43">
        <v>6313.53515625</v>
      </c>
      <c r="W227" s="43">
        <v>7459.10400390625</v>
      </c>
      <c r="X227" s="43">
        <v>7443.21923828125</v>
      </c>
      <c r="Y227" s="43">
        <v>7417.48779296875</v>
      </c>
      <c r="Z227" s="43">
        <v>6161.22509765625</v>
      </c>
      <c r="AA227" s="43">
        <v>6067.25048828125</v>
      </c>
      <c r="AB227" s="43">
        <v>5963.98388671875</v>
      </c>
      <c r="AC227" s="43">
        <v>6173.8974609375</v>
      </c>
      <c r="AD227" s="43">
        <v>6178.8525390625</v>
      </c>
      <c r="AE227" s="43">
        <v>6183.88330078125</v>
      </c>
      <c r="AF227" s="43">
        <v>6179.52734375</v>
      </c>
      <c r="AG227" s="43">
        <v>6172.30126953125</v>
      </c>
      <c r="AH227" s="43">
        <v>6166.86083984375</v>
      </c>
      <c r="AI227" s="43">
        <v>6183.8994140625</v>
      </c>
      <c r="AJ227" s="43">
        <v>6185.83154296875</v>
      </c>
      <c r="AK227" s="43">
        <v>6188.5263671875</v>
      </c>
      <c r="AL227" s="43">
        <v>6130.533203125</v>
      </c>
      <c r="AM227" s="43">
        <v>6142.0029296875</v>
      </c>
      <c r="AN227" s="43">
        <v>6143.12353515625</v>
      </c>
      <c r="AO227" s="43">
        <v>4921.53857421875</v>
      </c>
      <c r="AP227" s="43">
        <v>4913.91748046875</v>
      </c>
      <c r="AQ227" s="43">
        <v>4915.4501953125</v>
      </c>
      <c r="AR227" s="43">
        <v>5751.4306640625</v>
      </c>
      <c r="AS227" s="43">
        <v>5859.45947265625</v>
      </c>
      <c r="AT227" s="43">
        <v>5971.90478515625</v>
      </c>
      <c r="AU227" s="43">
        <v>7509.26220703125</v>
      </c>
      <c r="AV227" s="43">
        <v>7522.31591796875</v>
      </c>
      <c r="AW227" s="43">
        <v>7525.4443359375</v>
      </c>
      <c r="AX227" s="43">
        <v>6554.5224609375</v>
      </c>
      <c r="AY227" s="43">
        <v>6452.845703125</v>
      </c>
      <c r="AZ227" s="43">
        <v>6338.0625</v>
      </c>
      <c r="BA227" s="43">
        <v>3886.72705078125</v>
      </c>
      <c r="BB227" s="43">
        <v>3897.15185546875</v>
      </c>
      <c r="BC227" s="43">
        <v>3922.9873046875</v>
      </c>
      <c r="BD227" s="43">
        <v>5734.52783203125</v>
      </c>
      <c r="BE227" s="43">
        <v>5948.7333984375</v>
      </c>
      <c r="BF227" s="43">
        <v>6171.30712890625</v>
      </c>
      <c r="BG227" s="43">
        <v>9047.6025390625</v>
      </c>
      <c r="BH227" s="43">
        <v>9044.1123046875</v>
      </c>
      <c r="BI227" s="43">
        <v>9018.603515625</v>
      </c>
      <c r="BJ227" s="43">
        <v>6687.92236328125</v>
      </c>
      <c r="BK227" s="43">
        <v>6464.751953125</v>
      </c>
      <c r="BL227" s="43">
        <v>6232.7236328125</v>
      </c>
    </row>
    <row r="228" spans="4:64" x14ac:dyDescent="0.2">
      <c r="D228" s="43">
        <v>2205</v>
      </c>
      <c r="E228" s="43">
        <v>6144.5263671875</v>
      </c>
      <c r="F228" s="43">
        <v>6149.0185546875</v>
      </c>
      <c r="G228" s="43">
        <v>6153.9140625</v>
      </c>
      <c r="H228" s="43">
        <v>6122.81982421875</v>
      </c>
      <c r="I228" s="43">
        <v>6124.55078125</v>
      </c>
      <c r="J228" s="43">
        <v>6127.7802734375</v>
      </c>
      <c r="K228" s="43">
        <v>6145.2353515625</v>
      </c>
      <c r="L228" s="43">
        <v>6149.0498046875</v>
      </c>
      <c r="M228" s="43">
        <v>6153.76806640625</v>
      </c>
      <c r="N228" s="43">
        <v>6115.86083984375</v>
      </c>
      <c r="O228" s="43">
        <v>6129.84326171875</v>
      </c>
      <c r="P228" s="43">
        <v>6132.94775390625</v>
      </c>
      <c r="Q228" s="43">
        <v>4986.27734375</v>
      </c>
      <c r="R228" s="43">
        <v>5009.22802734375</v>
      </c>
      <c r="S228" s="43">
        <v>5040.67822265625</v>
      </c>
      <c r="T228" s="43">
        <v>6084.18212890625</v>
      </c>
      <c r="U228" s="43">
        <v>6197.00830078125</v>
      </c>
      <c r="V228" s="43">
        <v>6312.04296875</v>
      </c>
      <c r="W228" s="43">
        <v>7457.623046875</v>
      </c>
      <c r="X228" s="43">
        <v>7441.73779296875</v>
      </c>
      <c r="Y228" s="43">
        <v>7416.00634765625</v>
      </c>
      <c r="Z228" s="43">
        <v>6159.7314453125</v>
      </c>
      <c r="AA228" s="43">
        <v>6065.75537109375</v>
      </c>
      <c r="AB228" s="43">
        <v>5962.48779296875</v>
      </c>
      <c r="AC228" s="43">
        <v>6172.84423828125</v>
      </c>
      <c r="AD228" s="43">
        <v>6177.80810546875</v>
      </c>
      <c r="AE228" s="43">
        <v>6182.83984375</v>
      </c>
      <c r="AF228" s="43">
        <v>6178.45654296875</v>
      </c>
      <c r="AG228" s="43">
        <v>6171.1572265625</v>
      </c>
      <c r="AH228" s="43">
        <v>6165.6455078125</v>
      </c>
      <c r="AI228" s="43">
        <v>6182.3740234375</v>
      </c>
      <c r="AJ228" s="43">
        <v>6184.30224609375</v>
      </c>
      <c r="AK228" s="43">
        <v>6186.9892578125</v>
      </c>
      <c r="AL228" s="43">
        <v>6129.06640625</v>
      </c>
      <c r="AM228" s="43">
        <v>6140.5380859375</v>
      </c>
      <c r="AN228" s="43">
        <v>6141.66455078125</v>
      </c>
      <c r="AO228" s="43">
        <v>4920.02783203125</v>
      </c>
      <c r="AP228" s="43">
        <v>4912.40673828125</v>
      </c>
      <c r="AQ228" s="43">
        <v>4913.939453125</v>
      </c>
      <c r="AR228" s="43">
        <v>5749.931640625</v>
      </c>
      <c r="AS228" s="43">
        <v>5857.9619140625</v>
      </c>
      <c r="AT228" s="43">
        <v>5970.4091796875</v>
      </c>
      <c r="AU228" s="43">
        <v>7507.78369140625</v>
      </c>
      <c r="AV228" s="43">
        <v>7520.83740234375</v>
      </c>
      <c r="AW228" s="43">
        <v>7523.9658203125</v>
      </c>
      <c r="AX228" s="43">
        <v>6553.033203125</v>
      </c>
      <c r="AY228" s="43">
        <v>6451.35498046875</v>
      </c>
      <c r="AZ228" s="43">
        <v>6336.5703125</v>
      </c>
      <c r="BA228" s="43">
        <v>3885.3193359375</v>
      </c>
      <c r="BB228" s="43">
        <v>3895.758056640625</v>
      </c>
      <c r="BC228" s="43">
        <v>3921.60791015625</v>
      </c>
      <c r="BD228" s="43">
        <v>5733.2568359375</v>
      </c>
      <c r="BE228" s="43">
        <v>5947.421875</v>
      </c>
      <c r="BF228" s="43">
        <v>6169.95849609375</v>
      </c>
      <c r="BG228" s="43">
        <v>9046.5224609375</v>
      </c>
      <c r="BH228" s="43">
        <v>9043.04296875</v>
      </c>
      <c r="BI228" s="43">
        <v>9017.5419921875</v>
      </c>
      <c r="BJ228" s="43">
        <v>6686.69873046875</v>
      </c>
      <c r="BK228" s="43">
        <v>6463.4951171875</v>
      </c>
      <c r="BL228" s="43">
        <v>6231.44189453125</v>
      </c>
    </row>
    <row r="229" spans="4:64" x14ac:dyDescent="0.2">
      <c r="D229" s="43">
        <v>2215</v>
      </c>
      <c r="E229" s="43">
        <v>6143.033203125</v>
      </c>
      <c r="F229" s="43">
        <v>6147.525390625</v>
      </c>
      <c r="G229" s="43">
        <v>6152.42138671875</v>
      </c>
      <c r="H229" s="43">
        <v>6121.32666015625</v>
      </c>
      <c r="I229" s="43">
        <v>6123.05712890625</v>
      </c>
      <c r="J229" s="43">
        <v>6126.287109375</v>
      </c>
      <c r="K229" s="43">
        <v>6143.7421875</v>
      </c>
      <c r="L229" s="43">
        <v>6147.556640625</v>
      </c>
      <c r="M229" s="43">
        <v>6152.27490234375</v>
      </c>
      <c r="N229" s="43">
        <v>6114.3671875</v>
      </c>
      <c r="O229" s="43">
        <v>6128.349609375</v>
      </c>
      <c r="P229" s="43">
        <v>6131.4541015625</v>
      </c>
      <c r="Q229" s="43">
        <v>4984.771484375</v>
      </c>
      <c r="R229" s="43">
        <v>5007.72265625</v>
      </c>
      <c r="S229" s="43">
        <v>5039.17333984375</v>
      </c>
      <c r="T229" s="43">
        <v>6082.68798828125</v>
      </c>
      <c r="U229" s="43">
        <v>6195.515625</v>
      </c>
      <c r="V229" s="43">
        <v>6310.55126953125</v>
      </c>
      <c r="W229" s="43">
        <v>7456.14208984375</v>
      </c>
      <c r="X229" s="43">
        <v>7440.25732421875</v>
      </c>
      <c r="Y229" s="43">
        <v>7414.525390625</v>
      </c>
      <c r="Z229" s="43">
        <v>6158.23828125</v>
      </c>
      <c r="AA229" s="43">
        <v>6064.26123046875</v>
      </c>
      <c r="AB229" s="43">
        <v>5960.9921875</v>
      </c>
      <c r="AC229" s="43">
        <v>6171.78271484375</v>
      </c>
      <c r="AD229" s="43">
        <v>6176.755859375</v>
      </c>
      <c r="AE229" s="43">
        <v>6181.78857421875</v>
      </c>
      <c r="AF229" s="43">
        <v>6177.3779296875</v>
      </c>
      <c r="AG229" s="43">
        <v>6170.00732421875</v>
      </c>
      <c r="AH229" s="43">
        <v>6164.42578125</v>
      </c>
      <c r="AI229" s="43">
        <v>6180.849609375</v>
      </c>
      <c r="AJ229" s="43">
        <v>6182.77392578125</v>
      </c>
      <c r="AK229" s="43">
        <v>6185.45361328125</v>
      </c>
      <c r="AL229" s="43">
        <v>6127.59912109375</v>
      </c>
      <c r="AM229" s="43">
        <v>6139.07373046875</v>
      </c>
      <c r="AN229" s="43">
        <v>6140.205078125</v>
      </c>
      <c r="AO229" s="43">
        <v>4918.51806640625</v>
      </c>
      <c r="AP229" s="43">
        <v>4910.89697265625</v>
      </c>
      <c r="AQ229" s="43">
        <v>4912.4296875</v>
      </c>
      <c r="AR229" s="43">
        <v>5748.43359375</v>
      </c>
      <c r="AS229" s="43">
        <v>5856.46533203125</v>
      </c>
      <c r="AT229" s="43">
        <v>5968.9140625</v>
      </c>
      <c r="AU229" s="43">
        <v>7506.30615234375</v>
      </c>
      <c r="AV229" s="43">
        <v>7519.35986328125</v>
      </c>
      <c r="AW229" s="43">
        <v>7522.48828125</v>
      </c>
      <c r="AX229" s="43">
        <v>6551.544921875</v>
      </c>
      <c r="AY229" s="43">
        <v>6449.86474609375</v>
      </c>
      <c r="AZ229" s="43">
        <v>6335.0791015625</v>
      </c>
      <c r="BA229" s="43">
        <v>3883.90966796875</v>
      </c>
      <c r="BB229" s="43">
        <v>3894.3623046875</v>
      </c>
      <c r="BC229" s="43">
        <v>3920.2265625</v>
      </c>
      <c r="BD229" s="43">
        <v>5731.9814453125</v>
      </c>
      <c r="BE229" s="43">
        <v>5946.10791015625</v>
      </c>
      <c r="BF229" s="43">
        <v>6168.607421875</v>
      </c>
      <c r="BG229" s="43">
        <v>9045.435546875</v>
      </c>
      <c r="BH229" s="43">
        <v>9041.9658203125</v>
      </c>
      <c r="BI229" s="43">
        <v>9016.4736328125</v>
      </c>
      <c r="BJ229" s="43">
        <v>6685.470703125</v>
      </c>
      <c r="BK229" s="43">
        <v>6462.234375</v>
      </c>
      <c r="BL229" s="43">
        <v>6230.15625</v>
      </c>
    </row>
    <row r="230" spans="4:64" x14ac:dyDescent="0.2">
      <c r="D230" s="43">
        <v>2225</v>
      </c>
      <c r="E230" s="43">
        <v>6141.54052734375</v>
      </c>
      <c r="F230" s="43">
        <v>6146.03271484375</v>
      </c>
      <c r="G230" s="43">
        <v>6150.9287109375</v>
      </c>
      <c r="H230" s="43">
        <v>6119.83349609375</v>
      </c>
      <c r="I230" s="43">
        <v>6121.564453125</v>
      </c>
      <c r="J230" s="43">
        <v>6124.79443359375</v>
      </c>
      <c r="K230" s="43">
        <v>6142.25</v>
      </c>
      <c r="L230" s="43">
        <v>6146.064453125</v>
      </c>
      <c r="M230" s="43">
        <v>6150.7822265625</v>
      </c>
      <c r="N230" s="43">
        <v>6112.87451171875</v>
      </c>
      <c r="O230" s="43">
        <v>6126.8564453125</v>
      </c>
      <c r="P230" s="43">
        <v>6129.9609375</v>
      </c>
      <c r="Q230" s="43">
        <v>4983.26708984375</v>
      </c>
      <c r="R230" s="43">
        <v>5006.21826171875</v>
      </c>
      <c r="S230" s="43">
        <v>5037.66943359375</v>
      </c>
      <c r="T230" s="43">
        <v>6081.19482421875</v>
      </c>
      <c r="U230" s="43">
        <v>6194.0234375</v>
      </c>
      <c r="V230" s="43">
        <v>6309.060546875</v>
      </c>
      <c r="W230" s="43">
        <v>7454.662109375</v>
      </c>
      <c r="X230" s="43">
        <v>7438.77685546875</v>
      </c>
      <c r="Y230" s="43">
        <v>7413.044921875</v>
      </c>
      <c r="Z230" s="43">
        <v>6156.74609375</v>
      </c>
      <c r="AA230" s="43">
        <v>6062.767578125</v>
      </c>
      <c r="AB230" s="43">
        <v>5959.49755859375</v>
      </c>
      <c r="AC230" s="43">
        <v>6170.71240234375</v>
      </c>
      <c r="AD230" s="43">
        <v>6175.69482421875</v>
      </c>
      <c r="AE230" s="43">
        <v>6180.728515625</v>
      </c>
      <c r="AF230" s="43">
        <v>6176.29150390625</v>
      </c>
      <c r="AG230" s="43">
        <v>6168.8515625</v>
      </c>
      <c r="AH230" s="43">
        <v>6163.201171875</v>
      </c>
      <c r="AI230" s="43">
        <v>6179.3251953125</v>
      </c>
      <c r="AJ230" s="43">
        <v>6181.2470703125</v>
      </c>
      <c r="AK230" s="43">
        <v>6183.91943359375</v>
      </c>
      <c r="AL230" s="43">
        <v>6126.1318359375</v>
      </c>
      <c r="AM230" s="43">
        <v>6137.6083984375</v>
      </c>
      <c r="AN230" s="43">
        <v>6138.7451171875</v>
      </c>
      <c r="AO230" s="43">
        <v>4917.0087890625</v>
      </c>
      <c r="AP230" s="43">
        <v>4909.3876953125</v>
      </c>
      <c r="AQ230" s="43">
        <v>4910.92041015625</v>
      </c>
      <c r="AR230" s="43">
        <v>5746.93603515625</v>
      </c>
      <c r="AS230" s="43">
        <v>5854.96923828125</v>
      </c>
      <c r="AT230" s="43">
        <v>5967.41943359375</v>
      </c>
      <c r="AU230" s="43">
        <v>7504.82861328125</v>
      </c>
      <c r="AV230" s="43">
        <v>7517.8828125</v>
      </c>
      <c r="AW230" s="43">
        <v>7521.01123046875</v>
      </c>
      <c r="AX230" s="43">
        <v>6550.0576171875</v>
      </c>
      <c r="AY230" s="43">
        <v>6448.37548828125</v>
      </c>
      <c r="AZ230" s="43">
        <v>6333.58837890625</v>
      </c>
      <c r="BA230" s="43">
        <v>3882.49853515625</v>
      </c>
      <c r="BB230" s="43">
        <v>3892.96484375</v>
      </c>
      <c r="BC230" s="43">
        <v>3918.84326171875</v>
      </c>
      <c r="BD230" s="43">
        <v>5730.703125</v>
      </c>
      <c r="BE230" s="43">
        <v>5944.791015625</v>
      </c>
      <c r="BF230" s="43">
        <v>6167.25390625</v>
      </c>
      <c r="BG230" s="43">
        <v>9044.3408203125</v>
      </c>
      <c r="BH230" s="43">
        <v>9040.8818359375</v>
      </c>
      <c r="BI230" s="43">
        <v>9015.3974609375</v>
      </c>
      <c r="BJ230" s="43">
        <v>6684.23828125</v>
      </c>
      <c r="BK230" s="43">
        <v>6460.9697265625</v>
      </c>
      <c r="BL230" s="43">
        <v>6228.86669921875</v>
      </c>
    </row>
    <row r="231" spans="4:64" x14ac:dyDescent="0.2">
      <c r="D231" s="43">
        <v>2235</v>
      </c>
      <c r="E231" s="43">
        <v>6140.048828125</v>
      </c>
      <c r="F231" s="43">
        <v>6144.541015625</v>
      </c>
      <c r="G231" s="43">
        <v>6149.43701171875</v>
      </c>
      <c r="H231" s="43">
        <v>6118.341796875</v>
      </c>
      <c r="I231" s="43">
        <v>6120.072265625</v>
      </c>
      <c r="J231" s="43">
        <v>6123.30224609375</v>
      </c>
      <c r="K231" s="43">
        <v>6140.7578125</v>
      </c>
      <c r="L231" s="43">
        <v>6144.57275390625</v>
      </c>
      <c r="M231" s="43">
        <v>6149.29052734375</v>
      </c>
      <c r="N231" s="43">
        <v>6111.38232421875</v>
      </c>
      <c r="O231" s="43">
        <v>6125.3642578125</v>
      </c>
      <c r="P231" s="43">
        <v>6128.46875</v>
      </c>
      <c r="Q231" s="43">
        <v>4981.7626953125</v>
      </c>
      <c r="R231" s="43">
        <v>5004.71435546875</v>
      </c>
      <c r="S231" s="43">
        <v>5036.166015625</v>
      </c>
      <c r="T231" s="43">
        <v>6079.70263671875</v>
      </c>
      <c r="U231" s="43">
        <v>6192.5322265625</v>
      </c>
      <c r="V231" s="43">
        <v>6307.5703125</v>
      </c>
      <c r="W231" s="43">
        <v>7453.1826171875</v>
      </c>
      <c r="X231" s="43">
        <v>7437.296875</v>
      </c>
      <c r="Y231" s="43">
        <v>7411.56494140625</v>
      </c>
      <c r="Z231" s="43">
        <v>6155.25439453125</v>
      </c>
      <c r="AA231" s="43">
        <v>6061.2744140625</v>
      </c>
      <c r="AB231" s="43">
        <v>5958.00341796875</v>
      </c>
      <c r="AC231" s="43">
        <v>6169.6337890625</v>
      </c>
      <c r="AD231" s="43">
        <v>6174.6259765625</v>
      </c>
      <c r="AE231" s="43">
        <v>6179.66064453125</v>
      </c>
      <c r="AF231" s="43">
        <v>6175.197265625</v>
      </c>
      <c r="AG231" s="43">
        <v>6167.68896484375</v>
      </c>
      <c r="AH231" s="43">
        <v>6161.9716796875</v>
      </c>
      <c r="AI231" s="43">
        <v>6177.8017578125</v>
      </c>
      <c r="AJ231" s="43">
        <v>6179.720703125</v>
      </c>
      <c r="AK231" s="43">
        <v>6182.38720703125</v>
      </c>
      <c r="AL231" s="43">
        <v>6124.6640625</v>
      </c>
      <c r="AM231" s="43">
        <v>6136.14306640625</v>
      </c>
      <c r="AN231" s="43">
        <v>6137.28515625</v>
      </c>
      <c r="AO231" s="43">
        <v>4915.50048828125</v>
      </c>
      <c r="AP231" s="43">
        <v>4907.87939453125</v>
      </c>
      <c r="AQ231" s="43">
        <v>4909.412109375</v>
      </c>
      <c r="AR231" s="43">
        <v>5745.439453125</v>
      </c>
      <c r="AS231" s="43">
        <v>5853.47412109375</v>
      </c>
      <c r="AT231" s="43">
        <v>5965.92578125</v>
      </c>
      <c r="AU231" s="43">
        <v>7503.35205078125</v>
      </c>
      <c r="AV231" s="43">
        <v>7516.40576171875</v>
      </c>
      <c r="AW231" s="43">
        <v>7519.53466796875</v>
      </c>
      <c r="AX231" s="43">
        <v>6548.5703125</v>
      </c>
      <c r="AY231" s="43">
        <v>6446.88671875</v>
      </c>
      <c r="AZ231" s="43">
        <v>6332.09814453125</v>
      </c>
      <c r="BA231" s="43">
        <v>3881.0859375</v>
      </c>
      <c r="BB231" s="43">
        <v>3891.5654296875</v>
      </c>
      <c r="BC231" s="43">
        <v>3917.45751953125</v>
      </c>
      <c r="BD231" s="43">
        <v>5729.42041015625</v>
      </c>
      <c r="BE231" s="43">
        <v>5943.47119140625</v>
      </c>
      <c r="BF231" s="43">
        <v>6165.8984375</v>
      </c>
      <c r="BG231" s="43">
        <v>9043.23828125</v>
      </c>
      <c r="BH231" s="43">
        <v>9039.7900390625</v>
      </c>
      <c r="BI231" s="43">
        <v>9014.3134765625</v>
      </c>
      <c r="BJ231" s="43">
        <v>6683.0009765625</v>
      </c>
      <c r="BK231" s="43">
        <v>6459.701171875</v>
      </c>
      <c r="BL231" s="43">
        <v>6227.57373046875</v>
      </c>
    </row>
    <row r="232" spans="4:64" x14ac:dyDescent="0.2">
      <c r="D232" s="43">
        <v>2245</v>
      </c>
      <c r="E232" s="43">
        <v>6138.5576171875</v>
      </c>
      <c r="F232" s="43">
        <v>6143.0498046875</v>
      </c>
      <c r="G232" s="43">
        <v>6147.94580078125</v>
      </c>
      <c r="H232" s="43">
        <v>6116.85009765625</v>
      </c>
      <c r="I232" s="43">
        <v>6118.5810546875</v>
      </c>
      <c r="J232" s="43">
        <v>6121.81103515625</v>
      </c>
      <c r="K232" s="43">
        <v>6139.2666015625</v>
      </c>
      <c r="L232" s="43">
        <v>6143.08154296875</v>
      </c>
      <c r="M232" s="43">
        <v>6147.79931640625</v>
      </c>
      <c r="N232" s="43">
        <v>6109.890625</v>
      </c>
      <c r="O232" s="43">
        <v>6123.87255859375</v>
      </c>
      <c r="P232" s="43">
        <v>6126.97705078125</v>
      </c>
      <c r="Q232" s="43">
        <v>4980.259765625</v>
      </c>
      <c r="R232" s="43">
        <v>5003.21142578125</v>
      </c>
      <c r="S232" s="43">
        <v>5034.6630859375</v>
      </c>
      <c r="T232" s="43">
        <v>6078.2109375</v>
      </c>
      <c r="U232" s="43">
        <v>6191.04150390625</v>
      </c>
      <c r="V232" s="43">
        <v>6306.0810546875</v>
      </c>
      <c r="W232" s="43">
        <v>7451.70361328125</v>
      </c>
      <c r="X232" s="43">
        <v>7435.81787109375</v>
      </c>
      <c r="Y232" s="43">
        <v>7410.08544921875</v>
      </c>
      <c r="Z232" s="43">
        <v>6153.76318359375</v>
      </c>
      <c r="AA232" s="43">
        <v>6059.78173828125</v>
      </c>
      <c r="AB232" s="43">
        <v>5956.509765625</v>
      </c>
      <c r="AC232" s="43">
        <v>6168.546875</v>
      </c>
      <c r="AD232" s="43">
        <v>6173.548828125</v>
      </c>
      <c r="AE232" s="43">
        <v>6178.583984375</v>
      </c>
      <c r="AF232" s="43">
        <v>6174.09521484375</v>
      </c>
      <c r="AG232" s="43">
        <v>6166.52001953125</v>
      </c>
      <c r="AH232" s="43">
        <v>6160.7373046875</v>
      </c>
      <c r="AI232" s="43">
        <v>6176.279296875</v>
      </c>
      <c r="AJ232" s="43">
        <v>6178.19580078125</v>
      </c>
      <c r="AK232" s="43">
        <v>6180.8564453125</v>
      </c>
      <c r="AL232" s="43">
        <v>6123.19677734375</v>
      </c>
      <c r="AM232" s="43">
        <v>6134.677734375</v>
      </c>
      <c r="AN232" s="43">
        <v>6135.82470703125</v>
      </c>
      <c r="AO232" s="43">
        <v>4913.9931640625</v>
      </c>
      <c r="AP232" s="43">
        <v>4906.37158203125</v>
      </c>
      <c r="AQ232" s="43">
        <v>4907.904296875</v>
      </c>
      <c r="AR232" s="43">
        <v>5743.943359375</v>
      </c>
      <c r="AS232" s="43">
        <v>5851.9794921875</v>
      </c>
      <c r="AT232" s="43">
        <v>5964.4326171875</v>
      </c>
      <c r="AU232" s="43">
        <v>7501.8759765625</v>
      </c>
      <c r="AV232" s="43">
        <v>7514.9296875</v>
      </c>
      <c r="AW232" s="43">
        <v>7518.05859375</v>
      </c>
      <c r="AX232" s="43">
        <v>6547.083984375</v>
      </c>
      <c r="AY232" s="43">
        <v>6445.39892578125</v>
      </c>
      <c r="AZ232" s="43">
        <v>6330.6083984375</v>
      </c>
      <c r="BA232" s="43">
        <v>3879.67138671875</v>
      </c>
      <c r="BB232" s="43">
        <v>3890.164306640625</v>
      </c>
      <c r="BC232" s="43">
        <v>3916.069580078125</v>
      </c>
      <c r="BD232" s="43">
        <v>5728.13427734375</v>
      </c>
      <c r="BE232" s="43">
        <v>5942.14892578125</v>
      </c>
      <c r="BF232" s="43">
        <v>6164.54052734375</v>
      </c>
      <c r="BG232" s="43">
        <v>9042.1279296875</v>
      </c>
      <c r="BH232" s="43">
        <v>9038.6904296875</v>
      </c>
      <c r="BI232" s="43">
        <v>9013.2216796875</v>
      </c>
      <c r="BJ232" s="43">
        <v>6681.7587890625</v>
      </c>
      <c r="BK232" s="43">
        <v>6458.4287109375</v>
      </c>
      <c r="BL232" s="43">
        <v>6226.27685546875</v>
      </c>
    </row>
    <row r="233" spans="4:64" x14ac:dyDescent="0.2">
      <c r="D233" s="43">
        <v>2255</v>
      </c>
      <c r="E233" s="43">
        <v>6137.06689453125</v>
      </c>
      <c r="F233" s="43">
        <v>6141.55908203125</v>
      </c>
      <c r="G233" s="43">
        <v>6146.45556640625</v>
      </c>
      <c r="H233" s="43">
        <v>6115.359375</v>
      </c>
      <c r="I233" s="43">
        <v>6117.09033203125</v>
      </c>
      <c r="J233" s="43">
        <v>6120.3203125</v>
      </c>
      <c r="K233" s="43">
        <v>6137.7763671875</v>
      </c>
      <c r="L233" s="43">
        <v>6141.5908203125</v>
      </c>
      <c r="M233" s="43">
        <v>6146.30908203125</v>
      </c>
      <c r="N233" s="43">
        <v>6108.39990234375</v>
      </c>
      <c r="O233" s="43">
        <v>6122.38134765625</v>
      </c>
      <c r="P233" s="43">
        <v>6125.48583984375</v>
      </c>
      <c r="Q233" s="43">
        <v>4978.75732421875</v>
      </c>
      <c r="R233" s="43">
        <v>5001.708984375</v>
      </c>
      <c r="S233" s="43">
        <v>5033.16162109375</v>
      </c>
      <c r="T233" s="43">
        <v>6076.7197265625</v>
      </c>
      <c r="U233" s="43">
        <v>6189.5517578125</v>
      </c>
      <c r="V233" s="43">
        <v>6304.591796875</v>
      </c>
      <c r="W233" s="43">
        <v>7450.22509765625</v>
      </c>
      <c r="X233" s="43">
        <v>7434.33935546875</v>
      </c>
      <c r="Y233" s="43">
        <v>7408.6064453125</v>
      </c>
      <c r="Z233" s="43">
        <v>6152.27294921875</v>
      </c>
      <c r="AA233" s="43">
        <v>6058.2900390625</v>
      </c>
      <c r="AB233" s="43">
        <v>5955.01708984375</v>
      </c>
      <c r="AC233" s="43">
        <v>6167.45166015625</v>
      </c>
      <c r="AD233" s="43">
        <v>6172.46337890625</v>
      </c>
      <c r="AE233" s="43">
        <v>6177.4990234375</v>
      </c>
      <c r="AF233" s="43">
        <v>6172.9853515625</v>
      </c>
      <c r="AG233" s="43">
        <v>6165.3447265625</v>
      </c>
      <c r="AH233" s="43">
        <v>6159.49755859375</v>
      </c>
      <c r="AI233" s="43">
        <v>6174.7578125</v>
      </c>
      <c r="AJ233" s="43">
        <v>6176.671875</v>
      </c>
      <c r="AK233" s="43">
        <v>6179.3271484375</v>
      </c>
      <c r="AL233" s="43">
        <v>6121.72900390625</v>
      </c>
      <c r="AM233" s="43">
        <v>6133.2119140625</v>
      </c>
      <c r="AN233" s="43">
        <v>6134.3642578125</v>
      </c>
      <c r="AO233" s="43">
        <v>4912.486328125</v>
      </c>
      <c r="AP233" s="43">
        <v>4904.86474609375</v>
      </c>
      <c r="AQ233" s="43">
        <v>4906.3974609375</v>
      </c>
      <c r="AR233" s="43">
        <v>5742.44775390625</v>
      </c>
      <c r="AS233" s="43">
        <v>5850.4853515625</v>
      </c>
      <c r="AT233" s="43">
        <v>5962.9404296875</v>
      </c>
      <c r="AU233" s="43">
        <v>7500.39990234375</v>
      </c>
      <c r="AV233" s="43">
        <v>7513.4541015625</v>
      </c>
      <c r="AW233" s="43">
        <v>7516.5830078125</v>
      </c>
      <c r="AX233" s="43">
        <v>6545.59814453125</v>
      </c>
      <c r="AY233" s="43">
        <v>6443.9111328125</v>
      </c>
      <c r="AZ233" s="43">
        <v>6329.11962890625</v>
      </c>
      <c r="BA233" s="43">
        <v>3878.25537109375</v>
      </c>
      <c r="BB233" s="43">
        <v>3888.76123046875</v>
      </c>
      <c r="BC233" s="43">
        <v>3914.6796875</v>
      </c>
      <c r="BD233" s="43">
        <v>5726.84423828125</v>
      </c>
      <c r="BE233" s="43">
        <v>5940.8232421875</v>
      </c>
      <c r="BF233" s="43">
        <v>6163.1806640625</v>
      </c>
      <c r="BG233" s="43">
        <v>9041.0107421875</v>
      </c>
      <c r="BH233" s="43">
        <v>9037.583984375</v>
      </c>
      <c r="BI233" s="43">
        <v>9012.123046875</v>
      </c>
      <c r="BJ233" s="43">
        <v>6680.51220703125</v>
      </c>
      <c r="BK233" s="43">
        <v>6457.15234375</v>
      </c>
      <c r="BL233" s="43">
        <v>6224.9765625</v>
      </c>
    </row>
    <row r="234" spans="4:64" x14ac:dyDescent="0.2">
      <c r="D234" s="43">
        <v>2265</v>
      </c>
      <c r="E234" s="43">
        <v>6135.5771484375</v>
      </c>
      <c r="F234" s="43">
        <v>6140.0693359375</v>
      </c>
      <c r="G234" s="43">
        <v>6144.9658203125</v>
      </c>
      <c r="H234" s="43">
        <v>6113.86962890625</v>
      </c>
      <c r="I234" s="43">
        <v>6115.60009765625</v>
      </c>
      <c r="J234" s="43">
        <v>6118.830078125</v>
      </c>
      <c r="K234" s="43">
        <v>6136.2861328125</v>
      </c>
      <c r="L234" s="43">
        <v>6140.10107421875</v>
      </c>
      <c r="M234" s="43">
        <v>6144.8193359375</v>
      </c>
      <c r="N234" s="43">
        <v>6106.90966796875</v>
      </c>
      <c r="O234" s="43">
        <v>6120.890625</v>
      </c>
      <c r="P234" s="43">
        <v>6123.99560546875</v>
      </c>
      <c r="Q234" s="43">
        <v>4977.25537109375</v>
      </c>
      <c r="R234" s="43">
        <v>5000.2080078125</v>
      </c>
      <c r="S234" s="43">
        <v>5031.66015625</v>
      </c>
      <c r="T234" s="43">
        <v>6075.22900390625</v>
      </c>
      <c r="U234" s="43">
        <v>6188.06201171875</v>
      </c>
      <c r="V234" s="43">
        <v>6303.103515625</v>
      </c>
      <c r="W234" s="43">
        <v>7448.7470703125</v>
      </c>
      <c r="X234" s="43">
        <v>7432.861328125</v>
      </c>
      <c r="Y234" s="43">
        <v>7407.12841796875</v>
      </c>
      <c r="Z234" s="43">
        <v>6150.783203125</v>
      </c>
      <c r="AA234" s="43">
        <v>6056.79931640625</v>
      </c>
      <c r="AB234" s="43">
        <v>5953.525390625</v>
      </c>
      <c r="AC234" s="43">
        <v>6166.34765625</v>
      </c>
      <c r="AD234" s="43">
        <v>6171.369140625</v>
      </c>
      <c r="AE234" s="43">
        <v>6176.40576171875</v>
      </c>
      <c r="AF234" s="43">
        <v>6171.8671875</v>
      </c>
      <c r="AG234" s="43">
        <v>6164.1630859375</v>
      </c>
      <c r="AH234" s="43">
        <v>6158.25341796875</v>
      </c>
      <c r="AI234" s="43">
        <v>6173.2373046875</v>
      </c>
      <c r="AJ234" s="43">
        <v>6175.14892578125</v>
      </c>
      <c r="AK234" s="43">
        <v>6177.7998046875</v>
      </c>
      <c r="AL234" s="43">
        <v>6120.26123046875</v>
      </c>
      <c r="AM234" s="43">
        <v>6131.74609375</v>
      </c>
      <c r="AN234" s="43">
        <v>6132.9033203125</v>
      </c>
      <c r="AO234" s="43">
        <v>4910.98046875</v>
      </c>
      <c r="AP234" s="43">
        <v>4903.35888671875</v>
      </c>
      <c r="AQ234" s="43">
        <v>4904.8916015625</v>
      </c>
      <c r="AR234" s="43">
        <v>5740.953125</v>
      </c>
      <c r="AS234" s="43">
        <v>5848.9921875</v>
      </c>
      <c r="AT234" s="43">
        <v>5961.4482421875</v>
      </c>
      <c r="AU234" s="43">
        <v>7498.9248046875</v>
      </c>
      <c r="AV234" s="43">
        <v>7511.97900390625</v>
      </c>
      <c r="AW234" s="43">
        <v>7515.10791015625</v>
      </c>
      <c r="AX234" s="43">
        <v>6544.11328125</v>
      </c>
      <c r="AY234" s="43">
        <v>6442.42431640625</v>
      </c>
      <c r="AZ234" s="43">
        <v>6327.63134765625</v>
      </c>
      <c r="BA234" s="43">
        <v>3876.837646484375</v>
      </c>
      <c r="BB234" s="43">
        <v>3887.356201171875</v>
      </c>
      <c r="BC234" s="43">
        <v>3913.287353515625</v>
      </c>
      <c r="BD234" s="43">
        <v>5725.55029296875</v>
      </c>
      <c r="BE234" s="43">
        <v>5939.4951171875</v>
      </c>
      <c r="BF234" s="43">
        <v>6161.818359375</v>
      </c>
      <c r="BG234" s="43">
        <v>9039.8857421875</v>
      </c>
      <c r="BH234" s="43">
        <v>9036.46875</v>
      </c>
      <c r="BI234" s="43">
        <v>9011.0166015625</v>
      </c>
      <c r="BJ234" s="43">
        <v>6679.2607421875</v>
      </c>
      <c r="BK234" s="43">
        <v>6455.87158203125</v>
      </c>
      <c r="BL234" s="43">
        <v>6223.67236328125</v>
      </c>
    </row>
    <row r="235" spans="4:64" x14ac:dyDescent="0.2">
      <c r="D235" s="43">
        <v>2275</v>
      </c>
      <c r="E235" s="43">
        <v>6134.087890625</v>
      </c>
      <c r="F235" s="43">
        <v>6138.580078125</v>
      </c>
      <c r="G235" s="43">
        <v>6143.4765625</v>
      </c>
      <c r="H235" s="43">
        <v>6112.3798828125</v>
      </c>
      <c r="I235" s="43">
        <v>6114.11083984375</v>
      </c>
      <c r="J235" s="43">
        <v>6117.3408203125</v>
      </c>
      <c r="K235" s="43">
        <v>6134.796875</v>
      </c>
      <c r="L235" s="43">
        <v>6138.61181640625</v>
      </c>
      <c r="M235" s="43">
        <v>6143.330078125</v>
      </c>
      <c r="N235" s="43">
        <v>6105.419921875</v>
      </c>
      <c r="O235" s="43">
        <v>6119.40087890625</v>
      </c>
      <c r="P235" s="43">
        <v>6122.505859375</v>
      </c>
      <c r="Q235" s="43">
        <v>4975.7548828125</v>
      </c>
      <c r="R235" s="43">
        <v>4998.70703125</v>
      </c>
      <c r="S235" s="43">
        <v>5030.16015625</v>
      </c>
      <c r="T235" s="43">
        <v>6073.7392578125</v>
      </c>
      <c r="U235" s="43">
        <v>6186.5732421875</v>
      </c>
      <c r="V235" s="43">
        <v>6301.61572265625</v>
      </c>
      <c r="W235" s="43">
        <v>7447.26953125</v>
      </c>
      <c r="X235" s="43">
        <v>7431.3837890625</v>
      </c>
      <c r="Y235" s="43">
        <v>7405.650390625</v>
      </c>
      <c r="Z235" s="43">
        <v>6149.2939453125</v>
      </c>
      <c r="AA235" s="43">
        <v>6055.30859375</v>
      </c>
      <c r="AB235" s="43">
        <v>5952.03369140625</v>
      </c>
      <c r="AC235" s="43">
        <v>6165.23486328125</v>
      </c>
      <c r="AD235" s="43">
        <v>6170.2666015625</v>
      </c>
      <c r="AE235" s="43">
        <v>6175.3037109375</v>
      </c>
      <c r="AF235" s="43">
        <v>6170.74072265625</v>
      </c>
      <c r="AG235" s="43">
        <v>6162.974609375</v>
      </c>
      <c r="AH235" s="43">
        <v>6157.00390625</v>
      </c>
      <c r="AI235" s="43">
        <v>6171.7177734375</v>
      </c>
      <c r="AJ235" s="43">
        <v>6173.626953125</v>
      </c>
      <c r="AK235" s="43">
        <v>6176.2734375</v>
      </c>
      <c r="AL235" s="43">
        <v>6118.79345703125</v>
      </c>
      <c r="AM235" s="43">
        <v>6130.27978515625</v>
      </c>
      <c r="AN235" s="43">
        <v>6131.4423828125</v>
      </c>
      <c r="AO235" s="43">
        <v>4909.4755859375</v>
      </c>
      <c r="AP235" s="43">
        <v>4901.85400390625</v>
      </c>
      <c r="AQ235" s="43">
        <v>4903.38671875</v>
      </c>
      <c r="AR235" s="43">
        <v>5739.458984375</v>
      </c>
      <c r="AS235" s="43">
        <v>5847.49951171875</v>
      </c>
      <c r="AT235" s="43">
        <v>5959.95751953125</v>
      </c>
      <c r="AU235" s="43">
        <v>7497.4501953125</v>
      </c>
      <c r="AV235" s="43">
        <v>7510.5048828125</v>
      </c>
      <c r="AW235" s="43">
        <v>7513.63330078125</v>
      </c>
      <c r="AX235" s="43">
        <v>6542.62841796875</v>
      </c>
      <c r="AY235" s="43">
        <v>6440.9384765625</v>
      </c>
      <c r="AZ235" s="43">
        <v>6326.1435546875</v>
      </c>
      <c r="BA235" s="43">
        <v>3875.418212890625</v>
      </c>
      <c r="BB235" s="43">
        <v>3885.94921875</v>
      </c>
      <c r="BC235" s="43">
        <v>3911.892578125</v>
      </c>
      <c r="BD235" s="43">
        <v>5724.25244140625</v>
      </c>
      <c r="BE235" s="43">
        <v>5938.16357421875</v>
      </c>
      <c r="BF235" s="43">
        <v>6160.45361328125</v>
      </c>
      <c r="BG235" s="43">
        <v>9038.7529296875</v>
      </c>
      <c r="BH235" s="43">
        <v>9035.3466796875</v>
      </c>
      <c r="BI235" s="43">
        <v>9009.9013671875</v>
      </c>
      <c r="BJ235" s="43">
        <v>6678.00439453125</v>
      </c>
      <c r="BK235" s="43">
        <v>6454.5869140625</v>
      </c>
      <c r="BL235" s="43">
        <v>6222.3642578125</v>
      </c>
    </row>
    <row r="236" spans="4:64" x14ac:dyDescent="0.2">
      <c r="D236" s="43">
        <v>2285</v>
      </c>
      <c r="E236" s="43">
        <v>6132.59912109375</v>
      </c>
      <c r="F236" s="43">
        <v>6137.091796875</v>
      </c>
      <c r="G236" s="43">
        <v>6141.98828125</v>
      </c>
      <c r="H236" s="43">
        <v>6110.89111328125</v>
      </c>
      <c r="I236" s="43">
        <v>6112.6220703125</v>
      </c>
      <c r="J236" s="43">
        <v>6115.85205078125</v>
      </c>
      <c r="K236" s="43">
        <v>6133.30859375</v>
      </c>
      <c r="L236" s="43">
        <v>6137.12353515625</v>
      </c>
      <c r="M236" s="43">
        <v>6141.841796875</v>
      </c>
      <c r="N236" s="43">
        <v>6103.93115234375</v>
      </c>
      <c r="O236" s="43">
        <v>6117.91162109375</v>
      </c>
      <c r="P236" s="43">
        <v>6121.0166015625</v>
      </c>
      <c r="Q236" s="43">
        <v>4974.2548828125</v>
      </c>
      <c r="R236" s="43">
        <v>4997.20751953125</v>
      </c>
      <c r="S236" s="43">
        <v>5028.66064453125</v>
      </c>
      <c r="T236" s="43">
        <v>6072.25048828125</v>
      </c>
      <c r="U236" s="43">
        <v>6185.08544921875</v>
      </c>
      <c r="V236" s="43">
        <v>6300.12890625</v>
      </c>
      <c r="W236" s="43">
        <v>7445.79296875</v>
      </c>
      <c r="X236" s="43">
        <v>7429.90673828125</v>
      </c>
      <c r="Y236" s="43">
        <v>7404.17333984375</v>
      </c>
      <c r="Z236" s="43">
        <v>6147.8056640625</v>
      </c>
      <c r="AA236" s="43">
        <v>6053.81884765625</v>
      </c>
      <c r="AB236" s="43">
        <v>5950.54296875</v>
      </c>
      <c r="AC236" s="43">
        <v>6164.11328125</v>
      </c>
      <c r="AD236" s="43">
        <v>6169.15478515625</v>
      </c>
      <c r="AE236" s="43">
        <v>6174.19287109375</v>
      </c>
      <c r="AF236" s="43">
        <v>6169.60595703125</v>
      </c>
      <c r="AG236" s="43">
        <v>6161.77978515625</v>
      </c>
      <c r="AH236" s="43">
        <v>6155.74951171875</v>
      </c>
      <c r="AI236" s="43">
        <v>6170.19970703125</v>
      </c>
      <c r="AJ236" s="43">
        <v>6172.1064453125</v>
      </c>
      <c r="AK236" s="43">
        <v>6174.7490234375</v>
      </c>
      <c r="AL236" s="43">
        <v>6117.32568359375</v>
      </c>
      <c r="AM236" s="43">
        <v>6128.8134765625</v>
      </c>
      <c r="AN236" s="43">
        <v>6129.98095703125</v>
      </c>
      <c r="AO236" s="43">
        <v>4907.97119140625</v>
      </c>
      <c r="AP236" s="43">
        <v>4900.349609375</v>
      </c>
      <c r="AQ236" s="43">
        <v>4901.88232421875</v>
      </c>
      <c r="AR236" s="43">
        <v>5737.9658203125</v>
      </c>
      <c r="AS236" s="43">
        <v>5846.0078125</v>
      </c>
      <c r="AT236" s="43">
        <v>5958.466796875</v>
      </c>
      <c r="AU236" s="43">
        <v>7495.97607421875</v>
      </c>
      <c r="AV236" s="43">
        <v>7509.03076171875</v>
      </c>
      <c r="AW236" s="43">
        <v>7512.15966796875</v>
      </c>
      <c r="AX236" s="43">
        <v>6541.14453125</v>
      </c>
      <c r="AY236" s="43">
        <v>6439.45263671875</v>
      </c>
      <c r="AZ236" s="43">
        <v>6324.65673828125</v>
      </c>
      <c r="BA236" s="43">
        <v>3873.996826171875</v>
      </c>
      <c r="BB236" s="43">
        <v>3884.54052734375</v>
      </c>
      <c r="BC236" s="43">
        <v>3910.49560546875</v>
      </c>
      <c r="BD236" s="43">
        <v>5722.9501953125</v>
      </c>
      <c r="BE236" s="43">
        <v>5936.82958984375</v>
      </c>
      <c r="BF236" s="43">
        <v>6159.08740234375</v>
      </c>
      <c r="BG236" s="43">
        <v>9037.6123046875</v>
      </c>
      <c r="BH236" s="43">
        <v>9034.2158203125</v>
      </c>
      <c r="BI236" s="43">
        <v>9008.7783203125</v>
      </c>
      <c r="BJ236" s="43">
        <v>6676.74267578125</v>
      </c>
      <c r="BK236" s="43">
        <v>6453.2978515625</v>
      </c>
      <c r="BL236" s="43">
        <v>6221.05224609375</v>
      </c>
    </row>
    <row r="237" spans="4:64" x14ac:dyDescent="0.2">
      <c r="D237" s="43">
        <v>2295</v>
      </c>
      <c r="E237" s="43">
        <v>6131.111328125</v>
      </c>
      <c r="F237" s="43">
        <v>6135.60400390625</v>
      </c>
      <c r="G237" s="43">
        <v>6140.50048828125</v>
      </c>
      <c r="H237" s="43">
        <v>6109.4033203125</v>
      </c>
      <c r="I237" s="43">
        <v>6111.13427734375</v>
      </c>
      <c r="J237" s="43">
        <v>6114.36376953125</v>
      </c>
      <c r="K237" s="43">
        <v>6131.82080078125</v>
      </c>
      <c r="L237" s="43">
        <v>6135.6357421875</v>
      </c>
      <c r="M237" s="43">
        <v>6140.353515625</v>
      </c>
      <c r="N237" s="43">
        <v>6102.44287109375</v>
      </c>
      <c r="O237" s="43">
        <v>6116.42333984375</v>
      </c>
      <c r="P237" s="43">
        <v>6119.5283203125</v>
      </c>
      <c r="Q237" s="43">
        <v>4972.75537109375</v>
      </c>
      <c r="R237" s="43">
        <v>4995.70849609375</v>
      </c>
      <c r="S237" s="43">
        <v>5027.162109375</v>
      </c>
      <c r="T237" s="43">
        <v>6070.76171875</v>
      </c>
      <c r="U237" s="43">
        <v>6183.59814453125</v>
      </c>
      <c r="V237" s="43">
        <v>6298.642578125</v>
      </c>
      <c r="W237" s="43">
        <v>7444.31640625</v>
      </c>
      <c r="X237" s="43">
        <v>7428.43017578125</v>
      </c>
      <c r="Y237" s="43">
        <v>7402.69677734375</v>
      </c>
      <c r="Z237" s="43">
        <v>6146.31787109375</v>
      </c>
      <c r="AA237" s="43">
        <v>6052.330078125</v>
      </c>
      <c r="AB237" s="43">
        <v>5949.05322265625</v>
      </c>
      <c r="AC237" s="43">
        <v>6162.98291015625</v>
      </c>
      <c r="AD237" s="43">
        <v>6168.0341796875</v>
      </c>
      <c r="AE237" s="43">
        <v>6173.0732421875</v>
      </c>
      <c r="AF237" s="43">
        <v>6168.462890625</v>
      </c>
      <c r="AG237" s="43">
        <v>6160.578125</v>
      </c>
      <c r="AH237" s="43">
        <v>6154.48974609375</v>
      </c>
      <c r="AI237" s="43">
        <v>6168.6826171875</v>
      </c>
      <c r="AJ237" s="43">
        <v>6170.5869140625</v>
      </c>
      <c r="AK237" s="43">
        <v>6173.22607421875</v>
      </c>
      <c r="AL237" s="43">
        <v>6115.85791015625</v>
      </c>
      <c r="AM237" s="43">
        <v>6127.34716796875</v>
      </c>
      <c r="AN237" s="43">
        <v>6128.51953125</v>
      </c>
      <c r="AO237" s="43">
        <v>4906.4677734375</v>
      </c>
      <c r="AP237" s="43">
        <v>4898.84619140625</v>
      </c>
      <c r="AQ237" s="43">
        <v>4900.37890625</v>
      </c>
      <c r="AR237" s="43">
        <v>5736.47314453125</v>
      </c>
      <c r="AS237" s="43">
        <v>5844.5166015625</v>
      </c>
      <c r="AT237" s="43">
        <v>5956.9775390625</v>
      </c>
      <c r="AU237" s="43">
        <v>7494.5029296875</v>
      </c>
      <c r="AV237" s="43">
        <v>7507.55712890625</v>
      </c>
      <c r="AW237" s="43">
        <v>7510.68603515625</v>
      </c>
      <c r="AX237" s="43">
        <v>6539.6611328125</v>
      </c>
      <c r="AY237" s="43">
        <v>6437.9677734375</v>
      </c>
      <c r="AZ237" s="43">
        <v>6323.17041015625</v>
      </c>
      <c r="BA237" s="43">
        <v>3872.57373046875</v>
      </c>
      <c r="BB237" s="43">
        <v>3883.129638671875</v>
      </c>
      <c r="BC237" s="43">
        <v>3909.096435546875</v>
      </c>
      <c r="BD237" s="43">
        <v>5721.64453125</v>
      </c>
      <c r="BE237" s="43">
        <v>5935.4921875</v>
      </c>
      <c r="BF237" s="43">
        <v>6157.71826171875</v>
      </c>
      <c r="BG237" s="43">
        <v>9036.462890625</v>
      </c>
      <c r="BH237" s="43">
        <v>9033.0771484375</v>
      </c>
      <c r="BI237" s="43">
        <v>9007.6474609375</v>
      </c>
      <c r="BJ237" s="43">
        <v>6675.47607421875</v>
      </c>
      <c r="BK237" s="43">
        <v>6452.0048828125</v>
      </c>
      <c r="BL237" s="43">
        <v>6219.736328125</v>
      </c>
    </row>
    <row r="238" spans="4:64" x14ac:dyDescent="0.2">
      <c r="D238" s="43">
        <v>2305</v>
      </c>
      <c r="E238" s="43">
        <v>6129.6240234375</v>
      </c>
      <c r="F238" s="43">
        <v>6134.11669921875</v>
      </c>
      <c r="G238" s="43">
        <v>6139.01318359375</v>
      </c>
      <c r="H238" s="43">
        <v>6107.91552734375</v>
      </c>
      <c r="I238" s="43">
        <v>6109.646484375</v>
      </c>
      <c r="J238" s="43">
        <v>6112.87646484375</v>
      </c>
      <c r="K238" s="43">
        <v>6130.33349609375</v>
      </c>
      <c r="L238" s="43">
        <v>6134.1484375</v>
      </c>
      <c r="M238" s="43">
        <v>6138.86669921875</v>
      </c>
      <c r="N238" s="43">
        <v>6100.95556640625</v>
      </c>
      <c r="O238" s="43">
        <v>6114.935546875</v>
      </c>
      <c r="P238" s="43">
        <v>6118.04052734375</v>
      </c>
      <c r="Q238" s="43">
        <v>4971.25732421875</v>
      </c>
      <c r="R238" s="43">
        <v>4994.21044921875</v>
      </c>
      <c r="S238" s="43">
        <v>5025.6640625</v>
      </c>
      <c r="T238" s="43">
        <v>6069.27392578125</v>
      </c>
      <c r="U238" s="43">
        <v>6182.111328125</v>
      </c>
      <c r="V238" s="43">
        <v>6297.15673828125</v>
      </c>
      <c r="W238" s="43">
        <v>7442.8408203125</v>
      </c>
      <c r="X238" s="43">
        <v>7426.95458984375</v>
      </c>
      <c r="Y238" s="43">
        <v>7401.220703125</v>
      </c>
      <c r="Z238" s="43">
        <v>6144.83056640625</v>
      </c>
      <c r="AA238" s="43">
        <v>6050.841796875</v>
      </c>
      <c r="AB238" s="43">
        <v>5947.5634765625</v>
      </c>
      <c r="AC238" s="43">
        <v>6161.84326171875</v>
      </c>
      <c r="AD238" s="43">
        <v>6166.90478515625</v>
      </c>
      <c r="AE238" s="43">
        <v>6171.94482421875</v>
      </c>
      <c r="AF238" s="43">
        <v>6167.3115234375</v>
      </c>
      <c r="AG238" s="43">
        <v>6159.36962890625</v>
      </c>
      <c r="AH238" s="43">
        <v>6153.22509765625</v>
      </c>
      <c r="AI238" s="43">
        <v>6167.16748046875</v>
      </c>
      <c r="AJ238" s="43">
        <v>6169.0693359375</v>
      </c>
      <c r="AK238" s="43">
        <v>6171.705078125</v>
      </c>
      <c r="AL238" s="43">
        <v>6114.39013671875</v>
      </c>
      <c r="AM238" s="43">
        <v>6125.88037109375</v>
      </c>
      <c r="AN238" s="43">
        <v>6127.0576171875</v>
      </c>
      <c r="AO238" s="43">
        <v>4904.96533203125</v>
      </c>
      <c r="AP238" s="43">
        <v>4897.34326171875</v>
      </c>
      <c r="AQ238" s="43">
        <v>4898.8759765625</v>
      </c>
      <c r="AR238" s="43">
        <v>5734.9814453125</v>
      </c>
      <c r="AS238" s="43">
        <v>5843.0263671875</v>
      </c>
      <c r="AT238" s="43">
        <v>5955.48828125</v>
      </c>
      <c r="AU238" s="43">
        <v>7493.02978515625</v>
      </c>
      <c r="AV238" s="43">
        <v>7506.08447265625</v>
      </c>
      <c r="AW238" s="43">
        <v>7509.21337890625</v>
      </c>
      <c r="AX238" s="43">
        <v>6538.1787109375</v>
      </c>
      <c r="AY238" s="43">
        <v>6436.4833984375</v>
      </c>
      <c r="AZ238" s="43">
        <v>6321.6845703125</v>
      </c>
      <c r="BA238" s="43">
        <v>3871.148681640625</v>
      </c>
      <c r="BB238" s="43">
        <v>3881.716796875</v>
      </c>
      <c r="BC238" s="43">
        <v>3907.694580078125</v>
      </c>
      <c r="BD238" s="43">
        <v>5720.33447265625</v>
      </c>
      <c r="BE238" s="43">
        <v>5934.15185546875</v>
      </c>
      <c r="BF238" s="43">
        <v>6156.34716796875</v>
      </c>
      <c r="BG238" s="43">
        <v>9035.306640625</v>
      </c>
      <c r="BH238" s="43">
        <v>9031.931640625</v>
      </c>
      <c r="BI238" s="43">
        <v>9006.5087890625</v>
      </c>
      <c r="BJ238" s="43">
        <v>6674.2041015625</v>
      </c>
      <c r="BK238" s="43">
        <v>6450.70751953125</v>
      </c>
      <c r="BL238" s="43">
        <v>6218.41650390625</v>
      </c>
    </row>
    <row r="239" spans="4:64" x14ac:dyDescent="0.2">
      <c r="D239" s="43">
        <v>2315</v>
      </c>
      <c r="E239" s="43">
        <v>6128.1376953125</v>
      </c>
      <c r="F239" s="43">
        <v>6132.63037109375</v>
      </c>
      <c r="G239" s="43">
        <v>6137.5263671875</v>
      </c>
      <c r="H239" s="43">
        <v>6106.4287109375</v>
      </c>
      <c r="I239" s="43">
        <v>6108.15966796875</v>
      </c>
      <c r="J239" s="43">
        <v>6111.3896484375</v>
      </c>
      <c r="K239" s="43">
        <v>6128.8466796875</v>
      </c>
      <c r="L239" s="43">
        <v>6132.66162109375</v>
      </c>
      <c r="M239" s="43">
        <v>6137.3798828125</v>
      </c>
      <c r="N239" s="43">
        <v>6099.46875</v>
      </c>
      <c r="O239" s="43">
        <v>6113.4482421875</v>
      </c>
      <c r="P239" s="43">
        <v>6116.55322265625</v>
      </c>
      <c r="Q239" s="43">
        <v>4969.759765625</v>
      </c>
      <c r="R239" s="43">
        <v>4992.712890625</v>
      </c>
      <c r="S239" s="43">
        <v>5024.1669921875</v>
      </c>
      <c r="T239" s="43">
        <v>6067.787109375</v>
      </c>
      <c r="U239" s="43">
        <v>6180.625</v>
      </c>
      <c r="V239" s="43">
        <v>6295.671875</v>
      </c>
      <c r="W239" s="43">
        <v>7441.36572265625</v>
      </c>
      <c r="X239" s="43">
        <v>7425.47900390625</v>
      </c>
      <c r="Y239" s="43">
        <v>7399.7451171875</v>
      </c>
      <c r="Z239" s="43">
        <v>6143.34423828125</v>
      </c>
      <c r="AA239" s="43">
        <v>6049.35400390625</v>
      </c>
      <c r="AB239" s="43">
        <v>5946.0751953125</v>
      </c>
      <c r="AC239" s="43">
        <v>6160.6953125</v>
      </c>
      <c r="AD239" s="43">
        <v>6165.76611328125</v>
      </c>
      <c r="AE239" s="43">
        <v>6170.80712890625</v>
      </c>
      <c r="AF239" s="43">
        <v>6166.15185546875</v>
      </c>
      <c r="AG239" s="43">
        <v>6158.154296875</v>
      </c>
      <c r="AH239" s="43">
        <v>6151.955078125</v>
      </c>
      <c r="AI239" s="43">
        <v>6165.654296875</v>
      </c>
      <c r="AJ239" s="43">
        <v>6167.552734375</v>
      </c>
      <c r="AK239" s="43">
        <v>6170.18505859375</v>
      </c>
      <c r="AL239" s="43">
        <v>6112.921875</v>
      </c>
      <c r="AM239" s="43">
        <v>6124.41357421875</v>
      </c>
      <c r="AN239" s="43">
        <v>6125.595703125</v>
      </c>
      <c r="AO239" s="43">
        <v>4903.46337890625</v>
      </c>
      <c r="AP239" s="43">
        <v>4895.84130859375</v>
      </c>
      <c r="AQ239" s="43">
        <v>4897.3740234375</v>
      </c>
      <c r="AR239" s="43">
        <v>5733.490234375</v>
      </c>
      <c r="AS239" s="43">
        <v>5841.53662109375</v>
      </c>
      <c r="AT239" s="43">
        <v>5954</v>
      </c>
      <c r="AU239" s="43">
        <v>7491.55712890625</v>
      </c>
      <c r="AV239" s="43">
        <v>7504.6123046875</v>
      </c>
      <c r="AW239" s="43">
        <v>7507.7412109375</v>
      </c>
      <c r="AX239" s="43">
        <v>6536.69677734375</v>
      </c>
      <c r="AY239" s="43">
        <v>6434.99951171875</v>
      </c>
      <c r="AZ239" s="43">
        <v>6320.19970703125</v>
      </c>
      <c r="BA239" s="43">
        <v>3869.7216796875</v>
      </c>
      <c r="BB239" s="43">
        <v>3880.302001953125</v>
      </c>
      <c r="BC239" s="43">
        <v>3906.290283203125</v>
      </c>
      <c r="BD239" s="43">
        <v>5719.0205078125</v>
      </c>
      <c r="BE239" s="43">
        <v>5932.80810546875</v>
      </c>
      <c r="BF239" s="43">
        <v>6154.9736328125</v>
      </c>
      <c r="BG239" s="43">
        <v>9034.142578125</v>
      </c>
      <c r="BH239" s="43">
        <v>9030.7763671875</v>
      </c>
      <c r="BI239" s="43">
        <v>9005.361328125</v>
      </c>
      <c r="BJ239" s="43">
        <v>6672.9267578125</v>
      </c>
      <c r="BK239" s="43">
        <v>6449.40576171875</v>
      </c>
      <c r="BL239" s="43">
        <v>6217.0927734375</v>
      </c>
    </row>
    <row r="240" spans="4:64" x14ac:dyDescent="0.2">
      <c r="D240" s="43">
        <v>2325</v>
      </c>
      <c r="E240" s="43">
        <v>6126.65185546875</v>
      </c>
      <c r="F240" s="43">
        <v>6131.14404296875</v>
      </c>
      <c r="G240" s="43">
        <v>6136.04052734375</v>
      </c>
      <c r="H240" s="43">
        <v>6104.94287109375</v>
      </c>
      <c r="I240" s="43">
        <v>6106.673828125</v>
      </c>
      <c r="J240" s="43">
        <v>6109.90380859375</v>
      </c>
      <c r="K240" s="43">
        <v>6127.36083984375</v>
      </c>
      <c r="L240" s="43">
        <v>6131.17578125</v>
      </c>
      <c r="M240" s="43">
        <v>6135.89404296875</v>
      </c>
      <c r="N240" s="43">
        <v>6097.982421875</v>
      </c>
      <c r="O240" s="43">
        <v>6111.9619140625</v>
      </c>
      <c r="P240" s="43">
        <v>6115.06689453125</v>
      </c>
      <c r="Q240" s="43">
        <v>4968.2626953125</v>
      </c>
      <c r="R240" s="43">
        <v>4991.21630859375</v>
      </c>
      <c r="S240" s="43">
        <v>5022.6708984375</v>
      </c>
      <c r="T240" s="43">
        <v>6066.30029296875</v>
      </c>
      <c r="U240" s="43">
        <v>6179.1396484375</v>
      </c>
      <c r="V240" s="43">
        <v>6294.1875</v>
      </c>
      <c r="W240" s="43">
        <v>7439.89111328125</v>
      </c>
      <c r="X240" s="43">
        <v>7424.00439453125</v>
      </c>
      <c r="Y240" s="43">
        <v>7398.27001953125</v>
      </c>
      <c r="Z240" s="43">
        <v>6141.8583984375</v>
      </c>
      <c r="AA240" s="43">
        <v>6047.86669921875</v>
      </c>
      <c r="AB240" s="43">
        <v>5944.5869140625</v>
      </c>
      <c r="AC240" s="43">
        <v>6159.5380859375</v>
      </c>
      <c r="AD240" s="43">
        <v>6164.61865234375</v>
      </c>
      <c r="AE240" s="43">
        <v>6169.66064453125</v>
      </c>
      <c r="AF240" s="43">
        <v>6164.98291015625</v>
      </c>
      <c r="AG240" s="43">
        <v>6156.93212890625</v>
      </c>
      <c r="AH240" s="43">
        <v>6150.6796875</v>
      </c>
      <c r="AI240" s="43">
        <v>6164.142578125</v>
      </c>
      <c r="AJ240" s="43">
        <v>6166.03759765625</v>
      </c>
      <c r="AK240" s="43">
        <v>6168.6669921875</v>
      </c>
      <c r="AL240" s="43">
        <v>6111.4541015625</v>
      </c>
      <c r="AM240" s="43">
        <v>6122.94677734375</v>
      </c>
      <c r="AN240" s="43">
        <v>6124.13330078125</v>
      </c>
      <c r="AO240" s="43">
        <v>4901.96240234375</v>
      </c>
      <c r="AP240" s="43">
        <v>4894.34033203125</v>
      </c>
      <c r="AQ240" s="43">
        <v>4895.873046875</v>
      </c>
      <c r="AR240" s="43">
        <v>5731.99951171875</v>
      </c>
      <c r="AS240" s="43">
        <v>5840.04736328125</v>
      </c>
      <c r="AT240" s="43">
        <v>5952.51220703125</v>
      </c>
      <c r="AU240" s="43">
        <v>7490.08544921875</v>
      </c>
      <c r="AV240" s="43">
        <v>7503.140625</v>
      </c>
      <c r="AW240" s="43">
        <v>7506.26953125</v>
      </c>
      <c r="AX240" s="43">
        <v>6535.21533203125</v>
      </c>
      <c r="AY240" s="43">
        <v>6433.5166015625</v>
      </c>
      <c r="AZ240" s="43">
        <v>6318.71484375</v>
      </c>
      <c r="BA240" s="43">
        <v>3868.292724609375</v>
      </c>
      <c r="BB240" s="43">
        <v>3878.88525390625</v>
      </c>
      <c r="BC240" s="43">
        <v>3904.883544921875</v>
      </c>
      <c r="BD240" s="43">
        <v>5717.7021484375</v>
      </c>
      <c r="BE240" s="43">
        <v>5931.46142578125</v>
      </c>
      <c r="BF240" s="43">
        <v>6153.59765625</v>
      </c>
      <c r="BG240" s="43">
        <v>9032.970703125</v>
      </c>
      <c r="BH240" s="43">
        <v>9029.6142578125</v>
      </c>
      <c r="BI240" s="43">
        <v>9004.2060546875</v>
      </c>
      <c r="BJ240" s="43">
        <v>6671.64453125</v>
      </c>
      <c r="BK240" s="43">
        <v>6448.099609375</v>
      </c>
      <c r="BL240" s="43">
        <v>6215.7646484375</v>
      </c>
    </row>
    <row r="241" spans="4:64" x14ac:dyDescent="0.2">
      <c r="D241" s="43">
        <v>2335</v>
      </c>
      <c r="E241" s="43">
        <v>6125.16650390625</v>
      </c>
      <c r="F241" s="43">
        <v>6129.6591796875</v>
      </c>
      <c r="G241" s="43">
        <v>6134.5556640625</v>
      </c>
      <c r="H241" s="43">
        <v>6103.45751953125</v>
      </c>
      <c r="I241" s="43">
        <v>6105.1884765625</v>
      </c>
      <c r="J241" s="43">
        <v>6108.41845703125</v>
      </c>
      <c r="K241" s="43">
        <v>6125.87548828125</v>
      </c>
      <c r="L241" s="43">
        <v>6129.6904296875</v>
      </c>
      <c r="M241" s="43">
        <v>6134.4091796875</v>
      </c>
      <c r="N241" s="43">
        <v>6096.4970703125</v>
      </c>
      <c r="O241" s="43">
        <v>6110.47607421875</v>
      </c>
      <c r="P241" s="43">
        <v>6113.5810546875</v>
      </c>
      <c r="Q241" s="43">
        <v>4966.76708984375</v>
      </c>
      <c r="R241" s="43">
        <v>4989.720703125</v>
      </c>
      <c r="S241" s="43">
        <v>5021.17529296875</v>
      </c>
      <c r="T241" s="43">
        <v>6064.814453125</v>
      </c>
      <c r="U241" s="43">
        <v>6177.65478515625</v>
      </c>
      <c r="V241" s="43">
        <v>6292.70361328125</v>
      </c>
      <c r="W241" s="43">
        <v>7438.4169921875</v>
      </c>
      <c r="X241" s="43">
        <v>7422.5302734375</v>
      </c>
      <c r="Y241" s="43">
        <v>7396.79541015625</v>
      </c>
      <c r="Z241" s="43">
        <v>6140.373046875</v>
      </c>
      <c r="AA241" s="43">
        <v>6046.38037109375</v>
      </c>
      <c r="AB241" s="43">
        <v>5943.099609375</v>
      </c>
      <c r="AC241" s="43">
        <v>6158.37158203125</v>
      </c>
      <c r="AD241" s="43">
        <v>6163.46142578125</v>
      </c>
      <c r="AE241" s="43">
        <v>6168.50537109375</v>
      </c>
      <c r="AF241" s="43">
        <v>6163.8056640625</v>
      </c>
      <c r="AG241" s="43">
        <v>6155.703125</v>
      </c>
      <c r="AH241" s="43">
        <v>6149.39892578125</v>
      </c>
      <c r="AI241" s="43">
        <v>6162.63232421875</v>
      </c>
      <c r="AJ241" s="43">
        <v>6164.52392578125</v>
      </c>
      <c r="AK241" s="43">
        <v>6167.14990234375</v>
      </c>
      <c r="AL241" s="43">
        <v>6109.98583984375</v>
      </c>
      <c r="AM241" s="43">
        <v>6121.47998046875</v>
      </c>
      <c r="AN241" s="43">
        <v>6122.6708984375</v>
      </c>
      <c r="AO241" s="43">
        <v>4900.46240234375</v>
      </c>
      <c r="AP241" s="43">
        <v>4892.84033203125</v>
      </c>
      <c r="AQ241" s="43">
        <v>4894.373046875</v>
      </c>
      <c r="AR241" s="43">
        <v>5730.509765625</v>
      </c>
      <c r="AS241" s="43">
        <v>5838.55908203125</v>
      </c>
      <c r="AT241" s="43">
        <v>5951.025390625</v>
      </c>
      <c r="AU241" s="43">
        <v>7488.6142578125</v>
      </c>
      <c r="AV241" s="43">
        <v>7501.6689453125</v>
      </c>
      <c r="AW241" s="43">
        <v>7504.79833984375</v>
      </c>
      <c r="AX241" s="43">
        <v>6533.734375</v>
      </c>
      <c r="AY241" s="43">
        <v>6432.0341796875</v>
      </c>
      <c r="AZ241" s="43">
        <v>6317.2314453125</v>
      </c>
      <c r="BA241" s="43">
        <v>3866.86181640625</v>
      </c>
      <c r="BB241" s="43">
        <v>3877.46630859375</v>
      </c>
      <c r="BC241" s="43">
        <v>3903.474365234375</v>
      </c>
      <c r="BD241" s="43">
        <v>5716.3798828125</v>
      </c>
      <c r="BE241" s="43">
        <v>5930.11181640625</v>
      </c>
      <c r="BF241" s="43">
        <v>6152.2197265625</v>
      </c>
      <c r="BG241" s="43">
        <v>9031.7900390625</v>
      </c>
      <c r="BH241" s="43">
        <v>9028.443359375</v>
      </c>
      <c r="BI241" s="43">
        <v>9003.0419921875</v>
      </c>
      <c r="BJ241" s="43">
        <v>6670.3564453125</v>
      </c>
      <c r="BK241" s="43">
        <v>6446.78955078125</v>
      </c>
      <c r="BL241" s="43">
        <v>6214.43310546875</v>
      </c>
    </row>
    <row r="242" spans="4:64" x14ac:dyDescent="0.2">
      <c r="D242" s="43">
        <v>2345</v>
      </c>
      <c r="E242" s="43">
        <v>6123.681640625</v>
      </c>
      <c r="F242" s="43">
        <v>6128.17431640625</v>
      </c>
      <c r="G242" s="43">
        <v>6133.0712890625</v>
      </c>
      <c r="H242" s="43">
        <v>6101.97265625</v>
      </c>
      <c r="I242" s="43">
        <v>6103.70361328125</v>
      </c>
      <c r="J242" s="43">
        <v>6106.93359375</v>
      </c>
      <c r="K242" s="43">
        <v>6124.39111328125</v>
      </c>
      <c r="L242" s="43">
        <v>6128.2060546875</v>
      </c>
      <c r="M242" s="43">
        <v>6132.92431640625</v>
      </c>
      <c r="N242" s="43">
        <v>6095.01220703125</v>
      </c>
      <c r="O242" s="43">
        <v>6108.9912109375</v>
      </c>
      <c r="P242" s="43">
        <v>6112.095703125</v>
      </c>
      <c r="Q242" s="43">
        <v>4965.271484375</v>
      </c>
      <c r="R242" s="43">
        <v>4988.2255859375</v>
      </c>
      <c r="S242" s="43">
        <v>5019.6806640625</v>
      </c>
      <c r="T242" s="43">
        <v>6063.32958984375</v>
      </c>
      <c r="U242" s="43">
        <v>6176.17041015625</v>
      </c>
      <c r="V242" s="43">
        <v>6291.22021484375</v>
      </c>
      <c r="W242" s="43">
        <v>7436.943359375</v>
      </c>
      <c r="X242" s="43">
        <v>7421.056640625</v>
      </c>
      <c r="Y242" s="43">
        <v>7395.32177734375</v>
      </c>
      <c r="Z242" s="43">
        <v>6138.888671875</v>
      </c>
      <c r="AA242" s="43">
        <v>6044.89453125</v>
      </c>
      <c r="AB242" s="43">
        <v>5941.61328125</v>
      </c>
      <c r="AC242" s="43">
        <v>6157.1962890625</v>
      </c>
      <c r="AD242" s="43">
        <v>6162.294921875</v>
      </c>
      <c r="AE242" s="43">
        <v>6167.3408203125</v>
      </c>
      <c r="AF242" s="43">
        <v>6162.61962890625</v>
      </c>
      <c r="AG242" s="43">
        <v>6154.466796875</v>
      </c>
      <c r="AH242" s="43">
        <v>6148.11328125</v>
      </c>
      <c r="AI242" s="43">
        <v>6161.1240234375</v>
      </c>
      <c r="AJ242" s="43">
        <v>6163.01171875</v>
      </c>
      <c r="AK242" s="43">
        <v>6165.634765625</v>
      </c>
      <c r="AL242" s="43">
        <v>6108.517578125</v>
      </c>
      <c r="AM242" s="43">
        <v>6120.01318359375</v>
      </c>
      <c r="AN242" s="43">
        <v>6121.2080078125</v>
      </c>
      <c r="AO242" s="43">
        <v>4898.962890625</v>
      </c>
      <c r="AP242" s="43">
        <v>4891.3408203125</v>
      </c>
      <c r="AQ242" s="43">
        <v>4892.87353515625</v>
      </c>
      <c r="AR242" s="43">
        <v>5729.02099609375</v>
      </c>
      <c r="AS242" s="43">
        <v>5837.0712890625</v>
      </c>
      <c r="AT242" s="43">
        <v>5949.5390625</v>
      </c>
      <c r="AU242" s="43">
        <v>7487.1435546875</v>
      </c>
      <c r="AV242" s="43">
        <v>7500.19873046875</v>
      </c>
      <c r="AW242" s="43">
        <v>7503.32763671875</v>
      </c>
      <c r="AX242" s="43">
        <v>6532.25439453125</v>
      </c>
      <c r="AY242" s="43">
        <v>6430.55224609375</v>
      </c>
      <c r="AZ242" s="43">
        <v>6315.748046875</v>
      </c>
      <c r="BA242" s="43">
        <v>3865.4287109375</v>
      </c>
      <c r="BB242" s="43">
        <v>3876.045166015625</v>
      </c>
      <c r="BC242" s="43">
        <v>3902.0625</v>
      </c>
      <c r="BD242" s="43">
        <v>5715.052734375</v>
      </c>
      <c r="BE242" s="43">
        <v>5928.7587890625</v>
      </c>
      <c r="BF242" s="43">
        <v>6150.83935546875</v>
      </c>
      <c r="BG242" s="43">
        <v>9030.6015625</v>
      </c>
      <c r="BH242" s="43">
        <v>9027.2646484375</v>
      </c>
      <c r="BI242" s="43">
        <v>9001.869140625</v>
      </c>
      <c r="BJ242" s="43">
        <v>6669.06298828125</v>
      </c>
      <c r="BK242" s="43">
        <v>6445.474609375</v>
      </c>
      <c r="BL242" s="43">
        <v>6213.09716796875</v>
      </c>
    </row>
    <row r="243" spans="4:64" x14ac:dyDescent="0.2">
      <c r="D243" s="43">
        <v>2355</v>
      </c>
      <c r="E243" s="43">
        <v>6122.19775390625</v>
      </c>
      <c r="F243" s="43">
        <v>6126.6904296875</v>
      </c>
      <c r="G243" s="43">
        <v>6131.58740234375</v>
      </c>
      <c r="H243" s="43">
        <v>6100.48828125</v>
      </c>
      <c r="I243" s="43">
        <v>6102.21923828125</v>
      </c>
      <c r="J243" s="43">
        <v>6105.44921875</v>
      </c>
      <c r="K243" s="43">
        <v>6122.9072265625</v>
      </c>
      <c r="L243" s="43">
        <v>6126.72216796875</v>
      </c>
      <c r="M243" s="43">
        <v>6131.4404296875</v>
      </c>
      <c r="N243" s="43">
        <v>6093.52783203125</v>
      </c>
      <c r="O243" s="43">
        <v>6107.50634765625</v>
      </c>
      <c r="P243" s="43">
        <v>6110.611328125</v>
      </c>
      <c r="Q243" s="43">
        <v>4963.77734375</v>
      </c>
      <c r="R243" s="43">
        <v>4986.7314453125</v>
      </c>
      <c r="S243" s="43">
        <v>5018.18701171875</v>
      </c>
      <c r="T243" s="43">
        <v>6061.84521484375</v>
      </c>
      <c r="U243" s="43">
        <v>6174.68701171875</v>
      </c>
      <c r="V243" s="43">
        <v>6289.73779296875</v>
      </c>
      <c r="W243" s="43">
        <v>7435.47021484375</v>
      </c>
      <c r="X243" s="43">
        <v>7419.58349609375</v>
      </c>
      <c r="Y243" s="43">
        <v>7393.84814453125</v>
      </c>
      <c r="Z243" s="43">
        <v>6137.40478515625</v>
      </c>
      <c r="AA243" s="43">
        <v>6043.40966796875</v>
      </c>
      <c r="AB243" s="43">
        <v>5940.126953125</v>
      </c>
      <c r="AC243" s="43">
        <v>6156.01123046875</v>
      </c>
      <c r="AD243" s="43">
        <v>6161.119140625</v>
      </c>
      <c r="AE243" s="43">
        <v>6166.16650390625</v>
      </c>
      <c r="AF243" s="43">
        <v>6161.4248046875</v>
      </c>
      <c r="AG243" s="43">
        <v>6153.22412109375</v>
      </c>
      <c r="AH243" s="43">
        <v>6146.82177734375</v>
      </c>
      <c r="AI243" s="43">
        <v>6159.61767578125</v>
      </c>
      <c r="AJ243" s="43">
        <v>6161.50048828125</v>
      </c>
      <c r="AK243" s="43">
        <v>6164.12109375</v>
      </c>
      <c r="AL243" s="43">
        <v>6107.0498046875</v>
      </c>
      <c r="AM243" s="43">
        <v>6118.54638671875</v>
      </c>
      <c r="AN243" s="43">
        <v>6119.7451171875</v>
      </c>
      <c r="AO243" s="43">
        <v>4897.46435546875</v>
      </c>
      <c r="AP243" s="43">
        <v>4889.84228515625</v>
      </c>
      <c r="AQ243" s="43">
        <v>4891.375</v>
      </c>
      <c r="AR243" s="43">
        <v>5727.5322265625</v>
      </c>
      <c r="AS243" s="43">
        <v>5835.58447265625</v>
      </c>
      <c r="AT243" s="43">
        <v>5948.05322265625</v>
      </c>
      <c r="AU243" s="43">
        <v>7485.67333984375</v>
      </c>
      <c r="AV243" s="43">
        <v>7498.728515625</v>
      </c>
      <c r="AW243" s="43">
        <v>7501.857421875</v>
      </c>
      <c r="AX243" s="43">
        <v>6530.7744140625</v>
      </c>
      <c r="AY243" s="43">
        <v>6429.0712890625</v>
      </c>
      <c r="AZ243" s="43">
        <v>6314.265625</v>
      </c>
      <c r="BA243" s="43">
        <v>3863.993896484375</v>
      </c>
      <c r="BB243" s="43">
        <v>3874.6220703125</v>
      </c>
      <c r="BC243" s="43">
        <v>3900.648193359375</v>
      </c>
      <c r="BD243" s="43">
        <v>5713.7216796875</v>
      </c>
      <c r="BE243" s="43">
        <v>5927.40234375</v>
      </c>
      <c r="BF243" s="43">
        <v>6149.45654296875</v>
      </c>
      <c r="BG243" s="43">
        <v>9029.4052734375</v>
      </c>
      <c r="BH243" s="43">
        <v>9026.078125</v>
      </c>
      <c r="BI243" s="43">
        <v>9000.6884765625</v>
      </c>
      <c r="BJ243" s="43">
        <v>6667.76416015625</v>
      </c>
      <c r="BK243" s="43">
        <v>6444.1552734375</v>
      </c>
      <c r="BL243" s="43">
        <v>6211.75732421875</v>
      </c>
    </row>
    <row r="244" spans="4:64" x14ac:dyDescent="0.2">
      <c r="D244" s="43">
        <v>2365</v>
      </c>
      <c r="E244" s="43">
        <v>6120.71435546875</v>
      </c>
      <c r="F244" s="43">
        <v>6125.20751953125</v>
      </c>
      <c r="G244" s="43">
        <v>6130.10400390625</v>
      </c>
      <c r="H244" s="43">
        <v>6099.0048828125</v>
      </c>
      <c r="I244" s="43">
        <v>6100.73583984375</v>
      </c>
      <c r="J244" s="43">
        <v>6103.9658203125</v>
      </c>
      <c r="K244" s="43">
        <v>6121.423828125</v>
      </c>
      <c r="L244" s="43">
        <v>6125.23876953125</v>
      </c>
      <c r="M244" s="43">
        <v>6129.95751953125</v>
      </c>
      <c r="N244" s="43">
        <v>6092.04443359375</v>
      </c>
      <c r="O244" s="43">
        <v>6106.0224609375</v>
      </c>
      <c r="P244" s="43">
        <v>6109.12744140625</v>
      </c>
      <c r="Q244" s="43">
        <v>4962.28369140625</v>
      </c>
      <c r="R244" s="43">
        <v>4985.23828125</v>
      </c>
      <c r="S244" s="43">
        <v>5016.69384765625</v>
      </c>
      <c r="T244" s="43">
        <v>6060.361328125</v>
      </c>
      <c r="U244" s="43">
        <v>6173.2041015625</v>
      </c>
      <c r="V244" s="43">
        <v>6288.255859375</v>
      </c>
      <c r="W244" s="43">
        <v>7433.998046875</v>
      </c>
      <c r="X244" s="43">
        <v>7418.11083984375</v>
      </c>
      <c r="Y244" s="43">
        <v>7392.37548828125</v>
      </c>
      <c r="Z244" s="43">
        <v>6135.921875</v>
      </c>
      <c r="AA244" s="43">
        <v>6041.92529296875</v>
      </c>
      <c r="AB244" s="43">
        <v>5938.64208984375</v>
      </c>
      <c r="AC244" s="43">
        <v>6154.81787109375</v>
      </c>
      <c r="AD244" s="43">
        <v>6159.93408203125</v>
      </c>
      <c r="AE244" s="43">
        <v>6164.9833984375</v>
      </c>
      <c r="AF244" s="43">
        <v>6160.22119140625</v>
      </c>
      <c r="AG244" s="43">
        <v>6151.9736328125</v>
      </c>
      <c r="AH244" s="43">
        <v>6145.525390625</v>
      </c>
      <c r="AI244" s="43">
        <v>6158.11328125</v>
      </c>
      <c r="AJ244" s="43">
        <v>6159.9912109375</v>
      </c>
      <c r="AK244" s="43">
        <v>6162.60888671875</v>
      </c>
      <c r="AL244" s="43">
        <v>6105.58154296875</v>
      </c>
      <c r="AM244" s="43">
        <v>6117.0791015625</v>
      </c>
      <c r="AN244" s="43">
        <v>6118.28173828125</v>
      </c>
      <c r="AO244" s="43">
        <v>4895.966796875</v>
      </c>
      <c r="AP244" s="43">
        <v>4888.34423828125</v>
      </c>
      <c r="AQ244" s="43">
        <v>4889.876953125</v>
      </c>
      <c r="AR244" s="43">
        <v>5726.044921875</v>
      </c>
      <c r="AS244" s="43">
        <v>5834.09814453125</v>
      </c>
      <c r="AT244" s="43">
        <v>5946.568359375</v>
      </c>
      <c r="AU244" s="43">
        <v>7484.20361328125</v>
      </c>
      <c r="AV244" s="43">
        <v>7497.2587890625</v>
      </c>
      <c r="AW244" s="43">
        <v>7500.3876953125</v>
      </c>
      <c r="AX244" s="43">
        <v>6529.29541015625</v>
      </c>
      <c r="AY244" s="43">
        <v>6427.5908203125</v>
      </c>
      <c r="AZ244" s="43">
        <v>6312.78369140625</v>
      </c>
      <c r="BA244" s="43">
        <v>3862.556884765625</v>
      </c>
      <c r="BB244" s="43">
        <v>3873.196533203125</v>
      </c>
      <c r="BC244" s="43">
        <v>3899.23095703125</v>
      </c>
      <c r="BD244" s="43">
        <v>5712.38671875</v>
      </c>
      <c r="BE244" s="43">
        <v>5926.04296875</v>
      </c>
      <c r="BF244" s="43">
        <v>6148.0712890625</v>
      </c>
      <c r="BG244" s="43">
        <v>9028.201171875</v>
      </c>
      <c r="BH244" s="43">
        <v>9024.8828125</v>
      </c>
      <c r="BI244" s="43">
        <v>8999.4990234375</v>
      </c>
      <c r="BJ244" s="43">
        <v>6666.4599609375</v>
      </c>
      <c r="BK244" s="43">
        <v>6442.8310546875</v>
      </c>
      <c r="BL244" s="43">
        <v>6210.4130859375</v>
      </c>
    </row>
    <row r="245" spans="4:64" x14ac:dyDescent="0.2">
      <c r="D245" s="43">
        <v>2375</v>
      </c>
      <c r="E245" s="43">
        <v>6119.23193359375</v>
      </c>
      <c r="F245" s="43">
        <v>6123.724609375</v>
      </c>
      <c r="G245" s="43">
        <v>6128.62158203125</v>
      </c>
      <c r="H245" s="43">
        <v>6097.52197265625</v>
      </c>
      <c r="I245" s="43">
        <v>6099.25341796875</v>
      </c>
      <c r="J245" s="43">
        <v>6102.4833984375</v>
      </c>
      <c r="K245" s="43">
        <v>6119.94140625</v>
      </c>
      <c r="L245" s="43">
        <v>6123.75634765625</v>
      </c>
      <c r="M245" s="43">
        <v>6128.474609375</v>
      </c>
      <c r="N245" s="43">
        <v>6090.5615234375</v>
      </c>
      <c r="O245" s="43">
        <v>6104.53955078125</v>
      </c>
      <c r="P245" s="43">
        <v>6107.64453125</v>
      </c>
      <c r="Q245" s="43">
        <v>4960.791015625</v>
      </c>
      <c r="R245" s="43">
        <v>4983.74560546875</v>
      </c>
      <c r="S245" s="43">
        <v>5015.20166015625</v>
      </c>
      <c r="T245" s="43">
        <v>6058.8779296875</v>
      </c>
      <c r="U245" s="43">
        <v>6171.72216796875</v>
      </c>
      <c r="V245" s="43">
        <v>6286.77490234375</v>
      </c>
      <c r="W245" s="43">
        <v>7432.52587890625</v>
      </c>
      <c r="X245" s="43">
        <v>7416.638671875</v>
      </c>
      <c r="Y245" s="43">
        <v>7390.9033203125</v>
      </c>
      <c r="Z245" s="43">
        <v>6134.43896484375</v>
      </c>
      <c r="AA245" s="43">
        <v>6040.44140625</v>
      </c>
      <c r="AB245" s="43">
        <v>5937.1572265625</v>
      </c>
      <c r="AC245" s="43">
        <v>6153.61474609375</v>
      </c>
      <c r="AD245" s="43">
        <v>6158.73876953125</v>
      </c>
      <c r="AE245" s="43">
        <v>6163.791015625</v>
      </c>
      <c r="AF245" s="43">
        <v>6159.0087890625</v>
      </c>
      <c r="AG245" s="43">
        <v>6150.716796875</v>
      </c>
      <c r="AH245" s="43">
        <v>6144.22314453125</v>
      </c>
      <c r="AI245" s="43">
        <v>6156.6103515625</v>
      </c>
      <c r="AJ245" s="43">
        <v>6158.48291015625</v>
      </c>
      <c r="AK245" s="43">
        <v>6161.09765625</v>
      </c>
      <c r="AL245" s="43">
        <v>6104.11328125</v>
      </c>
      <c r="AM245" s="43">
        <v>6115.6123046875</v>
      </c>
      <c r="AN245" s="43">
        <v>6116.818359375</v>
      </c>
      <c r="AO245" s="43">
        <v>4894.4697265625</v>
      </c>
      <c r="AP245" s="43">
        <v>4886.84716796875</v>
      </c>
      <c r="AQ245" s="43">
        <v>4888.38037109375</v>
      </c>
      <c r="AR245" s="43">
        <v>5724.5576171875</v>
      </c>
      <c r="AS245" s="43">
        <v>5832.6123046875</v>
      </c>
      <c r="AT245" s="43">
        <v>5945.083984375</v>
      </c>
      <c r="AU245" s="43">
        <v>7482.734375</v>
      </c>
      <c r="AV245" s="43">
        <v>7495.78955078125</v>
      </c>
      <c r="AW245" s="43">
        <v>7498.9189453125</v>
      </c>
      <c r="AX245" s="43">
        <v>6527.8173828125</v>
      </c>
      <c r="AY245" s="43">
        <v>6426.11083984375</v>
      </c>
      <c r="AZ245" s="43">
        <v>6311.302734375</v>
      </c>
      <c r="BA245" s="43">
        <v>3861.11767578125</v>
      </c>
      <c r="BB245" s="43">
        <v>3871.76904296875</v>
      </c>
      <c r="BC245" s="43">
        <v>3897.8115234375</v>
      </c>
      <c r="BD245" s="43">
        <v>5711.046875</v>
      </c>
      <c r="BE245" s="43">
        <v>5924.68017578125</v>
      </c>
      <c r="BF245" s="43">
        <v>6146.68408203125</v>
      </c>
      <c r="BG245" s="43">
        <v>9026.9892578125</v>
      </c>
      <c r="BH245" s="43">
        <v>9023.6796875</v>
      </c>
      <c r="BI245" s="43">
        <v>8998.30078125</v>
      </c>
      <c r="BJ245" s="43">
        <v>6665.150390625</v>
      </c>
      <c r="BK245" s="43">
        <v>6441.50244140625</v>
      </c>
      <c r="BL245" s="43">
        <v>6209.06494140625</v>
      </c>
    </row>
    <row r="246" spans="4:64" x14ac:dyDescent="0.2">
      <c r="D246" s="43">
        <v>2385</v>
      </c>
      <c r="E246" s="43">
        <v>6117.75</v>
      </c>
      <c r="F246" s="43">
        <v>6122.24267578125</v>
      </c>
      <c r="G246" s="43">
        <v>6127.1396484375</v>
      </c>
      <c r="H246" s="43">
        <v>6096.0400390625</v>
      </c>
      <c r="I246" s="43">
        <v>6097.77099609375</v>
      </c>
      <c r="J246" s="43">
        <v>6101.0009765625</v>
      </c>
      <c r="K246" s="43">
        <v>6118.45947265625</v>
      </c>
      <c r="L246" s="43">
        <v>6122.2744140625</v>
      </c>
      <c r="M246" s="43">
        <v>6126.99267578125</v>
      </c>
      <c r="N246" s="43">
        <v>6089.0791015625</v>
      </c>
      <c r="O246" s="43">
        <v>6103.05712890625</v>
      </c>
      <c r="P246" s="43">
        <v>6106.162109375</v>
      </c>
      <c r="Q246" s="43">
        <v>4959.29931640625</v>
      </c>
      <c r="R246" s="43">
        <v>4982.25390625</v>
      </c>
      <c r="S246" s="43">
        <v>5013.71044921875</v>
      </c>
      <c r="T246" s="43">
        <v>6057.3955078125</v>
      </c>
      <c r="U246" s="43">
        <v>6170.24072265625</v>
      </c>
      <c r="V246" s="43">
        <v>6285.29443359375</v>
      </c>
      <c r="W246" s="43">
        <v>7431.0546875</v>
      </c>
      <c r="X246" s="43">
        <v>7415.1669921875</v>
      </c>
      <c r="Y246" s="43">
        <v>7389.431640625</v>
      </c>
      <c r="Z246" s="43">
        <v>6132.95751953125</v>
      </c>
      <c r="AA246" s="43">
        <v>6038.95849609375</v>
      </c>
      <c r="AB246" s="43">
        <v>5935.67333984375</v>
      </c>
      <c r="AC246" s="43">
        <v>6152.40283203125</v>
      </c>
      <c r="AD246" s="43">
        <v>6157.53466796875</v>
      </c>
      <c r="AE246" s="43">
        <v>6162.58935546875</v>
      </c>
      <c r="AF246" s="43">
        <v>6157.787109375</v>
      </c>
      <c r="AG246" s="43">
        <v>6149.4521484375</v>
      </c>
      <c r="AH246" s="43">
        <v>6142.91552734375</v>
      </c>
      <c r="AI246" s="43">
        <v>6155.10888671875</v>
      </c>
      <c r="AJ246" s="43">
        <v>6156.97607421875</v>
      </c>
      <c r="AK246" s="43">
        <v>6159.58837890625</v>
      </c>
      <c r="AL246" s="43">
        <v>6102.64501953125</v>
      </c>
      <c r="AM246" s="43">
        <v>6114.14501953125</v>
      </c>
      <c r="AN246" s="43">
        <v>6115.3544921875</v>
      </c>
      <c r="AO246" s="43">
        <v>4892.97412109375</v>
      </c>
      <c r="AP246" s="43">
        <v>4885.35107421875</v>
      </c>
      <c r="AQ246" s="43">
        <v>4886.88427734375</v>
      </c>
      <c r="AR246" s="43">
        <v>5723.07177734375</v>
      </c>
      <c r="AS246" s="43">
        <v>5831.12744140625</v>
      </c>
      <c r="AT246" s="43">
        <v>5943.6005859375</v>
      </c>
      <c r="AU246" s="43">
        <v>7481.265625</v>
      </c>
      <c r="AV246" s="43">
        <v>7494.3212890625</v>
      </c>
      <c r="AW246" s="43">
        <v>7497.4501953125</v>
      </c>
      <c r="AX246" s="43">
        <v>6526.33984375</v>
      </c>
      <c r="AY246" s="43">
        <v>6424.63134765625</v>
      </c>
      <c r="AZ246" s="43">
        <v>6309.82177734375</v>
      </c>
      <c r="BA246" s="43">
        <v>3859.676513671875</v>
      </c>
      <c r="BB246" s="43">
        <v>3870.33935546875</v>
      </c>
      <c r="BC246" s="43">
        <v>3896.38916015625</v>
      </c>
      <c r="BD246" s="43">
        <v>5709.70263671875</v>
      </c>
      <c r="BE246" s="43">
        <v>5923.31396484375</v>
      </c>
      <c r="BF246" s="43">
        <v>6145.2939453125</v>
      </c>
      <c r="BG246" s="43">
        <v>9025.7685546875</v>
      </c>
      <c r="BH246" s="43">
        <v>9022.4677734375</v>
      </c>
      <c r="BI246" s="43">
        <v>8997.0947265625</v>
      </c>
      <c r="BJ246" s="43">
        <v>6663.83544921875</v>
      </c>
      <c r="BK246" s="43">
        <v>6440.16943359375</v>
      </c>
      <c r="BL246" s="43">
        <v>6207.712890625</v>
      </c>
    </row>
    <row r="247" spans="4:64" x14ac:dyDescent="0.2">
      <c r="D247" s="43">
        <v>2395</v>
      </c>
      <c r="E247" s="43">
        <v>6116.2685546875</v>
      </c>
      <c r="F247" s="43">
        <v>6120.76171875</v>
      </c>
      <c r="G247" s="43">
        <v>6125.658203125</v>
      </c>
      <c r="H247" s="43">
        <v>6094.55859375</v>
      </c>
      <c r="I247" s="43">
        <v>6096.28955078125</v>
      </c>
      <c r="J247" s="43">
        <v>6099.51953125</v>
      </c>
      <c r="K247" s="43">
        <v>6116.97802734375</v>
      </c>
      <c r="L247" s="43">
        <v>6120.79296875</v>
      </c>
      <c r="M247" s="43">
        <v>6125.51171875</v>
      </c>
      <c r="N247" s="43">
        <v>6087.59765625</v>
      </c>
      <c r="O247" s="43">
        <v>6101.5751953125</v>
      </c>
      <c r="P247" s="43">
        <v>6104.68017578125</v>
      </c>
      <c r="Q247" s="43">
        <v>4957.80810546875</v>
      </c>
      <c r="R247" s="43">
        <v>4980.76318359375</v>
      </c>
      <c r="S247" s="43">
        <v>5012.2197265625</v>
      </c>
      <c r="T247" s="43">
        <v>6055.9140625</v>
      </c>
      <c r="U247" s="43">
        <v>6168.759765625</v>
      </c>
      <c r="V247" s="43">
        <v>6283.814453125</v>
      </c>
      <c r="W247" s="43">
        <v>7429.583984375</v>
      </c>
      <c r="X247" s="43">
        <v>7413.6962890625</v>
      </c>
      <c r="Y247" s="43">
        <v>7387.96044921875</v>
      </c>
      <c r="Z247" s="43">
        <v>6131.47607421875</v>
      </c>
      <c r="AA247" s="43">
        <v>6037.47607421875</v>
      </c>
      <c r="AB247" s="43">
        <v>5934.1904296875</v>
      </c>
      <c r="AC247" s="43">
        <v>6151.18115234375</v>
      </c>
      <c r="AD247" s="43">
        <v>6156.3203125</v>
      </c>
      <c r="AE247" s="43">
        <v>6161.3779296875</v>
      </c>
      <c r="AF247" s="43">
        <v>6156.556640625</v>
      </c>
      <c r="AG247" s="43">
        <v>6148.1806640625</v>
      </c>
      <c r="AH247" s="43">
        <v>6141.60205078125</v>
      </c>
      <c r="AI247" s="43">
        <v>6153.609375</v>
      </c>
      <c r="AJ247" s="43">
        <v>6155.47021484375</v>
      </c>
      <c r="AK247" s="43">
        <v>6158.080078125</v>
      </c>
      <c r="AL247" s="43">
        <v>6101.17626953125</v>
      </c>
      <c r="AM247" s="43">
        <v>6112.677734375</v>
      </c>
      <c r="AN247" s="43">
        <v>6113.890625</v>
      </c>
      <c r="AO247" s="43">
        <v>4891.478515625</v>
      </c>
      <c r="AP247" s="43">
        <v>4883.85595703125</v>
      </c>
      <c r="AQ247" s="43">
        <v>4885.388671875</v>
      </c>
      <c r="AR247" s="43">
        <v>5721.5859375</v>
      </c>
      <c r="AS247" s="43">
        <v>5829.64306640625</v>
      </c>
      <c r="AT247" s="43">
        <v>5942.11767578125</v>
      </c>
      <c r="AU247" s="43">
        <v>7479.7978515625</v>
      </c>
      <c r="AV247" s="43">
        <v>7492.853515625</v>
      </c>
      <c r="AW247" s="43">
        <v>7495.982421875</v>
      </c>
      <c r="AX247" s="43">
        <v>6524.8623046875</v>
      </c>
      <c r="AY247" s="43">
        <v>6423.15283203125</v>
      </c>
      <c r="AZ247" s="43">
        <v>6308.341796875</v>
      </c>
      <c r="BA247" s="43">
        <v>3858.2333984375</v>
      </c>
      <c r="BB247" s="43">
        <v>3868.9072265625</v>
      </c>
      <c r="BC247" s="43">
        <v>3894.96435546875</v>
      </c>
      <c r="BD247" s="43">
        <v>5708.35400390625</v>
      </c>
      <c r="BE247" s="43">
        <v>5921.9443359375</v>
      </c>
      <c r="BF247" s="43">
        <v>6143.9013671875</v>
      </c>
      <c r="BG247" s="43">
        <v>9024.5400390625</v>
      </c>
      <c r="BH247" s="43">
        <v>9021.248046875</v>
      </c>
      <c r="BI247" s="43">
        <v>8995.8798828125</v>
      </c>
      <c r="BJ247" s="43">
        <v>6662.51513671875</v>
      </c>
      <c r="BK247" s="43">
        <v>6438.83203125</v>
      </c>
      <c r="BL247" s="43">
        <v>6206.3564453125</v>
      </c>
    </row>
    <row r="248" spans="4:64" x14ac:dyDescent="0.2">
      <c r="D248" s="43">
        <v>2405</v>
      </c>
      <c r="E248" s="43">
        <v>6114.7880859375</v>
      </c>
      <c r="F248" s="43">
        <v>6119.28076171875</v>
      </c>
      <c r="G248" s="43">
        <v>6124.177734375</v>
      </c>
      <c r="H248" s="43">
        <v>6093.07763671875</v>
      </c>
      <c r="I248" s="43">
        <v>6094.80908203125</v>
      </c>
      <c r="J248" s="43">
        <v>6098.0390625</v>
      </c>
      <c r="K248" s="43">
        <v>6115.49755859375</v>
      </c>
      <c r="L248" s="43">
        <v>6119.3125</v>
      </c>
      <c r="M248" s="43">
        <v>6124.03125</v>
      </c>
      <c r="N248" s="43">
        <v>6086.11669921875</v>
      </c>
      <c r="O248" s="43">
        <v>6100.09423828125</v>
      </c>
      <c r="P248" s="43">
        <v>6103.19921875</v>
      </c>
      <c r="Q248" s="43">
        <v>4956.31787109375</v>
      </c>
      <c r="R248" s="43">
        <v>4979.27294921875</v>
      </c>
      <c r="S248" s="43">
        <v>5010.72998046875</v>
      </c>
      <c r="T248" s="43">
        <v>6054.4326171875</v>
      </c>
      <c r="U248" s="43">
        <v>6167.27978515625</v>
      </c>
      <c r="V248" s="43">
        <v>6282.3349609375</v>
      </c>
      <c r="W248" s="43">
        <v>7428.11376953125</v>
      </c>
      <c r="X248" s="43">
        <v>7412.22607421875</v>
      </c>
      <c r="Y248" s="43">
        <v>7386.48974609375</v>
      </c>
      <c r="Z248" s="43">
        <v>6129.99560546875</v>
      </c>
      <c r="AA248" s="43">
        <v>6035.99462890625</v>
      </c>
      <c r="AB248" s="43">
        <v>5932.70751953125</v>
      </c>
      <c r="AC248" s="43">
        <v>6149.95068359375</v>
      </c>
      <c r="AD248" s="43">
        <v>6155.0966796875</v>
      </c>
      <c r="AE248" s="43">
        <v>6160.1572265625</v>
      </c>
      <c r="AF248" s="43">
        <v>6155.3173828125</v>
      </c>
      <c r="AG248" s="43">
        <v>6146.90185546875</v>
      </c>
      <c r="AH248" s="43">
        <v>6140.283203125</v>
      </c>
      <c r="AI248" s="43">
        <v>6152.111328125</v>
      </c>
      <c r="AJ248" s="43">
        <v>6153.9658203125</v>
      </c>
      <c r="AK248" s="43">
        <v>6156.57373046875</v>
      </c>
      <c r="AL248" s="43">
        <v>6099.70751953125</v>
      </c>
      <c r="AM248" s="43">
        <v>6111.2099609375</v>
      </c>
      <c r="AN248" s="43">
        <v>6112.42626953125</v>
      </c>
      <c r="AO248" s="43">
        <v>4889.984375</v>
      </c>
      <c r="AP248" s="43">
        <v>4882.361328125</v>
      </c>
      <c r="AQ248" s="43">
        <v>4883.89453125</v>
      </c>
      <c r="AR248" s="43">
        <v>5720.10107421875</v>
      </c>
      <c r="AS248" s="43">
        <v>5828.15966796875</v>
      </c>
      <c r="AT248" s="43">
        <v>5940.63525390625</v>
      </c>
      <c r="AU248" s="43">
        <v>7478.330078125</v>
      </c>
      <c r="AV248" s="43">
        <v>7491.3857421875</v>
      </c>
      <c r="AW248" s="43">
        <v>7494.51513671875</v>
      </c>
      <c r="AX248" s="43">
        <v>6523.38623046875</v>
      </c>
      <c r="AY248" s="43">
        <v>6421.6748046875</v>
      </c>
      <c r="AZ248" s="43">
        <v>6306.86279296875</v>
      </c>
      <c r="BA248" s="43">
        <v>3856.7880859375</v>
      </c>
      <c r="BB248" s="43">
        <v>3867.47314453125</v>
      </c>
      <c r="BC248" s="43">
        <v>3893.536865234375</v>
      </c>
      <c r="BD248" s="43">
        <v>5707.0009765625</v>
      </c>
      <c r="BE248" s="43">
        <v>5920.57177734375</v>
      </c>
      <c r="BF248" s="43">
        <v>6142.5068359375</v>
      </c>
      <c r="BG248" s="43">
        <v>9023.302734375</v>
      </c>
      <c r="BH248" s="43">
        <v>9020.0205078125</v>
      </c>
      <c r="BI248" s="43">
        <v>8994.65625</v>
      </c>
      <c r="BJ248" s="43">
        <v>6661.18896484375</v>
      </c>
      <c r="BK248" s="43">
        <v>6437.4892578125</v>
      </c>
      <c r="BL248" s="43">
        <v>6204.99560546875</v>
      </c>
    </row>
    <row r="249" spans="4:64" x14ac:dyDescent="0.2">
      <c r="D249" s="43">
        <v>2415</v>
      </c>
      <c r="E249" s="43">
        <v>6113.30810546875</v>
      </c>
      <c r="F249" s="43">
        <v>6117.80126953125</v>
      </c>
      <c r="G249" s="43">
        <v>6122.69775390625</v>
      </c>
      <c r="H249" s="43">
        <v>6091.59765625</v>
      </c>
      <c r="I249" s="43">
        <v>6093.32861328125</v>
      </c>
      <c r="J249" s="43">
        <v>6096.55908203125</v>
      </c>
      <c r="K249" s="43">
        <v>6114.017578125</v>
      </c>
      <c r="L249" s="43">
        <v>6117.83251953125</v>
      </c>
      <c r="M249" s="43">
        <v>6122.55126953125</v>
      </c>
      <c r="N249" s="43">
        <v>6084.63671875</v>
      </c>
      <c r="O249" s="43">
        <v>6098.61376953125</v>
      </c>
      <c r="P249" s="43">
        <v>6101.71875</v>
      </c>
      <c r="Q249" s="43">
        <v>4954.828125</v>
      </c>
      <c r="R249" s="43">
        <v>4977.78369140625</v>
      </c>
      <c r="S249" s="43">
        <v>5009.24072265625</v>
      </c>
      <c r="T249" s="43">
        <v>6052.9521484375</v>
      </c>
      <c r="U249" s="43">
        <v>6165.7998046875</v>
      </c>
      <c r="V249" s="43">
        <v>6280.8564453125</v>
      </c>
      <c r="W249" s="43">
        <v>7426.64404296875</v>
      </c>
      <c r="X249" s="43">
        <v>7410.755859375</v>
      </c>
      <c r="Y249" s="43">
        <v>7385.02001953125</v>
      </c>
      <c r="Z249" s="43">
        <v>6128.515625</v>
      </c>
      <c r="AA249" s="43">
        <v>6034.513671875</v>
      </c>
      <c r="AB249" s="43">
        <v>5931.2255859375</v>
      </c>
      <c r="AC249" s="43">
        <v>6148.7109375</v>
      </c>
      <c r="AD249" s="43">
        <v>6153.86328125</v>
      </c>
      <c r="AE249" s="43">
        <v>6158.92724609375</v>
      </c>
      <c r="AF249" s="43">
        <v>6154.06884765625</v>
      </c>
      <c r="AG249" s="43">
        <v>6145.6162109375</v>
      </c>
      <c r="AH249" s="43">
        <v>6138.958984375</v>
      </c>
      <c r="AI249" s="43">
        <v>6150.61474609375</v>
      </c>
      <c r="AJ249" s="43">
        <v>6152.462890625</v>
      </c>
      <c r="AK249" s="43">
        <v>6155.068359375</v>
      </c>
      <c r="AL249" s="43">
        <v>6098.23876953125</v>
      </c>
      <c r="AM249" s="43">
        <v>6109.7421875</v>
      </c>
      <c r="AN249" s="43">
        <v>6110.96142578125</v>
      </c>
      <c r="AO249" s="43">
        <v>4888.49072265625</v>
      </c>
      <c r="AP249" s="43">
        <v>4880.86767578125</v>
      </c>
      <c r="AQ249" s="43">
        <v>4882.400390625</v>
      </c>
      <c r="AR249" s="43">
        <v>5718.6171875</v>
      </c>
      <c r="AS249" s="43">
        <v>5826.6767578125</v>
      </c>
      <c r="AT249" s="43">
        <v>5939.15380859375</v>
      </c>
      <c r="AU249" s="43">
        <v>7476.86328125</v>
      </c>
      <c r="AV249" s="43">
        <v>7489.9189453125</v>
      </c>
      <c r="AW249" s="43">
        <v>7493.04833984375</v>
      </c>
      <c r="AX249" s="43">
        <v>6521.91015625</v>
      </c>
      <c r="AY249" s="43">
        <v>6420.197265625</v>
      </c>
      <c r="AZ249" s="43">
        <v>6305.38427734375</v>
      </c>
      <c r="BA249" s="43">
        <v>3855.3408203125</v>
      </c>
      <c r="BB249" s="43">
        <v>3866.03662109375</v>
      </c>
      <c r="BC249" s="43">
        <v>3892.10693359375</v>
      </c>
      <c r="BD249" s="43">
        <v>5705.6435546875</v>
      </c>
      <c r="BE249" s="43">
        <v>5919.1953125</v>
      </c>
      <c r="BF249" s="43">
        <v>6141.109375</v>
      </c>
      <c r="BG249" s="43">
        <v>9022.0576171875</v>
      </c>
      <c r="BH249" s="43">
        <v>9018.7841796875</v>
      </c>
      <c r="BI249" s="43">
        <v>8993.423828125</v>
      </c>
      <c r="BJ249" s="43">
        <v>6659.85791015625</v>
      </c>
      <c r="BK249" s="43">
        <v>6436.14208984375</v>
      </c>
      <c r="BL249" s="43">
        <v>6203.630859375</v>
      </c>
    </row>
    <row r="250" spans="4:64" x14ac:dyDescent="0.2">
      <c r="D250" s="43">
        <v>2425</v>
      </c>
      <c r="E250" s="43">
        <v>6111.82861328125</v>
      </c>
      <c r="F250" s="43">
        <v>6116.32177734375</v>
      </c>
      <c r="G250" s="43">
        <v>6121.21875</v>
      </c>
      <c r="H250" s="43">
        <v>6090.1181640625</v>
      </c>
      <c r="I250" s="43">
        <v>6091.84912109375</v>
      </c>
      <c r="J250" s="43">
        <v>6095.07958984375</v>
      </c>
      <c r="K250" s="43">
        <v>6112.5380859375</v>
      </c>
      <c r="L250" s="43">
        <v>6116.353515625</v>
      </c>
      <c r="M250" s="43">
        <v>6121.07177734375</v>
      </c>
      <c r="N250" s="43">
        <v>6083.1572265625</v>
      </c>
      <c r="O250" s="43">
        <v>6097.1337890625</v>
      </c>
      <c r="P250" s="43">
        <v>6100.23876953125</v>
      </c>
      <c r="Q250" s="43">
        <v>4953.33984375</v>
      </c>
      <c r="R250" s="43">
        <v>4976.29541015625</v>
      </c>
      <c r="S250" s="43">
        <v>5007.75244140625</v>
      </c>
      <c r="T250" s="43">
        <v>6051.47265625</v>
      </c>
      <c r="U250" s="43">
        <v>6164.3212890625</v>
      </c>
      <c r="V250" s="43">
        <v>6279.37841796875</v>
      </c>
      <c r="W250" s="43">
        <v>7425.1748046875</v>
      </c>
      <c r="X250" s="43">
        <v>7409.28662109375</v>
      </c>
      <c r="Y250" s="43">
        <v>7383.55029296875</v>
      </c>
      <c r="Z250" s="43">
        <v>6127.03662109375</v>
      </c>
      <c r="AA250" s="43">
        <v>6033.033203125</v>
      </c>
      <c r="AB250" s="43">
        <v>5929.74462890625</v>
      </c>
      <c r="AC250" s="43">
        <v>6147.4619140625</v>
      </c>
      <c r="AD250" s="43">
        <v>6152.62060546875</v>
      </c>
      <c r="AE250" s="43">
        <v>6157.6875</v>
      </c>
      <c r="AF250" s="43">
        <v>6152.8115234375</v>
      </c>
      <c r="AG250" s="43">
        <v>6144.32275390625</v>
      </c>
      <c r="AH250" s="43">
        <v>6137.62841796875</v>
      </c>
      <c r="AI250" s="43">
        <v>6149.11962890625</v>
      </c>
      <c r="AJ250" s="43">
        <v>6150.9609375</v>
      </c>
      <c r="AK250" s="43">
        <v>6153.564453125</v>
      </c>
      <c r="AL250" s="43">
        <v>6096.77001953125</v>
      </c>
      <c r="AM250" s="43">
        <v>6108.2744140625</v>
      </c>
      <c r="AN250" s="43">
        <v>6109.49658203125</v>
      </c>
      <c r="AO250" s="43">
        <v>4886.998046875</v>
      </c>
      <c r="AP250" s="43">
        <v>4879.375</v>
      </c>
      <c r="AQ250" s="43">
        <v>4880.90771484375</v>
      </c>
      <c r="AR250" s="43">
        <v>5717.1337890625</v>
      </c>
      <c r="AS250" s="43">
        <v>5825.19482421875</v>
      </c>
      <c r="AT250" s="43">
        <v>5937.6728515625</v>
      </c>
      <c r="AU250" s="43">
        <v>7475.39697265625</v>
      </c>
      <c r="AV250" s="43">
        <v>7488.45263671875</v>
      </c>
      <c r="AW250" s="43">
        <v>7491.58203125</v>
      </c>
      <c r="AX250" s="43">
        <v>6520.43505859375</v>
      </c>
      <c r="AY250" s="43">
        <v>6418.720703125</v>
      </c>
      <c r="AZ250" s="43">
        <v>6303.90625</v>
      </c>
      <c r="BA250" s="43">
        <v>3853.8916015625</v>
      </c>
      <c r="BB250" s="43">
        <v>3864.597900390625</v>
      </c>
      <c r="BC250" s="43">
        <v>3890.674072265625</v>
      </c>
      <c r="BD250" s="43">
        <v>5704.28173828125</v>
      </c>
      <c r="BE250" s="43">
        <v>5917.8154296875</v>
      </c>
      <c r="BF250" s="43">
        <v>6139.70947265625</v>
      </c>
      <c r="BG250" s="43">
        <v>9020.8046875</v>
      </c>
      <c r="BH250" s="43">
        <v>9017.5400390625</v>
      </c>
      <c r="BI250" s="43">
        <v>8992.18359375</v>
      </c>
      <c r="BJ250" s="43">
        <v>6658.52099609375</v>
      </c>
      <c r="BK250" s="43">
        <v>6434.79052734375</v>
      </c>
      <c r="BL250" s="43">
        <v>6202.26171875</v>
      </c>
    </row>
    <row r="251" spans="4:64" x14ac:dyDescent="0.2">
      <c r="D251" s="43">
        <v>2435</v>
      </c>
      <c r="E251" s="43">
        <v>6110.35009765625</v>
      </c>
      <c r="F251" s="43">
        <v>6114.84326171875</v>
      </c>
      <c r="G251" s="43">
        <v>6119.740234375</v>
      </c>
      <c r="H251" s="43">
        <v>6088.63916015625</v>
      </c>
      <c r="I251" s="43">
        <v>6090.37060546875</v>
      </c>
      <c r="J251" s="43">
        <v>6093.6005859375</v>
      </c>
      <c r="K251" s="43">
        <v>6111.0595703125</v>
      </c>
      <c r="L251" s="43">
        <v>6114.875</v>
      </c>
      <c r="M251" s="43">
        <v>6119.59326171875</v>
      </c>
      <c r="N251" s="43">
        <v>6081.67822265625</v>
      </c>
      <c r="O251" s="43">
        <v>6095.654296875</v>
      </c>
      <c r="P251" s="43">
        <v>6098.759765625</v>
      </c>
      <c r="Q251" s="43">
        <v>4951.85205078125</v>
      </c>
      <c r="R251" s="43">
        <v>4974.8076171875</v>
      </c>
      <c r="S251" s="43">
        <v>5006.26513671875</v>
      </c>
      <c r="T251" s="43">
        <v>6049.99365234375</v>
      </c>
      <c r="U251" s="43">
        <v>6162.8427734375</v>
      </c>
      <c r="V251" s="43">
        <v>6277.90087890625</v>
      </c>
      <c r="W251" s="43">
        <v>7423.7060546875</v>
      </c>
      <c r="X251" s="43">
        <v>7407.81787109375</v>
      </c>
      <c r="Y251" s="43">
        <v>7382.08154296875</v>
      </c>
      <c r="Z251" s="43">
        <v>6125.55810546875</v>
      </c>
      <c r="AA251" s="43">
        <v>6031.5537109375</v>
      </c>
      <c r="AB251" s="43">
        <v>5928.26416015625</v>
      </c>
      <c r="AC251" s="43">
        <v>6146.2041015625</v>
      </c>
      <c r="AD251" s="43">
        <v>6151.36767578125</v>
      </c>
      <c r="AE251" s="43">
        <v>6156.43798828125</v>
      </c>
      <c r="AF251" s="43">
        <v>6151.544921875</v>
      </c>
      <c r="AG251" s="43">
        <v>6143.02197265625</v>
      </c>
      <c r="AH251" s="43">
        <v>6136.29248046875</v>
      </c>
      <c r="AI251" s="43">
        <v>6147.6259765625</v>
      </c>
      <c r="AJ251" s="43">
        <v>6149.46044921875</v>
      </c>
      <c r="AK251" s="43">
        <v>6152.06201171875</v>
      </c>
      <c r="AL251" s="43">
        <v>6095.30126953125</v>
      </c>
      <c r="AM251" s="43">
        <v>6106.806640625</v>
      </c>
      <c r="AN251" s="43">
        <v>6108.03125</v>
      </c>
      <c r="AO251" s="43">
        <v>4885.505859375</v>
      </c>
      <c r="AP251" s="43">
        <v>4877.8828125</v>
      </c>
      <c r="AQ251" s="43">
        <v>4879.416015625</v>
      </c>
      <c r="AR251" s="43">
        <v>5715.65087890625</v>
      </c>
      <c r="AS251" s="43">
        <v>5823.71337890625</v>
      </c>
      <c r="AT251" s="43">
        <v>5936.19287109375</v>
      </c>
      <c r="AU251" s="43">
        <v>7473.93115234375</v>
      </c>
      <c r="AV251" s="43">
        <v>7486.98681640625</v>
      </c>
      <c r="AW251" s="43">
        <v>7490.1162109375</v>
      </c>
      <c r="AX251" s="43">
        <v>6518.96044921875</v>
      </c>
      <c r="AY251" s="43">
        <v>6417.24462890625</v>
      </c>
      <c r="AZ251" s="43">
        <v>6302.4287109375</v>
      </c>
      <c r="BA251" s="43">
        <v>3852.440185546875</v>
      </c>
      <c r="BB251" s="43">
        <v>3863.156982421875</v>
      </c>
      <c r="BC251" s="43">
        <v>3889.238525390625</v>
      </c>
      <c r="BD251" s="43">
        <v>5702.9150390625</v>
      </c>
      <c r="BE251" s="43">
        <v>5916.43212890625</v>
      </c>
      <c r="BF251" s="43">
        <v>6138.30712890625</v>
      </c>
      <c r="BG251" s="43">
        <v>9019.54296875</v>
      </c>
      <c r="BH251" s="43">
        <v>9016.287109375</v>
      </c>
      <c r="BI251" s="43">
        <v>8990.93359375</v>
      </c>
      <c r="BJ251" s="43">
        <v>6657.1787109375</v>
      </c>
      <c r="BK251" s="43">
        <v>6433.43359375</v>
      </c>
      <c r="BL251" s="43">
        <v>6200.88818359375</v>
      </c>
    </row>
    <row r="252" spans="4:64" x14ac:dyDescent="0.2">
      <c r="D252" s="43">
        <v>2445</v>
      </c>
      <c r="E252" s="43">
        <v>6108.8720703125</v>
      </c>
      <c r="F252" s="43">
        <v>6113.365234375</v>
      </c>
      <c r="G252" s="43">
        <v>6118.26220703125</v>
      </c>
      <c r="H252" s="43">
        <v>6087.1611328125</v>
      </c>
      <c r="I252" s="43">
        <v>6088.892578125</v>
      </c>
      <c r="J252" s="43">
        <v>6092.12255859375</v>
      </c>
      <c r="K252" s="43">
        <v>6109.58154296875</v>
      </c>
      <c r="L252" s="43">
        <v>6113.39697265625</v>
      </c>
      <c r="M252" s="43">
        <v>6118.115234375</v>
      </c>
      <c r="N252" s="43">
        <v>6080.19970703125</v>
      </c>
      <c r="O252" s="43">
        <v>6094.17626953125</v>
      </c>
      <c r="P252" s="43">
        <v>6097.28125</v>
      </c>
      <c r="Q252" s="43">
        <v>4950.36474609375</v>
      </c>
      <c r="R252" s="43">
        <v>4973.32080078125</v>
      </c>
      <c r="S252" s="43">
        <v>5004.77880859375</v>
      </c>
      <c r="T252" s="43">
        <v>6048.51513671875</v>
      </c>
      <c r="U252" s="43">
        <v>6161.365234375</v>
      </c>
      <c r="V252" s="43">
        <v>6276.42431640625</v>
      </c>
      <c r="W252" s="43">
        <v>7422.23828125</v>
      </c>
      <c r="X252" s="43">
        <v>7406.35009765625</v>
      </c>
      <c r="Y252" s="43">
        <v>7380.61328125</v>
      </c>
      <c r="Z252" s="43">
        <v>6124.080078125</v>
      </c>
      <c r="AA252" s="43">
        <v>6030.07470703125</v>
      </c>
      <c r="AB252" s="43">
        <v>5926.7841796875</v>
      </c>
      <c r="AC252" s="43">
        <v>6144.9365234375</v>
      </c>
      <c r="AD252" s="43">
        <v>6150.10546875</v>
      </c>
      <c r="AE252" s="43">
        <v>6155.17919921875</v>
      </c>
      <c r="AF252" s="43">
        <v>6150.26904296875</v>
      </c>
      <c r="AG252" s="43">
        <v>6141.71435546875</v>
      </c>
      <c r="AH252" s="43">
        <v>6134.951171875</v>
      </c>
      <c r="AI252" s="43">
        <v>6146.13330078125</v>
      </c>
      <c r="AJ252" s="43">
        <v>6147.9609375</v>
      </c>
      <c r="AK252" s="43">
        <v>6150.56103515625</v>
      </c>
      <c r="AL252" s="43">
        <v>6093.83203125</v>
      </c>
      <c r="AM252" s="43">
        <v>6105.33837890625</v>
      </c>
      <c r="AN252" s="43">
        <v>6106.56591796875</v>
      </c>
      <c r="AO252" s="43">
        <v>4884.0146484375</v>
      </c>
      <c r="AP252" s="43">
        <v>4876.3916015625</v>
      </c>
      <c r="AQ252" s="43">
        <v>4877.9248046875</v>
      </c>
      <c r="AR252" s="43">
        <v>5714.1689453125</v>
      </c>
      <c r="AS252" s="43">
        <v>5822.232421875</v>
      </c>
      <c r="AT252" s="43">
        <v>5934.71337890625</v>
      </c>
      <c r="AU252" s="43">
        <v>7472.4658203125</v>
      </c>
      <c r="AV252" s="43">
        <v>7485.52197265625</v>
      </c>
      <c r="AW252" s="43">
        <v>7488.65087890625</v>
      </c>
      <c r="AX252" s="43">
        <v>6517.486328125</v>
      </c>
      <c r="AY252" s="43">
        <v>6415.76904296875</v>
      </c>
      <c r="AZ252" s="43">
        <v>6300.9521484375</v>
      </c>
      <c r="BA252" s="43">
        <v>3850.98681640625</v>
      </c>
      <c r="BB252" s="43">
        <v>3861.713623046875</v>
      </c>
      <c r="BC252" s="43">
        <v>3887.800537109375</v>
      </c>
      <c r="BD252" s="43">
        <v>5701.54443359375</v>
      </c>
      <c r="BE252" s="43">
        <v>5915.0458984375</v>
      </c>
      <c r="BF252" s="43">
        <v>6136.90234375</v>
      </c>
      <c r="BG252" s="43">
        <v>9018.2724609375</v>
      </c>
      <c r="BH252" s="43">
        <v>9015.0263671875</v>
      </c>
      <c r="BI252" s="43">
        <v>8989.67578125</v>
      </c>
      <c r="BJ252" s="43">
        <v>6655.8310546875</v>
      </c>
      <c r="BK252" s="43">
        <v>6432.072265625</v>
      </c>
      <c r="BL252" s="43">
        <v>6199.51025390625</v>
      </c>
    </row>
    <row r="253" spans="4:64" x14ac:dyDescent="0.2">
      <c r="D253" s="43">
        <v>2455</v>
      </c>
      <c r="E253" s="43">
        <v>6107.39501953125</v>
      </c>
      <c r="F253" s="43">
        <v>6111.88818359375</v>
      </c>
      <c r="G253" s="43">
        <v>6116.78515625</v>
      </c>
      <c r="H253" s="43">
        <v>6085.68359375</v>
      </c>
      <c r="I253" s="43">
        <v>6087.4150390625</v>
      </c>
      <c r="J253" s="43">
        <v>6090.64501953125</v>
      </c>
      <c r="K253" s="43">
        <v>6108.1044921875</v>
      </c>
      <c r="L253" s="43">
        <v>6111.91943359375</v>
      </c>
      <c r="M253" s="43">
        <v>6116.63818359375</v>
      </c>
      <c r="N253" s="43">
        <v>6078.72216796875</v>
      </c>
      <c r="O253" s="43">
        <v>6092.6982421875</v>
      </c>
      <c r="P253" s="43">
        <v>6095.80322265625</v>
      </c>
      <c r="Q253" s="43">
        <v>4948.87841796875</v>
      </c>
      <c r="R253" s="43">
        <v>4971.8349609375</v>
      </c>
      <c r="S253" s="43">
        <v>5003.29296875</v>
      </c>
      <c r="T253" s="43">
        <v>6047.037109375</v>
      </c>
      <c r="U253" s="43">
        <v>6159.888671875</v>
      </c>
      <c r="V253" s="43">
        <v>6274.9482421875</v>
      </c>
      <c r="W253" s="43">
        <v>7420.7705078125</v>
      </c>
      <c r="X253" s="43">
        <v>7404.88232421875</v>
      </c>
      <c r="Y253" s="43">
        <v>7379.1455078125</v>
      </c>
      <c r="Z253" s="43">
        <v>6122.60302734375</v>
      </c>
      <c r="AA253" s="43">
        <v>6028.59619140625</v>
      </c>
      <c r="AB253" s="43">
        <v>5925.30517578125</v>
      </c>
      <c r="AC253" s="43">
        <v>6143.65966796875</v>
      </c>
      <c r="AD253" s="43">
        <v>6148.83349609375</v>
      </c>
      <c r="AE253" s="43">
        <v>6153.9111328125</v>
      </c>
      <c r="AF253" s="43">
        <v>6148.984375</v>
      </c>
      <c r="AG253" s="43">
        <v>6140.39892578125</v>
      </c>
      <c r="AH253" s="43">
        <v>6133.603515625</v>
      </c>
      <c r="AI253" s="43">
        <v>6144.642578125</v>
      </c>
      <c r="AJ253" s="43">
        <v>6146.46240234375</v>
      </c>
      <c r="AK253" s="43">
        <v>6149.06201171875</v>
      </c>
      <c r="AL253" s="43">
        <v>6092.36279296875</v>
      </c>
      <c r="AM253" s="43">
        <v>6103.86962890625</v>
      </c>
      <c r="AN253" s="43">
        <v>6105.10009765625</v>
      </c>
      <c r="AO253" s="43">
        <v>4882.5244140625</v>
      </c>
      <c r="AP253" s="43">
        <v>4874.9013671875</v>
      </c>
      <c r="AQ253" s="43">
        <v>4876.43408203125</v>
      </c>
      <c r="AR253" s="43">
        <v>5712.6875</v>
      </c>
      <c r="AS253" s="43">
        <v>5820.75244140625</v>
      </c>
      <c r="AT253" s="43">
        <v>5933.23486328125</v>
      </c>
      <c r="AU253" s="43">
        <v>7471.0009765625</v>
      </c>
      <c r="AV253" s="43">
        <v>7484.05712890625</v>
      </c>
      <c r="AW253" s="43">
        <v>7487.1865234375</v>
      </c>
      <c r="AX253" s="43">
        <v>6516.01318359375</v>
      </c>
      <c r="AY253" s="43">
        <v>6414.29443359375</v>
      </c>
      <c r="AZ253" s="43">
        <v>6299.47607421875</v>
      </c>
      <c r="BA253" s="43">
        <v>3849.531494140625</v>
      </c>
      <c r="BB253" s="43">
        <v>3860.26806640625</v>
      </c>
      <c r="BC253" s="43">
        <v>3886.35986328125</v>
      </c>
      <c r="BD253" s="43">
        <v>5700.1689453125</v>
      </c>
      <c r="BE253" s="43">
        <v>5913.65576171875</v>
      </c>
      <c r="BF253" s="43">
        <v>6135.4951171875</v>
      </c>
      <c r="BG253" s="43">
        <v>9016.994140625</v>
      </c>
      <c r="BH253" s="43">
        <v>9013.7568359375</v>
      </c>
      <c r="BI253" s="43">
        <v>8988.4091796875</v>
      </c>
      <c r="BJ253" s="43">
        <v>6654.4775390625</v>
      </c>
      <c r="BK253" s="43">
        <v>6430.70556640625</v>
      </c>
      <c r="BL253" s="43">
        <v>6198.12841796875</v>
      </c>
    </row>
    <row r="254" spans="4:64" x14ac:dyDescent="0.2">
      <c r="D254" s="43">
        <v>2465</v>
      </c>
      <c r="E254" s="43">
        <v>6105.91845703125</v>
      </c>
      <c r="F254" s="43">
        <v>6110.41162109375</v>
      </c>
      <c r="G254" s="43">
        <v>6115.30859375</v>
      </c>
      <c r="H254" s="43">
        <v>6084.20703125</v>
      </c>
      <c r="I254" s="43">
        <v>6085.93798828125</v>
      </c>
      <c r="J254" s="43">
        <v>6089.16845703125</v>
      </c>
      <c r="K254" s="43">
        <v>6106.62744140625</v>
      </c>
      <c r="L254" s="43">
        <v>6110.44287109375</v>
      </c>
      <c r="M254" s="43">
        <v>6115.16162109375</v>
      </c>
      <c r="N254" s="43">
        <v>6077.24560546875</v>
      </c>
      <c r="O254" s="43">
        <v>6091.22119140625</v>
      </c>
      <c r="P254" s="43">
        <v>6094.326171875</v>
      </c>
      <c r="Q254" s="43">
        <v>4947.39306640625</v>
      </c>
      <c r="R254" s="43">
        <v>4970.349609375</v>
      </c>
      <c r="S254" s="43">
        <v>5001.80810546875</v>
      </c>
      <c r="T254" s="43">
        <v>6045.56005859375</v>
      </c>
      <c r="U254" s="43">
        <v>6158.412109375</v>
      </c>
      <c r="V254" s="43">
        <v>6273.47314453125</v>
      </c>
      <c r="W254" s="43">
        <v>7419.3037109375</v>
      </c>
      <c r="X254" s="43">
        <v>7403.4150390625</v>
      </c>
      <c r="Y254" s="43">
        <v>7377.67822265625</v>
      </c>
      <c r="Z254" s="43">
        <v>6121.12646484375</v>
      </c>
      <c r="AA254" s="43">
        <v>6027.11865234375</v>
      </c>
      <c r="AB254" s="43">
        <v>5923.82666015625</v>
      </c>
      <c r="AC254" s="43">
        <v>6142.37353515625</v>
      </c>
      <c r="AD254" s="43">
        <v>6147.55126953125</v>
      </c>
      <c r="AE254" s="43">
        <v>6152.6328125</v>
      </c>
      <c r="AF254" s="43">
        <v>6147.6904296875</v>
      </c>
      <c r="AG254" s="43">
        <v>6139.07568359375</v>
      </c>
      <c r="AH254" s="43">
        <v>6132.25048828125</v>
      </c>
      <c r="AI254" s="43">
        <v>6143.15283203125</v>
      </c>
      <c r="AJ254" s="43">
        <v>6144.96533203125</v>
      </c>
      <c r="AK254" s="43">
        <v>6147.56396484375</v>
      </c>
      <c r="AL254" s="43">
        <v>6090.89306640625</v>
      </c>
      <c r="AM254" s="43">
        <v>6102.4013671875</v>
      </c>
      <c r="AN254" s="43">
        <v>6103.63427734375</v>
      </c>
      <c r="AO254" s="43">
        <v>4881.03515625</v>
      </c>
      <c r="AP254" s="43">
        <v>4873.41162109375</v>
      </c>
      <c r="AQ254" s="43">
        <v>4874.94482421875</v>
      </c>
      <c r="AR254" s="43">
        <v>5711.20703125</v>
      </c>
      <c r="AS254" s="43">
        <v>5819.27294921875</v>
      </c>
      <c r="AT254" s="43">
        <v>5931.75634765625</v>
      </c>
      <c r="AU254" s="43">
        <v>7469.53662109375</v>
      </c>
      <c r="AV254" s="43">
        <v>7482.59326171875</v>
      </c>
      <c r="AW254" s="43">
        <v>7485.72216796875</v>
      </c>
      <c r="AX254" s="43">
        <v>6514.54052734375</v>
      </c>
      <c r="AY254" s="43">
        <v>6412.8203125</v>
      </c>
      <c r="AZ254" s="43">
        <v>6298.00048828125</v>
      </c>
      <c r="BA254" s="43">
        <v>3848.073974609375</v>
      </c>
      <c r="BB254" s="43">
        <v>3858.8203125</v>
      </c>
      <c r="BC254" s="43">
        <v>3884.916259765625</v>
      </c>
      <c r="BD254" s="43">
        <v>5698.7890625</v>
      </c>
      <c r="BE254" s="43">
        <v>5912.26171875</v>
      </c>
      <c r="BF254" s="43">
        <v>6134.08544921875</v>
      </c>
      <c r="BG254" s="43">
        <v>9015.70703125</v>
      </c>
      <c r="BH254" s="43">
        <v>9012.4794921875</v>
      </c>
      <c r="BI254" s="43">
        <v>8987.1328125</v>
      </c>
      <c r="BJ254" s="43">
        <v>6653.119140625</v>
      </c>
      <c r="BK254" s="43">
        <v>6429.33447265625</v>
      </c>
      <c r="BL254" s="43">
        <v>6196.7421875</v>
      </c>
    </row>
    <row r="255" spans="4:64" x14ac:dyDescent="0.2">
      <c r="D255" s="43">
        <v>2475</v>
      </c>
      <c r="E255" s="43">
        <v>6104.4423828125</v>
      </c>
      <c r="F255" s="43">
        <v>6108.935546875</v>
      </c>
      <c r="G255" s="43">
        <v>6113.83251953125</v>
      </c>
      <c r="H255" s="43">
        <v>6082.73095703125</v>
      </c>
      <c r="I255" s="43">
        <v>6084.4619140625</v>
      </c>
      <c r="J255" s="43">
        <v>6087.6923828125</v>
      </c>
      <c r="K255" s="43">
        <v>6105.15185546875</v>
      </c>
      <c r="L255" s="43">
        <v>6108.96728515625</v>
      </c>
      <c r="M255" s="43">
        <v>6113.685546875</v>
      </c>
      <c r="N255" s="43">
        <v>6075.76953125</v>
      </c>
      <c r="O255" s="43">
        <v>6089.74462890625</v>
      </c>
      <c r="P255" s="43">
        <v>6092.849609375</v>
      </c>
      <c r="Q255" s="43">
        <v>4945.90869140625</v>
      </c>
      <c r="R255" s="43">
        <v>4968.865234375</v>
      </c>
      <c r="S255" s="43">
        <v>5000.32373046875</v>
      </c>
      <c r="T255" s="43">
        <v>6044.083984375</v>
      </c>
      <c r="U255" s="43">
        <v>6156.9365234375</v>
      </c>
      <c r="V255" s="43">
        <v>6271.998046875</v>
      </c>
      <c r="W255" s="43">
        <v>7417.83740234375</v>
      </c>
      <c r="X255" s="43">
        <v>7401.94873046875</v>
      </c>
      <c r="Y255" s="43">
        <v>7376.21142578125</v>
      </c>
      <c r="Z255" s="43">
        <v>6119.650390625</v>
      </c>
      <c r="AA255" s="43">
        <v>6025.6416015625</v>
      </c>
      <c r="AB255" s="43">
        <v>5922.34912109375</v>
      </c>
      <c r="AC255" s="43">
        <v>6141.078125</v>
      </c>
      <c r="AD255" s="43">
        <v>6146.259765625</v>
      </c>
      <c r="AE255" s="43">
        <v>6151.3447265625</v>
      </c>
      <c r="AF255" s="43">
        <v>6146.38720703125</v>
      </c>
      <c r="AG255" s="43">
        <v>6137.74560546875</v>
      </c>
      <c r="AH255" s="43">
        <v>6130.89111328125</v>
      </c>
      <c r="AI255" s="43">
        <v>6141.6640625</v>
      </c>
      <c r="AJ255" s="43">
        <v>6143.4697265625</v>
      </c>
      <c r="AK255" s="43">
        <v>6146.06787109375</v>
      </c>
      <c r="AL255" s="43">
        <v>6089.423828125</v>
      </c>
      <c r="AM255" s="43">
        <v>6100.9326171875</v>
      </c>
      <c r="AN255" s="43">
        <v>6102.16796875</v>
      </c>
      <c r="AO255" s="43">
        <v>4879.54638671875</v>
      </c>
      <c r="AP255" s="43">
        <v>4871.92333984375</v>
      </c>
      <c r="AQ255" s="43">
        <v>4873.4560546875</v>
      </c>
      <c r="AR255" s="43">
        <v>5709.72705078125</v>
      </c>
      <c r="AS255" s="43">
        <v>5817.79443359375</v>
      </c>
      <c r="AT255" s="43">
        <v>5930.279296875</v>
      </c>
      <c r="AU255" s="43">
        <v>7468.0732421875</v>
      </c>
      <c r="AV255" s="43">
        <v>7481.12939453125</v>
      </c>
      <c r="AW255" s="43">
        <v>7484.2587890625</v>
      </c>
      <c r="AX255" s="43">
        <v>6513.068359375</v>
      </c>
      <c r="AY255" s="43">
        <v>6411.3466796875</v>
      </c>
      <c r="AZ255" s="43">
        <v>6296.52587890625</v>
      </c>
      <c r="BA255" s="43">
        <v>3846.614501953125</v>
      </c>
      <c r="BB255" s="43">
        <v>3857.370361328125</v>
      </c>
      <c r="BC255" s="43">
        <v>3883.47021484375</v>
      </c>
      <c r="BD255" s="43">
        <v>5697.404296875</v>
      </c>
      <c r="BE255" s="43">
        <v>5910.86474609375</v>
      </c>
      <c r="BF255" s="43">
        <v>6132.6728515625</v>
      </c>
      <c r="BG255" s="43">
        <v>9014.412109375</v>
      </c>
      <c r="BH255" s="43">
        <v>9011.193359375</v>
      </c>
      <c r="BI255" s="43">
        <v>8985.8486328125</v>
      </c>
      <c r="BJ255" s="43">
        <v>6651.7548828125</v>
      </c>
      <c r="BK255" s="43">
        <v>6427.9580078125</v>
      </c>
      <c r="BL255" s="43">
        <v>6195.3515625</v>
      </c>
    </row>
    <row r="256" spans="4:64" x14ac:dyDescent="0.2">
      <c r="D256" s="43">
        <v>2485</v>
      </c>
      <c r="E256" s="43">
        <v>6102.96728515625</v>
      </c>
      <c r="F256" s="43">
        <v>6107.46044921875</v>
      </c>
      <c r="G256" s="43">
        <v>6112.357421875</v>
      </c>
      <c r="H256" s="43">
        <v>6081.25537109375</v>
      </c>
      <c r="I256" s="43">
        <v>6082.98681640625</v>
      </c>
      <c r="J256" s="43">
        <v>6086.216796875</v>
      </c>
      <c r="K256" s="43">
        <v>6103.67626953125</v>
      </c>
      <c r="L256" s="43">
        <v>6107.49169921875</v>
      </c>
      <c r="M256" s="43">
        <v>6112.21044921875</v>
      </c>
      <c r="N256" s="43">
        <v>6074.2939453125</v>
      </c>
      <c r="O256" s="43">
        <v>6088.2685546875</v>
      </c>
      <c r="P256" s="43">
        <v>6091.3740234375</v>
      </c>
      <c r="Q256" s="43">
        <v>4944.4248046875</v>
      </c>
      <c r="R256" s="43">
        <v>4967.3818359375</v>
      </c>
      <c r="S256" s="43">
        <v>4998.84033203125</v>
      </c>
      <c r="T256" s="43">
        <v>6042.60791015625</v>
      </c>
      <c r="U256" s="43">
        <v>6155.4619140625</v>
      </c>
      <c r="V256" s="43">
        <v>6270.52392578125</v>
      </c>
      <c r="W256" s="43">
        <v>7416.37158203125</v>
      </c>
      <c r="X256" s="43">
        <v>7400.48291015625</v>
      </c>
      <c r="Y256" s="43">
        <v>7374.7451171875</v>
      </c>
      <c r="Z256" s="43">
        <v>6118.17529296875</v>
      </c>
      <c r="AA256" s="43">
        <v>6024.16552734375</v>
      </c>
      <c r="AB256" s="43">
        <v>5920.8720703125</v>
      </c>
      <c r="AC256" s="43">
        <v>6139.7734375</v>
      </c>
      <c r="AD256" s="43">
        <v>6144.9580078125</v>
      </c>
      <c r="AE256" s="43">
        <v>6150.04736328125</v>
      </c>
      <c r="AF256" s="43">
        <v>6145.07470703125</v>
      </c>
      <c r="AG256" s="43">
        <v>6136.40771484375</v>
      </c>
      <c r="AH256" s="43">
        <v>6129.5263671875</v>
      </c>
      <c r="AI256" s="43">
        <v>6140.17724609375</v>
      </c>
      <c r="AJ256" s="43">
        <v>6141.97509765625</v>
      </c>
      <c r="AK256" s="43">
        <v>6144.5732421875</v>
      </c>
      <c r="AL256" s="43">
        <v>6087.9541015625</v>
      </c>
      <c r="AM256" s="43">
        <v>6099.4638671875</v>
      </c>
      <c r="AN256" s="43">
        <v>6100.70166015625</v>
      </c>
      <c r="AO256" s="43">
        <v>4878.05859375</v>
      </c>
      <c r="AP256" s="43">
        <v>4870.43505859375</v>
      </c>
      <c r="AQ256" s="43">
        <v>4871.96826171875</v>
      </c>
      <c r="AR256" s="43">
        <v>5708.248046875</v>
      </c>
      <c r="AS256" s="43">
        <v>5816.31640625</v>
      </c>
      <c r="AT256" s="43">
        <v>5928.80224609375</v>
      </c>
      <c r="AU256" s="43">
        <v>7466.60986328125</v>
      </c>
      <c r="AV256" s="43">
        <v>7479.66650390625</v>
      </c>
      <c r="AW256" s="43">
        <v>7482.7958984375</v>
      </c>
      <c r="AX256" s="43">
        <v>6511.59716796875</v>
      </c>
      <c r="AY256" s="43">
        <v>6409.87353515625</v>
      </c>
      <c r="AZ256" s="43">
        <v>6295.0517578125</v>
      </c>
      <c r="BA256" s="43">
        <v>3845.153076171875</v>
      </c>
      <c r="BB256" s="43">
        <v>3855.91796875</v>
      </c>
      <c r="BC256" s="43">
        <v>3882.021240234375</v>
      </c>
      <c r="BD256" s="43">
        <v>5696.01513671875</v>
      </c>
      <c r="BE256" s="43">
        <v>5909.4638671875</v>
      </c>
      <c r="BF256" s="43">
        <v>6131.2578125</v>
      </c>
      <c r="BG256" s="43">
        <v>9013.1083984375</v>
      </c>
      <c r="BH256" s="43">
        <v>9009.8984375</v>
      </c>
      <c r="BI256" s="43">
        <v>8984.5556640625</v>
      </c>
      <c r="BJ256" s="43">
        <v>6650.384765625</v>
      </c>
      <c r="BK256" s="43">
        <v>6426.57666015625</v>
      </c>
      <c r="BL256" s="43">
        <v>6193.95654296875</v>
      </c>
    </row>
    <row r="257" spans="4:64" x14ac:dyDescent="0.2">
      <c r="D257" s="43">
        <v>2495</v>
      </c>
      <c r="E257" s="43">
        <v>6101.49267578125</v>
      </c>
      <c r="F257" s="43">
        <v>6105.98583984375</v>
      </c>
      <c r="G257" s="43">
        <v>6110.8828125</v>
      </c>
      <c r="H257" s="43">
        <v>6079.78076171875</v>
      </c>
      <c r="I257" s="43">
        <v>6081.51171875</v>
      </c>
      <c r="J257" s="43">
        <v>6084.7421875</v>
      </c>
      <c r="K257" s="43">
        <v>6102.20166015625</v>
      </c>
      <c r="L257" s="43">
        <v>6106.01708984375</v>
      </c>
      <c r="M257" s="43">
        <v>6110.73583984375</v>
      </c>
      <c r="N257" s="43">
        <v>6072.81884765625</v>
      </c>
      <c r="O257" s="43">
        <v>6086.79345703125</v>
      </c>
      <c r="P257" s="43">
        <v>6089.89892578125</v>
      </c>
      <c r="Q257" s="43">
        <v>4942.94189453125</v>
      </c>
      <c r="R257" s="43">
        <v>4965.89892578125</v>
      </c>
      <c r="S257" s="43">
        <v>4997.35791015625</v>
      </c>
      <c r="T257" s="43">
        <v>6041.1328125</v>
      </c>
      <c r="U257" s="43">
        <v>6153.9873046875</v>
      </c>
      <c r="V257" s="43">
        <v>6269.05078125</v>
      </c>
      <c r="W257" s="43">
        <v>7414.90625</v>
      </c>
      <c r="X257" s="43">
        <v>7399.017578125</v>
      </c>
      <c r="Y257" s="43">
        <v>7373.27978515625</v>
      </c>
      <c r="Z257" s="43">
        <v>6116.70068359375</v>
      </c>
      <c r="AA257" s="43">
        <v>6022.689453125</v>
      </c>
      <c r="AB257" s="43">
        <v>5919.3955078125</v>
      </c>
      <c r="AC257" s="43">
        <v>6138.458984375</v>
      </c>
      <c r="AD257" s="43">
        <v>6143.646484375</v>
      </c>
      <c r="AE257" s="43">
        <v>6148.73974609375</v>
      </c>
      <c r="AF257" s="43">
        <v>6143.7529296875</v>
      </c>
      <c r="AG257" s="43">
        <v>6135.06201171875</v>
      </c>
      <c r="AH257" s="43">
        <v>6128.15576171875</v>
      </c>
      <c r="AI257" s="43">
        <v>6138.69140625</v>
      </c>
      <c r="AJ257" s="43">
        <v>6140.48193359375</v>
      </c>
      <c r="AK257" s="43">
        <v>6143.080078125</v>
      </c>
      <c r="AL257" s="43">
        <v>6086.484375</v>
      </c>
      <c r="AM257" s="43">
        <v>6097.99462890625</v>
      </c>
      <c r="AN257" s="43">
        <v>6099.23486328125</v>
      </c>
      <c r="AO257" s="43">
        <v>4876.57177734375</v>
      </c>
      <c r="AP257" s="43">
        <v>4868.9482421875</v>
      </c>
      <c r="AQ257" s="43">
        <v>4870.48095703125</v>
      </c>
      <c r="AR257" s="43">
        <v>5706.76953125</v>
      </c>
      <c r="AS257" s="43">
        <v>5814.83935546875</v>
      </c>
      <c r="AT257" s="43">
        <v>5927.326171875</v>
      </c>
      <c r="AU257" s="43">
        <v>7465.1474609375</v>
      </c>
      <c r="AV257" s="43">
        <v>7478.2041015625</v>
      </c>
      <c r="AW257" s="43">
        <v>7481.33349609375</v>
      </c>
      <c r="AX257" s="43">
        <v>6510.1259765625</v>
      </c>
      <c r="AY257" s="43">
        <v>6408.4013671875</v>
      </c>
      <c r="AZ257" s="43">
        <v>6293.578125</v>
      </c>
      <c r="BA257" s="43">
        <v>3843.689697265625</v>
      </c>
      <c r="BB257" s="43">
        <v>3854.463134765625</v>
      </c>
      <c r="BC257" s="43">
        <v>3880.569580078125</v>
      </c>
      <c r="BD257" s="43">
        <v>5694.62158203125</v>
      </c>
      <c r="BE257" s="43">
        <v>5908.0595703125</v>
      </c>
      <c r="BF257" s="43">
        <v>6129.84033203125</v>
      </c>
      <c r="BG257" s="43">
        <v>9011.7958984375</v>
      </c>
      <c r="BH257" s="43">
        <v>9008.595703125</v>
      </c>
      <c r="BI257" s="43">
        <v>8983.2529296875</v>
      </c>
      <c r="BJ257" s="43">
        <v>6649.00927734375</v>
      </c>
      <c r="BK257" s="43">
        <v>6425.1904296875</v>
      </c>
      <c r="BL257" s="43">
        <v>6192.55712890625</v>
      </c>
    </row>
    <row r="258" spans="4:64" x14ac:dyDescent="0.2">
      <c r="D258" s="43">
        <v>2505</v>
      </c>
      <c r="E258" s="43">
        <v>6100.0185546875</v>
      </c>
      <c r="F258" s="43">
        <v>6104.51171875</v>
      </c>
      <c r="G258" s="43">
        <v>6109.4091796875</v>
      </c>
      <c r="H258" s="43">
        <v>6078.306640625</v>
      </c>
      <c r="I258" s="43">
        <v>6080.03759765625</v>
      </c>
      <c r="J258" s="43">
        <v>6083.26806640625</v>
      </c>
      <c r="K258" s="43">
        <v>6100.72802734375</v>
      </c>
      <c r="L258" s="43">
        <v>6104.54345703125</v>
      </c>
      <c r="M258" s="43">
        <v>6109.26171875</v>
      </c>
      <c r="N258" s="43">
        <v>6071.3447265625</v>
      </c>
      <c r="O258" s="43">
        <v>6085.31884765625</v>
      </c>
      <c r="P258" s="43">
        <v>6088.42431640625</v>
      </c>
      <c r="Q258" s="43">
        <v>4941.4599609375</v>
      </c>
      <c r="R258" s="43">
        <v>4964.4169921875</v>
      </c>
      <c r="S258" s="43">
        <v>4995.8759765625</v>
      </c>
      <c r="T258" s="43">
        <v>6039.65869140625</v>
      </c>
      <c r="U258" s="43">
        <v>6152.51416015625</v>
      </c>
      <c r="V258" s="43">
        <v>6267.578125</v>
      </c>
      <c r="W258" s="43">
        <v>7413.44140625</v>
      </c>
      <c r="X258" s="43">
        <v>7397.552734375</v>
      </c>
      <c r="Y258" s="43">
        <v>7371.81494140625</v>
      </c>
      <c r="Z258" s="43">
        <v>6115.22705078125</v>
      </c>
      <c r="AA258" s="43">
        <v>6021.21484375</v>
      </c>
      <c r="AB258" s="43">
        <v>5917.919921875</v>
      </c>
      <c r="AC258" s="43">
        <v>6137.13525390625</v>
      </c>
      <c r="AD258" s="43">
        <v>6142.3251953125</v>
      </c>
      <c r="AE258" s="43">
        <v>6147.42236328125</v>
      </c>
      <c r="AF258" s="43">
        <v>6142.421875</v>
      </c>
      <c r="AG258" s="43">
        <v>6133.708984375</v>
      </c>
      <c r="AH258" s="43">
        <v>6126.77880859375</v>
      </c>
      <c r="AI258" s="43">
        <v>6137.20654296875</v>
      </c>
      <c r="AJ258" s="43">
        <v>6138.990234375</v>
      </c>
      <c r="AK258" s="43">
        <v>6141.58837890625</v>
      </c>
      <c r="AL258" s="43">
        <v>6085.0146484375</v>
      </c>
      <c r="AM258" s="43">
        <v>6096.52587890625</v>
      </c>
      <c r="AN258" s="43">
        <v>6097.76806640625</v>
      </c>
      <c r="AO258" s="43">
        <v>4875.08544921875</v>
      </c>
      <c r="AP258" s="43">
        <v>4867.4619140625</v>
      </c>
      <c r="AQ258" s="43">
        <v>4868.9951171875</v>
      </c>
      <c r="AR258" s="43">
        <v>5705.2919921875</v>
      </c>
      <c r="AS258" s="43">
        <v>5813.36279296875</v>
      </c>
      <c r="AT258" s="43">
        <v>5925.85107421875</v>
      </c>
      <c r="AU258" s="43">
        <v>7463.685546875</v>
      </c>
      <c r="AV258" s="43">
        <v>7476.7421875</v>
      </c>
      <c r="AW258" s="43">
        <v>7479.87158203125</v>
      </c>
      <c r="AX258" s="43">
        <v>6508.65625</v>
      </c>
      <c r="AY258" s="43">
        <v>6406.9296875</v>
      </c>
      <c r="AZ258" s="43">
        <v>6292.10546875</v>
      </c>
      <c r="BA258" s="43">
        <v>3842.22412109375</v>
      </c>
      <c r="BB258" s="43">
        <v>3853.005859375</v>
      </c>
      <c r="BC258" s="43">
        <v>3879.115234375</v>
      </c>
      <c r="BD258" s="43">
        <v>5693.2236328125</v>
      </c>
      <c r="BE258" s="43">
        <v>5906.6513671875</v>
      </c>
      <c r="BF258" s="43">
        <v>6128.42041015625</v>
      </c>
      <c r="BG258" s="43">
        <v>9010.4755859375</v>
      </c>
      <c r="BH258" s="43">
        <v>9007.2841796875</v>
      </c>
      <c r="BI258" s="43">
        <v>8981.9423828125</v>
      </c>
      <c r="BJ258" s="43">
        <v>6647.62841796875</v>
      </c>
      <c r="BK258" s="43">
        <v>6423.79931640625</v>
      </c>
      <c r="BL258" s="43">
        <v>6191.1533203125</v>
      </c>
    </row>
    <row r="259" spans="4:64" x14ac:dyDescent="0.2">
      <c r="D259" s="43">
        <v>2515</v>
      </c>
      <c r="E259" s="43">
        <v>6098.54541015625</v>
      </c>
      <c r="F259" s="43">
        <v>6103.03857421875</v>
      </c>
      <c r="G259" s="43">
        <v>6107.935546875</v>
      </c>
      <c r="H259" s="43">
        <v>6076.8330078125</v>
      </c>
      <c r="I259" s="43">
        <v>6078.564453125</v>
      </c>
      <c r="J259" s="43">
        <v>6081.794921875</v>
      </c>
      <c r="K259" s="43">
        <v>6099.25439453125</v>
      </c>
      <c r="L259" s="43">
        <v>6103.0703125</v>
      </c>
      <c r="M259" s="43">
        <v>6107.78857421875</v>
      </c>
      <c r="N259" s="43">
        <v>6069.87109375</v>
      </c>
      <c r="O259" s="43">
        <v>6083.84521484375</v>
      </c>
      <c r="P259" s="43">
        <v>6086.95068359375</v>
      </c>
      <c r="Q259" s="43">
        <v>4939.978515625</v>
      </c>
      <c r="R259" s="43">
        <v>4962.93603515625</v>
      </c>
      <c r="S259" s="43">
        <v>4994.39501953125</v>
      </c>
      <c r="T259" s="43">
        <v>6038.18505859375</v>
      </c>
      <c r="U259" s="43">
        <v>6151.041015625</v>
      </c>
      <c r="V259" s="43">
        <v>6266.10595703125</v>
      </c>
      <c r="W259" s="43">
        <v>7411.9775390625</v>
      </c>
      <c r="X259" s="43">
        <v>7396.08837890625</v>
      </c>
      <c r="Y259" s="43">
        <v>7370.35009765625</v>
      </c>
      <c r="Z259" s="43">
        <v>6113.75390625</v>
      </c>
      <c r="AA259" s="43">
        <v>6019.74072265625</v>
      </c>
      <c r="AB259" s="43">
        <v>5916.4453125</v>
      </c>
      <c r="AC259" s="43">
        <v>6135.8017578125</v>
      </c>
      <c r="AD259" s="43">
        <v>6140.994140625</v>
      </c>
      <c r="AE259" s="43">
        <v>6146.09521484375</v>
      </c>
      <c r="AF259" s="43">
        <v>6141.08154296875</v>
      </c>
      <c r="AG259" s="43">
        <v>6132.34814453125</v>
      </c>
      <c r="AH259" s="43">
        <v>6125.39599609375</v>
      </c>
      <c r="AI259" s="43">
        <v>6135.7236328125</v>
      </c>
      <c r="AJ259" s="43">
        <v>6137.49951171875</v>
      </c>
      <c r="AK259" s="43">
        <v>6140.09814453125</v>
      </c>
      <c r="AL259" s="43">
        <v>6083.54443359375</v>
      </c>
      <c r="AM259" s="43">
        <v>6095.056640625</v>
      </c>
      <c r="AN259" s="43">
        <v>6096.30078125</v>
      </c>
      <c r="AO259" s="43">
        <v>4873.60009765625</v>
      </c>
      <c r="AP259" s="43">
        <v>4865.9765625</v>
      </c>
      <c r="AQ259" s="43">
        <v>4867.509765625</v>
      </c>
      <c r="AR259" s="43">
        <v>5703.81494140625</v>
      </c>
      <c r="AS259" s="43">
        <v>5811.88671875</v>
      </c>
      <c r="AT259" s="43">
        <v>5924.37646484375</v>
      </c>
      <c r="AU259" s="43">
        <v>7462.22412109375</v>
      </c>
      <c r="AV259" s="43">
        <v>7475.28076171875</v>
      </c>
      <c r="AW259" s="43">
        <v>7478.41015625</v>
      </c>
      <c r="AX259" s="43">
        <v>6507.1865234375</v>
      </c>
      <c r="AY259" s="43">
        <v>6405.458984375</v>
      </c>
      <c r="AZ259" s="43">
        <v>6290.63330078125</v>
      </c>
      <c r="BA259" s="43">
        <v>3840.75634765625</v>
      </c>
      <c r="BB259" s="43">
        <v>3851.54638671875</v>
      </c>
      <c r="BC259" s="43">
        <v>3877.657958984375</v>
      </c>
      <c r="BD259" s="43">
        <v>5691.82080078125</v>
      </c>
      <c r="BE259" s="43">
        <v>5905.240234375</v>
      </c>
      <c r="BF259" s="43">
        <v>6126.99755859375</v>
      </c>
      <c r="BG259" s="43">
        <v>9009.1455078125</v>
      </c>
      <c r="BH259" s="43">
        <v>9005.9638671875</v>
      </c>
      <c r="BI259" s="43">
        <v>8980.6220703125</v>
      </c>
      <c r="BJ259" s="43">
        <v>6646.24169921875</v>
      </c>
      <c r="BK259" s="43">
        <v>6422.40283203125</v>
      </c>
      <c r="BL259" s="43">
        <v>6189.7451171875</v>
      </c>
    </row>
    <row r="260" spans="4:64" x14ac:dyDescent="0.2">
      <c r="D260" s="43">
        <v>2525</v>
      </c>
      <c r="E260" s="43">
        <v>6097.07275390625</v>
      </c>
      <c r="F260" s="43">
        <v>6101.56591796875</v>
      </c>
      <c r="G260" s="43">
        <v>6106.46337890625</v>
      </c>
      <c r="H260" s="43">
        <v>6075.3603515625</v>
      </c>
      <c r="I260" s="43">
        <v>6077.091796875</v>
      </c>
      <c r="J260" s="43">
        <v>6080.322265625</v>
      </c>
      <c r="K260" s="43">
        <v>6097.78173828125</v>
      </c>
      <c r="L260" s="43">
        <v>6101.59765625</v>
      </c>
      <c r="M260" s="43">
        <v>6106.31591796875</v>
      </c>
      <c r="N260" s="43">
        <v>6068.3984375</v>
      </c>
      <c r="O260" s="43">
        <v>6082.3720703125</v>
      </c>
      <c r="P260" s="43">
        <v>6085.4775390625</v>
      </c>
      <c r="Q260" s="43">
        <v>4938.498046875</v>
      </c>
      <c r="R260" s="43">
        <v>4961.45556640625</v>
      </c>
      <c r="S260" s="43">
        <v>4992.9150390625</v>
      </c>
      <c r="T260" s="43">
        <v>6036.7119140625</v>
      </c>
      <c r="U260" s="43">
        <v>6149.56884765625</v>
      </c>
      <c r="V260" s="43">
        <v>6264.63427734375</v>
      </c>
      <c r="W260" s="43">
        <v>7410.513671875</v>
      </c>
      <c r="X260" s="43">
        <v>7394.62451171875</v>
      </c>
      <c r="Y260" s="43">
        <v>7368.88623046875</v>
      </c>
      <c r="Z260" s="43">
        <v>6112.28125</v>
      </c>
      <c r="AA260" s="43">
        <v>6018.26708984375</v>
      </c>
      <c r="AB260" s="43">
        <v>5914.970703125</v>
      </c>
      <c r="AC260" s="43">
        <v>6134.458984375</v>
      </c>
      <c r="AD260" s="43">
        <v>6139.65283203125</v>
      </c>
      <c r="AE260" s="43">
        <v>6144.7578125</v>
      </c>
      <c r="AF260" s="43">
        <v>6139.7314453125</v>
      </c>
      <c r="AG260" s="43">
        <v>6130.97998046875</v>
      </c>
      <c r="AH260" s="43">
        <v>6124.00732421875</v>
      </c>
      <c r="AI260" s="43">
        <v>6134.24169921875</v>
      </c>
      <c r="AJ260" s="43">
        <v>6136.0107421875</v>
      </c>
      <c r="AK260" s="43">
        <v>6138.609375</v>
      </c>
      <c r="AL260" s="43">
        <v>6082.07470703125</v>
      </c>
      <c r="AM260" s="43">
        <v>6093.58740234375</v>
      </c>
      <c r="AN260" s="43">
        <v>6094.83349609375</v>
      </c>
      <c r="AO260" s="43">
        <v>4872.11572265625</v>
      </c>
      <c r="AP260" s="43">
        <v>4864.4921875</v>
      </c>
      <c r="AQ260" s="43">
        <v>4866.02490234375</v>
      </c>
      <c r="AR260" s="43">
        <v>5702.33837890625</v>
      </c>
      <c r="AS260" s="43">
        <v>5810.41162109375</v>
      </c>
      <c r="AT260" s="43">
        <v>5922.90234375</v>
      </c>
      <c r="AU260" s="43">
        <v>7460.76318359375</v>
      </c>
      <c r="AV260" s="43">
        <v>7473.81982421875</v>
      </c>
      <c r="AW260" s="43">
        <v>7476.94970703125</v>
      </c>
      <c r="AX260" s="43">
        <v>6505.7177734375</v>
      </c>
      <c r="AY260" s="43">
        <v>6403.98828125</v>
      </c>
      <c r="AZ260" s="43">
        <v>6289.16162109375</v>
      </c>
      <c r="BA260" s="43">
        <v>3839.28662109375</v>
      </c>
      <c r="BB260" s="43">
        <v>3850.084228515625</v>
      </c>
      <c r="BC260" s="43">
        <v>3876.19775390625</v>
      </c>
      <c r="BD260" s="43">
        <v>5690.4130859375</v>
      </c>
      <c r="BE260" s="43">
        <v>5903.82470703125</v>
      </c>
      <c r="BF260" s="43">
        <v>6125.572265625</v>
      </c>
      <c r="BG260" s="43">
        <v>9007.8076171875</v>
      </c>
      <c r="BH260" s="43">
        <v>9004.6337890625</v>
      </c>
      <c r="BI260" s="43">
        <v>8979.29296875</v>
      </c>
      <c r="BJ260" s="43">
        <v>6644.849609375</v>
      </c>
      <c r="BK260" s="43">
        <v>6421.00146484375</v>
      </c>
      <c r="BL260" s="43">
        <v>6188.33251953125</v>
      </c>
    </row>
    <row r="261" spans="4:64" x14ac:dyDescent="0.2">
      <c r="D261" s="43">
        <v>2535</v>
      </c>
      <c r="E261" s="43">
        <v>6095.6005859375</v>
      </c>
      <c r="F261" s="43">
        <v>6100.09375</v>
      </c>
      <c r="G261" s="43">
        <v>6104.9912109375</v>
      </c>
      <c r="H261" s="43">
        <v>6073.88818359375</v>
      </c>
      <c r="I261" s="43">
        <v>6075.61962890625</v>
      </c>
      <c r="J261" s="43">
        <v>6078.85009765625</v>
      </c>
      <c r="K261" s="43">
        <v>6096.31005859375</v>
      </c>
      <c r="L261" s="43">
        <v>6100.12548828125</v>
      </c>
      <c r="M261" s="43">
        <v>6104.84423828125</v>
      </c>
      <c r="N261" s="43">
        <v>6066.92626953125</v>
      </c>
      <c r="O261" s="43">
        <v>6080.89990234375</v>
      </c>
      <c r="P261" s="43">
        <v>6084.0048828125</v>
      </c>
      <c r="Q261" s="43">
        <v>4937.0185546875</v>
      </c>
      <c r="R261" s="43">
        <v>4959.97607421875</v>
      </c>
      <c r="S261" s="43">
        <v>4991.435546875</v>
      </c>
      <c r="T261" s="43">
        <v>6035.23974609375</v>
      </c>
      <c r="U261" s="43">
        <v>6148.09716796875</v>
      </c>
      <c r="V261" s="43">
        <v>6263.16357421875</v>
      </c>
      <c r="W261" s="43">
        <v>7409.05078125</v>
      </c>
      <c r="X261" s="43">
        <v>7393.16162109375</v>
      </c>
      <c r="Y261" s="43">
        <v>7367.4228515625</v>
      </c>
      <c r="Z261" s="43">
        <v>6110.8095703125</v>
      </c>
      <c r="AA261" s="43">
        <v>6016.7939453125</v>
      </c>
      <c r="AB261" s="43">
        <v>5913.4970703125</v>
      </c>
      <c r="AC261" s="43">
        <v>6133.1064453125</v>
      </c>
      <c r="AD261" s="43">
        <v>6138.30126953125</v>
      </c>
      <c r="AE261" s="43">
        <v>6143.41015625</v>
      </c>
      <c r="AF261" s="43">
        <v>6138.37255859375</v>
      </c>
      <c r="AG261" s="43">
        <v>6129.603515625</v>
      </c>
      <c r="AH261" s="43">
        <v>6122.61279296875</v>
      </c>
      <c r="AI261" s="43">
        <v>6132.76171875</v>
      </c>
      <c r="AJ261" s="43">
        <v>6134.52294921875</v>
      </c>
      <c r="AK261" s="43">
        <v>6137.12255859375</v>
      </c>
      <c r="AL261" s="43">
        <v>6080.6044921875</v>
      </c>
      <c r="AM261" s="43">
        <v>6092.11767578125</v>
      </c>
      <c r="AN261" s="43">
        <v>6093.36572265625</v>
      </c>
      <c r="AO261" s="43">
        <v>4870.6318359375</v>
      </c>
      <c r="AP261" s="43">
        <v>4863.00830078125</v>
      </c>
      <c r="AQ261" s="43">
        <v>4864.54150390625</v>
      </c>
      <c r="AR261" s="43">
        <v>5700.86279296875</v>
      </c>
      <c r="AS261" s="43">
        <v>5808.93701171875</v>
      </c>
      <c r="AT261" s="43">
        <v>5921.42919921875</v>
      </c>
      <c r="AU261" s="43">
        <v>7459.302734375</v>
      </c>
      <c r="AV261" s="43">
        <v>7472.35986328125</v>
      </c>
      <c r="AW261" s="43">
        <v>7475.4892578125</v>
      </c>
      <c r="AX261" s="43">
        <v>6504.2490234375</v>
      </c>
      <c r="AY261" s="43">
        <v>6402.5185546875</v>
      </c>
      <c r="AZ261" s="43">
        <v>6287.69091796875</v>
      </c>
      <c r="BA261" s="43">
        <v>3837.814697265625</v>
      </c>
      <c r="BB261" s="43">
        <v>3848.61962890625</v>
      </c>
      <c r="BC261" s="43">
        <v>3874.73486328125</v>
      </c>
      <c r="BD261" s="43">
        <v>5689.0009765625</v>
      </c>
      <c r="BE261" s="43">
        <v>5902.40625</v>
      </c>
      <c r="BF261" s="43">
        <v>6124.14453125</v>
      </c>
      <c r="BG261" s="43">
        <v>9006.4619140625</v>
      </c>
      <c r="BH261" s="43">
        <v>9003.2958984375</v>
      </c>
      <c r="BI261" s="43">
        <v>8977.9541015625</v>
      </c>
      <c r="BJ261" s="43">
        <v>6643.45166015625</v>
      </c>
      <c r="BK261" s="43">
        <v>6419.5947265625</v>
      </c>
      <c r="BL261" s="43">
        <v>6186.91552734375</v>
      </c>
    </row>
    <row r="262" spans="4:64" x14ac:dyDescent="0.2">
      <c r="D262" s="43">
        <v>2545</v>
      </c>
      <c r="E262" s="43">
        <v>6094.12939453125</v>
      </c>
      <c r="F262" s="43">
        <v>6098.62255859375</v>
      </c>
      <c r="G262" s="43">
        <v>6103.52001953125</v>
      </c>
      <c r="H262" s="43">
        <v>6072.4169921875</v>
      </c>
      <c r="I262" s="43">
        <v>6074.14794921875</v>
      </c>
      <c r="J262" s="43">
        <v>6077.37841796875</v>
      </c>
      <c r="K262" s="43">
        <v>6094.8388671875</v>
      </c>
      <c r="L262" s="43">
        <v>6098.654296875</v>
      </c>
      <c r="M262" s="43">
        <v>6103.373046875</v>
      </c>
      <c r="N262" s="43">
        <v>6065.45458984375</v>
      </c>
      <c r="O262" s="43">
        <v>6079.427734375</v>
      </c>
      <c r="P262" s="43">
        <v>6082.533203125</v>
      </c>
      <c r="Q262" s="43">
        <v>4935.53955078125</v>
      </c>
      <c r="R262" s="43">
        <v>4958.49755859375</v>
      </c>
      <c r="S262" s="43">
        <v>4989.95751953125</v>
      </c>
      <c r="T262" s="43">
        <v>6033.76806640625</v>
      </c>
      <c r="U262" s="43">
        <v>6146.62646484375</v>
      </c>
      <c r="V262" s="43">
        <v>6261.693359375</v>
      </c>
      <c r="W262" s="43">
        <v>7407.58837890625</v>
      </c>
      <c r="X262" s="43">
        <v>7391.69873046875</v>
      </c>
      <c r="Y262" s="43">
        <v>7365.96044921875</v>
      </c>
      <c r="Z262" s="43">
        <v>6109.33837890625</v>
      </c>
      <c r="AA262" s="43">
        <v>6015.32177734375</v>
      </c>
      <c r="AB262" s="43">
        <v>5912.0244140625</v>
      </c>
      <c r="AC262" s="43">
        <v>6131.744140625</v>
      </c>
      <c r="AD262" s="43">
        <v>6136.9404296875</v>
      </c>
      <c r="AE262" s="43">
        <v>6142.052734375</v>
      </c>
      <c r="AF262" s="43">
        <v>6137.00341796875</v>
      </c>
      <c r="AG262" s="43">
        <v>6128.2197265625</v>
      </c>
      <c r="AH262" s="43">
        <v>6121.21240234375</v>
      </c>
      <c r="AI262" s="43">
        <v>6131.28271484375</v>
      </c>
      <c r="AJ262" s="43">
        <v>6133.03662109375</v>
      </c>
      <c r="AK262" s="43">
        <v>6135.63671875</v>
      </c>
      <c r="AL262" s="43">
        <v>6079.13427734375</v>
      </c>
      <c r="AM262" s="43">
        <v>6090.6484375</v>
      </c>
      <c r="AN262" s="43">
        <v>6091.8974609375</v>
      </c>
      <c r="AO262" s="43">
        <v>4869.14892578125</v>
      </c>
      <c r="AP262" s="43">
        <v>4861.525390625</v>
      </c>
      <c r="AQ262" s="43">
        <v>4863.05859375</v>
      </c>
      <c r="AR262" s="43">
        <v>5699.38818359375</v>
      </c>
      <c r="AS262" s="43">
        <v>5807.46337890625</v>
      </c>
      <c r="AT262" s="43">
        <v>5919.95654296875</v>
      </c>
      <c r="AU262" s="43">
        <v>7457.8427734375</v>
      </c>
      <c r="AV262" s="43">
        <v>7470.89990234375</v>
      </c>
      <c r="AW262" s="43">
        <v>7474.02978515625</v>
      </c>
      <c r="AX262" s="43">
        <v>6502.78173828125</v>
      </c>
      <c r="AY262" s="43">
        <v>6401.0498046875</v>
      </c>
      <c r="AZ262" s="43">
        <v>6286.220703125</v>
      </c>
      <c r="BA262" s="43">
        <v>3836.340576171875</v>
      </c>
      <c r="BB262" s="43">
        <v>3847.15234375</v>
      </c>
      <c r="BC262" s="43">
        <v>3873.26904296875</v>
      </c>
      <c r="BD262" s="43">
        <v>5687.58447265625</v>
      </c>
      <c r="BE262" s="43">
        <v>5900.98388671875</v>
      </c>
      <c r="BF262" s="43">
        <v>6122.7138671875</v>
      </c>
      <c r="BG262" s="43">
        <v>9005.1064453125</v>
      </c>
      <c r="BH262" s="43">
        <v>9001.94921875</v>
      </c>
      <c r="BI262" s="43">
        <v>8976.607421875</v>
      </c>
      <c r="BJ262" s="43">
        <v>6642.04833984375</v>
      </c>
      <c r="BK262" s="43">
        <v>6418.1826171875</v>
      </c>
      <c r="BL262" s="43">
        <v>6185.494140625</v>
      </c>
    </row>
    <row r="263" spans="4:64" x14ac:dyDescent="0.2">
      <c r="D263" s="43">
        <v>2555</v>
      </c>
      <c r="E263" s="43">
        <v>6092.65869140625</v>
      </c>
      <c r="F263" s="43">
        <v>6097.15234375</v>
      </c>
      <c r="G263" s="43">
        <v>6102.0498046875</v>
      </c>
      <c r="H263" s="43">
        <v>6070.9462890625</v>
      </c>
      <c r="I263" s="43">
        <v>6072.67724609375</v>
      </c>
      <c r="J263" s="43">
        <v>6075.90771484375</v>
      </c>
      <c r="K263" s="43">
        <v>6093.3681640625</v>
      </c>
      <c r="L263" s="43">
        <v>6097.18359375</v>
      </c>
      <c r="M263" s="43">
        <v>6101.90234375</v>
      </c>
      <c r="N263" s="43">
        <v>6063.98388671875</v>
      </c>
      <c r="O263" s="43">
        <v>6077.95654296875</v>
      </c>
      <c r="P263" s="43">
        <v>6081.06201171875</v>
      </c>
      <c r="Q263" s="43">
        <v>4934.0615234375</v>
      </c>
      <c r="R263" s="43">
        <v>4957.01953125</v>
      </c>
      <c r="S263" s="43">
        <v>4988.4794921875</v>
      </c>
      <c r="T263" s="43">
        <v>6032.296875</v>
      </c>
      <c r="U263" s="43">
        <v>6145.15576171875</v>
      </c>
      <c r="V263" s="43">
        <v>6260.2236328125</v>
      </c>
      <c r="W263" s="43">
        <v>7406.1259765625</v>
      </c>
      <c r="X263" s="43">
        <v>7390.23681640625</v>
      </c>
      <c r="Y263" s="43">
        <v>7364.498046875</v>
      </c>
      <c r="Z263" s="43">
        <v>6107.86767578125</v>
      </c>
      <c r="AA263" s="43">
        <v>6013.85009765625</v>
      </c>
      <c r="AB263" s="43">
        <v>5910.55224609375</v>
      </c>
      <c r="AC263" s="43">
        <v>6130.3720703125</v>
      </c>
      <c r="AD263" s="43">
        <v>6135.56884765625</v>
      </c>
      <c r="AE263" s="43">
        <v>6140.685546875</v>
      </c>
      <c r="AF263" s="43">
        <v>6135.625</v>
      </c>
      <c r="AG263" s="43">
        <v>6126.828125</v>
      </c>
      <c r="AH263" s="43">
        <v>6119.8056640625</v>
      </c>
      <c r="AI263" s="43">
        <v>6129.80517578125</v>
      </c>
      <c r="AJ263" s="43">
        <v>6131.55224609375</v>
      </c>
      <c r="AK263" s="43">
        <v>6134.15234375</v>
      </c>
      <c r="AL263" s="43">
        <v>6077.6640625</v>
      </c>
      <c r="AM263" s="43">
        <v>6089.1787109375</v>
      </c>
      <c r="AN263" s="43">
        <v>6090.4296875</v>
      </c>
      <c r="AO263" s="43">
        <v>4867.6669921875</v>
      </c>
      <c r="AP263" s="43">
        <v>4860.04345703125</v>
      </c>
      <c r="AQ263" s="43">
        <v>4861.576171875</v>
      </c>
      <c r="AR263" s="43">
        <v>5697.9140625</v>
      </c>
      <c r="AS263" s="43">
        <v>5805.990234375</v>
      </c>
      <c r="AT263" s="43">
        <v>5918.484375</v>
      </c>
      <c r="AU263" s="43">
        <v>7456.3837890625</v>
      </c>
      <c r="AV263" s="43">
        <v>7469.44091796875</v>
      </c>
      <c r="AW263" s="43">
        <v>7472.5703125</v>
      </c>
      <c r="AX263" s="43">
        <v>6501.314453125</v>
      </c>
      <c r="AY263" s="43">
        <v>6399.5810546875</v>
      </c>
      <c r="AZ263" s="43">
        <v>6284.7509765625</v>
      </c>
      <c r="BA263" s="43">
        <v>3834.8642578125</v>
      </c>
      <c r="BB263" s="43">
        <v>3845.6826171875</v>
      </c>
      <c r="BC263" s="43">
        <v>3871.80029296875</v>
      </c>
      <c r="BD263" s="43">
        <v>5686.1630859375</v>
      </c>
      <c r="BE263" s="43">
        <v>5899.5576171875</v>
      </c>
      <c r="BF263" s="43">
        <v>6121.28076171875</v>
      </c>
      <c r="BG263" s="43">
        <v>9003.7431640625</v>
      </c>
      <c r="BH263" s="43">
        <v>9000.59375</v>
      </c>
      <c r="BI263" s="43">
        <v>8975.25</v>
      </c>
      <c r="BJ263" s="43">
        <v>6640.638671875</v>
      </c>
      <c r="BK263" s="43">
        <v>6416.765625</v>
      </c>
      <c r="BL263" s="43">
        <v>6184.068359375</v>
      </c>
    </row>
    <row r="264" spans="4:64" x14ac:dyDescent="0.2">
      <c r="D264" s="43">
        <v>2565</v>
      </c>
      <c r="E264" s="43">
        <v>6091.18896484375</v>
      </c>
      <c r="F264" s="43">
        <v>6095.68212890625</v>
      </c>
      <c r="G264" s="43">
        <v>6100.57958984375</v>
      </c>
      <c r="H264" s="43">
        <v>6069.47607421875</v>
      </c>
      <c r="I264" s="43">
        <v>6071.20751953125</v>
      </c>
      <c r="J264" s="43">
        <v>6074.43798828125</v>
      </c>
      <c r="K264" s="43">
        <v>6091.8984375</v>
      </c>
      <c r="L264" s="43">
        <v>6095.7138671875</v>
      </c>
      <c r="M264" s="43">
        <v>6100.4326171875</v>
      </c>
      <c r="N264" s="43">
        <v>6062.513671875</v>
      </c>
      <c r="O264" s="43">
        <v>6076.486328125</v>
      </c>
      <c r="P264" s="43">
        <v>6079.591796875</v>
      </c>
      <c r="Q264" s="43">
        <v>4932.58447265625</v>
      </c>
      <c r="R264" s="43">
        <v>4955.54248046875</v>
      </c>
      <c r="S264" s="43">
        <v>4987.0029296875</v>
      </c>
      <c r="T264" s="43">
        <v>6030.82666015625</v>
      </c>
      <c r="U264" s="43">
        <v>6143.6865234375</v>
      </c>
      <c r="V264" s="43">
        <v>6258.7548828125</v>
      </c>
      <c r="W264" s="43">
        <v>7404.6650390625</v>
      </c>
      <c r="X264" s="43">
        <v>7388.775390625</v>
      </c>
      <c r="Y264" s="43">
        <v>7363.0361328125</v>
      </c>
      <c r="Z264" s="43">
        <v>6106.39794921875</v>
      </c>
      <c r="AA264" s="43">
        <v>6012.37939453125</v>
      </c>
      <c r="AB264" s="43">
        <v>5909.08056640625</v>
      </c>
      <c r="AC264" s="43">
        <v>6128.990234375</v>
      </c>
      <c r="AD264" s="43">
        <v>6134.1875</v>
      </c>
      <c r="AE264" s="43">
        <v>6139.3076171875</v>
      </c>
      <c r="AF264" s="43">
        <v>6134.2373046875</v>
      </c>
      <c r="AG264" s="43">
        <v>6125.4287109375</v>
      </c>
      <c r="AH264" s="43">
        <v>6118.39306640625</v>
      </c>
      <c r="AI264" s="43">
        <v>6128.3291015625</v>
      </c>
      <c r="AJ264" s="43">
        <v>6130.06884765625</v>
      </c>
      <c r="AK264" s="43">
        <v>6132.669921875</v>
      </c>
      <c r="AL264" s="43">
        <v>6076.19384765625</v>
      </c>
      <c r="AM264" s="43">
        <v>6087.70947265625</v>
      </c>
      <c r="AN264" s="43">
        <v>6088.9609375</v>
      </c>
      <c r="AO264" s="43">
        <v>4866.18603515625</v>
      </c>
      <c r="AP264" s="43">
        <v>4858.56201171875</v>
      </c>
      <c r="AQ264" s="43">
        <v>4860.09521484375</v>
      </c>
      <c r="AR264" s="43">
        <v>5696.4404296875</v>
      </c>
      <c r="AS264" s="43">
        <v>5804.51806640625</v>
      </c>
      <c r="AT264" s="43">
        <v>5917.01318359375</v>
      </c>
      <c r="AU264" s="43">
        <v>7454.92529296875</v>
      </c>
      <c r="AV264" s="43">
        <v>7467.982421875</v>
      </c>
      <c r="AW264" s="43">
        <v>7471.11181640625</v>
      </c>
      <c r="AX264" s="43">
        <v>6499.84814453125</v>
      </c>
      <c r="AY264" s="43">
        <v>6398.11328125</v>
      </c>
      <c r="AZ264" s="43">
        <v>6283.2822265625</v>
      </c>
      <c r="BA264" s="43">
        <v>3833.385986328125</v>
      </c>
      <c r="BB264" s="43">
        <v>3844.2099609375</v>
      </c>
      <c r="BC264" s="43">
        <v>3870.32861328125</v>
      </c>
      <c r="BD264" s="43">
        <v>5684.73681640625</v>
      </c>
      <c r="BE264" s="43">
        <v>5898.1279296875</v>
      </c>
      <c r="BF264" s="43">
        <v>6119.84521484375</v>
      </c>
      <c r="BG264" s="43">
        <v>9002.37109375</v>
      </c>
      <c r="BH264" s="43">
        <v>8999.228515625</v>
      </c>
      <c r="BI264" s="43">
        <v>8973.884765625</v>
      </c>
      <c r="BJ264" s="43">
        <v>6639.22412109375</v>
      </c>
      <c r="BK264" s="43">
        <v>6415.34375</v>
      </c>
      <c r="BL264" s="43">
        <v>6182.63818359375</v>
      </c>
    </row>
    <row r="265" spans="4:64" x14ac:dyDescent="0.2">
      <c r="D265" s="43">
        <v>2575</v>
      </c>
      <c r="E265" s="43">
        <v>6089.7197265625</v>
      </c>
      <c r="F265" s="43">
        <v>6094.212890625</v>
      </c>
      <c r="G265" s="43">
        <v>6099.1103515625</v>
      </c>
      <c r="H265" s="43">
        <v>6068.0068359375</v>
      </c>
      <c r="I265" s="43">
        <v>6069.73779296875</v>
      </c>
      <c r="J265" s="43">
        <v>6072.96826171875</v>
      </c>
      <c r="K265" s="43">
        <v>6090.42919921875</v>
      </c>
      <c r="L265" s="43">
        <v>6094.24462890625</v>
      </c>
      <c r="M265" s="43">
        <v>6098.96337890625</v>
      </c>
      <c r="N265" s="43">
        <v>6061.04443359375</v>
      </c>
      <c r="O265" s="43">
        <v>6075.0166015625</v>
      </c>
      <c r="P265" s="43">
        <v>6078.1220703125</v>
      </c>
      <c r="Q265" s="43">
        <v>4931.1083984375</v>
      </c>
      <c r="R265" s="43">
        <v>4954.06640625</v>
      </c>
      <c r="S265" s="43">
        <v>4985.52685546875</v>
      </c>
      <c r="T265" s="43">
        <v>6029.35693359375</v>
      </c>
      <c r="U265" s="43">
        <v>6142.21728515625</v>
      </c>
      <c r="V265" s="43">
        <v>6257.28662109375</v>
      </c>
      <c r="W265" s="43">
        <v>7403.2041015625</v>
      </c>
      <c r="X265" s="43">
        <v>7387.314453125</v>
      </c>
      <c r="Y265" s="43">
        <v>7361.5751953125</v>
      </c>
      <c r="Z265" s="43">
        <v>6104.9287109375</v>
      </c>
      <c r="AA265" s="43">
        <v>6010.9091796875</v>
      </c>
      <c r="AB265" s="43">
        <v>5907.60986328125</v>
      </c>
      <c r="AC265" s="43">
        <v>6127.5986328125</v>
      </c>
      <c r="AD265" s="43">
        <v>6132.7958984375</v>
      </c>
      <c r="AE265" s="43">
        <v>6137.919921875</v>
      </c>
      <c r="AF265" s="43">
        <v>6132.83984375</v>
      </c>
      <c r="AG265" s="43">
        <v>6124.021484375</v>
      </c>
      <c r="AH265" s="43">
        <v>6116.974609375</v>
      </c>
      <c r="AI265" s="43">
        <v>6126.8544921875</v>
      </c>
      <c r="AJ265" s="43">
        <v>6128.5869140625</v>
      </c>
      <c r="AK265" s="43">
        <v>6131.1884765625</v>
      </c>
      <c r="AL265" s="43">
        <v>6074.7236328125</v>
      </c>
      <c r="AM265" s="43">
        <v>6086.23974609375</v>
      </c>
      <c r="AN265" s="43">
        <v>6087.4921875</v>
      </c>
      <c r="AO265" s="43">
        <v>4864.70556640625</v>
      </c>
      <c r="AP265" s="43">
        <v>4857.08203125</v>
      </c>
      <c r="AQ265" s="43">
        <v>4858.61474609375</v>
      </c>
      <c r="AR265" s="43">
        <v>5694.9677734375</v>
      </c>
      <c r="AS265" s="43">
        <v>5803.04638671875</v>
      </c>
      <c r="AT265" s="43">
        <v>5915.54296875</v>
      </c>
      <c r="AU265" s="43">
        <v>7453.466796875</v>
      </c>
      <c r="AV265" s="43">
        <v>7466.5244140625</v>
      </c>
      <c r="AW265" s="43">
        <v>7469.65380859375</v>
      </c>
      <c r="AX265" s="43">
        <v>6498.38232421875</v>
      </c>
      <c r="AY265" s="43">
        <v>6396.64599609375</v>
      </c>
      <c r="AZ265" s="43">
        <v>6281.81396484375</v>
      </c>
      <c r="BA265" s="43">
        <v>3831.905517578125</v>
      </c>
      <c r="BB265" s="43">
        <v>3842.734619140625</v>
      </c>
      <c r="BC265" s="43">
        <v>3868.85400390625</v>
      </c>
      <c r="BD265" s="43">
        <v>5683.30615234375</v>
      </c>
      <c r="BE265" s="43">
        <v>5896.6943359375</v>
      </c>
      <c r="BF265" s="43">
        <v>6118.40673828125</v>
      </c>
      <c r="BG265" s="43">
        <v>9000.9912109375</v>
      </c>
      <c r="BH265" s="43">
        <v>8997.8544921875</v>
      </c>
      <c r="BI265" s="43">
        <v>8972.509765625</v>
      </c>
      <c r="BJ265" s="43">
        <v>6637.80322265625</v>
      </c>
      <c r="BK265" s="43">
        <v>6413.916015625</v>
      </c>
      <c r="BL265" s="43">
        <v>6181.20361328125</v>
      </c>
    </row>
    <row r="266" spans="4:64" x14ac:dyDescent="0.2">
      <c r="D266" s="43">
        <v>2585</v>
      </c>
      <c r="E266" s="43">
        <v>6088.2509765625</v>
      </c>
      <c r="F266" s="43">
        <v>6092.74462890625</v>
      </c>
      <c r="G266" s="43">
        <v>6097.64208984375</v>
      </c>
      <c r="H266" s="43">
        <v>6066.5380859375</v>
      </c>
      <c r="I266" s="43">
        <v>6068.26953125</v>
      </c>
      <c r="J266" s="43">
        <v>6071.5</v>
      </c>
      <c r="K266" s="43">
        <v>6088.96044921875</v>
      </c>
      <c r="L266" s="43">
        <v>6092.77587890625</v>
      </c>
      <c r="M266" s="43">
        <v>6097.49462890625</v>
      </c>
      <c r="N266" s="43">
        <v>6059.57568359375</v>
      </c>
      <c r="O266" s="43">
        <v>6073.54736328125</v>
      </c>
      <c r="P266" s="43">
        <v>6076.65283203125</v>
      </c>
      <c r="Q266" s="43">
        <v>4929.6328125</v>
      </c>
      <c r="R266" s="43">
        <v>4952.5908203125</v>
      </c>
      <c r="S266" s="43">
        <v>4984.0517578125</v>
      </c>
      <c r="T266" s="43">
        <v>6027.88818359375</v>
      </c>
      <c r="U266" s="43">
        <v>6140.7490234375</v>
      </c>
      <c r="V266" s="43">
        <v>6255.8193359375</v>
      </c>
      <c r="W266" s="43">
        <v>7401.74365234375</v>
      </c>
      <c r="X266" s="43">
        <v>7385.85400390625</v>
      </c>
      <c r="Y266" s="43">
        <v>7360.11474609375</v>
      </c>
      <c r="Z266" s="43">
        <v>6103.4599609375</v>
      </c>
      <c r="AA266" s="43">
        <v>6009.43994140625</v>
      </c>
      <c r="AB266" s="43">
        <v>5906.1396484375</v>
      </c>
      <c r="AC266" s="43">
        <v>6126.197265625</v>
      </c>
      <c r="AD266" s="43">
        <v>6131.39404296875</v>
      </c>
      <c r="AE266" s="43">
        <v>6136.521484375</v>
      </c>
      <c r="AF266" s="43">
        <v>6131.43310546875</v>
      </c>
      <c r="AG266" s="43">
        <v>6122.6064453125</v>
      </c>
      <c r="AH266" s="43">
        <v>6115.5498046875</v>
      </c>
      <c r="AI266" s="43">
        <v>6125.38134765625</v>
      </c>
      <c r="AJ266" s="43">
        <v>6127.10693359375</v>
      </c>
      <c r="AK266" s="43">
        <v>6129.708984375</v>
      </c>
      <c r="AL266" s="43">
        <v>6073.25341796875</v>
      </c>
      <c r="AM266" s="43">
        <v>6084.77001953125</v>
      </c>
      <c r="AN266" s="43">
        <v>6086.02294921875</v>
      </c>
      <c r="AO266" s="43">
        <v>4863.22607421875</v>
      </c>
      <c r="AP266" s="43">
        <v>4855.60205078125</v>
      </c>
      <c r="AQ266" s="43">
        <v>4857.13525390625</v>
      </c>
      <c r="AR266" s="43">
        <v>5693.49560546875</v>
      </c>
      <c r="AS266" s="43">
        <v>5801.57568359375</v>
      </c>
      <c r="AT266" s="43">
        <v>5914.07275390625</v>
      </c>
      <c r="AU266" s="43">
        <v>7452.00927734375</v>
      </c>
      <c r="AV266" s="43">
        <v>7465.06689453125</v>
      </c>
      <c r="AW266" s="43">
        <v>7468.1962890625</v>
      </c>
      <c r="AX266" s="43">
        <v>6496.91748046875</v>
      </c>
      <c r="AY266" s="43">
        <v>6395.1796875</v>
      </c>
      <c r="AZ266" s="43">
        <v>6280.34619140625</v>
      </c>
      <c r="BA266" s="43">
        <v>3830.4228515625</v>
      </c>
      <c r="BB266" s="43">
        <v>3841.256591796875</v>
      </c>
      <c r="BC266" s="43">
        <v>3867.376708984375</v>
      </c>
      <c r="BD266" s="43">
        <v>5681.87060546875</v>
      </c>
      <c r="BE266" s="43">
        <v>5895.25732421875</v>
      </c>
      <c r="BF266" s="43">
        <v>6116.96533203125</v>
      </c>
      <c r="BG266" s="43">
        <v>8999.6015625</v>
      </c>
      <c r="BH266" s="43">
        <v>8996.4716796875</v>
      </c>
      <c r="BI266" s="43">
        <v>8971.125</v>
      </c>
      <c r="BJ266" s="43">
        <v>6636.376953125</v>
      </c>
      <c r="BK266" s="43">
        <v>6412.4833984375</v>
      </c>
      <c r="BL266" s="43">
        <v>6179.7646484375</v>
      </c>
    </row>
    <row r="267" spans="4:64" x14ac:dyDescent="0.2">
      <c r="D267" s="43">
        <v>2595</v>
      </c>
      <c r="E267" s="43">
        <v>6086.783203125</v>
      </c>
      <c r="F267" s="43">
        <v>6091.27685546875</v>
      </c>
      <c r="G267" s="43">
        <v>6096.17431640625</v>
      </c>
      <c r="H267" s="43">
        <v>6065.06982421875</v>
      </c>
      <c r="I267" s="43">
        <v>6066.80126953125</v>
      </c>
      <c r="J267" s="43">
        <v>6070.03173828125</v>
      </c>
      <c r="K267" s="43">
        <v>6087.49267578125</v>
      </c>
      <c r="L267" s="43">
        <v>6091.30810546875</v>
      </c>
      <c r="M267" s="43">
        <v>6096.02685546875</v>
      </c>
      <c r="N267" s="43">
        <v>6058.107421875</v>
      </c>
      <c r="O267" s="43">
        <v>6072.0791015625</v>
      </c>
      <c r="P267" s="43">
        <v>6075.1845703125</v>
      </c>
      <c r="Q267" s="43">
        <v>4928.158203125</v>
      </c>
      <c r="R267" s="43">
        <v>4951.1162109375</v>
      </c>
      <c r="S267" s="43">
        <v>4982.5771484375</v>
      </c>
      <c r="T267" s="43">
        <v>6026.419921875</v>
      </c>
      <c r="U267" s="43">
        <v>6139.28173828125</v>
      </c>
      <c r="V267" s="43">
        <v>6254.3525390625</v>
      </c>
      <c r="W267" s="43">
        <v>7400.2841796875</v>
      </c>
      <c r="X267" s="43">
        <v>7384.39404296875</v>
      </c>
      <c r="Y267" s="43">
        <v>7358.65478515625</v>
      </c>
      <c r="Z267" s="43">
        <v>6101.9921875</v>
      </c>
      <c r="AA267" s="43">
        <v>6007.970703125</v>
      </c>
      <c r="AB267" s="43">
        <v>5904.67041015625</v>
      </c>
      <c r="AC267" s="43">
        <v>6124.7861328125</v>
      </c>
      <c r="AD267" s="43">
        <v>6129.982421875</v>
      </c>
      <c r="AE267" s="43">
        <v>6135.11328125</v>
      </c>
      <c r="AF267" s="43">
        <v>6130.0166015625</v>
      </c>
      <c r="AG267" s="43">
        <v>6121.18359375</v>
      </c>
      <c r="AH267" s="43">
        <v>6114.119140625</v>
      </c>
      <c r="AI267" s="43">
        <v>6123.9091796875</v>
      </c>
      <c r="AJ267" s="43">
        <v>6125.6279296875</v>
      </c>
      <c r="AK267" s="43">
        <v>6128.23046875</v>
      </c>
      <c r="AL267" s="43">
        <v>6071.783203125</v>
      </c>
      <c r="AM267" s="43">
        <v>6083.2998046875</v>
      </c>
      <c r="AN267" s="43">
        <v>6084.5537109375</v>
      </c>
      <c r="AO267" s="43">
        <v>4861.74755859375</v>
      </c>
      <c r="AP267" s="43">
        <v>4854.12353515625</v>
      </c>
      <c r="AQ267" s="43">
        <v>4855.65673828125</v>
      </c>
      <c r="AR267" s="43">
        <v>5692.0244140625</v>
      </c>
      <c r="AS267" s="43">
        <v>5800.10498046875</v>
      </c>
      <c r="AT267" s="43">
        <v>5912.60400390625</v>
      </c>
      <c r="AU267" s="43">
        <v>7450.55224609375</v>
      </c>
      <c r="AV267" s="43">
        <v>7463.60986328125</v>
      </c>
      <c r="AW267" s="43">
        <v>7466.73974609375</v>
      </c>
      <c r="AX267" s="43">
        <v>6495.45263671875</v>
      </c>
      <c r="AY267" s="43">
        <v>6393.7138671875</v>
      </c>
      <c r="AZ267" s="43">
        <v>6278.87939453125</v>
      </c>
      <c r="BA267" s="43">
        <v>3828.93798828125</v>
      </c>
      <c r="BB267" s="43">
        <v>3839.77587890625</v>
      </c>
      <c r="BC267" s="43">
        <v>3865.896240234375</v>
      </c>
      <c r="BD267" s="43">
        <v>5680.43017578125</v>
      </c>
      <c r="BE267" s="43">
        <v>5893.81640625</v>
      </c>
      <c r="BF267" s="43">
        <v>6115.521484375</v>
      </c>
      <c r="BG267" s="43">
        <v>8998.2041015625</v>
      </c>
      <c r="BH267" s="43">
        <v>8995.080078125</v>
      </c>
      <c r="BI267" s="43">
        <v>8969.732421875</v>
      </c>
      <c r="BJ267" s="43">
        <v>6634.94482421875</v>
      </c>
      <c r="BK267" s="43">
        <v>6411.04541015625</v>
      </c>
      <c r="BL267" s="43">
        <v>6178.3212890625</v>
      </c>
    </row>
    <row r="268" spans="4:64" x14ac:dyDescent="0.2">
      <c r="D268" s="43">
        <v>2605</v>
      </c>
      <c r="E268" s="43">
        <v>6085.31591796875</v>
      </c>
      <c r="F268" s="43">
        <v>6089.8095703125</v>
      </c>
      <c r="G268" s="43">
        <v>6094.70703125</v>
      </c>
      <c r="H268" s="43">
        <v>6063.6025390625</v>
      </c>
      <c r="I268" s="43">
        <v>6065.333984375</v>
      </c>
      <c r="J268" s="43">
        <v>6068.564453125</v>
      </c>
      <c r="K268" s="43">
        <v>6086.025390625</v>
      </c>
      <c r="L268" s="43">
        <v>6089.8408203125</v>
      </c>
      <c r="M268" s="43">
        <v>6094.5595703125</v>
      </c>
      <c r="N268" s="43">
        <v>6056.64013671875</v>
      </c>
      <c r="O268" s="43">
        <v>6070.611328125</v>
      </c>
      <c r="P268" s="43">
        <v>6073.716796875</v>
      </c>
      <c r="Q268" s="43">
        <v>4926.68408203125</v>
      </c>
      <c r="R268" s="43">
        <v>4949.642578125</v>
      </c>
      <c r="S268" s="43">
        <v>4981.103515625</v>
      </c>
      <c r="T268" s="43">
        <v>6024.9521484375</v>
      </c>
      <c r="U268" s="43">
        <v>6137.814453125</v>
      </c>
      <c r="V268" s="43">
        <v>6252.88623046875</v>
      </c>
      <c r="W268" s="43">
        <v>7398.82470703125</v>
      </c>
      <c r="X268" s="43">
        <v>7382.93505859375</v>
      </c>
      <c r="Y268" s="43">
        <v>7357.1953125</v>
      </c>
      <c r="Z268" s="43">
        <v>6100.52490234375</v>
      </c>
      <c r="AA268" s="43">
        <v>6006.5029296875</v>
      </c>
      <c r="AB268" s="43">
        <v>5903.20166015625</v>
      </c>
      <c r="AC268" s="43">
        <v>6123.36474609375</v>
      </c>
      <c r="AD268" s="43">
        <v>6128.56005859375</v>
      </c>
      <c r="AE268" s="43">
        <v>6133.6943359375</v>
      </c>
      <c r="AF268" s="43">
        <v>6128.59033203125</v>
      </c>
      <c r="AG268" s="43">
        <v>6119.75244140625</v>
      </c>
      <c r="AH268" s="43">
        <v>6112.68212890625</v>
      </c>
      <c r="AI268" s="43">
        <v>6122.43798828125</v>
      </c>
      <c r="AJ268" s="43">
        <v>6124.15087890625</v>
      </c>
      <c r="AK268" s="43">
        <v>6126.75390625</v>
      </c>
      <c r="AL268" s="43">
        <v>6070.3125</v>
      </c>
      <c r="AM268" s="43">
        <v>6081.830078125</v>
      </c>
      <c r="AN268" s="43">
        <v>6083.083984375</v>
      </c>
      <c r="AO268" s="43">
        <v>4860.26953125</v>
      </c>
      <c r="AP268" s="43">
        <v>4852.6455078125</v>
      </c>
      <c r="AQ268" s="43">
        <v>4854.1787109375</v>
      </c>
      <c r="AR268" s="43">
        <v>5690.5537109375</v>
      </c>
      <c r="AS268" s="43">
        <v>5798.6357421875</v>
      </c>
      <c r="AT268" s="43">
        <v>5911.13525390625</v>
      </c>
      <c r="AU268" s="43">
        <v>7449.095703125</v>
      </c>
      <c r="AV268" s="43">
        <v>7462.1533203125</v>
      </c>
      <c r="AW268" s="43">
        <v>7465.283203125</v>
      </c>
      <c r="AX268" s="43">
        <v>6493.98876953125</v>
      </c>
      <c r="AY268" s="43">
        <v>6392.24853515625</v>
      </c>
      <c r="AZ268" s="43">
        <v>6277.4130859375</v>
      </c>
      <c r="BA268" s="43">
        <v>3827.451171875</v>
      </c>
      <c r="BB268" s="43">
        <v>3838.29248046875</v>
      </c>
      <c r="BC268" s="43">
        <v>3864.4130859375</v>
      </c>
      <c r="BD268" s="43">
        <v>5678.9853515625</v>
      </c>
      <c r="BE268" s="43">
        <v>5892.37158203125</v>
      </c>
      <c r="BF268" s="43">
        <v>6114.0751953125</v>
      </c>
      <c r="BG268" s="43">
        <v>8996.798828125</v>
      </c>
      <c r="BH268" s="43">
        <v>8993.6787109375</v>
      </c>
      <c r="BI268" s="43">
        <v>8968.3291015625</v>
      </c>
      <c r="BJ268" s="43">
        <v>6633.5068359375</v>
      </c>
      <c r="BK268" s="43">
        <v>6409.6025390625</v>
      </c>
      <c r="BL268" s="43">
        <v>6176.873046875</v>
      </c>
    </row>
    <row r="269" spans="4:64" x14ac:dyDescent="0.2">
      <c r="D269" s="43">
        <v>2615</v>
      </c>
      <c r="E269" s="43">
        <v>6083.84912109375</v>
      </c>
      <c r="F269" s="43">
        <v>6088.3427734375</v>
      </c>
      <c r="G269" s="43">
        <v>6093.240234375</v>
      </c>
      <c r="H269" s="43">
        <v>6062.1357421875</v>
      </c>
      <c r="I269" s="43">
        <v>6063.8671875</v>
      </c>
      <c r="J269" s="43">
        <v>6067.09765625</v>
      </c>
      <c r="K269" s="43">
        <v>6084.55859375</v>
      </c>
      <c r="L269" s="43">
        <v>6088.37451171875</v>
      </c>
      <c r="M269" s="43">
        <v>6093.09326171875</v>
      </c>
      <c r="N269" s="43">
        <v>6055.17333984375</v>
      </c>
      <c r="O269" s="43">
        <v>6069.14404296875</v>
      </c>
      <c r="P269" s="43">
        <v>6072.24951171875</v>
      </c>
      <c r="Q269" s="43">
        <v>4925.2109375</v>
      </c>
      <c r="R269" s="43">
        <v>4948.16943359375</v>
      </c>
      <c r="S269" s="43">
        <v>4979.630859375</v>
      </c>
      <c r="T269" s="43">
        <v>6023.4853515625</v>
      </c>
      <c r="U269" s="43">
        <v>6136.3486328125</v>
      </c>
      <c r="V269" s="43">
        <v>6251.42041015625</v>
      </c>
      <c r="W269" s="43">
        <v>7397.3662109375</v>
      </c>
      <c r="X269" s="43">
        <v>7381.47607421875</v>
      </c>
      <c r="Y269" s="43">
        <v>7355.736328125</v>
      </c>
      <c r="Z269" s="43">
        <v>6099.05859375</v>
      </c>
      <c r="AA269" s="43">
        <v>6005.03515625</v>
      </c>
      <c r="AB269" s="43">
        <v>5901.7333984375</v>
      </c>
      <c r="AC269" s="43">
        <v>6121.93359375</v>
      </c>
      <c r="AD269" s="43">
        <v>6127.12841796875</v>
      </c>
      <c r="AE269" s="43">
        <v>6132.265625</v>
      </c>
      <c r="AF269" s="43">
        <v>6127.15478515625</v>
      </c>
      <c r="AG269" s="43">
        <v>6118.31396484375</v>
      </c>
      <c r="AH269" s="43">
        <v>6111.2392578125</v>
      </c>
      <c r="AI269" s="43">
        <v>6120.96826171875</v>
      </c>
      <c r="AJ269" s="43">
        <v>6122.67529296875</v>
      </c>
      <c r="AK269" s="43">
        <v>6125.27880859375</v>
      </c>
      <c r="AL269" s="43">
        <v>6068.84228515625</v>
      </c>
      <c r="AM269" s="43">
        <v>6080.35986328125</v>
      </c>
      <c r="AN269" s="43">
        <v>6081.61376953125</v>
      </c>
      <c r="AO269" s="43">
        <v>4858.79296875</v>
      </c>
      <c r="AP269" s="43">
        <v>4851.1689453125</v>
      </c>
      <c r="AQ269" s="43">
        <v>4852.70166015625</v>
      </c>
      <c r="AR269" s="43">
        <v>5689.083984375</v>
      </c>
      <c r="AS269" s="43">
        <v>5797.1669921875</v>
      </c>
      <c r="AT269" s="43">
        <v>5909.66748046875</v>
      </c>
      <c r="AU269" s="43">
        <v>7447.64013671875</v>
      </c>
      <c r="AV269" s="43">
        <v>7460.69775390625</v>
      </c>
      <c r="AW269" s="43">
        <v>7463.82763671875</v>
      </c>
      <c r="AX269" s="43">
        <v>6492.52587890625</v>
      </c>
      <c r="AY269" s="43">
        <v>6390.7841796875</v>
      </c>
      <c r="AZ269" s="43">
        <v>6275.947265625</v>
      </c>
      <c r="BA269" s="43">
        <v>3825.962158203125</v>
      </c>
      <c r="BB269" s="43">
        <v>3836.806396484375</v>
      </c>
      <c r="BC269" s="43">
        <v>3862.927001953125</v>
      </c>
      <c r="BD269" s="43">
        <v>5677.5361328125</v>
      </c>
      <c r="BE269" s="43">
        <v>5890.92333984375</v>
      </c>
      <c r="BF269" s="43">
        <v>6112.6259765625</v>
      </c>
      <c r="BG269" s="43">
        <v>8995.384765625</v>
      </c>
      <c r="BH269" s="43">
        <v>8992.2685546875</v>
      </c>
      <c r="BI269" s="43">
        <v>8966.91796875</v>
      </c>
      <c r="BJ269" s="43">
        <v>6632.0634765625</v>
      </c>
      <c r="BK269" s="43">
        <v>6408.154296875</v>
      </c>
      <c r="BL269" s="43">
        <v>6175.4208984375</v>
      </c>
    </row>
    <row r="270" spans="4:64" x14ac:dyDescent="0.2">
      <c r="D270" s="43">
        <v>2625</v>
      </c>
      <c r="E270" s="43">
        <v>6082.38330078125</v>
      </c>
      <c r="F270" s="43">
        <v>6086.876953125</v>
      </c>
      <c r="G270" s="43">
        <v>6091.7744140625</v>
      </c>
      <c r="H270" s="43">
        <v>6060.669921875</v>
      </c>
      <c r="I270" s="43">
        <v>6062.4013671875</v>
      </c>
      <c r="J270" s="43">
        <v>6065.6318359375</v>
      </c>
      <c r="K270" s="43">
        <v>6083.0927734375</v>
      </c>
      <c r="L270" s="43">
        <v>6086.90869140625</v>
      </c>
      <c r="M270" s="43">
        <v>6091.62744140625</v>
      </c>
      <c r="N270" s="43">
        <v>6053.70703125</v>
      </c>
      <c r="O270" s="43">
        <v>6067.677734375</v>
      </c>
      <c r="P270" s="43">
        <v>6070.783203125</v>
      </c>
      <c r="Q270" s="43">
        <v>4923.73876953125</v>
      </c>
      <c r="R270" s="43">
        <v>4946.69775390625</v>
      </c>
      <c r="S270" s="43">
        <v>4978.1591796875</v>
      </c>
      <c r="T270" s="43">
        <v>6022.01904296875</v>
      </c>
      <c r="U270" s="43">
        <v>6134.8828125</v>
      </c>
      <c r="V270" s="43">
        <v>6249.95556640625</v>
      </c>
      <c r="W270" s="43">
        <v>7395.908203125</v>
      </c>
      <c r="X270" s="43">
        <v>7380.01806640625</v>
      </c>
      <c r="Y270" s="43">
        <v>7354.2783203125</v>
      </c>
      <c r="Z270" s="43">
        <v>6097.5927734375</v>
      </c>
      <c r="AA270" s="43">
        <v>6003.568359375</v>
      </c>
      <c r="AB270" s="43">
        <v>5900.26611328125</v>
      </c>
      <c r="AC270" s="43">
        <v>6120.4921875</v>
      </c>
      <c r="AD270" s="43">
        <v>6125.68603515625</v>
      </c>
      <c r="AE270" s="43">
        <v>6130.826171875</v>
      </c>
      <c r="AF270" s="43">
        <v>6125.7099609375</v>
      </c>
      <c r="AG270" s="43">
        <v>6116.86767578125</v>
      </c>
      <c r="AH270" s="43">
        <v>6109.7900390625</v>
      </c>
      <c r="AI270" s="43">
        <v>6119.49951171875</v>
      </c>
      <c r="AJ270" s="43">
        <v>6121.201171875</v>
      </c>
      <c r="AK270" s="43">
        <v>6123.8046875</v>
      </c>
      <c r="AL270" s="43">
        <v>6067.37158203125</v>
      </c>
      <c r="AM270" s="43">
        <v>6078.89013671875</v>
      </c>
      <c r="AN270" s="43">
        <v>6080.1435546875</v>
      </c>
      <c r="AO270" s="43">
        <v>4857.31640625</v>
      </c>
      <c r="AP270" s="43">
        <v>4849.6923828125</v>
      </c>
      <c r="AQ270" s="43">
        <v>4851.2255859375</v>
      </c>
      <c r="AR270" s="43">
        <v>5687.61474609375</v>
      </c>
      <c r="AS270" s="43">
        <v>5795.69873046875</v>
      </c>
      <c r="AT270" s="43">
        <v>5908.20068359375</v>
      </c>
      <c r="AU270" s="43">
        <v>7446.1845703125</v>
      </c>
      <c r="AV270" s="43">
        <v>7459.2421875</v>
      </c>
      <c r="AW270" s="43">
        <v>7462.3720703125</v>
      </c>
      <c r="AX270" s="43">
        <v>6491.06298828125</v>
      </c>
      <c r="AY270" s="43">
        <v>6389.31982421875</v>
      </c>
      <c r="AZ270" s="43">
        <v>6274.482421875</v>
      </c>
      <c r="BA270" s="43">
        <v>3824.47119140625</v>
      </c>
      <c r="BB270" s="43">
        <v>3835.317626953125</v>
      </c>
      <c r="BC270" s="43">
        <v>3861.438232421875</v>
      </c>
      <c r="BD270" s="43">
        <v>5676.08154296875</v>
      </c>
      <c r="BE270" s="43">
        <v>5889.47119140625</v>
      </c>
      <c r="BF270" s="43">
        <v>6111.173828125</v>
      </c>
      <c r="BG270" s="43">
        <v>8993.9619140625</v>
      </c>
      <c r="BH270" s="43">
        <v>8990.849609375</v>
      </c>
      <c r="BI270" s="43">
        <v>8965.4970703125</v>
      </c>
      <c r="BJ270" s="43">
        <v>6630.61376953125</v>
      </c>
      <c r="BK270" s="43">
        <v>6406.70068359375</v>
      </c>
      <c r="BL270" s="43">
        <v>6173.9638671875</v>
      </c>
    </row>
    <row r="271" spans="4:64" x14ac:dyDescent="0.2">
      <c r="D271" s="43">
        <v>2635</v>
      </c>
      <c r="E271" s="43">
        <v>6080.91845703125</v>
      </c>
      <c r="F271" s="43">
        <v>6085.41162109375</v>
      </c>
      <c r="G271" s="43">
        <v>6090.3095703125</v>
      </c>
      <c r="H271" s="43">
        <v>6059.20458984375</v>
      </c>
      <c r="I271" s="43">
        <v>6060.93603515625</v>
      </c>
      <c r="J271" s="43">
        <v>6064.16650390625</v>
      </c>
      <c r="K271" s="43">
        <v>6081.62744140625</v>
      </c>
      <c r="L271" s="43">
        <v>6085.443359375</v>
      </c>
      <c r="M271" s="43">
        <v>6090.162109375</v>
      </c>
      <c r="N271" s="43">
        <v>6052.24169921875</v>
      </c>
      <c r="O271" s="43">
        <v>6066.2119140625</v>
      </c>
      <c r="P271" s="43">
        <v>6069.3173828125</v>
      </c>
      <c r="Q271" s="43">
        <v>4922.267578125</v>
      </c>
      <c r="R271" s="43">
        <v>4945.2265625</v>
      </c>
      <c r="S271" s="43">
        <v>4976.68798828125</v>
      </c>
      <c r="T271" s="43">
        <v>6020.5537109375</v>
      </c>
      <c r="U271" s="43">
        <v>6133.41796875</v>
      </c>
      <c r="V271" s="43">
        <v>6248.4912109375</v>
      </c>
      <c r="W271" s="43">
        <v>7394.45068359375</v>
      </c>
      <c r="X271" s="43">
        <v>7378.560546875</v>
      </c>
      <c r="Y271" s="43">
        <v>7352.8203125</v>
      </c>
      <c r="Z271" s="43">
        <v>6096.12744140625</v>
      </c>
      <c r="AA271" s="43">
        <v>6002.1025390625</v>
      </c>
      <c r="AB271" s="43">
        <v>5898.79931640625</v>
      </c>
      <c r="AC271" s="43">
        <v>6119.04150390625</v>
      </c>
      <c r="AD271" s="43">
        <v>6124.23388671875</v>
      </c>
      <c r="AE271" s="43">
        <v>6129.37646484375</v>
      </c>
      <c r="AF271" s="43">
        <v>6124.255859375</v>
      </c>
      <c r="AG271" s="43">
        <v>6115.41357421875</v>
      </c>
      <c r="AH271" s="43">
        <v>6108.3349609375</v>
      </c>
      <c r="AI271" s="43">
        <v>6118.03173828125</v>
      </c>
      <c r="AJ271" s="43">
        <v>6119.728515625</v>
      </c>
      <c r="AK271" s="43">
        <v>6122.3330078125</v>
      </c>
      <c r="AL271" s="43">
        <v>6065.9013671875</v>
      </c>
      <c r="AM271" s="43">
        <v>6077.41943359375</v>
      </c>
      <c r="AN271" s="43">
        <v>6078.67333984375</v>
      </c>
      <c r="AO271" s="43">
        <v>4855.84130859375</v>
      </c>
      <c r="AP271" s="43">
        <v>4848.21728515625</v>
      </c>
      <c r="AQ271" s="43">
        <v>4849.75</v>
      </c>
      <c r="AR271" s="43">
        <v>5686.146484375</v>
      </c>
      <c r="AS271" s="43">
        <v>5794.2314453125</v>
      </c>
      <c r="AT271" s="43">
        <v>5906.734375</v>
      </c>
      <c r="AU271" s="43">
        <v>7444.72998046875</v>
      </c>
      <c r="AV271" s="43">
        <v>7457.78759765625</v>
      </c>
      <c r="AW271" s="43">
        <v>7460.91748046875</v>
      </c>
      <c r="AX271" s="43">
        <v>6489.60107421875</v>
      </c>
      <c r="AY271" s="43">
        <v>6387.85693359375</v>
      </c>
      <c r="AZ271" s="43">
        <v>6273.01806640625</v>
      </c>
      <c r="BA271" s="43">
        <v>3822.978271484375</v>
      </c>
      <c r="BB271" s="43">
        <v>3833.826171875</v>
      </c>
      <c r="BC271" s="43">
        <v>3859.946533203125</v>
      </c>
      <c r="BD271" s="43">
        <v>5674.623046875</v>
      </c>
      <c r="BE271" s="43">
        <v>5888.01513671875</v>
      </c>
      <c r="BF271" s="43">
        <v>6109.71923828125</v>
      </c>
      <c r="BG271" s="43">
        <v>8992.53125</v>
      </c>
      <c r="BH271" s="43">
        <v>8989.4208984375</v>
      </c>
      <c r="BI271" s="43">
        <v>8964.0673828125</v>
      </c>
      <c r="BJ271" s="43">
        <v>6629.15869140625</v>
      </c>
      <c r="BK271" s="43">
        <v>6405.24169921875</v>
      </c>
      <c r="BL271" s="43">
        <v>6172.50244140625</v>
      </c>
    </row>
    <row r="272" spans="4:64" x14ac:dyDescent="0.2">
      <c r="D272" s="43">
        <v>2645</v>
      </c>
      <c r="E272" s="43">
        <v>6079.45361328125</v>
      </c>
      <c r="F272" s="43">
        <v>6083.947265625</v>
      </c>
      <c r="G272" s="43">
        <v>6088.84521484375</v>
      </c>
      <c r="H272" s="43">
        <v>6057.73974609375</v>
      </c>
      <c r="I272" s="43">
        <v>6059.47119140625</v>
      </c>
      <c r="J272" s="43">
        <v>6062.7021484375</v>
      </c>
      <c r="K272" s="43">
        <v>6080.1630859375</v>
      </c>
      <c r="L272" s="43">
        <v>6083.97900390625</v>
      </c>
      <c r="M272" s="43">
        <v>6088.69775390625</v>
      </c>
      <c r="N272" s="43">
        <v>6050.77734375</v>
      </c>
      <c r="O272" s="43">
        <v>6064.7470703125</v>
      </c>
      <c r="P272" s="43">
        <v>6067.8525390625</v>
      </c>
      <c r="Q272" s="43">
        <v>4920.796875</v>
      </c>
      <c r="R272" s="43">
        <v>4943.755859375</v>
      </c>
      <c r="S272" s="43">
        <v>4975.2177734375</v>
      </c>
      <c r="T272" s="43">
        <v>6019.0888671875</v>
      </c>
      <c r="U272" s="43">
        <v>6131.95361328125</v>
      </c>
      <c r="V272" s="43">
        <v>6247.02783203125</v>
      </c>
      <c r="W272" s="43">
        <v>7392.99365234375</v>
      </c>
      <c r="X272" s="43">
        <v>7377.103515625</v>
      </c>
      <c r="Y272" s="43">
        <v>7351.36328125</v>
      </c>
      <c r="Z272" s="43">
        <v>6094.6630859375</v>
      </c>
      <c r="AA272" s="43">
        <v>6000.63720703125</v>
      </c>
      <c r="AB272" s="43">
        <v>5897.33349609375</v>
      </c>
      <c r="AC272" s="43">
        <v>6117.58056640625</v>
      </c>
      <c r="AD272" s="43">
        <v>6122.771484375</v>
      </c>
      <c r="AE272" s="43">
        <v>6127.91650390625</v>
      </c>
      <c r="AF272" s="43">
        <v>6122.7919921875</v>
      </c>
      <c r="AG272" s="43">
        <v>6113.951171875</v>
      </c>
      <c r="AH272" s="43">
        <v>6106.87353515625</v>
      </c>
      <c r="AI272" s="43">
        <v>6116.56494140625</v>
      </c>
      <c r="AJ272" s="43">
        <v>6118.25732421875</v>
      </c>
      <c r="AK272" s="43">
        <v>6120.8623046875</v>
      </c>
      <c r="AL272" s="43">
        <v>6064.4306640625</v>
      </c>
      <c r="AM272" s="43">
        <v>6075.94921875</v>
      </c>
      <c r="AN272" s="43">
        <v>6077.20263671875</v>
      </c>
      <c r="AO272" s="43">
        <v>4854.36669921875</v>
      </c>
      <c r="AP272" s="43">
        <v>4846.74267578125</v>
      </c>
      <c r="AQ272" s="43">
        <v>4848.27587890625</v>
      </c>
      <c r="AR272" s="43">
        <v>5684.6787109375</v>
      </c>
      <c r="AS272" s="43">
        <v>5792.7646484375</v>
      </c>
      <c r="AT272" s="43">
        <v>5905.2685546875</v>
      </c>
      <c r="AU272" s="43">
        <v>7443.275390625</v>
      </c>
      <c r="AV272" s="43">
        <v>7456.33349609375</v>
      </c>
      <c r="AW272" s="43">
        <v>7459.46337890625</v>
      </c>
      <c r="AX272" s="43">
        <v>6488.1396484375</v>
      </c>
      <c r="AY272" s="43">
        <v>6386.39404296875</v>
      </c>
      <c r="AZ272" s="43">
        <v>6271.55419921875</v>
      </c>
      <c r="BA272" s="43">
        <v>3821.483154296875</v>
      </c>
      <c r="BB272" s="43">
        <v>3832.33203125</v>
      </c>
      <c r="BC272" s="43">
        <v>3858.4521484375</v>
      </c>
      <c r="BD272" s="43">
        <v>5673.1591796875</v>
      </c>
      <c r="BE272" s="43">
        <v>5886.5556640625</v>
      </c>
      <c r="BF272" s="43">
        <v>6108.26171875</v>
      </c>
      <c r="BG272" s="43">
        <v>8991.091796875</v>
      </c>
      <c r="BH272" s="43">
        <v>8987.9833984375</v>
      </c>
      <c r="BI272" s="43">
        <v>8962.6279296875</v>
      </c>
      <c r="BJ272" s="43">
        <v>6627.69775390625</v>
      </c>
      <c r="BK272" s="43">
        <v>6403.77783203125</v>
      </c>
      <c r="BL272" s="43">
        <v>6171.03662109375</v>
      </c>
    </row>
    <row r="273" spans="4:64" x14ac:dyDescent="0.2">
      <c r="D273" s="43">
        <v>2655</v>
      </c>
      <c r="E273" s="43">
        <v>6077.98974609375</v>
      </c>
      <c r="F273" s="43">
        <v>6082.4833984375</v>
      </c>
      <c r="G273" s="43">
        <v>6087.38134765625</v>
      </c>
      <c r="H273" s="43">
        <v>6056.27587890625</v>
      </c>
      <c r="I273" s="43">
        <v>6058.00732421875</v>
      </c>
      <c r="J273" s="43">
        <v>6061.23779296875</v>
      </c>
      <c r="K273" s="43">
        <v>6078.69921875</v>
      </c>
      <c r="L273" s="43">
        <v>6082.51513671875</v>
      </c>
      <c r="M273" s="43">
        <v>6087.23388671875</v>
      </c>
      <c r="N273" s="43">
        <v>6049.31298828125</v>
      </c>
      <c r="O273" s="43">
        <v>6063.28271484375</v>
      </c>
      <c r="P273" s="43">
        <v>6066.38818359375</v>
      </c>
      <c r="Q273" s="43">
        <v>4919.3271484375</v>
      </c>
      <c r="R273" s="43">
        <v>4942.2861328125</v>
      </c>
      <c r="S273" s="43">
        <v>4973.748046875</v>
      </c>
      <c r="T273" s="43">
        <v>6017.62451171875</v>
      </c>
      <c r="U273" s="43">
        <v>6130.490234375</v>
      </c>
      <c r="V273" s="43">
        <v>6245.56494140625</v>
      </c>
      <c r="W273" s="43">
        <v>7391.53759765625</v>
      </c>
      <c r="X273" s="43">
        <v>7375.64697265625</v>
      </c>
      <c r="Y273" s="43">
        <v>7349.90673828125</v>
      </c>
      <c r="Z273" s="43">
        <v>6093.19921875</v>
      </c>
      <c r="AA273" s="43">
        <v>5999.17236328125</v>
      </c>
      <c r="AB273" s="43">
        <v>5895.8681640625</v>
      </c>
      <c r="AC273" s="43">
        <v>6116.109375</v>
      </c>
      <c r="AD273" s="43">
        <v>6121.29931640625</v>
      </c>
      <c r="AE273" s="43">
        <v>6126.44580078125</v>
      </c>
      <c r="AF273" s="43">
        <v>6121.31884765625</v>
      </c>
      <c r="AG273" s="43">
        <v>6112.4814453125</v>
      </c>
      <c r="AH273" s="43">
        <v>6105.40576171875</v>
      </c>
      <c r="AI273" s="43">
        <v>6115.09912109375</v>
      </c>
      <c r="AJ273" s="43">
        <v>6116.78759765625</v>
      </c>
      <c r="AK273" s="43">
        <v>6119.3935546875</v>
      </c>
      <c r="AL273" s="43">
        <v>6062.96044921875</v>
      </c>
      <c r="AM273" s="43">
        <v>6074.478515625</v>
      </c>
      <c r="AN273" s="43">
        <v>6075.7314453125</v>
      </c>
      <c r="AO273" s="43">
        <v>4852.89306640625</v>
      </c>
      <c r="AP273" s="43">
        <v>4845.26904296875</v>
      </c>
      <c r="AQ273" s="43">
        <v>4846.80224609375</v>
      </c>
      <c r="AR273" s="43">
        <v>5683.2119140625</v>
      </c>
      <c r="AS273" s="43">
        <v>5791.298828125</v>
      </c>
      <c r="AT273" s="43">
        <v>5903.8037109375</v>
      </c>
      <c r="AU273" s="43">
        <v>7441.82177734375</v>
      </c>
      <c r="AV273" s="43">
        <v>7454.8798828125</v>
      </c>
      <c r="AW273" s="43">
        <v>7458.009765625</v>
      </c>
      <c r="AX273" s="43">
        <v>6486.67919921875</v>
      </c>
      <c r="AY273" s="43">
        <v>6384.93212890625</v>
      </c>
      <c r="AZ273" s="43">
        <v>6270.09130859375</v>
      </c>
      <c r="BA273" s="43">
        <v>3819.986328125</v>
      </c>
      <c r="BB273" s="43">
        <v>3830.83544921875</v>
      </c>
      <c r="BC273" s="43">
        <v>3856.955078125</v>
      </c>
      <c r="BD273" s="43">
        <v>5671.69091796875</v>
      </c>
      <c r="BE273" s="43">
        <v>5885.09228515625</v>
      </c>
      <c r="BF273" s="43">
        <v>6106.80126953125</v>
      </c>
      <c r="BG273" s="43">
        <v>8989.64453125</v>
      </c>
      <c r="BH273" s="43">
        <v>8986.5361328125</v>
      </c>
      <c r="BI273" s="43">
        <v>8961.1806640625</v>
      </c>
      <c r="BJ273" s="43">
        <v>6626.23046875</v>
      </c>
      <c r="BK273" s="43">
        <v>6402.30859375</v>
      </c>
      <c r="BL273" s="43">
        <v>6169.56591796875</v>
      </c>
    </row>
    <row r="274" spans="4:64" x14ac:dyDescent="0.2">
      <c r="D274" s="43">
        <v>2665</v>
      </c>
      <c r="E274" s="43">
        <v>6076.52685546875</v>
      </c>
      <c r="F274" s="43">
        <v>6081.0205078125</v>
      </c>
      <c r="G274" s="43">
        <v>6085.91796875</v>
      </c>
      <c r="H274" s="43">
        <v>6054.8125</v>
      </c>
      <c r="I274" s="43">
        <v>6056.5439453125</v>
      </c>
      <c r="J274" s="43">
        <v>6059.77490234375</v>
      </c>
      <c r="K274" s="43">
        <v>6077.23583984375</v>
      </c>
      <c r="L274" s="43">
        <v>6081.0517578125</v>
      </c>
      <c r="M274" s="43">
        <v>6085.7705078125</v>
      </c>
      <c r="N274" s="43">
        <v>6047.849609375</v>
      </c>
      <c r="O274" s="43">
        <v>6061.81884765625</v>
      </c>
      <c r="P274" s="43">
        <v>6064.9248046875</v>
      </c>
      <c r="Q274" s="43">
        <v>4917.8583984375</v>
      </c>
      <c r="R274" s="43">
        <v>4940.8173828125</v>
      </c>
      <c r="S274" s="43">
        <v>4972.279296875</v>
      </c>
      <c r="T274" s="43">
        <v>6016.1611328125</v>
      </c>
      <c r="U274" s="43">
        <v>6129.02734375</v>
      </c>
      <c r="V274" s="43">
        <v>6244.1025390625</v>
      </c>
      <c r="W274" s="43">
        <v>7390.08154296875</v>
      </c>
      <c r="X274" s="43">
        <v>7374.19091796875</v>
      </c>
      <c r="Y274" s="43">
        <v>7348.45068359375</v>
      </c>
      <c r="Z274" s="43">
        <v>6091.736328125</v>
      </c>
      <c r="AA274" s="43">
        <v>5997.70849609375</v>
      </c>
      <c r="AB274" s="43">
        <v>5894.4033203125</v>
      </c>
      <c r="AC274" s="43">
        <v>6114.62890625</v>
      </c>
      <c r="AD274" s="43">
        <v>6119.8173828125</v>
      </c>
      <c r="AE274" s="43">
        <v>6124.96533203125</v>
      </c>
      <c r="AF274" s="43">
        <v>6119.83642578125</v>
      </c>
      <c r="AG274" s="43">
        <v>6111.00341796875</v>
      </c>
      <c r="AH274" s="43">
        <v>6103.93212890625</v>
      </c>
      <c r="AI274" s="43">
        <v>6113.63330078125</v>
      </c>
      <c r="AJ274" s="43">
        <v>6115.3193359375</v>
      </c>
      <c r="AK274" s="43">
        <v>6117.9267578125</v>
      </c>
      <c r="AL274" s="43">
        <v>6061.48974609375</v>
      </c>
      <c r="AM274" s="43">
        <v>6073.0078125</v>
      </c>
      <c r="AN274" s="43">
        <v>6074.26025390625</v>
      </c>
      <c r="AO274" s="43">
        <v>4851.42041015625</v>
      </c>
      <c r="AP274" s="43">
        <v>4843.79638671875</v>
      </c>
      <c r="AQ274" s="43">
        <v>4845.3291015625</v>
      </c>
      <c r="AR274" s="43">
        <v>5681.74560546875</v>
      </c>
      <c r="AS274" s="43">
        <v>5789.83349609375</v>
      </c>
      <c r="AT274" s="43">
        <v>5902.33935546875</v>
      </c>
      <c r="AU274" s="43">
        <v>7440.36865234375</v>
      </c>
      <c r="AV274" s="43">
        <v>7453.4267578125</v>
      </c>
      <c r="AW274" s="43">
        <v>7456.556640625</v>
      </c>
      <c r="AX274" s="43">
        <v>6485.21923828125</v>
      </c>
      <c r="AY274" s="43">
        <v>6383.470703125</v>
      </c>
      <c r="AZ274" s="43">
        <v>6268.62890625</v>
      </c>
      <c r="BA274" s="43">
        <v>3818.487548828125</v>
      </c>
      <c r="BB274" s="43">
        <v>3829.336181640625</v>
      </c>
      <c r="BC274" s="43">
        <v>3855.455322265625</v>
      </c>
      <c r="BD274" s="43">
        <v>5670.21826171875</v>
      </c>
      <c r="BE274" s="43">
        <v>5883.625</v>
      </c>
      <c r="BF274" s="43">
        <v>6105.33837890625</v>
      </c>
      <c r="BG274" s="43">
        <v>8988.1884765625</v>
      </c>
      <c r="BH274" s="43">
        <v>8985.080078125</v>
      </c>
      <c r="BI274" s="43">
        <v>8959.7236328125</v>
      </c>
      <c r="BJ274" s="43">
        <v>6624.7578125</v>
      </c>
      <c r="BK274" s="43">
        <v>6400.83447265625</v>
      </c>
      <c r="BL274" s="43">
        <v>6168.09130859375</v>
      </c>
    </row>
    <row r="275" spans="4:64" x14ac:dyDescent="0.2">
      <c r="D275" s="43">
        <v>2675</v>
      </c>
      <c r="E275" s="43">
        <v>6075.06396484375</v>
      </c>
      <c r="F275" s="43">
        <v>6079.55810546875</v>
      </c>
      <c r="G275" s="43">
        <v>6084.45556640625</v>
      </c>
      <c r="H275" s="43">
        <v>6053.35009765625</v>
      </c>
      <c r="I275" s="43">
        <v>6055.08154296875</v>
      </c>
      <c r="J275" s="43">
        <v>6058.31201171875</v>
      </c>
      <c r="K275" s="43">
        <v>6075.7734375</v>
      </c>
      <c r="L275" s="43">
        <v>6079.58935546875</v>
      </c>
      <c r="M275" s="43">
        <v>6084.30810546875</v>
      </c>
      <c r="N275" s="43">
        <v>6046.38720703125</v>
      </c>
      <c r="O275" s="43">
        <v>6060.35595703125</v>
      </c>
      <c r="P275" s="43">
        <v>6063.46142578125</v>
      </c>
      <c r="Q275" s="43">
        <v>4916.390625</v>
      </c>
      <c r="R275" s="43">
        <v>4939.349609375</v>
      </c>
      <c r="S275" s="43">
        <v>4970.8115234375</v>
      </c>
      <c r="T275" s="43">
        <v>6014.6982421875</v>
      </c>
      <c r="U275" s="43">
        <v>6127.56494140625</v>
      </c>
      <c r="V275" s="43">
        <v>6242.64111328125</v>
      </c>
      <c r="W275" s="43">
        <v>7388.62646484375</v>
      </c>
      <c r="X275" s="43">
        <v>7372.73583984375</v>
      </c>
      <c r="Y275" s="43">
        <v>7346.9951171875</v>
      </c>
      <c r="Z275" s="43">
        <v>6090.27392578125</v>
      </c>
      <c r="AA275" s="43">
        <v>5996.2451171875</v>
      </c>
      <c r="AB275" s="43">
        <v>5892.939453125</v>
      </c>
      <c r="AC275" s="43">
        <v>6113.13818359375</v>
      </c>
      <c r="AD275" s="43">
        <v>6118.3251953125</v>
      </c>
      <c r="AE275" s="43">
        <v>6123.47412109375</v>
      </c>
      <c r="AF275" s="43">
        <v>6118.34423828125</v>
      </c>
      <c r="AG275" s="43">
        <v>6109.51806640625</v>
      </c>
      <c r="AH275" s="43">
        <v>6102.45263671875</v>
      </c>
      <c r="AI275" s="43">
        <v>6112.1689453125</v>
      </c>
      <c r="AJ275" s="43">
        <v>6113.8525390625</v>
      </c>
      <c r="AK275" s="43">
        <v>6116.46142578125</v>
      </c>
      <c r="AL275" s="43">
        <v>6060.01904296875</v>
      </c>
      <c r="AM275" s="43">
        <v>6071.537109375</v>
      </c>
      <c r="AN275" s="43">
        <v>6072.78857421875</v>
      </c>
      <c r="AO275" s="43">
        <v>4849.94873046875</v>
      </c>
      <c r="AP275" s="43">
        <v>4842.32421875</v>
      </c>
      <c r="AQ275" s="43">
        <v>4843.857421875</v>
      </c>
      <c r="AR275" s="43">
        <v>5680.2802734375</v>
      </c>
      <c r="AS275" s="43">
        <v>5788.369140625</v>
      </c>
      <c r="AT275" s="43">
        <v>5900.87548828125</v>
      </c>
      <c r="AU275" s="43">
        <v>7438.91650390625</v>
      </c>
      <c r="AV275" s="43">
        <v>7451.97412109375</v>
      </c>
      <c r="AW275" s="43">
        <v>7455.1044921875</v>
      </c>
      <c r="AX275" s="43">
        <v>6483.759765625</v>
      </c>
      <c r="AY275" s="43">
        <v>6382.009765625</v>
      </c>
      <c r="AZ275" s="43">
        <v>6267.16748046875</v>
      </c>
      <c r="BA275" s="43">
        <v>3816.98681640625</v>
      </c>
      <c r="BB275" s="43">
        <v>3827.834228515625</v>
      </c>
      <c r="BC275" s="43">
        <v>3853.952880859375</v>
      </c>
      <c r="BD275" s="43">
        <v>5668.7412109375</v>
      </c>
      <c r="BE275" s="43">
        <v>5882.154296875</v>
      </c>
      <c r="BF275" s="43">
        <v>6103.87255859375</v>
      </c>
      <c r="BG275" s="43">
        <v>8986.724609375</v>
      </c>
      <c r="BH275" s="43">
        <v>8983.615234375</v>
      </c>
      <c r="BI275" s="43">
        <v>8958.2578125</v>
      </c>
      <c r="BJ275" s="43">
        <v>6623.279296875</v>
      </c>
      <c r="BK275" s="43">
        <v>6399.35498046875</v>
      </c>
      <c r="BL275" s="43">
        <v>6166.61181640625</v>
      </c>
    </row>
    <row r="276" spans="4:64" x14ac:dyDescent="0.2">
      <c r="D276" s="43">
        <v>2681.5060240963858</v>
      </c>
      <c r="E276" s="43">
        <v>6064.71923828125</v>
      </c>
      <c r="F276" s="43">
        <v>6069.212890625</v>
      </c>
      <c r="G276" s="43">
        <v>6074.11083984375</v>
      </c>
      <c r="H276" s="43">
        <v>6043.00439453125</v>
      </c>
      <c r="I276" s="43">
        <v>6044.73583984375</v>
      </c>
      <c r="J276" s="43">
        <v>6047.96630859375</v>
      </c>
      <c r="K276" s="43">
        <v>6065.4287109375</v>
      </c>
      <c r="L276" s="43">
        <v>6069.24462890625</v>
      </c>
      <c r="M276" s="43">
        <v>6051.77294921875</v>
      </c>
      <c r="N276" s="43">
        <v>6013.8486328125</v>
      </c>
      <c r="O276" s="43">
        <v>6027.8095703125</v>
      </c>
      <c r="P276" s="43">
        <v>6030.91552734375</v>
      </c>
      <c r="Q276" s="43">
        <v>4906.0107421875</v>
      </c>
      <c r="R276" s="43">
        <v>4928.970703125</v>
      </c>
      <c r="S276" s="43">
        <v>4960.43359375</v>
      </c>
      <c r="T276" s="43">
        <v>6004.35107421875</v>
      </c>
      <c r="U276" s="43">
        <v>6117.2216796875</v>
      </c>
      <c r="V276" s="43">
        <v>6232.3017578125</v>
      </c>
      <c r="W276" s="43">
        <v>7378.32958984375</v>
      </c>
      <c r="X276" s="43">
        <v>7362.43798828125</v>
      </c>
      <c r="Y276" s="43">
        <v>7314.58642578125</v>
      </c>
      <c r="Z276" s="43">
        <v>6057.7392578125</v>
      </c>
      <c r="AA276" s="43">
        <v>5963.69287109375</v>
      </c>
      <c r="AB276" s="43">
        <v>5860.37890625</v>
      </c>
      <c r="AC276" s="43">
        <v>6102.6923828125</v>
      </c>
      <c r="AD276" s="43">
        <v>6107.87548828125</v>
      </c>
      <c r="AE276" s="43">
        <v>6113.02685546875</v>
      </c>
      <c r="AF276" s="43">
        <v>6107.89599609375</v>
      </c>
      <c r="AG276" s="43">
        <v>6099.08984375</v>
      </c>
      <c r="AH276" s="43">
        <v>6092.0439453125</v>
      </c>
      <c r="AI276" s="43">
        <v>6101.82421875</v>
      </c>
      <c r="AJ276" s="43">
        <v>6103.50537109375</v>
      </c>
      <c r="AK276" s="43">
        <v>6083.92724609375</v>
      </c>
      <c r="AL276" s="43">
        <v>6027.4189453125</v>
      </c>
      <c r="AM276" s="43">
        <v>6038.92626953125</v>
      </c>
      <c r="AN276" s="43">
        <v>6040.1708984375</v>
      </c>
      <c r="AO276" s="43">
        <v>4839.54150390625</v>
      </c>
      <c r="AP276" s="43">
        <v>4831.9169921875</v>
      </c>
      <c r="AQ276" s="43">
        <v>4833.4501953125</v>
      </c>
      <c r="AR276" s="43">
        <v>5669.9150390625</v>
      </c>
      <c r="AS276" s="43">
        <v>5778.01025390625</v>
      </c>
      <c r="AT276" s="43">
        <v>5890.5234375</v>
      </c>
      <c r="AU276" s="43">
        <v>7428.63818359375</v>
      </c>
      <c r="AV276" s="43">
        <v>7441.69677734375</v>
      </c>
      <c r="AW276" s="43">
        <v>7422.76123046875</v>
      </c>
      <c r="AX276" s="43">
        <v>6451.2822265625</v>
      </c>
      <c r="AY276" s="43">
        <v>6349.505859375</v>
      </c>
      <c r="AZ276" s="43">
        <v>6234.64404296875</v>
      </c>
      <c r="BA276" s="43">
        <v>3806.492431640625</v>
      </c>
      <c r="BB276" s="43">
        <v>3817.335205078125</v>
      </c>
      <c r="BC276" s="43">
        <v>3843.450927734375</v>
      </c>
      <c r="BD276" s="43">
        <v>5658.32861328125</v>
      </c>
      <c r="BE276" s="43">
        <v>5871.7666015625</v>
      </c>
      <c r="BF276" s="43">
        <v>6093.5087890625</v>
      </c>
      <c r="BG276" s="43">
        <v>8976.4248046875</v>
      </c>
      <c r="BH276" s="43">
        <v>8973.310546875</v>
      </c>
      <c r="BI276" s="43">
        <v>8925.822265625</v>
      </c>
      <c r="BJ276" s="43">
        <v>6590.61474609375</v>
      </c>
      <c r="BK276" s="43">
        <v>6366.6669921875</v>
      </c>
      <c r="BL276" s="43">
        <v>6133.9130859375</v>
      </c>
    </row>
    <row r="277" spans="4:64" x14ac:dyDescent="0.2">
      <c r="D277" s="43">
        <v>2684.5180722891564</v>
      </c>
      <c r="E277" s="43">
        <v>6045.580078125</v>
      </c>
      <c r="F277" s="43">
        <v>6050.07421875</v>
      </c>
      <c r="G277" s="43">
        <v>6054.97216796875</v>
      </c>
      <c r="H277" s="43">
        <v>6023.8642578125</v>
      </c>
      <c r="I277" s="43">
        <v>6025.595703125</v>
      </c>
      <c r="J277" s="43">
        <v>6028.82666015625</v>
      </c>
      <c r="K277" s="43">
        <v>6046.28955078125</v>
      </c>
      <c r="L277" s="43">
        <v>6050.10546875</v>
      </c>
      <c r="M277" s="43">
        <v>5989.15673828125</v>
      </c>
      <c r="N277" s="43">
        <v>5951.232421875</v>
      </c>
      <c r="O277" s="43">
        <v>5965.17529296875</v>
      </c>
      <c r="P277" s="43">
        <v>5968.28125</v>
      </c>
      <c r="Q277" s="43">
        <v>4886.828125</v>
      </c>
      <c r="R277" s="43">
        <v>4909.78857421875</v>
      </c>
      <c r="S277" s="43">
        <v>4941.251953125</v>
      </c>
      <c r="T277" s="43">
        <v>5985.208984375</v>
      </c>
      <c r="U277" s="43">
        <v>6098.0849609375</v>
      </c>
      <c r="V277" s="43">
        <v>6213.17041015625</v>
      </c>
      <c r="W277" s="43">
        <v>7359.263671875</v>
      </c>
      <c r="X277" s="43">
        <v>7343.37158203125</v>
      </c>
      <c r="Y277" s="43">
        <v>7252.046875</v>
      </c>
      <c r="Z277" s="43">
        <v>5995.123046875</v>
      </c>
      <c r="AA277" s="43">
        <v>5901.05859375</v>
      </c>
      <c r="AB277" s="43">
        <v>5797.7451171875</v>
      </c>
      <c r="AC277" s="43">
        <v>6083.388671875</v>
      </c>
      <c r="AD277" s="43">
        <v>6088.56640625</v>
      </c>
      <c r="AE277" s="43">
        <v>6093.720703125</v>
      </c>
      <c r="AF277" s="43">
        <v>6088.587890625</v>
      </c>
      <c r="AG277" s="43">
        <v>6079.814453125</v>
      </c>
      <c r="AH277" s="43">
        <v>6072.80029296875</v>
      </c>
      <c r="AI277" s="43">
        <v>6082.68359375</v>
      </c>
      <c r="AJ277" s="43">
        <v>6084.3603515625</v>
      </c>
      <c r="AK277" s="43">
        <v>6021.267578125</v>
      </c>
      <c r="AL277" s="43">
        <v>5964.669921875</v>
      </c>
      <c r="AM277" s="43">
        <v>5976.1572265625</v>
      </c>
      <c r="AN277" s="43">
        <v>5977.39111328125</v>
      </c>
      <c r="AO277" s="43">
        <v>4820.3095703125</v>
      </c>
      <c r="AP277" s="43">
        <v>4812.6845703125</v>
      </c>
      <c r="AQ277" s="43">
        <v>4814.2177734375</v>
      </c>
      <c r="AR277" s="43">
        <v>5650.74462890625</v>
      </c>
      <c r="AS277" s="43">
        <v>5758.85009765625</v>
      </c>
      <c r="AT277" s="43">
        <v>5871.3740234375</v>
      </c>
      <c r="AU277" s="43">
        <v>7409.607421875</v>
      </c>
      <c r="AV277" s="43">
        <v>7422.66650390625</v>
      </c>
      <c r="AW277" s="43">
        <v>7360.33984375</v>
      </c>
      <c r="AX277" s="43">
        <v>6388.7177734375</v>
      </c>
      <c r="AY277" s="43">
        <v>6286.904296875</v>
      </c>
      <c r="AZ277" s="43">
        <v>6172.0224609375</v>
      </c>
      <c r="BA277" s="43">
        <v>3787.147216796875</v>
      </c>
      <c r="BB277" s="43">
        <v>3797.982177734375</v>
      </c>
      <c r="BC277" s="43">
        <v>3824.0927734375</v>
      </c>
      <c r="BD277" s="43">
        <v>5639.0810546875</v>
      </c>
      <c r="BE277" s="43">
        <v>5852.5595703125</v>
      </c>
      <c r="BF277" s="43">
        <v>6074.33837890625</v>
      </c>
      <c r="BG277" s="43">
        <v>8957.3564453125</v>
      </c>
      <c r="BH277" s="43">
        <v>8954.2333984375</v>
      </c>
      <c r="BI277" s="43">
        <v>8863.08203125</v>
      </c>
      <c r="BJ277" s="43">
        <v>6527.6611328125</v>
      </c>
      <c r="BK277" s="43">
        <v>6303.701171875</v>
      </c>
      <c r="BL277" s="43">
        <v>6070.96435546875</v>
      </c>
    </row>
    <row r="278" spans="4:64" x14ac:dyDescent="0.2">
      <c r="D278" s="43">
        <v>2687.530120481928</v>
      </c>
      <c r="E278" s="43">
        <v>6026.56005859375</v>
      </c>
      <c r="F278" s="43">
        <v>6031.05419921875</v>
      </c>
      <c r="G278" s="43">
        <v>6035.95263671875</v>
      </c>
      <c r="H278" s="43">
        <v>6004.84375</v>
      </c>
      <c r="I278" s="43">
        <v>6006.5751953125</v>
      </c>
      <c r="J278" s="43">
        <v>6009.80615234375</v>
      </c>
      <c r="K278" s="43">
        <v>6027.26953125</v>
      </c>
      <c r="L278" s="43">
        <v>6031.0859375</v>
      </c>
      <c r="M278" s="43">
        <v>5927.8984375</v>
      </c>
      <c r="N278" s="43">
        <v>5889.982421875</v>
      </c>
      <c r="O278" s="43">
        <v>5903.90380859375</v>
      </c>
      <c r="P278" s="43">
        <v>5907.00927734375</v>
      </c>
      <c r="Q278" s="43">
        <v>4867.79345703125</v>
      </c>
      <c r="R278" s="43">
        <v>4890.75341796875</v>
      </c>
      <c r="S278" s="43">
        <v>4922.216796875</v>
      </c>
      <c r="T278" s="43">
        <v>5966.1875</v>
      </c>
      <c r="U278" s="43">
        <v>6079.06689453125</v>
      </c>
      <c r="V278" s="43">
        <v>6194.15576171875</v>
      </c>
      <c r="W278" s="43">
        <v>7340.29638671875</v>
      </c>
      <c r="X278" s="43">
        <v>7324.4033203125</v>
      </c>
      <c r="Y278" s="43">
        <v>7190.62744140625</v>
      </c>
      <c r="Z278" s="43">
        <v>5933.86328125</v>
      </c>
      <c r="AA278" s="43">
        <v>5839.8017578125</v>
      </c>
      <c r="AB278" s="43">
        <v>5736.513671875</v>
      </c>
      <c r="AC278" s="43">
        <v>6064.20263671875</v>
      </c>
      <c r="AD278" s="43">
        <v>6069.37451171875</v>
      </c>
      <c r="AE278" s="43">
        <v>6074.5322265625</v>
      </c>
      <c r="AF278" s="43">
        <v>6069.39697265625</v>
      </c>
      <c r="AG278" s="43">
        <v>6060.65625</v>
      </c>
      <c r="AH278" s="43">
        <v>6053.6748046875</v>
      </c>
      <c r="AI278" s="43">
        <v>6063.65625</v>
      </c>
      <c r="AJ278" s="43">
        <v>6065.32861328125</v>
      </c>
      <c r="AK278" s="43">
        <v>5959.90478515625</v>
      </c>
      <c r="AL278" s="43">
        <v>5903.26513671875</v>
      </c>
      <c r="AM278" s="43">
        <v>5914.73291015625</v>
      </c>
      <c r="AN278" s="43">
        <v>5915.95947265625</v>
      </c>
      <c r="AO278" s="43">
        <v>4801.2265625</v>
      </c>
      <c r="AP278" s="43">
        <v>4793.6015625</v>
      </c>
      <c r="AQ278" s="43">
        <v>4795.134765625</v>
      </c>
      <c r="AR278" s="43">
        <v>5631.7021484375</v>
      </c>
      <c r="AS278" s="43">
        <v>5739.8154296875</v>
      </c>
      <c r="AT278" s="43">
        <v>5852.34716796875</v>
      </c>
      <c r="AU278" s="43">
        <v>7390.67431640625</v>
      </c>
      <c r="AV278" s="43">
        <v>7403.73388671875</v>
      </c>
      <c r="AW278" s="43">
        <v>7299.02392578125</v>
      </c>
      <c r="AX278" s="43">
        <v>6327.4267578125</v>
      </c>
      <c r="AY278" s="43">
        <v>6225.595703125</v>
      </c>
      <c r="AZ278" s="43">
        <v>6110.7177734375</v>
      </c>
      <c r="BA278" s="43">
        <v>3767.99267578125</v>
      </c>
      <c r="BB278" s="43">
        <v>3778.8193359375</v>
      </c>
      <c r="BC278" s="43">
        <v>3804.92333984375</v>
      </c>
      <c r="BD278" s="43">
        <v>5619.9619140625</v>
      </c>
      <c r="BE278" s="43">
        <v>5833.4765625</v>
      </c>
      <c r="BF278" s="43">
        <v>6055.28759765625</v>
      </c>
      <c r="BG278" s="43">
        <v>8938.3662109375</v>
      </c>
      <c r="BH278" s="43">
        <v>8935.234375</v>
      </c>
      <c r="BI278" s="43">
        <v>8801.2353515625</v>
      </c>
      <c r="BJ278" s="43">
        <v>6465.9267578125</v>
      </c>
      <c r="BK278" s="43">
        <v>6242.00390625</v>
      </c>
      <c r="BL278" s="43">
        <v>6009.33837890625</v>
      </c>
    </row>
    <row r="279" spans="4:64" x14ac:dyDescent="0.2">
      <c r="D279" s="43">
        <v>2690.5421686746986</v>
      </c>
      <c r="E279" s="43">
        <v>6007.6611328125</v>
      </c>
      <c r="F279" s="43">
        <v>6012.1552734375</v>
      </c>
      <c r="G279" s="43">
        <v>6017.0537109375</v>
      </c>
      <c r="H279" s="43">
        <v>5985.9443359375</v>
      </c>
      <c r="I279" s="43">
        <v>5987.67578125</v>
      </c>
      <c r="J279" s="43">
        <v>5990.90673828125</v>
      </c>
      <c r="K279" s="43">
        <v>6008.37060546875</v>
      </c>
      <c r="L279" s="43">
        <v>6012.1865234375</v>
      </c>
      <c r="M279" s="43">
        <v>5868.04052734375</v>
      </c>
      <c r="N279" s="43">
        <v>5830.14208984375</v>
      </c>
      <c r="O279" s="43">
        <v>5844.0380859375</v>
      </c>
      <c r="P279" s="43">
        <v>5847.14208984375</v>
      </c>
      <c r="Q279" s="43">
        <v>4848.90771484375</v>
      </c>
      <c r="R279" s="43">
        <v>4871.86669921875</v>
      </c>
      <c r="S279" s="43">
        <v>4903.3291015625</v>
      </c>
      <c r="T279" s="43">
        <v>5947.2880859375</v>
      </c>
      <c r="U279" s="43">
        <v>6060.16796875</v>
      </c>
      <c r="V279" s="43">
        <v>6175.25830078125</v>
      </c>
      <c r="W279" s="43">
        <v>7321.42822265625</v>
      </c>
      <c r="X279" s="43">
        <v>7305.53466796875</v>
      </c>
      <c r="Y279" s="43">
        <v>7130.35791015625</v>
      </c>
      <c r="Z279" s="43">
        <v>5874.0029296875</v>
      </c>
      <c r="AA279" s="43">
        <v>5779.966796875</v>
      </c>
      <c r="AB279" s="43">
        <v>5676.73046875</v>
      </c>
      <c r="AC279" s="43">
        <v>6045.1357421875</v>
      </c>
      <c r="AD279" s="43">
        <v>6050.30126953125</v>
      </c>
      <c r="AE279" s="43">
        <v>6055.4619140625</v>
      </c>
      <c r="AF279" s="43">
        <v>6050.32470703125</v>
      </c>
      <c r="AG279" s="43">
        <v>6041.61767578125</v>
      </c>
      <c r="AH279" s="43">
        <v>6034.66845703125</v>
      </c>
      <c r="AI279" s="43">
        <v>6044.7431640625</v>
      </c>
      <c r="AJ279" s="43">
        <v>6046.4111328125</v>
      </c>
      <c r="AK279" s="43">
        <v>5899.8857421875</v>
      </c>
      <c r="AL279" s="43">
        <v>5843.25</v>
      </c>
      <c r="AM279" s="43">
        <v>5854.6982421875</v>
      </c>
      <c r="AN279" s="43">
        <v>5855.92138671875</v>
      </c>
      <c r="AO279" s="43">
        <v>4782.29443359375</v>
      </c>
      <c r="AP279" s="43">
        <v>4774.669921875</v>
      </c>
      <c r="AQ279" s="43">
        <v>4776.20263671875</v>
      </c>
      <c r="AR279" s="43">
        <v>5612.7880859375</v>
      </c>
      <c r="AS279" s="43">
        <v>5720.90673828125</v>
      </c>
      <c r="AT279" s="43">
        <v>5833.4443359375</v>
      </c>
      <c r="AU279" s="43">
        <v>7371.83984375</v>
      </c>
      <c r="AV279" s="43">
        <v>7384.900390625</v>
      </c>
      <c r="AW279" s="43">
        <v>7238.84228515625</v>
      </c>
      <c r="AX279" s="43">
        <v>6267.4462890625</v>
      </c>
      <c r="AY279" s="43">
        <v>6165.61865234375</v>
      </c>
      <c r="AZ279" s="43">
        <v>6050.7705078125</v>
      </c>
      <c r="BA279" s="43">
        <v>3749.03173828125</v>
      </c>
      <c r="BB279" s="43">
        <v>3759.849365234375</v>
      </c>
      <c r="BC279" s="43">
        <v>3785.94580078125</v>
      </c>
      <c r="BD279" s="43">
        <v>5600.97265625</v>
      </c>
      <c r="BE279" s="43">
        <v>5814.5185546875</v>
      </c>
      <c r="BF279" s="43">
        <v>6036.35791015625</v>
      </c>
      <c r="BG279" s="43">
        <v>8919.455078125</v>
      </c>
      <c r="BH279" s="43">
        <v>8916.3154296875</v>
      </c>
      <c r="BI279" s="43">
        <v>8740.3076171875</v>
      </c>
      <c r="BJ279" s="43">
        <v>6405.45068359375</v>
      </c>
      <c r="BK279" s="43">
        <v>6181.61572265625</v>
      </c>
      <c r="BL279" s="43">
        <v>5949.080078125</v>
      </c>
    </row>
    <row r="280" spans="4:64" x14ac:dyDescent="0.2">
      <c r="D280" s="43">
        <v>2693.5542168674701</v>
      </c>
      <c r="E280" s="43">
        <v>5988.88330078125</v>
      </c>
      <c r="F280" s="43">
        <v>5993.37744140625</v>
      </c>
      <c r="G280" s="43">
        <v>5998.27587890625</v>
      </c>
      <c r="H280" s="43">
        <v>5967.1669921875</v>
      </c>
      <c r="I280" s="43">
        <v>5968.8984375</v>
      </c>
      <c r="J280" s="43">
        <v>5972.12939453125</v>
      </c>
      <c r="K280" s="43">
        <v>5989.5927734375</v>
      </c>
      <c r="L280" s="43">
        <v>5993.4091796875</v>
      </c>
      <c r="M280" s="43">
        <v>5809.62646484375</v>
      </c>
      <c r="N280" s="43">
        <v>5771.75537109375</v>
      </c>
      <c r="O280" s="43">
        <v>5785.6220703125</v>
      </c>
      <c r="P280" s="43">
        <v>5788.7236328125</v>
      </c>
      <c r="Q280" s="43">
        <v>4830.1728515625</v>
      </c>
      <c r="R280" s="43">
        <v>4853.13037109375</v>
      </c>
      <c r="S280" s="43">
        <v>4884.5908203125</v>
      </c>
      <c r="T280" s="43">
        <v>5928.51123046875</v>
      </c>
      <c r="U280" s="43">
        <v>6041.39013671875</v>
      </c>
      <c r="V280" s="43">
        <v>6156.4794921875</v>
      </c>
      <c r="W280" s="43">
        <v>7302.65966796875</v>
      </c>
      <c r="X280" s="43">
        <v>7286.76611328125</v>
      </c>
      <c r="Y280" s="43">
        <v>7071.267578125</v>
      </c>
      <c r="Z280" s="43">
        <v>5815.583984375</v>
      </c>
      <c r="AA280" s="43">
        <v>5721.59814453125</v>
      </c>
      <c r="AB280" s="43">
        <v>5618.44189453125</v>
      </c>
      <c r="AC280" s="43">
        <v>6026.1884765625</v>
      </c>
      <c r="AD280" s="43">
        <v>6031.34765625</v>
      </c>
      <c r="AE280" s="43">
        <v>6036.51171875</v>
      </c>
      <c r="AF280" s="43">
        <v>6031.3720703125</v>
      </c>
      <c r="AG280" s="43">
        <v>6022.69873046875</v>
      </c>
      <c r="AH280" s="43">
        <v>6015.78271484375</v>
      </c>
      <c r="AI280" s="43">
        <v>6025.9462890625</v>
      </c>
      <c r="AJ280" s="43">
        <v>6027.60986328125</v>
      </c>
      <c r="AK280" s="43">
        <v>5841.25927734375</v>
      </c>
      <c r="AL280" s="43">
        <v>5784.66845703125</v>
      </c>
      <c r="AM280" s="43">
        <v>5796.0986328125</v>
      </c>
      <c r="AN280" s="43">
        <v>5797.322265625</v>
      </c>
      <c r="AO280" s="43">
        <v>4763.51513671875</v>
      </c>
      <c r="AP280" s="43">
        <v>4755.89111328125</v>
      </c>
      <c r="AQ280" s="43">
        <v>4757.423828125</v>
      </c>
      <c r="AR280" s="43">
        <v>5594.0048828125</v>
      </c>
      <c r="AS280" s="43">
        <v>5702.1259765625</v>
      </c>
      <c r="AT280" s="43">
        <v>5814.6669921875</v>
      </c>
      <c r="AU280" s="43">
        <v>7353.10498046875</v>
      </c>
      <c r="AV280" s="43">
        <v>7366.16552734375</v>
      </c>
      <c r="AW280" s="43">
        <v>7179.82373046875</v>
      </c>
      <c r="AX280" s="43">
        <v>6208.81396484375</v>
      </c>
      <c r="AY280" s="43">
        <v>6107.01318359375</v>
      </c>
      <c r="AZ280" s="43">
        <v>5992.220703125</v>
      </c>
      <c r="BA280" s="43">
        <v>3730.267333984375</v>
      </c>
      <c r="BB280" s="43">
        <v>3741.075927734375</v>
      </c>
      <c r="BC280" s="43">
        <v>3767.163330078125</v>
      </c>
      <c r="BD280" s="43">
        <v>5582.11474609375</v>
      </c>
      <c r="BE280" s="43">
        <v>5795.6875</v>
      </c>
      <c r="BF280" s="43">
        <v>6017.55029296875</v>
      </c>
      <c r="BG280" s="43">
        <v>8900.625</v>
      </c>
      <c r="BH280" s="43">
        <v>8897.4765625</v>
      </c>
      <c r="BI280" s="43">
        <v>8680.3251953125</v>
      </c>
      <c r="BJ280" s="43">
        <v>6346.2734375</v>
      </c>
      <c r="BK280" s="43">
        <v>6122.5810546875</v>
      </c>
      <c r="BL280" s="43">
        <v>5890.234375</v>
      </c>
    </row>
    <row r="281" spans="4:64" x14ac:dyDescent="0.2">
      <c r="D281" s="43">
        <v>2696.5662650602408</v>
      </c>
      <c r="E281" s="43">
        <v>5970.228515625</v>
      </c>
      <c r="F281" s="43">
        <v>5974.72265625</v>
      </c>
      <c r="G281" s="43">
        <v>5979.62109375</v>
      </c>
      <c r="H281" s="43">
        <v>5948.5126953125</v>
      </c>
      <c r="I281" s="43">
        <v>5950.24462890625</v>
      </c>
      <c r="J281" s="43">
        <v>5953.4755859375</v>
      </c>
      <c r="K281" s="43">
        <v>5970.93798828125</v>
      </c>
      <c r="L281" s="43">
        <v>5974.75439453125</v>
      </c>
      <c r="M281" s="43">
        <v>5752.69970703125</v>
      </c>
      <c r="N281" s="43">
        <v>5714.86669921875</v>
      </c>
      <c r="O281" s="43">
        <v>5728.69970703125</v>
      </c>
      <c r="P281" s="43">
        <v>5731.79833984375</v>
      </c>
      <c r="Q281" s="43">
        <v>4811.5908203125</v>
      </c>
      <c r="R281" s="43">
        <v>4834.5458984375</v>
      </c>
      <c r="S281" s="43">
        <v>4866.0029296875</v>
      </c>
      <c r="T281" s="43">
        <v>5909.8583984375</v>
      </c>
      <c r="U281" s="43">
        <v>6022.73388671875</v>
      </c>
      <c r="V281" s="43">
        <v>6137.81982421875</v>
      </c>
      <c r="W281" s="43">
        <v>7283.9921875</v>
      </c>
      <c r="X281" s="43">
        <v>7268.09814453125</v>
      </c>
      <c r="Y281" s="43">
        <v>7013.38623046875</v>
      </c>
      <c r="Z281" s="43">
        <v>5758.6513671875</v>
      </c>
      <c r="AA281" s="43">
        <v>5664.7412109375</v>
      </c>
      <c r="AB281" s="43">
        <v>5561.6943359375</v>
      </c>
      <c r="AC281" s="43">
        <v>6007.36181640625</v>
      </c>
      <c r="AD281" s="43">
        <v>6012.51513671875</v>
      </c>
      <c r="AE281" s="43">
        <v>6017.681640625</v>
      </c>
      <c r="AF281" s="43">
        <v>6012.54052734375</v>
      </c>
      <c r="AG281" s="43">
        <v>6003.9013671875</v>
      </c>
      <c r="AH281" s="43">
        <v>5997.0185546875</v>
      </c>
      <c r="AI281" s="43">
        <v>6007.26611328125</v>
      </c>
      <c r="AJ281" s="43">
        <v>6008.92529296875</v>
      </c>
      <c r="AK281" s="43">
        <v>5784.072265625</v>
      </c>
      <c r="AL281" s="43">
        <v>5727.56640625</v>
      </c>
      <c r="AM281" s="43">
        <v>5738.97802734375</v>
      </c>
      <c r="AN281" s="43">
        <v>5740.20654296875</v>
      </c>
      <c r="AO281" s="43">
        <v>4744.89013671875</v>
      </c>
      <c r="AP281" s="43">
        <v>4737.26708984375</v>
      </c>
      <c r="AQ281" s="43">
        <v>4738.79931640625</v>
      </c>
      <c r="AR281" s="43">
        <v>5575.3525390625</v>
      </c>
      <c r="AS281" s="43">
        <v>5683.474609375</v>
      </c>
      <c r="AT281" s="43">
        <v>5796.01611328125</v>
      </c>
      <c r="AU281" s="43">
        <v>7334.47021484375</v>
      </c>
      <c r="AV281" s="43">
        <v>7347.53076171875</v>
      </c>
      <c r="AW281" s="43">
        <v>7121.99609375</v>
      </c>
      <c r="AX281" s="43">
        <v>6151.568359375</v>
      </c>
      <c r="AY281" s="43">
        <v>6049.81787109375</v>
      </c>
      <c r="AZ281" s="43">
        <v>5935.1103515625</v>
      </c>
      <c r="BA281" s="43">
        <v>3711.702880859375</v>
      </c>
      <c r="BB281" s="43">
        <v>3722.50146484375</v>
      </c>
      <c r="BC281" s="43">
        <v>3748.57861328125</v>
      </c>
      <c r="BD281" s="43">
        <v>5563.3896484375</v>
      </c>
      <c r="BE281" s="43">
        <v>5776.98486328125</v>
      </c>
      <c r="BF281" s="43">
        <v>5998.86572265625</v>
      </c>
      <c r="BG281" s="43">
        <v>8881.8759765625</v>
      </c>
      <c r="BH281" s="43">
        <v>8878.7177734375</v>
      </c>
      <c r="BI281" s="43">
        <v>8621.31640625</v>
      </c>
      <c r="BJ281" s="43">
        <v>6288.4384765625</v>
      </c>
      <c r="BK281" s="43">
        <v>6064.94384765625</v>
      </c>
      <c r="BL281" s="43">
        <v>5832.85009765625</v>
      </c>
    </row>
    <row r="282" spans="4:64" x14ac:dyDescent="0.2">
      <c r="D282" s="43">
        <v>2699.5783132530123</v>
      </c>
      <c r="E282" s="43">
        <v>5951.69775390625</v>
      </c>
      <c r="F282" s="43">
        <v>5956.19189453125</v>
      </c>
      <c r="G282" s="43">
        <v>5961.08984375</v>
      </c>
      <c r="H282" s="43">
        <v>5929.9833984375</v>
      </c>
      <c r="I282" s="43">
        <v>5931.71484375</v>
      </c>
      <c r="J282" s="43">
        <v>5934.9453125</v>
      </c>
      <c r="K282" s="43">
        <v>5952.4072265625</v>
      </c>
      <c r="L282" s="43">
        <v>5956.22314453125</v>
      </c>
      <c r="M282" s="43">
        <v>5697.30517578125</v>
      </c>
      <c r="N282" s="43">
        <v>5659.521484375</v>
      </c>
      <c r="O282" s="43">
        <v>5673.31640625</v>
      </c>
      <c r="P282" s="43">
        <v>5676.41064453125</v>
      </c>
      <c r="Q282" s="43">
        <v>4793.1630859375</v>
      </c>
      <c r="R282" s="43">
        <v>4816.115234375</v>
      </c>
      <c r="S282" s="43">
        <v>4847.568359375</v>
      </c>
      <c r="T282" s="43">
        <v>5891.3310546875</v>
      </c>
      <c r="U282" s="43">
        <v>6004.2001953125</v>
      </c>
      <c r="V282" s="43">
        <v>6119.28076171875</v>
      </c>
      <c r="W282" s="43">
        <v>7265.42626953125</v>
      </c>
      <c r="X282" s="43">
        <v>7249.5322265625</v>
      </c>
      <c r="Y282" s="43">
        <v>6956.7431640625</v>
      </c>
      <c r="Z282" s="43">
        <v>5703.24951171875</v>
      </c>
      <c r="AA282" s="43">
        <v>5609.44189453125</v>
      </c>
      <c r="AB282" s="43">
        <v>5506.5361328125</v>
      </c>
      <c r="AC282" s="43">
        <v>5988.65771484375</v>
      </c>
      <c r="AD282" s="43">
        <v>5993.8046875</v>
      </c>
      <c r="AE282" s="43">
        <v>5998.97412109375</v>
      </c>
      <c r="AF282" s="43">
        <v>5993.83154296875</v>
      </c>
      <c r="AG282" s="43">
        <v>5985.22705078125</v>
      </c>
      <c r="AH282" s="43">
        <v>5978.37744140625</v>
      </c>
      <c r="AI282" s="43">
        <v>5988.7041015625</v>
      </c>
      <c r="AJ282" s="43">
        <v>5990.359375</v>
      </c>
      <c r="AK282" s="43">
        <v>5728.37548828125</v>
      </c>
      <c r="AL282" s="43">
        <v>5671.990234375</v>
      </c>
      <c r="AM282" s="43">
        <v>5683.3828125</v>
      </c>
      <c r="AN282" s="43">
        <v>5684.619140625</v>
      </c>
      <c r="AO282" s="43">
        <v>4726.421875</v>
      </c>
      <c r="AP282" s="43">
        <v>4718.7998046875</v>
      </c>
      <c r="AQ282" s="43">
        <v>4720.33154296875</v>
      </c>
      <c r="AR282" s="43">
        <v>5556.8330078125</v>
      </c>
      <c r="AS282" s="43">
        <v>5664.953125</v>
      </c>
      <c r="AT282" s="43">
        <v>5777.4931640625</v>
      </c>
      <c r="AU282" s="43">
        <v>7315.93603515625</v>
      </c>
      <c r="AV282" s="43">
        <v>7328.9970703125</v>
      </c>
      <c r="AW282" s="43">
        <v>7065.3896484375</v>
      </c>
      <c r="AX282" s="43">
        <v>6095.7490234375</v>
      </c>
      <c r="AY282" s="43">
        <v>5994.07421875</v>
      </c>
      <c r="AZ282" s="43">
        <v>5879.48095703125</v>
      </c>
      <c r="BA282" s="43">
        <v>3693.341064453125</v>
      </c>
      <c r="BB282" s="43">
        <v>3704.12939453125</v>
      </c>
      <c r="BC282" s="43">
        <v>3730.19482421875</v>
      </c>
      <c r="BD282" s="43">
        <v>5544.798828125</v>
      </c>
      <c r="BE282" s="43">
        <v>5758.4111328125</v>
      </c>
      <c r="BF282" s="43">
        <v>5980.30615234375</v>
      </c>
      <c r="BG282" s="43">
        <v>8863.2080078125</v>
      </c>
      <c r="BH282" s="43">
        <v>8860.041015625</v>
      </c>
      <c r="BI282" s="43">
        <v>8563.310546875</v>
      </c>
      <c r="BJ282" s="43">
        <v>6231.9912109375</v>
      </c>
      <c r="BK282" s="43">
        <v>6008.751953125</v>
      </c>
      <c r="BL282" s="43">
        <v>5776.97705078125</v>
      </c>
    </row>
    <row r="283" spans="4:64" x14ac:dyDescent="0.2">
      <c r="D283" s="43">
        <v>2702.5903614457829</v>
      </c>
      <c r="E283" s="43">
        <v>5933.29248046875</v>
      </c>
      <c r="F283" s="43">
        <v>5937.78564453125</v>
      </c>
      <c r="G283" s="43">
        <v>5942.68310546875</v>
      </c>
      <c r="H283" s="43">
        <v>5911.5791015625</v>
      </c>
      <c r="I283" s="43">
        <v>5913.31103515625</v>
      </c>
      <c r="J283" s="43">
        <v>5916.541015625</v>
      </c>
      <c r="K283" s="43">
        <v>5934.00146484375</v>
      </c>
      <c r="L283" s="43">
        <v>5937.8173828125</v>
      </c>
      <c r="M283" s="43">
        <v>5643.48779296875</v>
      </c>
      <c r="N283" s="43">
        <v>5605.7646484375</v>
      </c>
      <c r="O283" s="43">
        <v>5619.51708984375</v>
      </c>
      <c r="P283" s="43">
        <v>5622.6064453125</v>
      </c>
      <c r="Q283" s="43">
        <v>4774.8916015625</v>
      </c>
      <c r="R283" s="43">
        <v>4797.84033203125</v>
      </c>
      <c r="S283" s="43">
        <v>4829.2880859375</v>
      </c>
      <c r="T283" s="43">
        <v>5872.93017578125</v>
      </c>
      <c r="U283" s="43">
        <v>5985.79052734375</v>
      </c>
      <c r="V283" s="43">
        <v>6100.86328125</v>
      </c>
      <c r="W283" s="43">
        <v>7246.96240234375</v>
      </c>
      <c r="X283" s="43">
        <v>7231.06884765625</v>
      </c>
      <c r="Y283" s="43">
        <v>6901.3701171875</v>
      </c>
      <c r="Z283" s="43">
        <v>5649.42236328125</v>
      </c>
      <c r="AA283" s="43">
        <v>5555.74658203125</v>
      </c>
      <c r="AB283" s="43">
        <v>5453.0146484375</v>
      </c>
      <c r="AC283" s="43">
        <v>5970.07666015625</v>
      </c>
      <c r="AD283" s="43">
        <v>5975.2177734375</v>
      </c>
      <c r="AE283" s="43">
        <v>5980.3896484375</v>
      </c>
      <c r="AF283" s="43">
        <v>5975.24609375</v>
      </c>
      <c r="AG283" s="43">
        <v>5966.67626953125</v>
      </c>
      <c r="AH283" s="43">
        <v>5959.8603515625</v>
      </c>
      <c r="AI283" s="43">
        <v>5970.26123046875</v>
      </c>
      <c r="AJ283" s="43">
        <v>5971.91259765625</v>
      </c>
      <c r="AK283" s="43">
        <v>5674.21826171875</v>
      </c>
      <c r="AL283" s="43">
        <v>5617.9873046875</v>
      </c>
      <c r="AM283" s="43">
        <v>5629.35986328125</v>
      </c>
      <c r="AN283" s="43">
        <v>5630.60693359375</v>
      </c>
      <c r="AO283" s="43">
        <v>4708.111328125</v>
      </c>
      <c r="AP283" s="43">
        <v>4700.49072265625</v>
      </c>
      <c r="AQ283" s="43">
        <v>4702.0224609375</v>
      </c>
      <c r="AR283" s="43">
        <v>5538.44775390625</v>
      </c>
      <c r="AS283" s="43">
        <v>5646.56298828125</v>
      </c>
      <c r="AT283" s="43">
        <v>5759.0986328125</v>
      </c>
      <c r="AU283" s="43">
        <v>7297.50439453125</v>
      </c>
      <c r="AV283" s="43">
        <v>7310.564453125</v>
      </c>
      <c r="AW283" s="43">
        <v>7010.03369140625</v>
      </c>
      <c r="AX283" s="43">
        <v>6041.3955078125</v>
      </c>
      <c r="AY283" s="43">
        <v>5939.822265625</v>
      </c>
      <c r="AZ283" s="43">
        <v>5825.375</v>
      </c>
      <c r="BA283" s="43">
        <v>3675.185546875</v>
      </c>
      <c r="BB283" s="43">
        <v>3685.962890625</v>
      </c>
      <c r="BC283" s="43">
        <v>3712.01513671875</v>
      </c>
      <c r="BD283" s="43">
        <v>5526.34375</v>
      </c>
      <c r="BE283" s="43">
        <v>5739.96826171875</v>
      </c>
      <c r="BF283" s="43">
        <v>5961.8720703125</v>
      </c>
      <c r="BG283" s="43">
        <v>8844.62109375</v>
      </c>
      <c r="BH283" s="43">
        <v>8841.4453125</v>
      </c>
      <c r="BI283" s="43">
        <v>8506.3369140625</v>
      </c>
      <c r="BJ283" s="43">
        <v>6176.9775390625</v>
      </c>
      <c r="BK283" s="43">
        <v>5954.0537109375</v>
      </c>
      <c r="BL283" s="43">
        <v>5722.6650390625</v>
      </c>
    </row>
    <row r="284" spans="4:64" x14ac:dyDescent="0.2">
      <c r="D284" s="43">
        <v>2705.6024096385545</v>
      </c>
      <c r="E284" s="43">
        <v>5915.0126953125</v>
      </c>
      <c r="F284" s="43">
        <v>5919.505859375</v>
      </c>
      <c r="G284" s="43">
        <v>5924.4033203125</v>
      </c>
      <c r="H284" s="43">
        <v>5893.30224609375</v>
      </c>
      <c r="I284" s="43">
        <v>5895.03369140625</v>
      </c>
      <c r="J284" s="43">
        <v>5898.263671875</v>
      </c>
      <c r="K284" s="43">
        <v>5915.72216796875</v>
      </c>
      <c r="L284" s="43">
        <v>5919.53759765625</v>
      </c>
      <c r="M284" s="43">
        <v>5591.29345703125</v>
      </c>
      <c r="N284" s="43">
        <v>5553.64306640625</v>
      </c>
      <c r="O284" s="43">
        <v>5567.34765625</v>
      </c>
      <c r="P284" s="43">
        <v>5570.43115234375</v>
      </c>
      <c r="Q284" s="43">
        <v>4756.77880859375</v>
      </c>
      <c r="R284" s="43">
        <v>4779.72216796875</v>
      </c>
      <c r="S284" s="43">
        <v>4811.1640625</v>
      </c>
      <c r="T284" s="43">
        <v>5854.65673828125</v>
      </c>
      <c r="U284" s="43">
        <v>5967.50634765625</v>
      </c>
      <c r="V284" s="43">
        <v>6082.568359375</v>
      </c>
      <c r="W284" s="43">
        <v>7228.60205078125</v>
      </c>
      <c r="X284" s="43">
        <v>7212.70849609375</v>
      </c>
      <c r="Y284" s="43">
        <v>6847.29736328125</v>
      </c>
      <c r="Z284" s="43">
        <v>5597.216796875</v>
      </c>
      <c r="AA284" s="43">
        <v>5503.70263671875</v>
      </c>
      <c r="AB284" s="43">
        <v>5401.17919921875</v>
      </c>
      <c r="AC284" s="43">
        <v>5951.62060546875</v>
      </c>
      <c r="AD284" s="43">
        <v>5956.7548828125</v>
      </c>
      <c r="AE284" s="43">
        <v>5961.9296875</v>
      </c>
      <c r="AF284" s="43">
        <v>5956.78564453125</v>
      </c>
      <c r="AG284" s="43">
        <v>5948.2509765625</v>
      </c>
      <c r="AH284" s="43">
        <v>5941.46923828125</v>
      </c>
      <c r="AI284" s="43">
        <v>5951.93994140625</v>
      </c>
      <c r="AJ284" s="43">
        <v>5953.58642578125</v>
      </c>
      <c r="AK284" s="43">
        <v>5621.654296875</v>
      </c>
      <c r="AL284" s="43">
        <v>5565.60791015625</v>
      </c>
      <c r="AM284" s="43">
        <v>5576.95849609375</v>
      </c>
      <c r="AN284" s="43">
        <v>5578.21875</v>
      </c>
      <c r="AO284" s="43">
        <v>4689.96142578125</v>
      </c>
      <c r="AP284" s="43">
        <v>4682.341796875</v>
      </c>
      <c r="AQ284" s="43">
        <v>4683.873046875</v>
      </c>
      <c r="AR284" s="43">
        <v>5520.1982421875</v>
      </c>
      <c r="AS284" s="43">
        <v>5628.30615234375</v>
      </c>
      <c r="AT284" s="43">
        <v>5740.8349609375</v>
      </c>
      <c r="AU284" s="43">
        <v>7279.1748046875</v>
      </c>
      <c r="AV284" s="43">
        <v>7292.234375</v>
      </c>
      <c r="AW284" s="43">
        <v>6955.95751953125</v>
      </c>
      <c r="AX284" s="43">
        <v>5988.54736328125</v>
      </c>
      <c r="AY284" s="43">
        <v>5887.10400390625</v>
      </c>
      <c r="AZ284" s="43">
        <v>5772.83544921875</v>
      </c>
      <c r="BA284" s="43">
        <v>3657.239501953125</v>
      </c>
      <c r="BB284" s="43">
        <v>3668.00537109375</v>
      </c>
      <c r="BC284" s="43">
        <v>3694.042724609375</v>
      </c>
      <c r="BD284" s="43">
        <v>5508.02587890625</v>
      </c>
      <c r="BE284" s="43">
        <v>5721.65771484375</v>
      </c>
      <c r="BF284" s="43">
        <v>5943.5654296875</v>
      </c>
      <c r="BG284" s="43">
        <v>8826.1181640625</v>
      </c>
      <c r="BH284" s="43">
        <v>8822.9326171875</v>
      </c>
      <c r="BI284" s="43">
        <v>8450.427734375</v>
      </c>
      <c r="BJ284" s="43">
        <v>6123.4453125</v>
      </c>
      <c r="BK284" s="43">
        <v>5900.89794921875</v>
      </c>
      <c r="BL284" s="43">
        <v>5669.96630859375</v>
      </c>
    </row>
    <row r="285" spans="4:64" x14ac:dyDescent="0.2">
      <c r="D285" s="43">
        <v>2708.6144578313251</v>
      </c>
      <c r="E285" s="43">
        <v>5896.86083984375</v>
      </c>
      <c r="F285" s="43">
        <v>5901.353515625</v>
      </c>
      <c r="G285" s="43">
        <v>5906.25</v>
      </c>
      <c r="H285" s="43">
        <v>5875.15283203125</v>
      </c>
      <c r="I285" s="43">
        <v>5876.8837890625</v>
      </c>
      <c r="J285" s="43">
        <v>5880.11376953125</v>
      </c>
      <c r="K285" s="43">
        <v>5897.5703125</v>
      </c>
      <c r="L285" s="43">
        <v>5901.38525390625</v>
      </c>
      <c r="M285" s="43">
        <v>5540.767578125</v>
      </c>
      <c r="N285" s="43">
        <v>5503.203125</v>
      </c>
      <c r="O285" s="43">
        <v>5516.85498046875</v>
      </c>
      <c r="P285" s="43">
        <v>5519.93115234375</v>
      </c>
      <c r="Q285" s="43">
        <v>4738.8251953125</v>
      </c>
      <c r="R285" s="43">
        <v>4761.763671875</v>
      </c>
      <c r="S285" s="43">
        <v>4793.1982421875</v>
      </c>
      <c r="T285" s="43">
        <v>5836.51220703125</v>
      </c>
      <c r="U285" s="43">
        <v>5949.34814453125</v>
      </c>
      <c r="V285" s="43">
        <v>6064.3974609375</v>
      </c>
      <c r="W285" s="43">
        <v>7210.34521484375</v>
      </c>
      <c r="X285" s="43">
        <v>7194.45263671875</v>
      </c>
      <c r="Y285" s="43">
        <v>6794.5556640625</v>
      </c>
      <c r="Z285" s="43">
        <v>5546.677734375</v>
      </c>
      <c r="AA285" s="43">
        <v>5453.35693359375</v>
      </c>
      <c r="AB285" s="43">
        <v>5351.07861328125</v>
      </c>
      <c r="AC285" s="43">
        <v>5933.2900390625</v>
      </c>
      <c r="AD285" s="43">
        <v>5938.41845703125</v>
      </c>
      <c r="AE285" s="43">
        <v>5943.59521484375</v>
      </c>
      <c r="AF285" s="43">
        <v>5938.45166015625</v>
      </c>
      <c r="AG285" s="43">
        <v>5929.9521484375</v>
      </c>
      <c r="AH285" s="43">
        <v>5923.20458984375</v>
      </c>
      <c r="AI285" s="43">
        <v>5933.740234375</v>
      </c>
      <c r="AJ285" s="43">
        <v>5935.3828125</v>
      </c>
      <c r="AK285" s="43">
        <v>5570.7373046875</v>
      </c>
      <c r="AL285" s="43">
        <v>5514.90185546875</v>
      </c>
      <c r="AM285" s="43">
        <v>5526.22802734375</v>
      </c>
      <c r="AN285" s="43">
        <v>5527.50390625</v>
      </c>
      <c r="AO285" s="43">
        <v>4671.97314453125</v>
      </c>
      <c r="AP285" s="43">
        <v>4664.35546875</v>
      </c>
      <c r="AQ285" s="43">
        <v>4665.88623046875</v>
      </c>
      <c r="AR285" s="43">
        <v>5502.0849609375</v>
      </c>
      <c r="AS285" s="43">
        <v>5610.18310546875</v>
      </c>
      <c r="AT285" s="43">
        <v>5722.7021484375</v>
      </c>
      <c r="AU285" s="43">
        <v>7260.9482421875</v>
      </c>
      <c r="AV285" s="43">
        <v>7274.0078125</v>
      </c>
      <c r="AW285" s="43">
        <v>6903.1923828125</v>
      </c>
      <c r="AX285" s="43">
        <v>5937.24462890625</v>
      </c>
      <c r="AY285" s="43">
        <v>5835.96044921875</v>
      </c>
      <c r="AZ285" s="43">
        <v>5721.90576171875</v>
      </c>
      <c r="BA285" s="43">
        <v>3639.50634765625</v>
      </c>
      <c r="BB285" s="43">
        <v>3650.259765625</v>
      </c>
      <c r="BC285" s="43">
        <v>3676.281005859375</v>
      </c>
      <c r="BD285" s="43">
        <v>5489.8466796875</v>
      </c>
      <c r="BE285" s="43">
        <v>5703.48046875</v>
      </c>
      <c r="BF285" s="43">
        <v>5925.38671875</v>
      </c>
      <c r="BG285" s="43">
        <v>8807.6982421875</v>
      </c>
      <c r="BH285" s="43">
        <v>8804.50390625</v>
      </c>
      <c r="BI285" s="43">
        <v>8395.6142578125</v>
      </c>
      <c r="BJ285" s="43">
        <v>6071.443359375</v>
      </c>
      <c r="BK285" s="43">
        <v>5849.33544921875</v>
      </c>
      <c r="BL285" s="43">
        <v>5618.9326171875</v>
      </c>
    </row>
    <row r="286" spans="4:64" x14ac:dyDescent="0.2">
      <c r="D286" s="43">
        <v>2711.6265060240967</v>
      </c>
      <c r="E286" s="43">
        <v>5878.837890625</v>
      </c>
      <c r="F286" s="43">
        <v>5883.32958984375</v>
      </c>
      <c r="G286" s="43">
        <v>5888.2255859375</v>
      </c>
      <c r="H286" s="43">
        <v>5857.1328125</v>
      </c>
      <c r="I286" s="43">
        <v>5858.86376953125</v>
      </c>
      <c r="J286" s="43">
        <v>5862.0927734375</v>
      </c>
      <c r="K286" s="43">
        <v>5879.546875</v>
      </c>
      <c r="L286" s="43">
        <v>5883.361328125</v>
      </c>
      <c r="M286" s="43">
        <v>5491.95654296875</v>
      </c>
      <c r="N286" s="43">
        <v>5454.4912109375</v>
      </c>
      <c r="O286" s="43">
        <v>5468.0849609375</v>
      </c>
      <c r="P286" s="43">
        <v>5471.1533203125</v>
      </c>
      <c r="Q286" s="43">
        <v>4721.03369140625</v>
      </c>
      <c r="R286" s="43">
        <v>4743.9658203125</v>
      </c>
      <c r="S286" s="43">
        <v>4775.3916015625</v>
      </c>
      <c r="T286" s="43">
        <v>5818.49755859375</v>
      </c>
      <c r="U286" s="43">
        <v>5931.31787109375</v>
      </c>
      <c r="V286" s="43">
        <v>6046.3515625</v>
      </c>
      <c r="W286" s="43">
        <v>7192.19287109375</v>
      </c>
      <c r="X286" s="43">
        <v>7176.30126953125</v>
      </c>
      <c r="Y286" s="43">
        <v>6743.1767578125</v>
      </c>
      <c r="Z286" s="43">
        <v>5497.8515625</v>
      </c>
      <c r="AA286" s="43">
        <v>5404.7568359375</v>
      </c>
      <c r="AB286" s="43">
        <v>5302.76220703125</v>
      </c>
      <c r="AC286" s="43">
        <v>5915.0869140625</v>
      </c>
      <c r="AD286" s="43">
        <v>5920.20849609375</v>
      </c>
      <c r="AE286" s="43">
        <v>5925.38818359375</v>
      </c>
      <c r="AF286" s="43">
        <v>5920.24560546875</v>
      </c>
      <c r="AG286" s="43">
        <v>5911.78173828125</v>
      </c>
      <c r="AH286" s="43">
        <v>5905.068359375</v>
      </c>
      <c r="AI286" s="43">
        <v>5915.6640625</v>
      </c>
      <c r="AJ286" s="43">
        <v>5917.302734375</v>
      </c>
      <c r="AK286" s="43">
        <v>5521.52099609375</v>
      </c>
      <c r="AL286" s="43">
        <v>5465.92041015625</v>
      </c>
      <c r="AM286" s="43">
        <v>5477.21923828125</v>
      </c>
      <c r="AN286" s="43">
        <v>5478.51171875</v>
      </c>
      <c r="AO286" s="43">
        <v>4654.1484375</v>
      </c>
      <c r="AP286" s="43">
        <v>4646.533203125</v>
      </c>
      <c r="AQ286" s="43">
        <v>4648.0634765625</v>
      </c>
      <c r="AR286" s="43">
        <v>5484.1103515625</v>
      </c>
      <c r="AS286" s="43">
        <v>5592.19580078125</v>
      </c>
      <c r="AT286" s="43">
        <v>5704.70263671875</v>
      </c>
      <c r="AU286" s="43">
        <v>7242.826171875</v>
      </c>
      <c r="AV286" s="43">
        <v>7255.884765625</v>
      </c>
      <c r="AW286" s="43">
        <v>6851.76708984375</v>
      </c>
      <c r="AX286" s="43">
        <v>5887.5283203125</v>
      </c>
      <c r="AY286" s="43">
        <v>5786.43359375</v>
      </c>
      <c r="AZ286" s="43">
        <v>5672.62890625</v>
      </c>
      <c r="BA286" s="43">
        <v>3621.9892578125</v>
      </c>
      <c r="BB286" s="43">
        <v>3632.72998046875</v>
      </c>
      <c r="BC286" s="43">
        <v>3658.733154296875</v>
      </c>
      <c r="BD286" s="43">
        <v>5471.8076171875</v>
      </c>
      <c r="BE286" s="43">
        <v>5685.43798828125</v>
      </c>
      <c r="BF286" s="43">
        <v>5907.33740234375</v>
      </c>
      <c r="BG286" s="43">
        <v>8789.3623046875</v>
      </c>
      <c r="BH286" s="43">
        <v>8786.1591796875</v>
      </c>
      <c r="BI286" s="43">
        <v>8341.92578125</v>
      </c>
      <c r="BJ286" s="43">
        <v>6021.02099609375</v>
      </c>
      <c r="BK286" s="43">
        <v>5799.41650390625</v>
      </c>
      <c r="BL286" s="43">
        <v>5569.6171875</v>
      </c>
    </row>
    <row r="287" spans="4:64" x14ac:dyDescent="0.2">
      <c r="D287" s="43">
        <v>2714.6385542168673</v>
      </c>
      <c r="E287" s="43">
        <v>5860.9443359375</v>
      </c>
      <c r="F287" s="43">
        <v>5865.435546875</v>
      </c>
      <c r="G287" s="43">
        <v>5870.33056640625</v>
      </c>
      <c r="H287" s="43">
        <v>5839.2431640625</v>
      </c>
      <c r="I287" s="43">
        <v>5840.9736328125</v>
      </c>
      <c r="J287" s="43">
        <v>5844.2021484375</v>
      </c>
      <c r="K287" s="43">
        <v>5861.6533203125</v>
      </c>
      <c r="L287" s="43">
        <v>5865.46728515625</v>
      </c>
      <c r="M287" s="43">
        <v>5444.90673828125</v>
      </c>
      <c r="N287" s="43">
        <v>5407.5537109375</v>
      </c>
      <c r="O287" s="43">
        <v>5421.08447265625</v>
      </c>
      <c r="P287" s="43">
        <v>5424.1435546875</v>
      </c>
      <c r="Q287" s="43">
        <v>4703.40576171875</v>
      </c>
      <c r="R287" s="43">
        <v>4726.33056640625</v>
      </c>
      <c r="S287" s="43">
        <v>4757.7470703125</v>
      </c>
      <c r="T287" s="43">
        <v>5800.6142578125</v>
      </c>
      <c r="U287" s="43">
        <v>5913.416015625</v>
      </c>
      <c r="V287" s="43">
        <v>6028.43212890625</v>
      </c>
      <c r="W287" s="43">
        <v>7174.14599609375</v>
      </c>
      <c r="X287" s="43">
        <v>7158.255859375</v>
      </c>
      <c r="Y287" s="43">
        <v>6693.19189453125</v>
      </c>
      <c r="Z287" s="43">
        <v>5450.78369140625</v>
      </c>
      <c r="AA287" s="43">
        <v>5357.9501953125</v>
      </c>
      <c r="AB287" s="43">
        <v>5256.279296875</v>
      </c>
      <c r="AC287" s="43">
        <v>5897.0126953125</v>
      </c>
      <c r="AD287" s="43">
        <v>5902.12744140625</v>
      </c>
      <c r="AE287" s="43">
        <v>5907.30908203125</v>
      </c>
      <c r="AF287" s="43">
        <v>5902.16845703125</v>
      </c>
      <c r="AG287" s="43">
        <v>5893.740234375</v>
      </c>
      <c r="AH287" s="43">
        <v>5887.06201171875</v>
      </c>
      <c r="AI287" s="43">
        <v>5897.712890625</v>
      </c>
      <c r="AJ287" s="43">
        <v>5899.34716796875</v>
      </c>
      <c r="AK287" s="43">
        <v>5474.05859375</v>
      </c>
      <c r="AL287" s="43">
        <v>5418.716796875</v>
      </c>
      <c r="AM287" s="43">
        <v>5429.98388671875</v>
      </c>
      <c r="AN287" s="43">
        <v>5431.29345703125</v>
      </c>
      <c r="AO287" s="43">
        <v>4636.48974609375</v>
      </c>
      <c r="AP287" s="43">
        <v>4628.87646484375</v>
      </c>
      <c r="AQ287" s="43">
        <v>4630.40625</v>
      </c>
      <c r="AR287" s="43">
        <v>5466.27490234375</v>
      </c>
      <c r="AS287" s="43">
        <v>5574.34521484375</v>
      </c>
      <c r="AT287" s="43">
        <v>5686.83642578125</v>
      </c>
      <c r="AU287" s="43">
        <v>7224.80859375</v>
      </c>
      <c r="AV287" s="43">
        <v>7237.8662109375</v>
      </c>
      <c r="AW287" s="43">
        <v>6801.71337890625</v>
      </c>
      <c r="AX287" s="43">
        <v>5839.4384765625</v>
      </c>
      <c r="AY287" s="43">
        <v>5738.56494140625</v>
      </c>
      <c r="AZ287" s="43">
        <v>5625.04833984375</v>
      </c>
      <c r="BA287" s="43">
        <v>3604.691650390625</v>
      </c>
      <c r="BB287" s="43">
        <v>3615.4189453125</v>
      </c>
      <c r="BC287" s="43">
        <v>3641.40234375</v>
      </c>
      <c r="BD287" s="43">
        <v>5453.91015625</v>
      </c>
      <c r="BE287" s="43">
        <v>5667.53125</v>
      </c>
      <c r="BF287" s="43">
        <v>5889.4189453125</v>
      </c>
      <c r="BG287" s="43">
        <v>8771.111328125</v>
      </c>
      <c r="BH287" s="43">
        <v>8767.8984375</v>
      </c>
      <c r="BI287" s="43">
        <v>8289.39453125</v>
      </c>
      <c r="BJ287" s="43">
        <v>5972.2275390625</v>
      </c>
      <c r="BK287" s="43">
        <v>5751.19189453125</v>
      </c>
      <c r="BL287" s="43">
        <v>5522.072265625</v>
      </c>
    </row>
    <row r="288" spans="4:64" x14ac:dyDescent="0.2">
      <c r="D288" s="43">
        <v>2717.6506024096389</v>
      </c>
      <c r="E288" s="43">
        <v>5843.18212890625</v>
      </c>
      <c r="F288" s="43">
        <v>5847.67236328125</v>
      </c>
      <c r="G288" s="43">
        <v>5852.56689453125</v>
      </c>
      <c r="H288" s="43">
        <v>5821.48486328125</v>
      </c>
      <c r="I288" s="43">
        <v>5823.21533203125</v>
      </c>
      <c r="J288" s="43">
        <v>5826.44287109375</v>
      </c>
      <c r="K288" s="43">
        <v>5843.89111328125</v>
      </c>
      <c r="L288" s="43">
        <v>5847.7041015625</v>
      </c>
      <c r="M288" s="43">
        <v>5399.66357421875</v>
      </c>
      <c r="N288" s="43">
        <v>5362.4384765625</v>
      </c>
      <c r="O288" s="43">
        <v>5375.89990234375</v>
      </c>
      <c r="P288" s="43">
        <v>5378.9482421875</v>
      </c>
      <c r="Q288" s="43">
        <v>4685.943359375</v>
      </c>
      <c r="R288" s="43">
        <v>4708.8603515625</v>
      </c>
      <c r="S288" s="43">
        <v>4740.26611328125</v>
      </c>
      <c r="T288" s="43">
        <v>5782.86376953125</v>
      </c>
      <c r="U288" s="43">
        <v>5895.64404296875</v>
      </c>
      <c r="V288" s="43">
        <v>6010.6396484375</v>
      </c>
      <c r="W288" s="43">
        <v>7156.20556640625</v>
      </c>
      <c r="X288" s="43">
        <v>7140.31689453125</v>
      </c>
      <c r="Y288" s="43">
        <v>6644.63232421875</v>
      </c>
      <c r="Z288" s="43">
        <v>5405.52099609375</v>
      </c>
      <c r="AA288" s="43">
        <v>5312.98388671875</v>
      </c>
      <c r="AB288" s="43">
        <v>5211.67822265625</v>
      </c>
      <c r="AC288" s="43">
        <v>5879.06787109375</v>
      </c>
      <c r="AD288" s="43">
        <v>5884.17626953125</v>
      </c>
      <c r="AE288" s="43">
        <v>5889.35986328125</v>
      </c>
      <c r="AF288" s="43">
        <v>5884.2216796875</v>
      </c>
      <c r="AG288" s="43">
        <v>5875.82958984375</v>
      </c>
      <c r="AH288" s="43">
        <v>5869.18603515625</v>
      </c>
      <c r="AI288" s="43">
        <v>5879.8876953125</v>
      </c>
      <c r="AJ288" s="43">
        <v>5881.517578125</v>
      </c>
      <c r="AK288" s="43">
        <v>5428.4013671875</v>
      </c>
      <c r="AL288" s="43">
        <v>5373.34228515625</v>
      </c>
      <c r="AM288" s="43">
        <v>5384.57275390625</v>
      </c>
      <c r="AN288" s="43">
        <v>5385.90087890625</v>
      </c>
      <c r="AO288" s="43">
        <v>4618.99853515625</v>
      </c>
      <c r="AP288" s="43">
        <v>4611.38818359375</v>
      </c>
      <c r="AQ288" s="43">
        <v>4612.9169921875</v>
      </c>
      <c r="AR288" s="43">
        <v>5448.58056640625</v>
      </c>
      <c r="AS288" s="43">
        <v>5556.63232421875</v>
      </c>
      <c r="AT288" s="43">
        <v>5669.10595703125</v>
      </c>
      <c r="AU288" s="43">
        <v>7206.89697265625</v>
      </c>
      <c r="AV288" s="43">
        <v>7219.953125</v>
      </c>
      <c r="AW288" s="43">
        <v>6753.06103515625</v>
      </c>
      <c r="AX288" s="43">
        <v>5793.015625</v>
      </c>
      <c r="AY288" s="43">
        <v>5692.39697265625</v>
      </c>
      <c r="AZ288" s="43">
        <v>5579.20751953125</v>
      </c>
      <c r="BA288" s="43">
        <v>3587.6171875</v>
      </c>
      <c r="BB288" s="43">
        <v>3598.330078125</v>
      </c>
      <c r="BC288" s="43">
        <v>3624.292236328125</v>
      </c>
      <c r="BD288" s="43">
        <v>5436.15625</v>
      </c>
      <c r="BE288" s="43">
        <v>5649.7626953125</v>
      </c>
      <c r="BF288" s="43">
        <v>5871.63232421875</v>
      </c>
      <c r="BG288" s="43">
        <v>8752.9462890625</v>
      </c>
      <c r="BH288" s="43">
        <v>8749.7236328125</v>
      </c>
      <c r="BI288" s="43">
        <v>8238.0498046875</v>
      </c>
      <c r="BJ288" s="43">
        <v>5925.111328125</v>
      </c>
      <c r="BK288" s="43">
        <v>5704.71142578125</v>
      </c>
      <c r="BL288" s="43">
        <v>5476.34912109375</v>
      </c>
    </row>
    <row r="289" spans="4:64" x14ac:dyDescent="0.2">
      <c r="D289" s="43">
        <v>2720.6626506024095</v>
      </c>
      <c r="E289" s="43">
        <v>5825.55224609375</v>
      </c>
      <c r="F289" s="43">
        <v>5830.04150390625</v>
      </c>
      <c r="G289" s="43">
        <v>5834.9345703125</v>
      </c>
      <c r="H289" s="43">
        <v>5803.859375</v>
      </c>
      <c r="I289" s="43">
        <v>5805.58935546875</v>
      </c>
      <c r="J289" s="43">
        <v>5808.81640625</v>
      </c>
      <c r="K289" s="43">
        <v>5826.2607421875</v>
      </c>
      <c r="L289" s="43">
        <v>5830.07275390625</v>
      </c>
      <c r="M289" s="43">
        <v>5356.27294921875</v>
      </c>
      <c r="N289" s="43">
        <v>5319.1904296875</v>
      </c>
      <c r="O289" s="43">
        <v>5332.5771484375</v>
      </c>
      <c r="P289" s="43">
        <v>5335.61376953125</v>
      </c>
      <c r="Q289" s="43">
        <v>4668.64794921875</v>
      </c>
      <c r="R289" s="43">
        <v>4691.55615234375</v>
      </c>
      <c r="S289" s="43">
        <v>4722.94970703125</v>
      </c>
      <c r="T289" s="43">
        <v>5765.24658203125</v>
      </c>
      <c r="U289" s="43">
        <v>5878.0029296875</v>
      </c>
      <c r="V289" s="43">
        <v>5992.9755859375</v>
      </c>
      <c r="W289" s="43">
        <v>7138.3720703125</v>
      </c>
      <c r="X289" s="43">
        <v>7122.48486328125</v>
      </c>
      <c r="Y289" s="43">
        <v>6597.52978515625</v>
      </c>
      <c r="Z289" s="43">
        <v>5362.1083984375</v>
      </c>
      <c r="AA289" s="43">
        <v>5269.90576171875</v>
      </c>
      <c r="AB289" s="43">
        <v>5169.00830078125</v>
      </c>
      <c r="AC289" s="43">
        <v>5861.25439453125</v>
      </c>
      <c r="AD289" s="43">
        <v>5866.35595703125</v>
      </c>
      <c r="AE289" s="43">
        <v>5871.5419921875</v>
      </c>
      <c r="AF289" s="43">
        <v>5866.4072265625</v>
      </c>
      <c r="AG289" s="43">
        <v>5858.05126953125</v>
      </c>
      <c r="AH289" s="43">
        <v>5851.4423828125</v>
      </c>
      <c r="AI289" s="43">
        <v>5862.18994140625</v>
      </c>
      <c r="AJ289" s="43">
        <v>5863.81591796875</v>
      </c>
      <c r="AK289" s="43">
        <v>5384.60107421875</v>
      </c>
      <c r="AL289" s="43">
        <v>5329.84912109375</v>
      </c>
      <c r="AM289" s="43">
        <v>5341.0380859375</v>
      </c>
      <c r="AN289" s="43">
        <v>5342.38427734375</v>
      </c>
      <c r="AO289" s="43">
        <v>4601.6767578125</v>
      </c>
      <c r="AP289" s="43">
        <v>4594.0693359375</v>
      </c>
      <c r="AQ289" s="43">
        <v>4595.59765625</v>
      </c>
      <c r="AR289" s="43">
        <v>5431.02880859375</v>
      </c>
      <c r="AS289" s="43">
        <v>5539.05908203125</v>
      </c>
      <c r="AT289" s="43">
        <v>5651.51171875</v>
      </c>
      <c r="AU289" s="43">
        <v>7189.091796875</v>
      </c>
      <c r="AV289" s="43">
        <v>7202.146484375</v>
      </c>
      <c r="AW289" s="43">
        <v>6705.8408203125</v>
      </c>
      <c r="AX289" s="43">
        <v>5748.30029296875</v>
      </c>
      <c r="AY289" s="43">
        <v>5647.970703125</v>
      </c>
      <c r="AZ289" s="43">
        <v>5535.14990234375</v>
      </c>
      <c r="BA289" s="43">
        <v>3570.76904296875</v>
      </c>
      <c r="BB289" s="43">
        <v>3581.466796875</v>
      </c>
      <c r="BC289" s="43">
        <v>3607.406005859375</v>
      </c>
      <c r="BD289" s="43">
        <v>5418.546875</v>
      </c>
      <c r="BE289" s="43">
        <v>5632.1328125</v>
      </c>
      <c r="BF289" s="43">
        <v>5853.978515625</v>
      </c>
      <c r="BG289" s="43">
        <v>8734.8671875</v>
      </c>
      <c r="BH289" s="43">
        <v>8731.634765625</v>
      </c>
      <c r="BI289" s="43">
        <v>8187.9189453125</v>
      </c>
      <c r="BJ289" s="43">
        <v>5879.72021484375</v>
      </c>
      <c r="BK289" s="43">
        <v>5660.02490234375</v>
      </c>
      <c r="BL289" s="43">
        <v>5432.49853515625</v>
      </c>
    </row>
    <row r="290" spans="4:64" x14ac:dyDescent="0.2">
      <c r="D290" s="43">
        <v>2723.674698795181</v>
      </c>
      <c r="E290" s="43">
        <v>5808.0556640625</v>
      </c>
      <c r="F290" s="43">
        <v>5812.5439453125</v>
      </c>
      <c r="G290" s="43">
        <v>5817.43603515625</v>
      </c>
      <c r="H290" s="43">
        <v>5786.3681640625</v>
      </c>
      <c r="I290" s="43">
        <v>5788.09765625</v>
      </c>
      <c r="J290" s="43">
        <v>5791.32421875</v>
      </c>
      <c r="K290" s="43">
        <v>5808.76416015625</v>
      </c>
      <c r="L290" s="43">
        <v>5812.5751953125</v>
      </c>
      <c r="M290" s="43">
        <v>5314.78076171875</v>
      </c>
      <c r="N290" s="43">
        <v>5277.85595703125</v>
      </c>
      <c r="O290" s="43">
        <v>5291.162109375</v>
      </c>
      <c r="P290" s="43">
        <v>5294.18603515625</v>
      </c>
      <c r="Q290" s="43">
        <v>4651.52197265625</v>
      </c>
      <c r="R290" s="43">
        <v>4674.42041015625</v>
      </c>
      <c r="S290" s="43">
        <v>4705.80078125</v>
      </c>
      <c r="T290" s="43">
        <v>5747.7646484375</v>
      </c>
      <c r="U290" s="43">
        <v>5860.494140625</v>
      </c>
      <c r="V290" s="43">
        <v>5975.44091796875</v>
      </c>
      <c r="W290" s="43">
        <v>7120.646484375</v>
      </c>
      <c r="X290" s="43">
        <v>7104.76123046875</v>
      </c>
      <c r="Y290" s="43">
        <v>6551.9150390625</v>
      </c>
      <c r="Z290" s="43">
        <v>5320.59130859375</v>
      </c>
      <c r="AA290" s="43">
        <v>5228.76220703125</v>
      </c>
      <c r="AB290" s="43">
        <v>5128.3173828125</v>
      </c>
      <c r="AC290" s="43">
        <v>5843.5732421875</v>
      </c>
      <c r="AD290" s="43">
        <v>5848.66796875</v>
      </c>
      <c r="AE290" s="43">
        <v>5853.85595703125</v>
      </c>
      <c r="AF290" s="43">
        <v>5848.72607421875</v>
      </c>
      <c r="AG290" s="43">
        <v>5840.40625</v>
      </c>
      <c r="AH290" s="43">
        <v>5833.83251953125</v>
      </c>
      <c r="AI290" s="43">
        <v>5844.62158203125</v>
      </c>
      <c r="AJ290" s="43">
        <v>5846.24267578125</v>
      </c>
      <c r="AK290" s="43">
        <v>5342.708984375</v>
      </c>
      <c r="AL290" s="43">
        <v>5288.2890625</v>
      </c>
      <c r="AM290" s="43">
        <v>5299.4306640625</v>
      </c>
      <c r="AN290" s="43">
        <v>5300.79443359375</v>
      </c>
      <c r="AO290" s="43">
        <v>4584.5263671875</v>
      </c>
      <c r="AP290" s="43">
        <v>4576.92236328125</v>
      </c>
      <c r="AQ290" s="43">
        <v>4578.44970703125</v>
      </c>
      <c r="AR290" s="43">
        <v>5413.62060546875</v>
      </c>
      <c r="AS290" s="43">
        <v>5521.626953125</v>
      </c>
      <c r="AT290" s="43">
        <v>5634.0556640625</v>
      </c>
      <c r="AU290" s="43">
        <v>7171.3935546875</v>
      </c>
      <c r="AV290" s="43">
        <v>7184.44677734375</v>
      </c>
      <c r="AW290" s="43">
        <v>6660.08251953125</v>
      </c>
      <c r="AX290" s="43">
        <v>5705.3330078125</v>
      </c>
      <c r="AY290" s="43">
        <v>5605.32763671875</v>
      </c>
      <c r="AZ290" s="43">
        <v>5492.91748046875</v>
      </c>
      <c r="BA290" s="43">
        <v>3554.151123046875</v>
      </c>
      <c r="BB290" s="43">
        <v>3564.83251953125</v>
      </c>
      <c r="BC290" s="43">
        <v>3590.7470703125</v>
      </c>
      <c r="BD290" s="43">
        <v>5401.083984375</v>
      </c>
      <c r="BE290" s="43">
        <v>5614.64306640625</v>
      </c>
      <c r="BF290" s="43">
        <v>5836.4599609375</v>
      </c>
      <c r="BG290" s="43">
        <v>8716.875</v>
      </c>
      <c r="BH290" s="43">
        <v>8713.6328125</v>
      </c>
      <c r="BI290" s="43">
        <v>8139.029296875</v>
      </c>
      <c r="BJ290" s="43">
        <v>5836.10107421875</v>
      </c>
      <c r="BK290" s="43">
        <v>5617.1796875</v>
      </c>
      <c r="BL290" s="43">
        <v>5390.57080078125</v>
      </c>
    </row>
    <row r="291" spans="4:64" x14ac:dyDescent="0.2">
      <c r="D291" s="43">
        <v>2726.6867469879517</v>
      </c>
      <c r="E291" s="43">
        <v>5790.69384765625</v>
      </c>
      <c r="F291" s="43">
        <v>5795.1806640625</v>
      </c>
      <c r="G291" s="43">
        <v>5800.07177734375</v>
      </c>
      <c r="H291" s="43">
        <v>5769.01171875</v>
      </c>
      <c r="I291" s="43">
        <v>5770.74072265625</v>
      </c>
      <c r="J291" s="43">
        <v>5773.96630859375</v>
      </c>
      <c r="K291" s="43">
        <v>5791.40185546875</v>
      </c>
      <c r="L291" s="43">
        <v>5795.2119140625</v>
      </c>
      <c r="M291" s="43">
        <v>5275.2314453125</v>
      </c>
      <c r="N291" s="43">
        <v>5238.48095703125</v>
      </c>
      <c r="O291" s="43">
        <v>5251.69970703125</v>
      </c>
      <c r="P291" s="43">
        <v>5254.70947265625</v>
      </c>
      <c r="Q291" s="43">
        <v>4634.56689453125</v>
      </c>
      <c r="R291" s="43">
        <v>4657.45458984375</v>
      </c>
      <c r="S291" s="43">
        <v>4688.82080078125</v>
      </c>
      <c r="T291" s="43">
        <v>5730.41845703125</v>
      </c>
      <c r="U291" s="43">
        <v>5843.11865234375</v>
      </c>
      <c r="V291" s="43">
        <v>5958.03662109375</v>
      </c>
      <c r="W291" s="43">
        <v>7103.029296875</v>
      </c>
      <c r="X291" s="43">
        <v>7087.146484375</v>
      </c>
      <c r="Y291" s="43">
        <v>6507.8203125</v>
      </c>
      <c r="Z291" s="43">
        <v>5281.0146484375</v>
      </c>
      <c r="AA291" s="43">
        <v>5189.59912109375</v>
      </c>
      <c r="AB291" s="43">
        <v>5089.65380859375</v>
      </c>
      <c r="AC291" s="43">
        <v>5826.02685546875</v>
      </c>
      <c r="AD291" s="43">
        <v>5831.1142578125</v>
      </c>
      <c r="AE291" s="43">
        <v>5836.30419921875</v>
      </c>
      <c r="AF291" s="43">
        <v>5831.1796875</v>
      </c>
      <c r="AG291" s="43">
        <v>5822.896484375</v>
      </c>
      <c r="AH291" s="43">
        <v>5816.35791015625</v>
      </c>
      <c r="AI291" s="43">
        <v>5827.1826171875</v>
      </c>
      <c r="AJ291" s="43">
        <v>5828.7998046875</v>
      </c>
      <c r="AK291" s="43">
        <v>5302.7763671875</v>
      </c>
      <c r="AL291" s="43">
        <v>5248.71142578125</v>
      </c>
      <c r="AM291" s="43">
        <v>5259.798828125</v>
      </c>
      <c r="AN291" s="43">
        <v>5261.17919921875</v>
      </c>
      <c r="AO291" s="43">
        <v>4567.54931640625</v>
      </c>
      <c r="AP291" s="43">
        <v>4559.94873046875</v>
      </c>
      <c r="AQ291" s="43">
        <v>4561.4755859375</v>
      </c>
      <c r="AR291" s="43">
        <v>5396.35693359375</v>
      </c>
      <c r="AS291" s="43">
        <v>5504.33642578125</v>
      </c>
      <c r="AT291" s="43">
        <v>5616.73828125</v>
      </c>
      <c r="AU291" s="43">
        <v>7153.80322265625</v>
      </c>
      <c r="AV291" s="43">
        <v>7166.8544921875</v>
      </c>
      <c r="AW291" s="43">
        <v>6615.8173828125</v>
      </c>
      <c r="AX291" s="43">
        <v>5664.15283203125</v>
      </c>
      <c r="AY291" s="43">
        <v>5564.509765625</v>
      </c>
      <c r="AZ291" s="43">
        <v>5452.55419921875</v>
      </c>
      <c r="BA291" s="43">
        <v>3537.766845703125</v>
      </c>
      <c r="BB291" s="43">
        <v>3548.430908203125</v>
      </c>
      <c r="BC291" s="43">
        <v>3574.318603515625</v>
      </c>
      <c r="BD291" s="43">
        <v>5383.7685546875</v>
      </c>
      <c r="BE291" s="43">
        <v>5597.294921875</v>
      </c>
      <c r="BF291" s="43">
        <v>5819.07666015625</v>
      </c>
      <c r="BG291" s="43">
        <v>8698.970703125</v>
      </c>
      <c r="BH291" s="43">
        <v>8695.7197265625</v>
      </c>
      <c r="BI291" s="43">
        <v>8091.4052734375</v>
      </c>
      <c r="BJ291" s="43">
        <v>5794.2978515625</v>
      </c>
      <c r="BK291" s="43">
        <v>5576.2216796875</v>
      </c>
      <c r="BL291" s="43">
        <v>5350.61279296875</v>
      </c>
    </row>
    <row r="292" spans="4:64" x14ac:dyDescent="0.2">
      <c r="D292" s="43">
        <v>2729.6987951807232</v>
      </c>
      <c r="E292" s="43">
        <v>5773.4677734375</v>
      </c>
      <c r="F292" s="43">
        <v>5777.95361328125</v>
      </c>
      <c r="G292" s="43">
        <v>5782.8427734375</v>
      </c>
      <c r="H292" s="43">
        <v>5751.7919921875</v>
      </c>
      <c r="I292" s="43">
        <v>5753.5205078125</v>
      </c>
      <c r="J292" s="43">
        <v>5756.7451171875</v>
      </c>
      <c r="K292" s="43">
        <v>5774.17529296875</v>
      </c>
      <c r="L292" s="43">
        <v>5777.98486328125</v>
      </c>
      <c r="M292" s="43">
        <v>5237.6689453125</v>
      </c>
      <c r="N292" s="43">
        <v>5201.109375</v>
      </c>
      <c r="O292" s="43">
        <v>5214.234375</v>
      </c>
      <c r="P292" s="43">
        <v>5217.228515625</v>
      </c>
      <c r="Q292" s="43">
        <v>4617.78466796875</v>
      </c>
      <c r="R292" s="43">
        <v>4640.66064453125</v>
      </c>
      <c r="S292" s="43">
        <v>4672.01123046875</v>
      </c>
      <c r="T292" s="43">
        <v>5713.2099609375</v>
      </c>
      <c r="U292" s="43">
        <v>5825.8779296875</v>
      </c>
      <c r="V292" s="43">
        <v>5940.7646484375</v>
      </c>
      <c r="W292" s="43">
        <v>7085.521484375</v>
      </c>
      <c r="X292" s="43">
        <v>7069.64111328125</v>
      </c>
      <c r="Y292" s="43">
        <v>6465.2763671875</v>
      </c>
      <c r="Z292" s="43">
        <v>5243.42236328125</v>
      </c>
      <c r="AA292" s="43">
        <v>5152.46142578125</v>
      </c>
      <c r="AB292" s="43">
        <v>5053.06298828125</v>
      </c>
      <c r="AC292" s="43">
        <v>5808.615234375</v>
      </c>
      <c r="AD292" s="43">
        <v>5813.6962890625</v>
      </c>
      <c r="AE292" s="43">
        <v>5818.8876953125</v>
      </c>
      <c r="AF292" s="43">
        <v>5813.77001953125</v>
      </c>
      <c r="AG292" s="43">
        <v>5805.52294921875</v>
      </c>
      <c r="AH292" s="43">
        <v>5799.01953125</v>
      </c>
      <c r="AI292" s="43">
        <v>5809.87548828125</v>
      </c>
      <c r="AJ292" s="43">
        <v>5811.48828125</v>
      </c>
      <c r="AK292" s="43">
        <v>5264.85205078125</v>
      </c>
      <c r="AL292" s="43">
        <v>5211.1650390625</v>
      </c>
      <c r="AM292" s="43">
        <v>5222.1904296875</v>
      </c>
      <c r="AN292" s="43">
        <v>5223.5859375</v>
      </c>
      <c r="AO292" s="43">
        <v>4550.74755859375</v>
      </c>
      <c r="AP292" s="43">
        <v>4543.15087890625</v>
      </c>
      <c r="AQ292" s="43">
        <v>4544.6767578125</v>
      </c>
      <c r="AR292" s="43">
        <v>5379.240234375</v>
      </c>
      <c r="AS292" s="43">
        <v>5487.189453125</v>
      </c>
      <c r="AT292" s="43">
        <v>5599.5615234375</v>
      </c>
      <c r="AU292" s="43">
        <v>7136.32177734375</v>
      </c>
      <c r="AV292" s="43">
        <v>7149.37109375</v>
      </c>
      <c r="AW292" s="43">
        <v>6573.0751953125</v>
      </c>
      <c r="AX292" s="43">
        <v>5624.79931640625</v>
      </c>
      <c r="AY292" s="43">
        <v>5525.55615234375</v>
      </c>
      <c r="AZ292" s="43">
        <v>5414.1005859375</v>
      </c>
      <c r="BA292" s="43">
        <v>3521.62060546875</v>
      </c>
      <c r="BB292" s="43">
        <v>3532.26513671875</v>
      </c>
      <c r="BC292" s="43">
        <v>3558.124267578125</v>
      </c>
      <c r="BD292" s="43">
        <v>5366.6025390625</v>
      </c>
      <c r="BE292" s="43">
        <v>5580.09033203125</v>
      </c>
      <c r="BF292" s="43">
        <v>5801.83056640625</v>
      </c>
      <c r="BG292" s="43">
        <v>8681.154296875</v>
      </c>
      <c r="BH292" s="43">
        <v>8677.8935546875</v>
      </c>
      <c r="BI292" s="43">
        <v>8045.0703125</v>
      </c>
      <c r="BJ292" s="43">
        <v>5754.35205078125</v>
      </c>
      <c r="BK292" s="43">
        <v>5537.19482421875</v>
      </c>
      <c r="BL292" s="43">
        <v>5312.6708984375</v>
      </c>
    </row>
    <row r="293" spans="4:64" x14ac:dyDescent="0.2">
      <c r="D293" s="43">
        <v>2732.7108433734938</v>
      </c>
      <c r="E293" s="43">
        <v>5756.37841796875</v>
      </c>
      <c r="F293" s="43">
        <v>5760.86279296875</v>
      </c>
      <c r="G293" s="43">
        <v>5765.7509765625</v>
      </c>
      <c r="H293" s="43">
        <v>5734.7099609375</v>
      </c>
      <c r="I293" s="43">
        <v>5736.43798828125</v>
      </c>
      <c r="J293" s="43">
        <v>5739.66162109375</v>
      </c>
      <c r="K293" s="43">
        <v>5757.08642578125</v>
      </c>
      <c r="L293" s="43">
        <v>5760.89404296875</v>
      </c>
      <c r="M293" s="43">
        <v>5202.13623046875</v>
      </c>
      <c r="N293" s="43">
        <v>5165.78466796875</v>
      </c>
      <c r="O293" s="43">
        <v>5178.8095703125</v>
      </c>
      <c r="P293" s="43">
        <v>5181.78662109375</v>
      </c>
      <c r="Q293" s="43">
        <v>4601.17724609375</v>
      </c>
      <c r="R293" s="43">
        <v>4624.041015625</v>
      </c>
      <c r="S293" s="43">
        <v>4655.37451171875</v>
      </c>
      <c r="T293" s="43">
        <v>5696.14013671875</v>
      </c>
      <c r="U293" s="43">
        <v>5808.7724609375</v>
      </c>
      <c r="V293" s="43">
        <v>5923.62548828125</v>
      </c>
      <c r="W293" s="43">
        <v>7068.1240234375</v>
      </c>
      <c r="X293" s="43">
        <v>7052.24658203125</v>
      </c>
      <c r="Y293" s="43">
        <v>6424.3134765625</v>
      </c>
      <c r="Z293" s="43">
        <v>5207.857421875</v>
      </c>
      <c r="AA293" s="43">
        <v>5117.3935546875</v>
      </c>
      <c r="AB293" s="43">
        <v>5018.59033203125</v>
      </c>
      <c r="AC293" s="43">
        <v>5791.34130859375</v>
      </c>
      <c r="AD293" s="43">
        <v>5796.4150390625</v>
      </c>
      <c r="AE293" s="43">
        <v>5801.60791015625</v>
      </c>
      <c r="AF293" s="43">
        <v>5796.498046875</v>
      </c>
      <c r="AG293" s="43">
        <v>5788.287109375</v>
      </c>
      <c r="AH293" s="43">
        <v>5781.81884765625</v>
      </c>
      <c r="AI293" s="43">
        <v>5792.70166015625</v>
      </c>
      <c r="AJ293" s="43">
        <v>5794.30908203125</v>
      </c>
      <c r="AK293" s="43">
        <v>5228.98388671875</v>
      </c>
      <c r="AL293" s="43">
        <v>5175.69580078125</v>
      </c>
      <c r="AM293" s="43">
        <v>5186.6513671875</v>
      </c>
      <c r="AN293" s="43">
        <v>5188.0595703125</v>
      </c>
      <c r="AO293" s="43">
        <v>4534.123046875</v>
      </c>
      <c r="AP293" s="43">
        <v>4526.53076171875</v>
      </c>
      <c r="AQ293" s="43">
        <v>4528.0556640625</v>
      </c>
      <c r="AR293" s="43">
        <v>5362.271484375</v>
      </c>
      <c r="AS293" s="43">
        <v>5470.18701171875</v>
      </c>
      <c r="AT293" s="43">
        <v>5582.5263671875</v>
      </c>
      <c r="AU293" s="43">
        <v>7118.9501953125</v>
      </c>
      <c r="AV293" s="43">
        <v>7131.9970703125</v>
      </c>
      <c r="AW293" s="43">
        <v>6531.88623046875</v>
      </c>
      <c r="AX293" s="43">
        <v>5587.31103515625</v>
      </c>
      <c r="AY293" s="43">
        <v>5488.50732421875</v>
      </c>
      <c r="AZ293" s="43">
        <v>5377.59765625</v>
      </c>
      <c r="BA293" s="43">
        <v>3505.7158203125</v>
      </c>
      <c r="BB293" s="43">
        <v>3516.338623046875</v>
      </c>
      <c r="BC293" s="43">
        <v>3542.167236328125</v>
      </c>
      <c r="BD293" s="43">
        <v>5349.587890625</v>
      </c>
      <c r="BE293" s="43">
        <v>5563.02978515625</v>
      </c>
      <c r="BF293" s="43">
        <v>5784.72216796875</v>
      </c>
      <c r="BG293" s="43">
        <v>8663.427734375</v>
      </c>
      <c r="BH293" s="43">
        <v>8660.158203125</v>
      </c>
      <c r="BI293" s="43">
        <v>8000.04443359375</v>
      </c>
      <c r="BJ293" s="43">
        <v>5716.30224609375</v>
      </c>
      <c r="BK293" s="43">
        <v>5500.1396484375</v>
      </c>
      <c r="BL293" s="43">
        <v>5276.78662109375</v>
      </c>
    </row>
    <row r="294" spans="4:64" x14ac:dyDescent="0.2">
      <c r="D294" s="43">
        <v>2735.7228915662654</v>
      </c>
      <c r="E294" s="43">
        <v>5739.427734375</v>
      </c>
      <c r="F294" s="43">
        <v>5743.91064453125</v>
      </c>
      <c r="G294" s="43">
        <v>5748.796875</v>
      </c>
      <c r="H294" s="43">
        <v>5717.7666015625</v>
      </c>
      <c r="I294" s="43">
        <v>5719.494140625</v>
      </c>
      <c r="J294" s="43">
        <v>5722.71630859375</v>
      </c>
      <c r="K294" s="43">
        <v>5740.13525390625</v>
      </c>
      <c r="L294" s="43">
        <v>5743.94189453125</v>
      </c>
      <c r="M294" s="43">
        <v>5168.67529296875</v>
      </c>
      <c r="N294" s="43">
        <v>5132.54931640625</v>
      </c>
      <c r="O294" s="43">
        <v>5145.4677734375</v>
      </c>
      <c r="P294" s="43">
        <v>5148.42626953125</v>
      </c>
      <c r="Q294" s="43">
        <v>4584.74658203125</v>
      </c>
      <c r="R294" s="43">
        <v>4607.5966796875</v>
      </c>
      <c r="S294" s="43">
        <v>4638.912109375</v>
      </c>
      <c r="T294" s="43">
        <v>5679.2099609375</v>
      </c>
      <c r="U294" s="43">
        <v>5791.8046875</v>
      </c>
      <c r="V294" s="43">
        <v>5906.6201171875</v>
      </c>
      <c r="W294" s="43">
        <v>7050.837890625</v>
      </c>
      <c r="X294" s="43">
        <v>7034.96337890625</v>
      </c>
      <c r="Y294" s="43">
        <v>6384.962890625</v>
      </c>
      <c r="Z294" s="43">
        <v>5174.361328125</v>
      </c>
      <c r="AA294" s="43">
        <v>5084.4384765625</v>
      </c>
      <c r="AB294" s="43">
        <v>4986.28076171875</v>
      </c>
      <c r="AC294" s="43">
        <v>5774.20556640625</v>
      </c>
      <c r="AD294" s="43">
        <v>5779.27197265625</v>
      </c>
      <c r="AE294" s="43">
        <v>5784.46630859375</v>
      </c>
      <c r="AF294" s="43">
        <v>5779.36572265625</v>
      </c>
      <c r="AG294" s="43">
        <v>5771.19091796875</v>
      </c>
      <c r="AH294" s="43">
        <v>5764.75732421875</v>
      </c>
      <c r="AI294" s="43">
        <v>5775.66162109375</v>
      </c>
      <c r="AJ294" s="43">
        <v>5777.2646484375</v>
      </c>
      <c r="AK294" s="43">
        <v>5195.2158203125</v>
      </c>
      <c r="AL294" s="43">
        <v>5142.34765625</v>
      </c>
      <c r="AM294" s="43">
        <v>5153.22509765625</v>
      </c>
      <c r="AN294" s="43">
        <v>5154.64306640625</v>
      </c>
      <c r="AO294" s="43">
        <v>4517.677734375</v>
      </c>
      <c r="AP294" s="43">
        <v>4510.08984375</v>
      </c>
      <c r="AQ294" s="43">
        <v>4511.61376953125</v>
      </c>
      <c r="AR294" s="43">
        <v>5345.45166015625</v>
      </c>
      <c r="AS294" s="43">
        <v>5453.3310546875</v>
      </c>
      <c r="AT294" s="43">
        <v>5565.63427734375</v>
      </c>
      <c r="AU294" s="43">
        <v>7101.68896484375</v>
      </c>
      <c r="AV294" s="43">
        <v>7114.7333984375</v>
      </c>
      <c r="AW294" s="43">
        <v>6492.279296875</v>
      </c>
      <c r="AX294" s="43">
        <v>5551.7255859375</v>
      </c>
      <c r="AY294" s="43">
        <v>5453.40185546875</v>
      </c>
      <c r="AZ294" s="43">
        <v>5343.08642578125</v>
      </c>
      <c r="BA294" s="43">
        <v>3490.056396484375</v>
      </c>
      <c r="BB294" s="43">
        <v>3500.6552734375</v>
      </c>
      <c r="BC294" s="43">
        <v>3526.451171875</v>
      </c>
      <c r="BD294" s="43">
        <v>5332.7255859375</v>
      </c>
      <c r="BE294" s="43">
        <v>5546.115234375</v>
      </c>
      <c r="BF294" s="43">
        <v>5767.75390625</v>
      </c>
      <c r="BG294" s="43">
        <v>8645.791015625</v>
      </c>
      <c r="BH294" s="43">
        <v>8642.51171875</v>
      </c>
      <c r="BI294" s="43">
        <v>7956.345703125</v>
      </c>
      <c r="BJ294" s="43">
        <v>5680.18359375</v>
      </c>
      <c r="BK294" s="43">
        <v>5465.0927734375</v>
      </c>
      <c r="BL294" s="43">
        <v>5243</v>
      </c>
    </row>
    <row r="295" spans="4:64" x14ac:dyDescent="0.2">
      <c r="D295" s="43">
        <v>2738.734939759036</v>
      </c>
      <c r="E295" s="43">
        <v>5722.61669921875</v>
      </c>
      <c r="F295" s="43">
        <v>5727.09814453125</v>
      </c>
      <c r="G295" s="43">
        <v>5731.982421875</v>
      </c>
      <c r="H295" s="43">
        <v>5700.96337890625</v>
      </c>
      <c r="I295" s="43">
        <v>5702.68994140625</v>
      </c>
      <c r="J295" s="43">
        <v>5705.9111328125</v>
      </c>
      <c r="K295" s="43">
        <v>5723.32373046875</v>
      </c>
      <c r="L295" s="43">
        <v>5727.12939453125</v>
      </c>
      <c r="M295" s="43">
        <v>5137.32666015625</v>
      </c>
      <c r="N295" s="43">
        <v>5101.44384765625</v>
      </c>
      <c r="O295" s="43">
        <v>5114.2490234375</v>
      </c>
      <c r="P295" s="43">
        <v>5117.1875</v>
      </c>
      <c r="Q295" s="43">
        <v>4568.494140625</v>
      </c>
      <c r="R295" s="43">
        <v>4591.330078125</v>
      </c>
      <c r="S295" s="43">
        <v>4622.6259765625</v>
      </c>
      <c r="T295" s="43">
        <v>5662.4208984375</v>
      </c>
      <c r="U295" s="43">
        <v>5774.974609375</v>
      </c>
      <c r="V295" s="43">
        <v>5889.75048828125</v>
      </c>
      <c r="W295" s="43">
        <v>7033.66357421875</v>
      </c>
      <c r="X295" s="43">
        <v>7017.7919921875</v>
      </c>
      <c r="Y295" s="43">
        <v>6347.25439453125</v>
      </c>
      <c r="Z295" s="43">
        <v>5142.974609375</v>
      </c>
      <c r="AA295" s="43">
        <v>5053.63720703125</v>
      </c>
      <c r="AB295" s="43">
        <v>4956.17578125</v>
      </c>
      <c r="AC295" s="43">
        <v>5757.21044921875</v>
      </c>
      <c r="AD295" s="43">
        <v>5762.26953125</v>
      </c>
      <c r="AE295" s="43">
        <v>5767.46484375</v>
      </c>
      <c r="AF295" s="43">
        <v>5762.3740234375</v>
      </c>
      <c r="AG295" s="43">
        <v>5754.2353515625</v>
      </c>
      <c r="AH295" s="43">
        <v>5747.83642578125</v>
      </c>
      <c r="AI295" s="43">
        <v>5758.75732421875</v>
      </c>
      <c r="AJ295" s="43">
        <v>5760.35546875</v>
      </c>
      <c r="AK295" s="43">
        <v>5163.58984375</v>
      </c>
      <c r="AL295" s="43">
        <v>5111.16162109375</v>
      </c>
      <c r="AM295" s="43">
        <v>5121.9521484375</v>
      </c>
      <c r="AN295" s="43">
        <v>5123.376953125</v>
      </c>
      <c r="AO295" s="43">
        <v>4501.41357421875</v>
      </c>
      <c r="AP295" s="43">
        <v>4493.83056640625</v>
      </c>
      <c r="AQ295" s="43">
        <v>4495.353515625</v>
      </c>
      <c r="AR295" s="43">
        <v>5328.78271484375</v>
      </c>
      <c r="AS295" s="43">
        <v>5436.6220703125</v>
      </c>
      <c r="AT295" s="43">
        <v>5548.88623046875</v>
      </c>
      <c r="AU295" s="43">
        <v>7084.53857421875</v>
      </c>
      <c r="AV295" s="43">
        <v>7097.58056640625</v>
      </c>
      <c r="AW295" s="43">
        <v>6454.28369140625</v>
      </c>
      <c r="AX295" s="43">
        <v>5518.08056640625</v>
      </c>
      <c r="AY295" s="43">
        <v>5420.27734375</v>
      </c>
      <c r="AZ295" s="43">
        <v>5310.60498046875</v>
      </c>
      <c r="BA295" s="43">
        <v>3474.645263671875</v>
      </c>
      <c r="BB295" s="43">
        <v>3485.21826171875</v>
      </c>
      <c r="BC295" s="43">
        <v>3510.9794921875</v>
      </c>
      <c r="BD295" s="43">
        <v>5316.01708984375</v>
      </c>
      <c r="BE295" s="43">
        <v>5529.34814453125</v>
      </c>
      <c r="BF295" s="43">
        <v>5750.92578125</v>
      </c>
      <c r="BG295" s="43">
        <v>8628.2451171875</v>
      </c>
      <c r="BH295" s="43">
        <v>8624.95703125</v>
      </c>
      <c r="BI295" s="43">
        <v>7913.98974609375</v>
      </c>
      <c r="BJ295" s="43">
        <v>5646.02685546875</v>
      </c>
      <c r="BK295" s="43">
        <v>5432.0888671875</v>
      </c>
      <c r="BL295" s="43">
        <v>5211.34814453125</v>
      </c>
    </row>
    <row r="296" spans="4:64" x14ac:dyDescent="0.2">
      <c r="D296" s="43">
        <v>2741.7469879518076</v>
      </c>
      <c r="E296" s="43">
        <v>5705.9462890625</v>
      </c>
      <c r="F296" s="43">
        <v>5710.42578125</v>
      </c>
      <c r="G296" s="43">
        <v>5715.30859375</v>
      </c>
      <c r="H296" s="43">
        <v>5684.30126953125</v>
      </c>
      <c r="I296" s="43">
        <v>5686.02783203125</v>
      </c>
      <c r="J296" s="43">
        <v>5689.24755859375</v>
      </c>
      <c r="K296" s="43">
        <v>5706.6533203125</v>
      </c>
      <c r="L296" s="43">
        <v>5710.45703125</v>
      </c>
      <c r="M296" s="43">
        <v>5108.12939453125</v>
      </c>
      <c r="N296" s="43">
        <v>5072.5078125</v>
      </c>
      <c r="O296" s="43">
        <v>5085.19287109375</v>
      </c>
      <c r="P296" s="43">
        <v>5088.10986328125</v>
      </c>
      <c r="Q296" s="43">
        <v>4552.4228515625</v>
      </c>
      <c r="R296" s="43">
        <v>4575.24267578125</v>
      </c>
      <c r="S296" s="43">
        <v>4606.51806640625</v>
      </c>
      <c r="T296" s="43">
        <v>5645.7744140625</v>
      </c>
      <c r="U296" s="43">
        <v>5758.2841796875</v>
      </c>
      <c r="V296" s="43">
        <v>5873.01708984375</v>
      </c>
      <c r="W296" s="43">
        <v>7016.60205078125</v>
      </c>
      <c r="X296" s="43">
        <v>7000.73388671875</v>
      </c>
      <c r="Y296" s="43">
        <v>6311.216796875</v>
      </c>
      <c r="Z296" s="43">
        <v>5113.736328125</v>
      </c>
      <c r="AA296" s="43">
        <v>5025.029296875</v>
      </c>
      <c r="AB296" s="43">
        <v>4928.31591796875</v>
      </c>
      <c r="AC296" s="43">
        <v>5740.3564453125</v>
      </c>
      <c r="AD296" s="43">
        <v>5745.408203125</v>
      </c>
      <c r="AE296" s="43">
        <v>5750.6044921875</v>
      </c>
      <c r="AF296" s="43">
        <v>5745.52490234375</v>
      </c>
      <c r="AG296" s="43">
        <v>5737.421875</v>
      </c>
      <c r="AH296" s="43">
        <v>5731.0576171875</v>
      </c>
      <c r="AI296" s="43">
        <v>5741.98974609375</v>
      </c>
      <c r="AJ296" s="43">
        <v>5743.58349609375</v>
      </c>
      <c r="AK296" s="43">
        <v>5134.142578125</v>
      </c>
      <c r="AL296" s="43">
        <v>5082.17578125</v>
      </c>
      <c r="AM296" s="43">
        <v>5092.86962890625</v>
      </c>
      <c r="AN296" s="43">
        <v>5094.2978515625</v>
      </c>
      <c r="AO296" s="43">
        <v>4485.33251953125</v>
      </c>
      <c r="AP296" s="43">
        <v>4477.7548828125</v>
      </c>
      <c r="AQ296" s="43">
        <v>4479.27685546875</v>
      </c>
      <c r="AR296" s="43">
        <v>5312.265625</v>
      </c>
      <c r="AS296" s="43">
        <v>5420.0625</v>
      </c>
      <c r="AT296" s="43">
        <v>5532.28369140625</v>
      </c>
      <c r="AU296" s="43">
        <v>7067.50048828125</v>
      </c>
      <c r="AV296" s="43">
        <v>7080.53955078125</v>
      </c>
      <c r="AW296" s="43">
        <v>6417.9287109375</v>
      </c>
      <c r="AX296" s="43">
        <v>5486.41064453125</v>
      </c>
      <c r="AY296" s="43">
        <v>5389.1708984375</v>
      </c>
      <c r="AZ296" s="43">
        <v>5280.1904296875</v>
      </c>
      <c r="BA296" s="43">
        <v>3459.4853515625</v>
      </c>
      <c r="BB296" s="43">
        <v>3470.03125</v>
      </c>
      <c r="BC296" s="43">
        <v>3495.755615234375</v>
      </c>
      <c r="BD296" s="43">
        <v>5299.46484375</v>
      </c>
      <c r="BE296" s="43">
        <v>5512.7294921875</v>
      </c>
      <c r="BF296" s="43">
        <v>5734.240234375</v>
      </c>
      <c r="BG296" s="43">
        <v>8610.791015625</v>
      </c>
      <c r="BH296" s="43">
        <v>8607.4931640625</v>
      </c>
      <c r="BI296" s="43">
        <v>7872.99072265625</v>
      </c>
      <c r="BJ296" s="43">
        <v>5613.85986328125</v>
      </c>
      <c r="BK296" s="43">
        <v>5401.1572265625</v>
      </c>
      <c r="BL296" s="43">
        <v>5181.8623046875</v>
      </c>
    </row>
    <row r="297" spans="4:64" x14ac:dyDescent="0.2">
      <c r="D297" s="43">
        <v>2744.7590361445782</v>
      </c>
      <c r="E297" s="43">
        <v>5689.41796875</v>
      </c>
      <c r="F297" s="43">
        <v>5693.8955078125</v>
      </c>
      <c r="G297" s="43">
        <v>5698.7763671875</v>
      </c>
      <c r="H297" s="43">
        <v>5667.7822265625</v>
      </c>
      <c r="I297" s="43">
        <v>5669.5078125</v>
      </c>
      <c r="J297" s="43">
        <v>5672.72607421875</v>
      </c>
      <c r="K297" s="43">
        <v>5690.12451171875</v>
      </c>
      <c r="L297" s="43">
        <v>5693.9267578125</v>
      </c>
      <c r="M297" s="43">
        <v>5081.1201171875</v>
      </c>
      <c r="N297" s="43">
        <v>5045.7783203125</v>
      </c>
      <c r="O297" s="43">
        <v>5058.3359375</v>
      </c>
      <c r="P297" s="43">
        <v>5061.23046875</v>
      </c>
      <c r="Q297" s="43">
        <v>4536.533203125</v>
      </c>
      <c r="R297" s="43">
        <v>4559.3369140625</v>
      </c>
      <c r="S297" s="43">
        <v>4590.58984375</v>
      </c>
      <c r="T297" s="43">
        <v>5629.27197265625</v>
      </c>
      <c r="U297" s="43">
        <v>5741.73388671875</v>
      </c>
      <c r="V297" s="43">
        <v>5856.42138671875</v>
      </c>
      <c r="W297" s="43">
        <v>6999.65380859375</v>
      </c>
      <c r="X297" s="43">
        <v>6983.7900390625</v>
      </c>
      <c r="Y297" s="43">
        <v>6276.87939453125</v>
      </c>
      <c r="Z297" s="43">
        <v>5086.68359375</v>
      </c>
      <c r="AA297" s="43">
        <v>4998.65283203125</v>
      </c>
      <c r="AB297" s="43">
        <v>4902.73974609375</v>
      </c>
      <c r="AC297" s="43">
        <v>5723.64599609375</v>
      </c>
      <c r="AD297" s="43">
        <v>5728.6904296875</v>
      </c>
      <c r="AE297" s="43">
        <v>5733.88720703125</v>
      </c>
      <c r="AF297" s="43">
        <v>5728.8193359375</v>
      </c>
      <c r="AG297" s="43">
        <v>5720.75244140625</v>
      </c>
      <c r="AH297" s="43">
        <v>5714.42236328125</v>
      </c>
      <c r="AI297" s="43">
        <v>5725.36083984375</v>
      </c>
      <c r="AJ297" s="43">
        <v>5726.94970703125</v>
      </c>
      <c r="AK297" s="43">
        <v>5106.90771484375</v>
      </c>
      <c r="AL297" s="43">
        <v>5055.4228515625</v>
      </c>
      <c r="AM297" s="43">
        <v>5066.01220703125</v>
      </c>
      <c r="AN297" s="43">
        <v>5067.4404296875</v>
      </c>
      <c r="AO297" s="43">
        <v>4469.4365234375</v>
      </c>
      <c r="AP297" s="43">
        <v>4461.86474609375</v>
      </c>
      <c r="AQ297" s="43">
        <v>4463.38525390625</v>
      </c>
      <c r="AR297" s="43">
        <v>5295.90234375</v>
      </c>
      <c r="AS297" s="43">
        <v>5403.65283203125</v>
      </c>
      <c r="AT297" s="43">
        <v>5515.828125</v>
      </c>
      <c r="AU297" s="43">
        <v>7050.57568359375</v>
      </c>
      <c r="AV297" s="43">
        <v>7063.611328125</v>
      </c>
      <c r="AW297" s="43">
        <v>6383.24169921875</v>
      </c>
      <c r="AX297" s="43">
        <v>5456.7509765625</v>
      </c>
      <c r="AY297" s="43">
        <v>5360.1171875</v>
      </c>
      <c r="AZ297" s="43">
        <v>5251.87939453125</v>
      </c>
      <c r="BA297" s="43">
        <v>3444.57958984375</v>
      </c>
      <c r="BB297" s="43">
        <v>3455.097900390625</v>
      </c>
      <c r="BC297" s="43">
        <v>3480.783203125</v>
      </c>
      <c r="BD297" s="43">
        <v>5283.0693359375</v>
      </c>
      <c r="BE297" s="43">
        <v>5496.26123046875</v>
      </c>
      <c r="BF297" s="43">
        <v>5717.69775390625</v>
      </c>
      <c r="BG297" s="43">
        <v>8593.4296875</v>
      </c>
      <c r="BH297" s="43">
        <v>8590.123046875</v>
      </c>
      <c r="BI297" s="43">
        <v>7833.359375</v>
      </c>
      <c r="BJ297" s="43">
        <v>5583.70654296875</v>
      </c>
      <c r="BK297" s="43">
        <v>5372.32470703125</v>
      </c>
      <c r="BL297" s="43">
        <v>5154.57275390625</v>
      </c>
    </row>
    <row r="298" spans="4:64" x14ac:dyDescent="0.2">
      <c r="D298" s="43">
        <v>2747.7710843373497</v>
      </c>
      <c r="E298" s="43">
        <v>5673.03271484375</v>
      </c>
      <c r="F298" s="43">
        <v>5677.5087890625</v>
      </c>
      <c r="G298" s="43">
        <v>5682.38720703125</v>
      </c>
      <c r="H298" s="43">
        <v>5651.40673828125</v>
      </c>
      <c r="I298" s="43">
        <v>5653.13134765625</v>
      </c>
      <c r="J298" s="43">
        <v>5656.3486328125</v>
      </c>
      <c r="K298" s="43">
        <v>5673.7392578125</v>
      </c>
      <c r="L298" s="43">
        <v>5677.53955078125</v>
      </c>
      <c r="M298" s="43">
        <v>5056.333984375</v>
      </c>
      <c r="N298" s="43">
        <v>5021.29052734375</v>
      </c>
      <c r="O298" s="43">
        <v>5033.71435546875</v>
      </c>
      <c r="P298" s="43">
        <v>5036.58447265625</v>
      </c>
      <c r="Q298" s="43">
        <v>4520.82861328125</v>
      </c>
      <c r="R298" s="43">
        <v>4543.61474609375</v>
      </c>
      <c r="S298" s="43">
        <v>4574.84375</v>
      </c>
      <c r="T298" s="43">
        <v>5612.9140625</v>
      </c>
      <c r="U298" s="43">
        <v>5725.32568359375</v>
      </c>
      <c r="V298" s="43">
        <v>5839.96435546875</v>
      </c>
      <c r="W298" s="43">
        <v>6982.8203125</v>
      </c>
      <c r="X298" s="43">
        <v>6966.9599609375</v>
      </c>
      <c r="Y298" s="43">
        <v>6244.2705078125</v>
      </c>
      <c r="Z298" s="43">
        <v>5061.8515625</v>
      </c>
      <c r="AA298" s="43">
        <v>4974.54296875</v>
      </c>
      <c r="AB298" s="43">
        <v>4879.48291015625</v>
      </c>
      <c r="AC298" s="43">
        <v>5707.08056640625</v>
      </c>
      <c r="AD298" s="43">
        <v>5712.1171875</v>
      </c>
      <c r="AE298" s="43">
        <v>5717.31494140625</v>
      </c>
      <c r="AF298" s="43">
        <v>5712.259765625</v>
      </c>
      <c r="AG298" s="43">
        <v>5704.22802734375</v>
      </c>
      <c r="AH298" s="43">
        <v>5697.931640625</v>
      </c>
      <c r="AI298" s="43">
        <v>5708.8720703125</v>
      </c>
      <c r="AJ298" s="43">
        <v>5710.45556640625</v>
      </c>
      <c r="AK298" s="43">
        <v>5081.9140625</v>
      </c>
      <c r="AL298" s="43">
        <v>5030.9345703125</v>
      </c>
      <c r="AM298" s="43">
        <v>5041.41015625</v>
      </c>
      <c r="AN298" s="43">
        <v>5042.83544921875</v>
      </c>
      <c r="AO298" s="43">
        <v>4453.7275390625</v>
      </c>
      <c r="AP298" s="43">
        <v>4446.16162109375</v>
      </c>
      <c r="AQ298" s="43">
        <v>4447.68115234375</v>
      </c>
      <c r="AR298" s="43">
        <v>5279.69384765625</v>
      </c>
      <c r="AS298" s="43">
        <v>5387.39453125</v>
      </c>
      <c r="AT298" s="43">
        <v>5499.52099609375</v>
      </c>
      <c r="AU298" s="43">
        <v>7033.763671875</v>
      </c>
      <c r="AV298" s="43">
        <v>7046.79638671875</v>
      </c>
      <c r="AW298" s="43">
        <v>6350.25048828125</v>
      </c>
      <c r="AX298" s="43">
        <v>5429.1337890625</v>
      </c>
      <c r="AY298" s="43">
        <v>5333.1494140625</v>
      </c>
      <c r="AZ298" s="43">
        <v>5225.7060546875</v>
      </c>
      <c r="BA298" s="43">
        <v>3429.930419921875</v>
      </c>
      <c r="BB298" s="43">
        <v>3440.42138671875</v>
      </c>
      <c r="BC298" s="43">
        <v>3466.0654296875</v>
      </c>
      <c r="BD298" s="43">
        <v>5266.8330078125</v>
      </c>
      <c r="BE298" s="43">
        <v>5479.94384765625</v>
      </c>
      <c r="BF298" s="43">
        <v>5701.29931640625</v>
      </c>
      <c r="BG298" s="43">
        <v>8576.162109375</v>
      </c>
      <c r="BH298" s="43">
        <v>8572.845703125</v>
      </c>
      <c r="BI298" s="43">
        <v>7795.1044921875</v>
      </c>
      <c r="BJ298" s="43">
        <v>5555.5869140625</v>
      </c>
      <c r="BK298" s="43">
        <v>5345.615234375</v>
      </c>
      <c r="BL298" s="43">
        <v>5129.5048828125</v>
      </c>
    </row>
    <row r="299" spans="4:64" x14ac:dyDescent="0.2">
      <c r="D299" s="43">
        <v>2750.7831325301204</v>
      </c>
      <c r="E299" s="43">
        <v>5656.79248046875</v>
      </c>
      <c r="F299" s="43">
        <v>5661.265625</v>
      </c>
      <c r="G299" s="43">
        <v>5666.14208984375</v>
      </c>
      <c r="H299" s="43">
        <v>5635.17626953125</v>
      </c>
      <c r="I299" s="43">
        <v>5636.900390625</v>
      </c>
      <c r="J299" s="43">
        <v>5640.11572265625</v>
      </c>
      <c r="K299" s="43">
        <v>5657.498046875</v>
      </c>
      <c r="L299" s="43">
        <v>5661.296875</v>
      </c>
      <c r="M299" s="43">
        <v>5033.8046875</v>
      </c>
      <c r="N299" s="43">
        <v>4999.07763671875</v>
      </c>
      <c r="O299" s="43">
        <v>5011.36083984375</v>
      </c>
      <c r="P299" s="43">
        <v>5014.20458984375</v>
      </c>
      <c r="Q299" s="43">
        <v>4505.31005859375</v>
      </c>
      <c r="R299" s="43">
        <v>4528.07763671875</v>
      </c>
      <c r="S299" s="43">
        <v>4559.28173828125</v>
      </c>
      <c r="T299" s="43">
        <v>5596.7021484375</v>
      </c>
      <c r="U299" s="43">
        <v>5709.060546875</v>
      </c>
      <c r="V299" s="43">
        <v>5823.64697265625</v>
      </c>
      <c r="W299" s="43">
        <v>6966.1015625</v>
      </c>
      <c r="X299" s="43">
        <v>6950.24609375</v>
      </c>
      <c r="Y299" s="43">
        <v>6213.4169921875</v>
      </c>
      <c r="Z299" s="43">
        <v>5039.2724609375</v>
      </c>
      <c r="AA299" s="43">
        <v>4952.73291015625</v>
      </c>
      <c r="AB299" s="43">
        <v>4858.57861328125</v>
      </c>
      <c r="AC299" s="43">
        <v>5690.66162109375</v>
      </c>
      <c r="AD299" s="43">
        <v>5695.6904296875</v>
      </c>
      <c r="AE299" s="43">
        <v>5700.888671875</v>
      </c>
      <c r="AF299" s="43">
        <v>5695.8466796875</v>
      </c>
      <c r="AG299" s="43">
        <v>5687.8505859375</v>
      </c>
      <c r="AH299" s="43">
        <v>5681.58740234375</v>
      </c>
      <c r="AI299" s="43">
        <v>5692.52392578125</v>
      </c>
      <c r="AJ299" s="43">
        <v>5694.1025390625</v>
      </c>
      <c r="AK299" s="43">
        <v>5059.18701171875</v>
      </c>
      <c r="AL299" s="43">
        <v>5008.736328125</v>
      </c>
      <c r="AM299" s="43">
        <v>5019.0908203125</v>
      </c>
      <c r="AN299" s="43">
        <v>5020.5107421875</v>
      </c>
      <c r="AO299" s="43">
        <v>4438.2080078125</v>
      </c>
      <c r="AP299" s="43">
        <v>4430.6484375</v>
      </c>
      <c r="AQ299" s="43">
        <v>4432.166015625</v>
      </c>
      <c r="AR299" s="43">
        <v>5263.64208984375</v>
      </c>
      <c r="AS299" s="43">
        <v>5371.28955078125</v>
      </c>
      <c r="AT299" s="43">
        <v>5483.36328125</v>
      </c>
      <c r="AU299" s="43">
        <v>7017.06689453125</v>
      </c>
      <c r="AV299" s="43">
        <v>7030.095703125</v>
      </c>
      <c r="AW299" s="43">
        <v>6318.98095703125</v>
      </c>
      <c r="AX299" s="43">
        <v>5403.59130859375</v>
      </c>
      <c r="AY299" s="43">
        <v>5308.30029296875</v>
      </c>
      <c r="AZ299" s="43">
        <v>5201.7021484375</v>
      </c>
      <c r="BA299" s="43">
        <v>3415.542236328125</v>
      </c>
      <c r="BB299" s="43">
        <v>3426.00537109375</v>
      </c>
      <c r="BC299" s="43">
        <v>3451.60595703125</v>
      </c>
      <c r="BD299" s="43">
        <v>5250.7568359375</v>
      </c>
      <c r="BE299" s="43">
        <v>5463.77978515625</v>
      </c>
      <c r="BF299" s="43">
        <v>5685.046875</v>
      </c>
      <c r="BG299" s="43">
        <v>8558.9873046875</v>
      </c>
      <c r="BH299" s="43">
        <v>8555.662109375</v>
      </c>
      <c r="BI299" s="43">
        <v>7758.23486328125</v>
      </c>
      <c r="BJ299" s="43">
        <v>5529.52001953125</v>
      </c>
      <c r="BK299" s="43">
        <v>5321.04833984375</v>
      </c>
      <c r="BL299" s="43">
        <v>5106.6806640625</v>
      </c>
    </row>
    <row r="300" spans="4:64" x14ac:dyDescent="0.2">
      <c r="D300" s="43">
        <v>2753.7951807228919</v>
      </c>
      <c r="E300" s="43">
        <v>5640.697265625</v>
      </c>
      <c r="F300" s="43">
        <v>5645.1689453125</v>
      </c>
      <c r="G300" s="43">
        <v>5650.04248046875</v>
      </c>
      <c r="H300" s="43">
        <v>5619.0927734375</v>
      </c>
      <c r="I300" s="43">
        <v>5620.8154296875</v>
      </c>
      <c r="J300" s="43">
        <v>5624.029296875</v>
      </c>
      <c r="K300" s="43">
        <v>5641.40283203125</v>
      </c>
      <c r="L300" s="43">
        <v>5645.19970703125</v>
      </c>
      <c r="M300" s="43">
        <v>5013.5615234375</v>
      </c>
      <c r="N300" s="43">
        <v>4979.169921875</v>
      </c>
      <c r="O300" s="43">
        <v>4991.3056640625</v>
      </c>
      <c r="P300" s="43">
        <v>4994.12158203125</v>
      </c>
      <c r="Q300" s="43">
        <v>4489.9794921875</v>
      </c>
      <c r="R300" s="43">
        <v>4512.7275390625</v>
      </c>
      <c r="S300" s="43">
        <v>4543.90478515625</v>
      </c>
      <c r="T300" s="43">
        <v>5580.63818359375</v>
      </c>
      <c r="U300" s="43">
        <v>5692.93994140625</v>
      </c>
      <c r="V300" s="43">
        <v>5807.47119140625</v>
      </c>
      <c r="W300" s="43">
        <v>6949.4990234375</v>
      </c>
      <c r="X300" s="43">
        <v>6933.64794921875</v>
      </c>
      <c r="Y300" s="43">
        <v>6184.3447265625</v>
      </c>
      <c r="Z300" s="43">
        <v>5018.9765625</v>
      </c>
      <c r="AA300" s="43">
        <v>4933.2529296875</v>
      </c>
      <c r="AB300" s="43">
        <v>4840.0576171875</v>
      </c>
      <c r="AC300" s="43">
        <v>5674.390625</v>
      </c>
      <c r="AD300" s="43">
        <v>5679.41162109375</v>
      </c>
      <c r="AE300" s="43">
        <v>5684.60986328125</v>
      </c>
      <c r="AF300" s="43">
        <v>5679.58251953125</v>
      </c>
      <c r="AG300" s="43">
        <v>5671.62060546875</v>
      </c>
      <c r="AH300" s="43">
        <v>5665.390625</v>
      </c>
      <c r="AI300" s="43">
        <v>5676.31884765625</v>
      </c>
      <c r="AJ300" s="43">
        <v>5677.892578125</v>
      </c>
      <c r="AK300" s="43">
        <v>5038.74853515625</v>
      </c>
      <c r="AL300" s="43">
        <v>4988.85107421875</v>
      </c>
      <c r="AM300" s="43">
        <v>4999.0771484375</v>
      </c>
      <c r="AN300" s="43">
        <v>5000.490234375</v>
      </c>
      <c r="AO300" s="43">
        <v>4422.87939453125</v>
      </c>
      <c r="AP300" s="43">
        <v>4415.326171875</v>
      </c>
      <c r="AQ300" s="43">
        <v>4416.8427734375</v>
      </c>
      <c r="AR300" s="43">
        <v>5247.74755859375</v>
      </c>
      <c r="AS300" s="43">
        <v>5355.3388671875</v>
      </c>
      <c r="AT300" s="43">
        <v>5467.3564453125</v>
      </c>
      <c r="AU300" s="43">
        <v>7000.48486328125</v>
      </c>
      <c r="AV300" s="43">
        <v>7013.51025390625</v>
      </c>
      <c r="AW300" s="43">
        <v>6289.45947265625</v>
      </c>
      <c r="AX300" s="43">
        <v>5380.15234375</v>
      </c>
      <c r="AY300" s="43">
        <v>5285.59912109375</v>
      </c>
      <c r="AZ300" s="43">
        <v>5179.89794921875</v>
      </c>
      <c r="BA300" s="43">
        <v>3401.419189453125</v>
      </c>
      <c r="BB300" s="43">
        <v>3411.853271484375</v>
      </c>
      <c r="BC300" s="43">
        <v>3437.407958984375</v>
      </c>
      <c r="BD300" s="43">
        <v>5234.84228515625</v>
      </c>
      <c r="BE300" s="43">
        <v>5447.77001953125</v>
      </c>
      <c r="BF300" s="43">
        <v>5668.94189453125</v>
      </c>
      <c r="BG300" s="43">
        <v>8541.908203125</v>
      </c>
      <c r="BH300" s="43">
        <v>8538.57421875</v>
      </c>
      <c r="BI300" s="43">
        <v>7722.755859375</v>
      </c>
      <c r="BJ300" s="43">
        <v>5505.5205078125</v>
      </c>
      <c r="BK300" s="43">
        <v>5298.64208984375</v>
      </c>
      <c r="BL300" s="43">
        <v>5086.12109375</v>
      </c>
    </row>
    <row r="301" spans="4:64" x14ac:dyDescent="0.2">
      <c r="D301" s="43">
        <v>2756.8072289156626</v>
      </c>
      <c r="E301" s="43">
        <v>5624.74951171875</v>
      </c>
      <c r="F301" s="43">
        <v>5629.21875</v>
      </c>
      <c r="G301" s="43">
        <v>5634.08984375</v>
      </c>
      <c r="H301" s="43">
        <v>5603.15625</v>
      </c>
      <c r="I301" s="43">
        <v>5604.87841796875</v>
      </c>
      <c r="J301" s="43">
        <v>5608.0908203125</v>
      </c>
      <c r="K301" s="43">
        <v>5625.45458984375</v>
      </c>
      <c r="L301" s="43">
        <v>5629.24951171875</v>
      </c>
      <c r="M301" s="43">
        <v>5059.9521484375</v>
      </c>
      <c r="N301" s="43">
        <v>5024.72314453125</v>
      </c>
      <c r="O301" s="43">
        <v>5071.91162109375</v>
      </c>
      <c r="P301" s="43">
        <v>5074.84814453125</v>
      </c>
      <c r="Q301" s="43">
        <v>4474.83935546875</v>
      </c>
      <c r="R301" s="43">
        <v>4497.56640625</v>
      </c>
      <c r="S301" s="43">
        <v>4528.7158203125</v>
      </c>
      <c r="T301" s="43">
        <v>5564.72265625</v>
      </c>
      <c r="U301" s="43">
        <v>5676.96435546875</v>
      </c>
      <c r="V301" s="43">
        <v>5791.4375</v>
      </c>
      <c r="W301" s="43">
        <v>6933.01318359375</v>
      </c>
      <c r="X301" s="43">
        <v>6917.16748046875</v>
      </c>
      <c r="Y301" s="43">
        <v>6252.80615234375</v>
      </c>
      <c r="Z301" s="43">
        <v>5065.49853515625</v>
      </c>
      <c r="AA301" s="43">
        <v>5011.3359375</v>
      </c>
      <c r="AB301" s="43">
        <v>4913.9384765625</v>
      </c>
      <c r="AC301" s="43">
        <v>5658.26953125</v>
      </c>
      <c r="AD301" s="43">
        <v>5663.28271484375</v>
      </c>
      <c r="AE301" s="43">
        <v>5668.48095703125</v>
      </c>
      <c r="AF301" s="43">
        <v>5663.46826171875</v>
      </c>
      <c r="AG301" s="43">
        <v>5655.54052734375</v>
      </c>
      <c r="AH301" s="43">
        <v>5649.3427734375</v>
      </c>
      <c r="AI301" s="43">
        <v>5660.25830078125</v>
      </c>
      <c r="AJ301" s="43">
        <v>5661.826171875</v>
      </c>
      <c r="AK301" s="43">
        <v>5085.6181640625</v>
      </c>
      <c r="AL301" s="43">
        <v>5034.3447265625</v>
      </c>
      <c r="AM301" s="43">
        <v>5079.49560546875</v>
      </c>
      <c r="AN301" s="43">
        <v>5080.9423828125</v>
      </c>
      <c r="AO301" s="43">
        <v>4407.74365234375</v>
      </c>
      <c r="AP301" s="43">
        <v>4400.19775390625</v>
      </c>
      <c r="AQ301" s="43">
        <v>4401.71240234375</v>
      </c>
      <c r="AR301" s="43">
        <v>5232.0126953125</v>
      </c>
      <c r="AS301" s="43">
        <v>5339.5439453125</v>
      </c>
      <c r="AT301" s="43">
        <v>5451.50146484375</v>
      </c>
      <c r="AU301" s="43">
        <v>6984.01904296875</v>
      </c>
      <c r="AV301" s="43">
        <v>6997.04052734375</v>
      </c>
      <c r="AW301" s="43">
        <v>6359.0546875</v>
      </c>
      <c r="AX301" s="43">
        <v>5434.53173828125</v>
      </c>
      <c r="AY301" s="43">
        <v>5377.81201171875</v>
      </c>
      <c r="AZ301" s="43">
        <v>5268.17333984375</v>
      </c>
      <c r="BA301" s="43">
        <v>3387.565185546875</v>
      </c>
      <c r="BB301" s="43">
        <v>3397.968505859375</v>
      </c>
      <c r="BC301" s="43">
        <v>3423.47509765625</v>
      </c>
      <c r="BD301" s="43">
        <v>5219.09130859375</v>
      </c>
      <c r="BE301" s="43">
        <v>5431.91552734375</v>
      </c>
      <c r="BF301" s="43">
        <v>5652.984375</v>
      </c>
      <c r="BG301" s="43">
        <v>8524.9248046875</v>
      </c>
      <c r="BH301" s="43">
        <v>8521.58203125</v>
      </c>
      <c r="BI301" s="43">
        <v>7807.27880859375</v>
      </c>
      <c r="BJ301" s="43">
        <v>5561.31640625</v>
      </c>
      <c r="BK301" s="43">
        <v>5389.5849609375</v>
      </c>
      <c r="BL301" s="43">
        <v>5168.9677734375</v>
      </c>
    </row>
    <row r="302" spans="4:64" x14ac:dyDescent="0.2">
      <c r="D302" s="43">
        <v>2759.8192771084341</v>
      </c>
      <c r="E302" s="43">
        <v>5608.9501953125</v>
      </c>
      <c r="F302" s="43">
        <v>5613.41650390625</v>
      </c>
      <c r="G302" s="43">
        <v>5618.28466796875</v>
      </c>
      <c r="H302" s="43">
        <v>5587.369140625</v>
      </c>
      <c r="I302" s="43">
        <v>5589.09033203125</v>
      </c>
      <c r="J302" s="43">
        <v>5592.30029296875</v>
      </c>
      <c r="K302" s="43">
        <v>5609.65478515625</v>
      </c>
      <c r="L302" s="43">
        <v>5613.447265625</v>
      </c>
      <c r="M302" s="43">
        <v>4259.66455078125</v>
      </c>
      <c r="N302" s="43">
        <v>4231.197265625</v>
      </c>
      <c r="O302" s="43">
        <v>4221.9482421875</v>
      </c>
      <c r="P302" s="43">
        <v>4226.92578125</v>
      </c>
      <c r="Q302" s="43">
        <v>4459.89111328125</v>
      </c>
      <c r="R302" s="43">
        <v>4482.5966796875</v>
      </c>
      <c r="S302" s="43">
        <v>4513.71630859375</v>
      </c>
      <c r="T302" s="43">
        <v>5548.95751953125</v>
      </c>
      <c r="U302" s="43">
        <v>5661.1357421875</v>
      </c>
      <c r="V302" s="43">
        <v>5775.54736328125</v>
      </c>
      <c r="W302" s="43">
        <v>6916.6455078125</v>
      </c>
      <c r="X302" s="43">
        <v>6900.8046875</v>
      </c>
      <c r="Y302" s="43">
        <v>5417.2177734375</v>
      </c>
      <c r="Z302" s="43">
        <v>4266.50830078125</v>
      </c>
      <c r="AA302" s="43">
        <v>4160.35205078125</v>
      </c>
      <c r="AB302" s="43">
        <v>4069.397705078125</v>
      </c>
      <c r="AC302" s="43">
        <v>5642.2998046875</v>
      </c>
      <c r="AD302" s="43">
        <v>5647.30517578125</v>
      </c>
      <c r="AE302" s="43">
        <v>5652.50341796875</v>
      </c>
      <c r="AF302" s="43">
        <v>5647.505859375</v>
      </c>
      <c r="AG302" s="43">
        <v>5639.61181640625</v>
      </c>
      <c r="AH302" s="43">
        <v>5633.44580078125</v>
      </c>
      <c r="AI302" s="43">
        <v>5644.34326171875</v>
      </c>
      <c r="AJ302" s="43">
        <v>5645.90576171875</v>
      </c>
      <c r="AK302" s="43">
        <v>4279.55419921875</v>
      </c>
      <c r="AL302" s="43">
        <v>4240.6796875</v>
      </c>
      <c r="AM302" s="43">
        <v>4231.12060546875</v>
      </c>
      <c r="AN302" s="43">
        <v>4234.66552734375</v>
      </c>
      <c r="AO302" s="43">
        <v>4392.802734375</v>
      </c>
      <c r="AP302" s="43">
        <v>4385.2646484375</v>
      </c>
      <c r="AQ302" s="43">
        <v>4386.77783203125</v>
      </c>
      <c r="AR302" s="43">
        <v>5216.4384765625</v>
      </c>
      <c r="AS302" s="43">
        <v>5323.90576171875</v>
      </c>
      <c r="AT302" s="43">
        <v>5435.80029296875</v>
      </c>
      <c r="AU302" s="43">
        <v>6967.67041015625</v>
      </c>
      <c r="AV302" s="43">
        <v>6980.68701171875</v>
      </c>
      <c r="AW302" s="43">
        <v>5521.01953125</v>
      </c>
      <c r="AX302" s="43">
        <v>4616.95654296875</v>
      </c>
      <c r="AY302" s="43">
        <v>4521.099609375</v>
      </c>
      <c r="AZ302" s="43">
        <v>4414.53759765625</v>
      </c>
      <c r="BA302" s="43">
        <v>3373.98291015625</v>
      </c>
      <c r="BB302" s="43">
        <v>3384.3544921875</v>
      </c>
      <c r="BC302" s="43">
        <v>3409.810546875</v>
      </c>
      <c r="BD302" s="43">
        <v>5203.505859375</v>
      </c>
      <c r="BE302" s="43">
        <v>5416.2177734375</v>
      </c>
      <c r="BF302" s="43">
        <v>5637.1767578125</v>
      </c>
      <c r="BG302" s="43">
        <v>8508.0380859375</v>
      </c>
      <c r="BH302" s="43">
        <v>8504.6865234375</v>
      </c>
      <c r="BI302" s="43">
        <v>6828.9921875</v>
      </c>
      <c r="BJ302" s="43">
        <v>4680.50146484375</v>
      </c>
      <c r="BK302" s="43">
        <v>4487.59521484375</v>
      </c>
      <c r="BL302" s="43">
        <v>4285.7119140625</v>
      </c>
    </row>
    <row r="303" spans="4:64" x14ac:dyDescent="0.2">
      <c r="D303" s="43">
        <v>2762.8313253012047</v>
      </c>
      <c r="E303" s="43">
        <v>5593.2998046875</v>
      </c>
      <c r="F303" s="43">
        <v>5597.763671875</v>
      </c>
      <c r="G303" s="43">
        <v>5602.62939453125</v>
      </c>
      <c r="H303" s="43">
        <v>5571.7314453125</v>
      </c>
      <c r="I303" s="43">
        <v>5573.45166015625</v>
      </c>
      <c r="J303" s="43">
        <v>5576.66015625</v>
      </c>
      <c r="K303" s="43">
        <v>5594.00439453125</v>
      </c>
      <c r="L303" s="43">
        <v>5597.79443359375</v>
      </c>
      <c r="M303" s="43">
        <v>4281.66650390625</v>
      </c>
      <c r="N303" s="43">
        <v>4252.16064453125</v>
      </c>
      <c r="O303" s="43">
        <v>4272.52734375</v>
      </c>
      <c r="P303" s="43">
        <v>4277.5458984375</v>
      </c>
      <c r="Q303" s="43">
        <v>4445.13720703125</v>
      </c>
      <c r="R303" s="43">
        <v>4467.8193359375</v>
      </c>
      <c r="S303" s="43">
        <v>4498.908203125</v>
      </c>
      <c r="T303" s="43">
        <v>5533.34326171875</v>
      </c>
      <c r="U303" s="43">
        <v>5645.455078125</v>
      </c>
      <c r="V303" s="43">
        <v>5759.8017578125</v>
      </c>
      <c r="W303" s="43">
        <v>6900.39599609375</v>
      </c>
      <c r="X303" s="43">
        <v>6884.56103515625</v>
      </c>
      <c r="Y303" s="43">
        <v>5470.5888671875</v>
      </c>
      <c r="Z303" s="43">
        <v>4288.7568359375</v>
      </c>
      <c r="AA303" s="43">
        <v>4209.75927734375</v>
      </c>
      <c r="AB303" s="43">
        <v>4116.9560546875</v>
      </c>
      <c r="AC303" s="43">
        <v>5626.4833984375</v>
      </c>
      <c r="AD303" s="43">
        <v>5631.48046875</v>
      </c>
      <c r="AE303" s="43">
        <v>5636.67822265625</v>
      </c>
      <c r="AF303" s="43">
        <v>5631.69677734375</v>
      </c>
      <c r="AG303" s="43">
        <v>5623.83544921875</v>
      </c>
      <c r="AH303" s="43">
        <v>5617.7001953125</v>
      </c>
      <c r="AI303" s="43">
        <v>5628.5751953125</v>
      </c>
      <c r="AJ303" s="43">
        <v>5630.13232421875</v>
      </c>
      <c r="AK303" s="43">
        <v>4302.39794921875</v>
      </c>
      <c r="AL303" s="43">
        <v>4261.7373046875</v>
      </c>
      <c r="AM303" s="43">
        <v>4281.7099609375</v>
      </c>
      <c r="AN303" s="43">
        <v>4285.2490234375</v>
      </c>
      <c r="AO303" s="43">
        <v>4378.05908203125</v>
      </c>
      <c r="AP303" s="43">
        <v>4370.52880859375</v>
      </c>
      <c r="AQ303" s="43">
        <v>4372.0400390625</v>
      </c>
      <c r="AR303" s="43">
        <v>5201.0263671875</v>
      </c>
      <c r="AS303" s="43">
        <v>5308.42626953125</v>
      </c>
      <c r="AT303" s="43">
        <v>5420.25390625</v>
      </c>
      <c r="AU303" s="43">
        <v>6951.439453125</v>
      </c>
      <c r="AV303" s="43">
        <v>6964.45166015625</v>
      </c>
      <c r="AW303" s="43">
        <v>5576.00732421875</v>
      </c>
      <c r="AX303" s="43">
        <v>4650.48681640625</v>
      </c>
      <c r="AY303" s="43">
        <v>4577.18505859375</v>
      </c>
      <c r="AZ303" s="43">
        <v>4468.6943359375</v>
      </c>
      <c r="BA303" s="43">
        <v>3360.6748046875</v>
      </c>
      <c r="BB303" s="43">
        <v>3371.014404296875</v>
      </c>
      <c r="BC303" s="43">
        <v>3396.417724609375</v>
      </c>
      <c r="BD303" s="43">
        <v>5188.08642578125</v>
      </c>
      <c r="BE303" s="43">
        <v>5400.6787109375</v>
      </c>
      <c r="BF303" s="43">
        <v>5621.51953125</v>
      </c>
      <c r="BG303" s="43">
        <v>8491.2490234375</v>
      </c>
      <c r="BH303" s="43">
        <v>8487.888671875</v>
      </c>
      <c r="BI303" s="43">
        <v>6904.15966796875</v>
      </c>
      <c r="BJ303" s="43">
        <v>4716.3798828125</v>
      </c>
      <c r="BK303" s="43">
        <v>4543.3076171875</v>
      </c>
      <c r="BL303" s="43">
        <v>4337.6123046875</v>
      </c>
    </row>
    <row r="304" spans="4:64" x14ac:dyDescent="0.2">
      <c r="D304" s="43">
        <v>2765.8433734939763</v>
      </c>
      <c r="E304" s="43">
        <v>5577.80078125</v>
      </c>
      <c r="F304" s="43">
        <v>5582.26171875</v>
      </c>
      <c r="G304" s="43">
        <v>5587.1240234375</v>
      </c>
      <c r="H304" s="43">
        <v>5556.24609375</v>
      </c>
      <c r="I304" s="43">
        <v>5557.96484375</v>
      </c>
      <c r="J304" s="43">
        <v>5561.17138671875</v>
      </c>
      <c r="K304" s="43">
        <v>5578.50439453125</v>
      </c>
      <c r="L304" s="43">
        <v>5582.29248046875</v>
      </c>
      <c r="M304" s="43">
        <v>3109.3974609375</v>
      </c>
      <c r="N304" s="43">
        <v>2955.48583984375</v>
      </c>
      <c r="O304" s="43">
        <v>2956.178955078125</v>
      </c>
      <c r="P304" s="43">
        <v>2975.50732421875</v>
      </c>
      <c r="Q304" s="43">
        <v>4430.5791015625</v>
      </c>
      <c r="R304" s="43">
        <v>4453.23681640625</v>
      </c>
      <c r="S304" s="43">
        <v>4484.29296875</v>
      </c>
      <c r="T304" s="43">
        <v>5517.8818359375</v>
      </c>
      <c r="U304" s="43">
        <v>5629.923828125</v>
      </c>
      <c r="V304" s="43">
        <v>5744.2021484375</v>
      </c>
      <c r="W304" s="43">
        <v>6884.26611328125</v>
      </c>
      <c r="X304" s="43">
        <v>6868.43701171875</v>
      </c>
      <c r="Y304" s="43">
        <v>4210.5126953125</v>
      </c>
      <c r="Z304" s="43">
        <v>2982.7607421875</v>
      </c>
      <c r="AA304" s="43">
        <v>2881.16943359375</v>
      </c>
      <c r="AB304" s="43">
        <v>2802.607666015625</v>
      </c>
      <c r="AC304" s="43">
        <v>5610.8212890625</v>
      </c>
      <c r="AD304" s="43">
        <v>5615.810546875</v>
      </c>
      <c r="AE304" s="43">
        <v>5621.00732421875</v>
      </c>
      <c r="AF304" s="43">
        <v>5616.0419921875</v>
      </c>
      <c r="AG304" s="43">
        <v>5608.212890625</v>
      </c>
      <c r="AH304" s="43">
        <v>5602.1083984375</v>
      </c>
      <c r="AI304" s="43">
        <v>5612.95556640625</v>
      </c>
      <c r="AJ304" s="43">
        <v>5614.50732421875</v>
      </c>
      <c r="AK304" s="43">
        <v>3126.78759765625</v>
      </c>
      <c r="AL304" s="43">
        <v>2978.165283203125</v>
      </c>
      <c r="AM304" s="43">
        <v>2976.704345703125</v>
      </c>
      <c r="AN304" s="43">
        <v>2993.8203125</v>
      </c>
      <c r="AO304" s="43">
        <v>4363.5146484375</v>
      </c>
      <c r="AP304" s="43">
        <v>4355.9921875</v>
      </c>
      <c r="AQ304" s="43">
        <v>4357.501953125</v>
      </c>
      <c r="AR304" s="43">
        <v>5185.77783203125</v>
      </c>
      <c r="AS304" s="43">
        <v>5293.10693359375</v>
      </c>
      <c r="AT304" s="43">
        <v>5404.86376953125</v>
      </c>
      <c r="AU304" s="43">
        <v>6935.3271484375</v>
      </c>
      <c r="AV304" s="43">
        <v>6948.33447265625</v>
      </c>
      <c r="AW304" s="43">
        <v>4294.84130859375</v>
      </c>
      <c r="AX304" s="43">
        <v>3371.7861328125</v>
      </c>
      <c r="AY304" s="43">
        <v>3254.82763671875</v>
      </c>
      <c r="AZ304" s="43">
        <v>3159.783203125</v>
      </c>
      <c r="BA304" s="43">
        <v>3347.644287109375</v>
      </c>
      <c r="BB304" s="43">
        <v>3357.9521484375</v>
      </c>
      <c r="BC304" s="43">
        <v>3383.2998046875</v>
      </c>
      <c r="BD304" s="43">
        <v>5172.83544921875</v>
      </c>
      <c r="BE304" s="43">
        <v>5385.29931640625</v>
      </c>
      <c r="BF304" s="43">
        <v>5606.0146484375</v>
      </c>
      <c r="BG304" s="43">
        <v>8474.5576171875</v>
      </c>
      <c r="BH304" s="43">
        <v>8471.1884765625</v>
      </c>
      <c r="BI304" s="43">
        <v>5809.548828125</v>
      </c>
      <c r="BJ304" s="43">
        <v>3514.706298828125</v>
      </c>
      <c r="BK304" s="43">
        <v>3283.349365234375</v>
      </c>
      <c r="BL304" s="43">
        <v>3080.891845703125</v>
      </c>
    </row>
    <row r="305" spans="4:64" x14ac:dyDescent="0.2">
      <c r="D305" s="43">
        <v>2768.8554216867469</v>
      </c>
      <c r="E305" s="43">
        <v>5562.453125</v>
      </c>
      <c r="F305" s="43">
        <v>5566.9111328125</v>
      </c>
      <c r="G305" s="43">
        <v>5571.77099609375</v>
      </c>
      <c r="H305" s="43">
        <v>5540.91259765625</v>
      </c>
      <c r="I305" s="43">
        <v>5542.630859375</v>
      </c>
      <c r="J305" s="43">
        <v>5545.8349609375</v>
      </c>
      <c r="K305" s="43">
        <v>5563.15673828125</v>
      </c>
      <c r="L305" s="43">
        <v>5566.9423828125</v>
      </c>
      <c r="M305" s="43">
        <v>3122.3271484375</v>
      </c>
      <c r="N305" s="43">
        <v>2968.54248046875</v>
      </c>
      <c r="O305" s="43">
        <v>2996.40673828125</v>
      </c>
      <c r="P305" s="43">
        <v>3015.68603515625</v>
      </c>
      <c r="Q305" s="43">
        <v>4416.21875</v>
      </c>
      <c r="R305" s="43">
        <v>4438.8515625</v>
      </c>
      <c r="S305" s="43">
        <v>4469.873046875</v>
      </c>
      <c r="T305" s="43">
        <v>5502.57421875</v>
      </c>
      <c r="U305" s="43">
        <v>5614.54248046875</v>
      </c>
      <c r="V305" s="43">
        <v>5728.75</v>
      </c>
      <c r="W305" s="43">
        <v>6868.25634765625</v>
      </c>
      <c r="X305" s="43">
        <v>6852.43310546875</v>
      </c>
      <c r="Y305" s="43">
        <v>4229.69189453125</v>
      </c>
      <c r="Z305" s="43">
        <v>2995.79736328125</v>
      </c>
      <c r="AA305" s="43">
        <v>2921.576416015625</v>
      </c>
      <c r="AB305" s="43">
        <v>2843.203369140625</v>
      </c>
      <c r="AC305" s="43">
        <v>5595.31591796875</v>
      </c>
      <c r="AD305" s="43">
        <v>5600.29638671875</v>
      </c>
      <c r="AE305" s="43">
        <v>5605.4921875</v>
      </c>
      <c r="AF305" s="43">
        <v>5600.54345703125</v>
      </c>
      <c r="AG305" s="43">
        <v>5592.74609375</v>
      </c>
      <c r="AH305" s="43">
        <v>5586.6708984375</v>
      </c>
      <c r="AI305" s="43">
        <v>5597.486328125</v>
      </c>
      <c r="AJ305" s="43">
        <v>5599.0322265625</v>
      </c>
      <c r="AK305" s="43">
        <v>3139.71533203125</v>
      </c>
      <c r="AL305" s="43">
        <v>2991.21435546875</v>
      </c>
      <c r="AM305" s="43">
        <v>3016.91162109375</v>
      </c>
      <c r="AN305" s="43">
        <v>3033.980224609375</v>
      </c>
      <c r="AO305" s="43">
        <v>4349.1708984375</v>
      </c>
      <c r="AP305" s="43">
        <v>4341.65771484375</v>
      </c>
      <c r="AQ305" s="43">
        <v>4343.16552734375</v>
      </c>
      <c r="AR305" s="43">
        <v>5170.6943359375</v>
      </c>
      <c r="AS305" s="43">
        <v>5277.9482421875</v>
      </c>
      <c r="AT305" s="43">
        <v>5389.63134765625</v>
      </c>
      <c r="AU305" s="43">
        <v>6919.333984375</v>
      </c>
      <c r="AV305" s="43">
        <v>6932.33642578125</v>
      </c>
      <c r="AW305" s="43">
        <v>4315.23828125</v>
      </c>
      <c r="AX305" s="43">
        <v>3384.6435546875</v>
      </c>
      <c r="AY305" s="43">
        <v>3294.425537109375</v>
      </c>
      <c r="AZ305" s="43">
        <v>3199.558837890625</v>
      </c>
      <c r="BA305" s="43">
        <v>3334.895263671875</v>
      </c>
      <c r="BB305" s="43">
        <v>3345.1708984375</v>
      </c>
      <c r="BC305" s="43">
        <v>3370.4599609375</v>
      </c>
      <c r="BD305" s="43">
        <v>5157.75341796875</v>
      </c>
      <c r="BE305" s="43">
        <v>5370.0810546875</v>
      </c>
      <c r="BF305" s="43">
        <v>5590.66259765625</v>
      </c>
      <c r="BG305" s="43">
        <v>8457.9658203125</v>
      </c>
      <c r="BH305" s="43">
        <v>8454.5888671875</v>
      </c>
      <c r="BI305" s="43">
        <v>5866.13330078125</v>
      </c>
      <c r="BJ305" s="43">
        <v>3527.548828125</v>
      </c>
      <c r="BK305" s="43">
        <v>3322.882568359375</v>
      </c>
      <c r="BL305" s="43">
        <v>3120.8291015625</v>
      </c>
    </row>
    <row r="306" spans="4:64" x14ac:dyDescent="0.2">
      <c r="D306" s="43">
        <v>2771.8674698795185</v>
      </c>
      <c r="E306" s="43">
        <v>5547.25927734375</v>
      </c>
      <c r="F306" s="43">
        <v>5551.71435546875</v>
      </c>
      <c r="G306" s="43">
        <v>5556.5703125</v>
      </c>
      <c r="H306" s="43">
        <v>5525.7333984375</v>
      </c>
      <c r="I306" s="43">
        <v>5527.45068359375</v>
      </c>
      <c r="J306" s="43">
        <v>5530.65234375</v>
      </c>
      <c r="K306" s="43">
        <v>5547.9619140625</v>
      </c>
      <c r="L306" s="43">
        <v>5551.7451171875</v>
      </c>
      <c r="M306" s="43">
        <v>2165.703125</v>
      </c>
      <c r="N306" s="43">
        <v>2186.987060546875</v>
      </c>
      <c r="O306" s="43">
        <v>2216.6005859375</v>
      </c>
      <c r="P306" s="43">
        <v>3278.25732421875</v>
      </c>
      <c r="Q306" s="43">
        <v>4402.05810546875</v>
      </c>
      <c r="R306" s="43">
        <v>4424.66455078125</v>
      </c>
      <c r="S306" s="43">
        <v>4455.650390625</v>
      </c>
      <c r="T306" s="43">
        <v>5487.421875</v>
      </c>
      <c r="U306" s="43">
        <v>5599.31298828125</v>
      </c>
      <c r="V306" s="43">
        <v>5713.44580078125</v>
      </c>
      <c r="W306" s="43">
        <v>6852.36767578125</v>
      </c>
      <c r="X306" s="43">
        <v>6836.55078125</v>
      </c>
      <c r="Y306" s="43">
        <v>3338.18115234375</v>
      </c>
      <c r="Z306" s="43">
        <v>3333.420654296875</v>
      </c>
      <c r="AA306" s="43">
        <v>3349.39208984375</v>
      </c>
      <c r="AB306" s="43">
        <v>3350.559814453125</v>
      </c>
      <c r="AC306" s="43">
        <v>5579.9677734375</v>
      </c>
      <c r="AD306" s="43">
        <v>5584.9404296875</v>
      </c>
      <c r="AE306" s="43">
        <v>5590.13525390625</v>
      </c>
      <c r="AF306" s="43">
        <v>5585.203125</v>
      </c>
      <c r="AG306" s="43">
        <v>5577.4365234375</v>
      </c>
      <c r="AH306" s="43">
        <v>5571.3896484375</v>
      </c>
      <c r="AI306" s="43">
        <v>5582.1689453125</v>
      </c>
      <c r="AJ306" s="43">
        <v>5583.70849609375</v>
      </c>
      <c r="AK306" s="43">
        <v>1354.5478515625</v>
      </c>
      <c r="AL306" s="43">
        <v>1359.3424072265625</v>
      </c>
      <c r="AM306" s="43">
        <v>1374.4371337890625</v>
      </c>
      <c r="AN306" s="43">
        <v>2898.633056640625</v>
      </c>
      <c r="AO306" s="43">
        <v>4335.03076171875</v>
      </c>
      <c r="AP306" s="43">
        <v>4327.52587890625</v>
      </c>
      <c r="AQ306" s="43">
        <v>4329.0322265625</v>
      </c>
      <c r="AR306" s="43">
        <v>5155.77734375</v>
      </c>
      <c r="AS306" s="43">
        <v>5262.95263671875</v>
      </c>
      <c r="AT306" s="43">
        <v>5374.5576171875</v>
      </c>
      <c r="AU306" s="43">
        <v>6903.4609375</v>
      </c>
      <c r="AV306" s="43">
        <v>6916.45849609375</v>
      </c>
      <c r="BA306" s="43">
        <v>3322.431640625</v>
      </c>
      <c r="BB306" s="43">
        <v>3332.67431640625</v>
      </c>
      <c r="BC306" s="43">
        <v>3357.90185546875</v>
      </c>
      <c r="BD306" s="43">
        <v>5142.8427734375</v>
      </c>
      <c r="BE306" s="43">
        <v>5355.025390625</v>
      </c>
      <c r="BF306" s="43">
        <v>5575.46484375</v>
      </c>
      <c r="BG306" s="43">
        <v>8441.4736328125</v>
      </c>
      <c r="BH306" s="43">
        <v>8438.087890625</v>
      </c>
    </row>
    <row r="307" spans="4:64" x14ac:dyDescent="0.2">
      <c r="D307" s="43">
        <v>2774.8795180722891</v>
      </c>
      <c r="E307" s="43">
        <v>5532.2197265625</v>
      </c>
      <c r="F307" s="43">
        <v>5536.67138671875</v>
      </c>
      <c r="G307" s="43">
        <v>5541.5244140625</v>
      </c>
      <c r="H307" s="43">
        <v>5510.7099609375</v>
      </c>
      <c r="I307" s="43">
        <v>5512.42529296875</v>
      </c>
      <c r="J307" s="43">
        <v>5515.625</v>
      </c>
      <c r="K307" s="43">
        <v>5532.92236328125</v>
      </c>
      <c r="L307" s="43">
        <v>5536.70263671875</v>
      </c>
      <c r="M307" s="43">
        <v>2160.183349609375</v>
      </c>
      <c r="N307" s="43">
        <v>2181.444580078125</v>
      </c>
      <c r="O307" s="43">
        <v>2211.027587890625</v>
      </c>
      <c r="P307" s="43">
        <v>3271.9833984375</v>
      </c>
      <c r="Q307" s="43">
        <v>4388.099609375</v>
      </c>
      <c r="R307" s="43">
        <v>4410.677734375</v>
      </c>
      <c r="S307" s="43">
        <v>4441.62646484375</v>
      </c>
      <c r="T307" s="43">
        <v>5472.42626953125</v>
      </c>
      <c r="U307" s="43">
        <v>5584.23681640625</v>
      </c>
      <c r="V307" s="43">
        <v>5698.291015625</v>
      </c>
      <c r="W307" s="43">
        <v>6836.6005859375</v>
      </c>
      <c r="X307" s="43">
        <v>6820.791015625</v>
      </c>
      <c r="Y307" s="43">
        <v>3331.904296875</v>
      </c>
      <c r="Z307" s="43">
        <v>3327.140625</v>
      </c>
      <c r="AA307" s="43">
        <v>3343.02001953125</v>
      </c>
      <c r="AB307" s="43">
        <v>3344.183349609375</v>
      </c>
      <c r="AC307" s="43">
        <v>5564.77978515625</v>
      </c>
      <c r="AD307" s="43">
        <v>5569.74365234375</v>
      </c>
      <c r="AE307" s="43">
        <v>5574.93701171875</v>
      </c>
      <c r="AF307" s="43">
        <v>5570.02197265625</v>
      </c>
      <c r="AG307" s="43">
        <v>5562.28515625</v>
      </c>
      <c r="AH307" s="43">
        <v>5556.26611328125</v>
      </c>
      <c r="AI307" s="43">
        <v>5567.00439453125</v>
      </c>
      <c r="AJ307" s="43">
        <v>5568.5380859375</v>
      </c>
      <c r="AK307" s="43">
        <v>1350.4219970703125</v>
      </c>
      <c r="AL307" s="43">
        <v>1355.2012939453125</v>
      </c>
      <c r="AM307" s="43">
        <v>1370.2501220703125</v>
      </c>
      <c r="AN307" s="43">
        <v>2892.464111328125</v>
      </c>
      <c r="AO307" s="43">
        <v>4321.09521484375</v>
      </c>
      <c r="AP307" s="43">
        <v>4313.60009765625</v>
      </c>
      <c r="AQ307" s="43">
        <v>4315.10400390625</v>
      </c>
      <c r="AR307" s="43">
        <v>5141.0283203125</v>
      </c>
      <c r="AS307" s="43">
        <v>5248.12109375</v>
      </c>
      <c r="AT307" s="43">
        <v>5359.64404296875</v>
      </c>
      <c r="AU307" s="43">
        <v>6887.70947265625</v>
      </c>
      <c r="AV307" s="43">
        <v>6900.701171875</v>
      </c>
      <c r="BA307" s="43">
        <v>3310.255859375</v>
      </c>
      <c r="BB307" s="43">
        <v>3320.466552734375</v>
      </c>
      <c r="BC307" s="43">
        <v>3345.628662109375</v>
      </c>
      <c r="BD307" s="43">
        <v>5128.10498046875</v>
      </c>
      <c r="BE307" s="43">
        <v>5340.13330078125</v>
      </c>
      <c r="BF307" s="43">
        <v>5560.4228515625</v>
      </c>
      <c r="BG307" s="43">
        <v>8425.08203125</v>
      </c>
      <c r="BH307" s="43">
        <v>8421.689453125</v>
      </c>
    </row>
    <row r="308" spans="4:64" x14ac:dyDescent="0.2">
      <c r="D308" s="43">
        <v>2777.8915662650606</v>
      </c>
      <c r="E308" s="43">
        <v>5517.33642578125</v>
      </c>
      <c r="F308" s="43">
        <v>5521.78466796875</v>
      </c>
      <c r="G308" s="43">
        <v>5526.6337890625</v>
      </c>
      <c r="H308" s="43">
        <v>5495.84228515625</v>
      </c>
      <c r="I308" s="43">
        <v>5497.556640625</v>
      </c>
      <c r="J308" s="43">
        <v>5500.75390625</v>
      </c>
      <c r="K308" s="43">
        <v>5518.0380859375</v>
      </c>
      <c r="L308" s="43">
        <v>5521.8154296875</v>
      </c>
      <c r="M308" s="43">
        <v>2154.724853515625</v>
      </c>
      <c r="N308" s="43">
        <v>2175.962890625</v>
      </c>
      <c r="O308" s="43">
        <v>2205.51416015625</v>
      </c>
      <c r="P308" s="43">
        <v>3265.747314453125</v>
      </c>
      <c r="Q308" s="43">
        <v>4374.3447265625</v>
      </c>
      <c r="R308" s="43">
        <v>4396.89404296875</v>
      </c>
      <c r="S308" s="43">
        <v>4427.80322265625</v>
      </c>
      <c r="T308" s="43">
        <v>5457.587890625</v>
      </c>
      <c r="U308" s="43">
        <v>5569.314453125</v>
      </c>
      <c r="V308" s="43">
        <v>5683.28662109375</v>
      </c>
      <c r="W308" s="43">
        <v>6820.95654296875</v>
      </c>
      <c r="X308" s="43">
        <v>6805.15380859375</v>
      </c>
      <c r="Y308" s="43">
        <v>3325.66552734375</v>
      </c>
      <c r="Z308" s="43">
        <v>3320.898681640625</v>
      </c>
      <c r="AA308" s="43">
        <v>3336.68701171875</v>
      </c>
      <c r="AB308" s="43">
        <v>3337.845703125</v>
      </c>
      <c r="AC308" s="43">
        <v>5549.75244140625</v>
      </c>
      <c r="AD308" s="43">
        <v>5554.7080078125</v>
      </c>
      <c r="AE308" s="43">
        <v>5559.8994140625</v>
      </c>
      <c r="AF308" s="43">
        <v>5555.001953125</v>
      </c>
      <c r="AG308" s="43">
        <v>5547.29345703125</v>
      </c>
      <c r="AH308" s="43">
        <v>5541.30126953125</v>
      </c>
      <c r="AI308" s="43">
        <v>5551.99462890625</v>
      </c>
      <c r="AJ308" s="43">
        <v>5553.52197265625</v>
      </c>
      <c r="AK308" s="43">
        <v>1346.410400390625</v>
      </c>
      <c r="AL308" s="43">
        <v>1351.173828125</v>
      </c>
      <c r="AM308" s="43">
        <v>1366.1754150390625</v>
      </c>
      <c r="AN308" s="43">
        <v>2886.3408203125</v>
      </c>
      <c r="AO308" s="43">
        <v>4307.36669921875</v>
      </c>
      <c r="AP308" s="43">
        <v>4299.88134765625</v>
      </c>
      <c r="AQ308" s="43">
        <v>4301.38330078125</v>
      </c>
      <c r="AR308" s="43">
        <v>5126.44873046875</v>
      </c>
      <c r="AS308" s="43">
        <v>5233.455078125</v>
      </c>
      <c r="AT308" s="43">
        <v>5344.89208984375</v>
      </c>
      <c r="AU308" s="43">
        <v>6872.07958984375</v>
      </c>
      <c r="AV308" s="43">
        <v>6885.0654296875</v>
      </c>
      <c r="BA308" s="43">
        <v>3298.370361328125</v>
      </c>
      <c r="BB308" s="43">
        <v>3308.55078125</v>
      </c>
      <c r="BC308" s="43">
        <v>3333.64306640625</v>
      </c>
      <c r="BD308" s="43">
        <v>5113.541015625</v>
      </c>
      <c r="BE308" s="43">
        <v>5325.40625</v>
      </c>
      <c r="BF308" s="43">
        <v>5545.5380859375</v>
      </c>
      <c r="BG308" s="43">
        <v>8408.7919921875</v>
      </c>
      <c r="BH308" s="43">
        <v>8405.3916015625</v>
      </c>
    </row>
    <row r="309" spans="4:64" x14ac:dyDescent="0.2">
      <c r="D309" s="43">
        <v>2780.9036144578313</v>
      </c>
      <c r="E309" s="43">
        <v>5502.60986328125</v>
      </c>
      <c r="F309" s="43">
        <v>5507.0546875</v>
      </c>
      <c r="G309" s="43">
        <v>5511.89990234375</v>
      </c>
      <c r="H309" s="43">
        <v>5481.1328125</v>
      </c>
      <c r="I309" s="43">
        <v>5482.845703125</v>
      </c>
      <c r="J309" s="43">
        <v>5486.0400390625</v>
      </c>
      <c r="K309" s="43">
        <v>5503.31103515625</v>
      </c>
      <c r="L309" s="43">
        <v>5507.08544921875</v>
      </c>
      <c r="M309" s="43">
        <v>2149.328125</v>
      </c>
      <c r="N309" s="43">
        <v>2170.5419921875</v>
      </c>
      <c r="O309" s="43">
        <v>2200.060791015625</v>
      </c>
      <c r="P309" s="43">
        <v>3259.549072265625</v>
      </c>
      <c r="Q309" s="43">
        <v>4360.794921875</v>
      </c>
      <c r="R309" s="43">
        <v>4383.314453125</v>
      </c>
      <c r="S309" s="43">
        <v>4414.18310546875</v>
      </c>
      <c r="T309" s="43">
        <v>5442.90869140625</v>
      </c>
      <c r="U309" s="43">
        <v>5554.5478515625</v>
      </c>
      <c r="V309" s="43">
        <v>5668.4345703125</v>
      </c>
      <c r="W309" s="43">
        <v>6805.43603515625</v>
      </c>
      <c r="X309" s="43">
        <v>6789.640625</v>
      </c>
      <c r="Y309" s="43">
        <v>3319.465087890625</v>
      </c>
      <c r="Z309" s="43">
        <v>3314.6943359375</v>
      </c>
      <c r="AA309" s="43">
        <v>3330.392578125</v>
      </c>
      <c r="AB309" s="43">
        <v>3331.546875</v>
      </c>
      <c r="AC309" s="43">
        <v>5534.8876953125</v>
      </c>
      <c r="AD309" s="43">
        <v>5539.83447265625</v>
      </c>
      <c r="AE309" s="43">
        <v>5545.02392578125</v>
      </c>
      <c r="AF309" s="43">
        <v>5540.14404296875</v>
      </c>
      <c r="AG309" s="43">
        <v>5532.4638671875</v>
      </c>
      <c r="AH309" s="43">
        <v>5526.4970703125</v>
      </c>
      <c r="AI309" s="43">
        <v>5537.14111328125</v>
      </c>
      <c r="AJ309" s="43">
        <v>5538.662109375</v>
      </c>
      <c r="AK309" s="43">
        <v>1342.51416015625</v>
      </c>
      <c r="AL309" s="43">
        <v>1347.2611083984375</v>
      </c>
      <c r="AM309" s="43">
        <v>1362.2139892578125</v>
      </c>
      <c r="AN309" s="43">
        <v>2880.263427734375</v>
      </c>
      <c r="AO309" s="43">
        <v>4293.84716796875</v>
      </c>
      <c r="AP309" s="43">
        <v>4286.37255859375</v>
      </c>
      <c r="AQ309" s="43">
        <v>4287.8720703125</v>
      </c>
      <c r="AR309" s="43">
        <v>5112.0400390625</v>
      </c>
      <c r="AS309" s="43">
        <v>5218.95556640625</v>
      </c>
      <c r="AT309" s="43">
        <v>5330.302734375</v>
      </c>
      <c r="AU309" s="43">
        <v>6856.572265625</v>
      </c>
      <c r="AV309" s="43">
        <v>6869.552734375</v>
      </c>
      <c r="BA309" s="43">
        <v>3286.779296875</v>
      </c>
      <c r="BB309" s="43">
        <v>3296.93017578125</v>
      </c>
      <c r="BC309" s="43">
        <v>3321.94873046875</v>
      </c>
      <c r="BD309" s="43">
        <v>5099.15283203125</v>
      </c>
      <c r="BE309" s="43">
        <v>5310.84521484375</v>
      </c>
      <c r="BF309" s="43">
        <v>5530.810546875</v>
      </c>
      <c r="BG309" s="43">
        <v>8392.6044921875</v>
      </c>
      <c r="BH309" s="43">
        <v>8389.1962890625</v>
      </c>
    </row>
    <row r="310" spans="4:64" x14ac:dyDescent="0.2">
      <c r="D310" s="43">
        <v>2783.9156626506028</v>
      </c>
      <c r="E310" s="43">
        <v>5488.04150390625</v>
      </c>
      <c r="F310" s="43">
        <v>5492.48291015625</v>
      </c>
      <c r="G310" s="43">
        <v>5497.32421875</v>
      </c>
      <c r="H310" s="43">
        <v>5466.58203125</v>
      </c>
      <c r="I310" s="43">
        <v>5468.2939453125</v>
      </c>
      <c r="J310" s="43">
        <v>5471.48583984375</v>
      </c>
      <c r="K310" s="43">
        <v>5488.7421875</v>
      </c>
      <c r="L310" s="43">
        <v>5492.513671875</v>
      </c>
      <c r="M310" s="43">
        <v>2143.993896484375</v>
      </c>
      <c r="N310" s="43">
        <v>2165.182861328125</v>
      </c>
      <c r="O310" s="43">
        <v>2194.66796875</v>
      </c>
      <c r="P310" s="43">
        <v>3253.38916015625</v>
      </c>
      <c r="Q310" s="43">
        <v>4347.453125</v>
      </c>
      <c r="R310" s="43">
        <v>4369.94140625</v>
      </c>
      <c r="S310" s="43">
        <v>4400.767578125</v>
      </c>
      <c r="T310" s="43">
        <v>5428.39013671875</v>
      </c>
      <c r="U310" s="43">
        <v>5539.9375</v>
      </c>
      <c r="V310" s="43">
        <v>5653.7353515625</v>
      </c>
      <c r="W310" s="43">
        <v>6790.0400390625</v>
      </c>
      <c r="X310" s="43">
        <v>6774.25244140625</v>
      </c>
      <c r="Y310" s="43">
        <v>3313.302734375</v>
      </c>
      <c r="Z310" s="43">
        <v>3308.5283203125</v>
      </c>
      <c r="AA310" s="43">
        <v>3324.1376953125</v>
      </c>
      <c r="AB310" s="43">
        <v>3325.287353515625</v>
      </c>
      <c r="AC310" s="43">
        <v>5520.18701171875</v>
      </c>
      <c r="AD310" s="43">
        <v>5525.125</v>
      </c>
      <c r="AE310" s="43">
        <v>5530.3125</v>
      </c>
      <c r="AF310" s="43">
        <v>5525.4501953125</v>
      </c>
      <c r="AG310" s="43">
        <v>5517.79638671875</v>
      </c>
      <c r="AH310" s="43">
        <v>5511.8544921875</v>
      </c>
      <c r="AI310" s="43">
        <v>5522.44482421875</v>
      </c>
      <c r="AJ310" s="43">
        <v>5523.95947265625</v>
      </c>
      <c r="AK310" s="43">
        <v>1338.7340087890625</v>
      </c>
      <c r="AL310" s="43">
        <v>1343.464111328125</v>
      </c>
      <c r="AM310" s="43">
        <v>1358.3668212890625</v>
      </c>
      <c r="AN310" s="43">
        <v>2874.232177734375</v>
      </c>
      <c r="AO310" s="43">
        <v>4280.53857421875</v>
      </c>
      <c r="AP310" s="43">
        <v>4273.07470703125</v>
      </c>
      <c r="AQ310" s="43">
        <v>4274.572265625</v>
      </c>
      <c r="AR310" s="43">
        <v>5097.80322265625</v>
      </c>
      <c r="AS310" s="43">
        <v>5204.62451171875</v>
      </c>
      <c r="AT310" s="43">
        <v>5315.8779296875</v>
      </c>
      <c r="AU310" s="43">
        <v>6841.18896484375</v>
      </c>
      <c r="AV310" s="43">
        <v>6854.16259765625</v>
      </c>
      <c r="BA310" s="43">
        <v>3275.486083984375</v>
      </c>
      <c r="BB310" s="43">
        <v>3285.607177734375</v>
      </c>
      <c r="BC310" s="43">
        <v>3310.548583984375</v>
      </c>
      <c r="BD310" s="43">
        <v>5084.94140625</v>
      </c>
      <c r="BE310" s="43">
        <v>5296.45263671875</v>
      </c>
      <c r="BF310" s="43">
        <v>5516.24267578125</v>
      </c>
      <c r="BG310" s="43">
        <v>8376.5205078125</v>
      </c>
      <c r="BH310" s="43">
        <v>8373.1044921875</v>
      </c>
    </row>
    <row r="311" spans="4:64" x14ac:dyDescent="0.2">
      <c r="D311" s="43">
        <v>2786.9277108433735</v>
      </c>
      <c r="E311" s="43">
        <v>5473.6328125</v>
      </c>
      <c r="F311" s="43">
        <v>5478.0703125</v>
      </c>
      <c r="G311" s="43">
        <v>5482.90771484375</v>
      </c>
      <c r="H311" s="43">
        <v>5452.19189453125</v>
      </c>
      <c r="I311" s="43">
        <v>5453.90185546875</v>
      </c>
      <c r="J311" s="43">
        <v>5457.09130859375</v>
      </c>
      <c r="K311" s="43">
        <v>5474.3330078125</v>
      </c>
      <c r="L311" s="43">
        <v>5478.10107421875</v>
      </c>
      <c r="M311" s="43">
        <v>2138.721923828125</v>
      </c>
      <c r="N311" s="43">
        <v>2159.885498046875</v>
      </c>
      <c r="O311" s="43">
        <v>2189.3359375</v>
      </c>
      <c r="P311" s="43">
        <v>3247.267333984375</v>
      </c>
      <c r="Q311" s="43">
        <v>4334.32080078125</v>
      </c>
      <c r="R311" s="43">
        <v>4356.7763671875</v>
      </c>
      <c r="S311" s="43">
        <v>4387.55810546875</v>
      </c>
      <c r="T311" s="43">
        <v>5414.033203125</v>
      </c>
      <c r="U311" s="43">
        <v>5525.48486328125</v>
      </c>
      <c r="V311" s="43">
        <v>5639.1904296875</v>
      </c>
      <c r="W311" s="43">
        <v>6774.76904296875</v>
      </c>
      <c r="X311" s="43">
        <v>6758.98974609375</v>
      </c>
      <c r="Y311" s="43">
        <v>3307.178955078125</v>
      </c>
      <c r="Z311" s="43">
        <v>3302.40087890625</v>
      </c>
      <c r="AA311" s="43">
        <v>3317.92236328125</v>
      </c>
      <c r="AB311" s="43">
        <v>3319.0673828125</v>
      </c>
      <c r="AC311" s="43">
        <v>5505.65185546875</v>
      </c>
      <c r="AD311" s="43">
        <v>5510.5810546875</v>
      </c>
      <c r="AE311" s="43">
        <v>5515.76611328125</v>
      </c>
      <c r="AF311" s="43">
        <v>5510.921875</v>
      </c>
      <c r="AG311" s="43">
        <v>5503.2939453125</v>
      </c>
      <c r="AH311" s="43">
        <v>5497.375</v>
      </c>
      <c r="AI311" s="43">
        <v>5507.908203125</v>
      </c>
      <c r="AJ311" s="43">
        <v>5509.41552734375</v>
      </c>
      <c r="AK311" s="43">
        <v>1335.0712890625</v>
      </c>
      <c r="AL311" s="43">
        <v>1339.7838134765625</v>
      </c>
      <c r="AM311" s="43">
        <v>1354.634765625</v>
      </c>
      <c r="AN311" s="43">
        <v>2868.247802734375</v>
      </c>
      <c r="AO311" s="43">
        <v>4267.443359375</v>
      </c>
      <c r="AP311" s="43">
        <v>4259.990234375</v>
      </c>
      <c r="AQ311" s="43">
        <v>4261.4853515625</v>
      </c>
      <c r="AR311" s="43">
        <v>5083.74072265625</v>
      </c>
      <c r="AS311" s="43">
        <v>5190.46337890625</v>
      </c>
      <c r="AT311" s="43">
        <v>5301.61865234375</v>
      </c>
      <c r="AU311" s="43">
        <v>6825.93017578125</v>
      </c>
      <c r="AV311" s="43">
        <v>6838.89697265625</v>
      </c>
      <c r="BA311" s="43">
        <v>3264.492919921875</v>
      </c>
      <c r="BB311" s="43">
        <v>3274.583251953125</v>
      </c>
      <c r="BC311" s="43">
        <v>3299.445556640625</v>
      </c>
      <c r="BD311" s="43">
        <v>5070.90869140625</v>
      </c>
      <c r="BE311" s="43">
        <v>5282.228515625</v>
      </c>
      <c r="BF311" s="43">
        <v>5501.8349609375</v>
      </c>
      <c r="BG311" s="43">
        <v>8360.5400390625</v>
      </c>
      <c r="BH311" s="43">
        <v>8357.1171875</v>
      </c>
    </row>
    <row r="312" spans="4:64" x14ac:dyDescent="0.2">
      <c r="D312" s="43">
        <v>2789.939759036145</v>
      </c>
      <c r="E312" s="43">
        <v>5459.38525390625</v>
      </c>
      <c r="F312" s="43">
        <v>5463.81884765625</v>
      </c>
      <c r="G312" s="43">
        <v>5468.65185546875</v>
      </c>
      <c r="H312" s="43">
        <v>5437.96337890625</v>
      </c>
      <c r="I312" s="43">
        <v>5439.671875</v>
      </c>
      <c r="J312" s="43">
        <v>5442.8583984375</v>
      </c>
      <c r="K312" s="43">
        <v>5460.08447265625</v>
      </c>
      <c r="L312" s="43">
        <v>5463.84912109375</v>
      </c>
      <c r="M312" s="43">
        <v>2133.513427734375</v>
      </c>
      <c r="N312" s="43">
        <v>2154.650634765625</v>
      </c>
      <c r="O312" s="43">
        <v>2184.065673828125</v>
      </c>
      <c r="P312" s="43">
        <v>3241.184326171875</v>
      </c>
      <c r="Q312" s="43">
        <v>4321.39990234375</v>
      </c>
      <c r="R312" s="43">
        <v>4343.8212890625</v>
      </c>
      <c r="S312" s="43">
        <v>4374.55712890625</v>
      </c>
      <c r="T312" s="43">
        <v>5399.8388671875</v>
      </c>
      <c r="U312" s="43">
        <v>5511.19189453125</v>
      </c>
      <c r="V312" s="43">
        <v>5624.80078125</v>
      </c>
      <c r="W312" s="43">
        <v>6759.62451171875</v>
      </c>
      <c r="X312" s="43">
        <v>6743.853515625</v>
      </c>
      <c r="Y312" s="43">
        <v>3301.09375</v>
      </c>
      <c r="Z312" s="43">
        <v>3296.3115234375</v>
      </c>
      <c r="AA312" s="43">
        <v>3311.746826171875</v>
      </c>
      <c r="AB312" s="43">
        <v>3312.887451171875</v>
      </c>
      <c r="AC312" s="43">
        <v>5491.28369140625</v>
      </c>
      <c r="AD312" s="43">
        <v>5496.2041015625</v>
      </c>
      <c r="AE312" s="43">
        <v>5501.38671875</v>
      </c>
      <c r="AF312" s="43">
        <v>5496.560546875</v>
      </c>
      <c r="AG312" s="43">
        <v>5488.95703125</v>
      </c>
      <c r="AH312" s="43">
        <v>5483.06005859375</v>
      </c>
      <c r="AI312" s="43">
        <v>5493.53173828125</v>
      </c>
      <c r="AJ312" s="43">
        <v>5495.03271484375</v>
      </c>
      <c r="AK312" s="43">
        <v>1331.5267333984375</v>
      </c>
      <c r="AL312" s="43">
        <v>1336.2213134765625</v>
      </c>
      <c r="AM312" s="43">
        <v>1351.01904296875</v>
      </c>
      <c r="AN312" s="43">
        <v>2862.310546875</v>
      </c>
      <c r="AO312" s="43">
        <v>4254.5625</v>
      </c>
      <c r="AP312" s="43">
        <v>4247.12158203125</v>
      </c>
      <c r="AQ312" s="43">
        <v>4248.6142578125</v>
      </c>
      <c r="AR312" s="43">
        <v>5069.85302734375</v>
      </c>
      <c r="AS312" s="43">
        <v>5176.47314453125</v>
      </c>
      <c r="AT312" s="43">
        <v>5287.5263671875</v>
      </c>
      <c r="AU312" s="43">
        <v>6810.7958984375</v>
      </c>
      <c r="AV312" s="43">
        <v>6823.75634765625</v>
      </c>
      <c r="BA312" s="43">
        <v>3253.802490234375</v>
      </c>
      <c r="BB312" s="43">
        <v>3263.860595703125</v>
      </c>
      <c r="BC312" s="43">
        <v>3288.642578125</v>
      </c>
      <c r="BD312" s="43">
        <v>5057.05517578125</v>
      </c>
      <c r="BE312" s="43">
        <v>5268.1748046875</v>
      </c>
      <c r="BF312" s="43">
        <v>5487.58935546875</v>
      </c>
      <c r="BG312" s="43">
        <v>8344.6640625</v>
      </c>
      <c r="BH312" s="43">
        <v>8341.2353515625</v>
      </c>
    </row>
    <row r="313" spans="4:64" x14ac:dyDescent="0.2">
      <c r="D313" s="43">
        <v>2792.9518072289156</v>
      </c>
      <c r="E313" s="43">
        <v>5445.29931640625</v>
      </c>
      <c r="F313" s="43">
        <v>5449.72900390625</v>
      </c>
      <c r="G313" s="43">
        <v>5454.5576171875</v>
      </c>
      <c r="H313" s="43">
        <v>5423.8974609375</v>
      </c>
      <c r="I313" s="43">
        <v>5425.6044921875</v>
      </c>
      <c r="J313" s="43">
        <v>5428.7880859375</v>
      </c>
      <c r="K313" s="43">
        <v>5445.998046875</v>
      </c>
      <c r="L313" s="43">
        <v>5449.759765625</v>
      </c>
      <c r="M313" s="43">
        <v>2128.36865234375</v>
      </c>
      <c r="N313" s="43">
        <v>2149.478759765625</v>
      </c>
      <c r="O313" s="43">
        <v>2178.85693359375</v>
      </c>
      <c r="P313" s="43">
        <v>3235.14013671875</v>
      </c>
      <c r="Q313" s="43">
        <v>4308.6923828125</v>
      </c>
      <c r="R313" s="43">
        <v>4331.078125</v>
      </c>
      <c r="S313" s="43">
        <v>4361.7666015625</v>
      </c>
      <c r="T313" s="43">
        <v>5385.80908203125</v>
      </c>
      <c r="U313" s="43">
        <v>5497.05908203125</v>
      </c>
      <c r="V313" s="43">
        <v>5610.56787109375</v>
      </c>
      <c r="W313" s="43">
        <v>6744.60693359375</v>
      </c>
      <c r="X313" s="43">
        <v>6728.8447265625</v>
      </c>
      <c r="Y313" s="43">
        <v>3295.047607421875</v>
      </c>
      <c r="Z313" s="43">
        <v>3290.26123046875</v>
      </c>
      <c r="AA313" s="43">
        <v>3305.61181640625</v>
      </c>
      <c r="AB313" s="43">
        <v>3306.747802734375</v>
      </c>
      <c r="AC313" s="43">
        <v>5477.08447265625</v>
      </c>
      <c r="AD313" s="43">
        <v>5481.99609375</v>
      </c>
      <c r="AE313" s="43">
        <v>5487.17529296875</v>
      </c>
      <c r="AF313" s="43">
        <v>5482.36767578125</v>
      </c>
      <c r="AG313" s="43">
        <v>5474.787109375</v>
      </c>
      <c r="AH313" s="43">
        <v>5468.9111328125</v>
      </c>
      <c r="AI313" s="43">
        <v>5479.3173828125</v>
      </c>
      <c r="AJ313" s="43">
        <v>5480.81103515625</v>
      </c>
      <c r="AK313" s="43">
        <v>1328.1011962890625</v>
      </c>
      <c r="AL313" s="43">
        <v>1332.7772216796875</v>
      </c>
      <c r="AM313" s="43">
        <v>1347.5203857421875</v>
      </c>
      <c r="AN313" s="43">
        <v>2856.4208984375</v>
      </c>
      <c r="AO313" s="43">
        <v>4241.89892578125</v>
      </c>
      <c r="AP313" s="43">
        <v>4234.4697265625</v>
      </c>
      <c r="AQ313" s="43">
        <v>4235.9599609375</v>
      </c>
      <c r="AR313" s="43">
        <v>5056.14208984375</v>
      </c>
      <c r="AS313" s="43">
        <v>5162.65478515625</v>
      </c>
      <c r="AT313" s="43">
        <v>5273.60205078125</v>
      </c>
      <c r="AU313" s="43">
        <v>6795.78857421875</v>
      </c>
      <c r="AV313" s="43">
        <v>6808.74169921875</v>
      </c>
      <c r="BA313" s="43">
        <v>3243.4189453125</v>
      </c>
      <c r="BB313" s="43">
        <v>3253.44287109375</v>
      </c>
      <c r="BC313" s="43">
        <v>3278.14306640625</v>
      </c>
      <c r="BD313" s="43">
        <v>5043.3837890625</v>
      </c>
      <c r="BE313" s="43">
        <v>5254.29296875</v>
      </c>
      <c r="BF313" s="43">
        <v>5473.50634765625</v>
      </c>
      <c r="BG313" s="43">
        <v>8328.8935546875</v>
      </c>
      <c r="BH313" s="43">
        <v>8325.4580078125</v>
      </c>
    </row>
    <row r="314" spans="4:64" x14ac:dyDescent="0.2">
      <c r="D314" s="43">
        <v>2795.9638554216872</v>
      </c>
      <c r="E314" s="43">
        <v>5431.37744140625</v>
      </c>
      <c r="F314" s="43">
        <v>5435.802734375</v>
      </c>
      <c r="G314" s="43">
        <v>5440.62646484375</v>
      </c>
      <c r="H314" s="43">
        <v>5409.99609375</v>
      </c>
      <c r="I314" s="43">
        <v>5411.701171875</v>
      </c>
      <c r="J314" s="43">
        <v>5414.88134765625</v>
      </c>
      <c r="K314" s="43">
        <v>5432.0751953125</v>
      </c>
      <c r="L314" s="43">
        <v>5435.8330078125</v>
      </c>
      <c r="M314" s="43">
        <v>2123.287841796875</v>
      </c>
      <c r="N314" s="43">
        <v>2144.3701171875</v>
      </c>
      <c r="O314" s="43">
        <v>2173.710693359375</v>
      </c>
      <c r="P314" s="43">
        <v>3229.134765625</v>
      </c>
      <c r="Q314" s="43">
        <v>4296.19970703125</v>
      </c>
      <c r="R314" s="43">
        <v>4318.548828125</v>
      </c>
      <c r="S314" s="43">
        <v>4349.18798828125</v>
      </c>
      <c r="T314" s="43">
        <v>5371.9443359375</v>
      </c>
      <c r="U314" s="43">
        <v>5483.087890625</v>
      </c>
      <c r="V314" s="43">
        <v>5596.49267578125</v>
      </c>
      <c r="W314" s="43">
        <v>6729.71728515625</v>
      </c>
      <c r="X314" s="43">
        <v>6713.9638671875</v>
      </c>
      <c r="Y314" s="43">
        <v>3289.040283203125</v>
      </c>
      <c r="Z314" s="43">
        <v>3284.24951171875</v>
      </c>
      <c r="AA314" s="43">
        <v>3299.51708984375</v>
      </c>
      <c r="AB314" s="43">
        <v>3300.64892578125</v>
      </c>
      <c r="AC314" s="43">
        <v>5463.0556640625</v>
      </c>
      <c r="AD314" s="43">
        <v>5467.9580078125</v>
      </c>
      <c r="AE314" s="43">
        <v>5473.13427734375</v>
      </c>
      <c r="AF314" s="43">
        <v>5468.3447265625</v>
      </c>
      <c r="AG314" s="43">
        <v>5460.7861328125</v>
      </c>
      <c r="AH314" s="43">
        <v>5454.9296875</v>
      </c>
      <c r="AI314" s="43">
        <v>5465.2666015625</v>
      </c>
      <c r="AJ314" s="43">
        <v>5466.7529296875</v>
      </c>
      <c r="AK314" s="43">
        <v>1324.795654296875</v>
      </c>
      <c r="AL314" s="43">
        <v>1329.4525146484375</v>
      </c>
      <c r="AM314" s="43">
        <v>1344.1395263671875</v>
      </c>
      <c r="AN314" s="43">
        <v>2850.579345703125</v>
      </c>
      <c r="AO314" s="43">
        <v>4229.4541015625</v>
      </c>
      <c r="AP314" s="43">
        <v>4222.03759765625</v>
      </c>
      <c r="AQ314" s="43">
        <v>4223.52490234375</v>
      </c>
      <c r="AR314" s="43">
        <v>5042.60888671875</v>
      </c>
      <c r="AS314" s="43">
        <v>5149.0107421875</v>
      </c>
      <c r="AT314" s="43">
        <v>5259.84765625</v>
      </c>
      <c r="AU314" s="43">
        <v>6780.90771484375</v>
      </c>
      <c r="AV314" s="43">
        <v>6793.853515625</v>
      </c>
      <c r="BA314" s="43">
        <v>3233.3447265625</v>
      </c>
      <c r="BB314" s="43">
        <v>3243.334228515625</v>
      </c>
      <c r="BC314" s="43">
        <v>3267.949462890625</v>
      </c>
      <c r="BD314" s="43">
        <v>5029.89453125</v>
      </c>
      <c r="BE314" s="43">
        <v>5240.58447265625</v>
      </c>
      <c r="BF314" s="43">
        <v>5459.58740234375</v>
      </c>
      <c r="BG314" s="43">
        <v>8313.23046875</v>
      </c>
      <c r="BH314" s="43">
        <v>8309.7880859375</v>
      </c>
    </row>
    <row r="315" spans="4:64" x14ac:dyDescent="0.2">
      <c r="D315" s="43">
        <v>2798.9759036144578</v>
      </c>
      <c r="E315" s="43">
        <v>5417.61962890625</v>
      </c>
      <c r="F315" s="43">
        <v>5422.04052734375</v>
      </c>
      <c r="G315" s="43">
        <v>5426.85986328125</v>
      </c>
      <c r="H315" s="43">
        <v>5396.259765625</v>
      </c>
      <c r="I315" s="43">
        <v>5397.96337890625</v>
      </c>
      <c r="J315" s="43">
        <v>5401.140625</v>
      </c>
      <c r="K315" s="43">
        <v>5418.31689453125</v>
      </c>
      <c r="L315" s="43">
        <v>5422.0712890625</v>
      </c>
      <c r="M315" s="43">
        <v>2118.271484375</v>
      </c>
      <c r="N315" s="43">
        <v>2139.325439453125</v>
      </c>
      <c r="O315" s="43">
        <v>2168.627197265625</v>
      </c>
      <c r="P315" s="43">
        <v>3223.1689453125</v>
      </c>
      <c r="Q315" s="43">
        <v>4283.92431640625</v>
      </c>
      <c r="R315" s="43">
        <v>4306.2353515625</v>
      </c>
      <c r="S315" s="43">
        <v>4336.8232421875</v>
      </c>
      <c r="T315" s="43">
        <v>5358.24658203125</v>
      </c>
      <c r="U315" s="43">
        <v>5469.279296875</v>
      </c>
      <c r="V315" s="43">
        <v>5582.57666015625</v>
      </c>
      <c r="W315" s="43">
        <v>6714.9560546875</v>
      </c>
      <c r="X315" s="43">
        <v>6699.21240234375</v>
      </c>
      <c r="Y315" s="43">
        <v>3283.072265625</v>
      </c>
      <c r="Z315" s="43">
        <v>3278.277099609375</v>
      </c>
      <c r="AA315" s="43">
        <v>3293.463623046875</v>
      </c>
      <c r="AB315" s="43">
        <v>3294.590576171875</v>
      </c>
      <c r="AC315" s="43">
        <v>5449.1982421875</v>
      </c>
      <c r="AD315" s="43">
        <v>5454.09130859375</v>
      </c>
      <c r="AE315" s="43">
        <v>5459.26416015625</v>
      </c>
      <c r="AF315" s="43">
        <v>5454.4931640625</v>
      </c>
      <c r="AG315" s="43">
        <v>5446.955078125</v>
      </c>
      <c r="AH315" s="43">
        <v>5441.11669921875</v>
      </c>
      <c r="AI315" s="43">
        <v>5451.380859375</v>
      </c>
      <c r="AJ315" s="43">
        <v>5452.85986328125</v>
      </c>
      <c r="AK315" s="43">
        <v>1321.61083984375</v>
      </c>
      <c r="AL315" s="43">
        <v>1326.2481689453125</v>
      </c>
      <c r="AM315" s="43">
        <v>1340.87744140625</v>
      </c>
      <c r="AN315" s="43">
        <v>2844.7861328125</v>
      </c>
      <c r="AO315" s="43">
        <v>4217.2294921875</v>
      </c>
      <c r="AP315" s="43">
        <v>4209.826171875</v>
      </c>
      <c r="AQ315" s="43">
        <v>4211.31103515625</v>
      </c>
      <c r="AR315" s="43">
        <v>5029.25537109375</v>
      </c>
      <c r="AS315" s="43">
        <v>5135.5419921875</v>
      </c>
      <c r="AT315" s="43">
        <v>5246.26416015625</v>
      </c>
      <c r="AU315" s="43">
        <v>6766.154296875</v>
      </c>
      <c r="AV315" s="43">
        <v>6779.0927734375</v>
      </c>
      <c r="BA315" s="43">
        <v>3223.581787109375</v>
      </c>
      <c r="BB315" s="43">
        <v>3233.537841796875</v>
      </c>
      <c r="BC315" s="43">
        <v>3258.064697265625</v>
      </c>
      <c r="BD315" s="43">
        <v>5016.58935546875</v>
      </c>
      <c r="BE315" s="43">
        <v>5227.04931640625</v>
      </c>
      <c r="BF315" s="43">
        <v>5445.83349609375</v>
      </c>
      <c r="BG315" s="43">
        <v>8297.673828125</v>
      </c>
      <c r="BH315" s="43">
        <v>8294.2255859375</v>
      </c>
    </row>
    <row r="316" spans="4:64" x14ac:dyDescent="0.2">
      <c r="D316" s="43">
        <v>2801.9879518072294</v>
      </c>
      <c r="E316" s="43">
        <v>5404.0283203125</v>
      </c>
      <c r="F316" s="43">
        <v>5408.4443359375</v>
      </c>
      <c r="G316" s="43">
        <v>5413.2587890625</v>
      </c>
      <c r="H316" s="43">
        <v>5382.6904296875</v>
      </c>
      <c r="I316" s="43">
        <v>5384.39208984375</v>
      </c>
      <c r="J316" s="43">
        <v>5387.56591796875</v>
      </c>
      <c r="K316" s="43">
        <v>5404.724609375</v>
      </c>
      <c r="L316" s="43">
        <v>5408.47509765625</v>
      </c>
      <c r="M316" s="43">
        <v>2113.3203125</v>
      </c>
      <c r="N316" s="43">
        <v>2134.344970703125</v>
      </c>
      <c r="O316" s="43">
        <v>2163.60693359375</v>
      </c>
      <c r="P316" s="43">
        <v>3217.242431640625</v>
      </c>
      <c r="Q316" s="43">
        <v>4271.86767578125</v>
      </c>
      <c r="R316" s="43">
        <v>4294.1396484375</v>
      </c>
      <c r="S316" s="43">
        <v>4324.673828125</v>
      </c>
      <c r="T316" s="43">
        <v>5344.71728515625</v>
      </c>
      <c r="U316" s="43">
        <v>5455.63525390625</v>
      </c>
      <c r="V316" s="43">
        <v>5568.82080078125</v>
      </c>
      <c r="W316" s="43">
        <v>6700.32470703125</v>
      </c>
      <c r="X316" s="43">
        <v>6684.59033203125</v>
      </c>
      <c r="Y316" s="43">
        <v>3277.1435546875</v>
      </c>
      <c r="Z316" s="43">
        <v>3272.34375</v>
      </c>
      <c r="AA316" s="43">
        <v>3287.451171875</v>
      </c>
      <c r="AB316" s="43">
        <v>3288.57373046875</v>
      </c>
      <c r="AC316" s="43">
        <v>5435.513671875</v>
      </c>
      <c r="AD316" s="43">
        <v>5440.3974609375</v>
      </c>
      <c r="AE316" s="43">
        <v>5445.56689453125</v>
      </c>
      <c r="AF316" s="43">
        <v>5440.814453125</v>
      </c>
      <c r="AG316" s="43">
        <v>5433.29541015625</v>
      </c>
      <c r="AH316" s="43">
        <v>5427.47412109375</v>
      </c>
      <c r="AI316" s="43">
        <v>5437.66064453125</v>
      </c>
      <c r="AJ316" s="43">
        <v>5439.13232421875</v>
      </c>
      <c r="AK316" s="43">
        <v>1318.5474853515625</v>
      </c>
      <c r="AL316" s="43">
        <v>1323.1646728515625</v>
      </c>
      <c r="AM316" s="43">
        <v>1337.73486328125</v>
      </c>
      <c r="AN316" s="43">
        <v>2839.041748046875</v>
      </c>
      <c r="AO316" s="43">
        <v>4205.22802734375</v>
      </c>
      <c r="AP316" s="43">
        <v>4197.83837890625</v>
      </c>
      <c r="AQ316" s="43">
        <v>4199.3203125</v>
      </c>
      <c r="AR316" s="43">
        <v>5016.0830078125</v>
      </c>
      <c r="AS316" s="43">
        <v>5122.24951171875</v>
      </c>
      <c r="AT316" s="43">
        <v>5232.8525390625</v>
      </c>
      <c r="AU316" s="43">
        <v>6751.52978515625</v>
      </c>
      <c r="AV316" s="43">
        <v>6764.46044921875</v>
      </c>
      <c r="BA316" s="43">
        <v>3214.13330078125</v>
      </c>
      <c r="BB316" s="43">
        <v>3224.054931640625</v>
      </c>
      <c r="BC316" s="43">
        <v>3248.491455078125</v>
      </c>
      <c r="BD316" s="43">
        <v>5003.47021484375</v>
      </c>
      <c r="BE316" s="43">
        <v>5213.6904296875</v>
      </c>
      <c r="BF316" s="43">
        <v>5432.24609375</v>
      </c>
      <c r="BG316" s="43">
        <v>8282.224609375</v>
      </c>
      <c r="BH316" s="43">
        <v>8278.771484375</v>
      </c>
    </row>
    <row r="317" spans="4:64" x14ac:dyDescent="0.2">
      <c r="D317" s="43">
        <v>2805</v>
      </c>
      <c r="E317" s="43">
        <v>5390.603515625</v>
      </c>
      <c r="F317" s="43">
        <v>5395.01513671875</v>
      </c>
      <c r="G317" s="43">
        <v>5399.82421875</v>
      </c>
      <c r="H317" s="43">
        <v>5369.28857421875</v>
      </c>
      <c r="I317" s="43">
        <v>5370.98876953125</v>
      </c>
      <c r="J317" s="43">
        <v>5374.1591796875</v>
      </c>
      <c r="K317" s="43">
        <v>5391.29931640625</v>
      </c>
      <c r="L317" s="43">
        <v>5395.0458984375</v>
      </c>
      <c r="M317" s="43">
        <v>2108.4345703125</v>
      </c>
      <c r="N317" s="43">
        <v>2129.428955078125</v>
      </c>
      <c r="O317" s="43">
        <v>2158.650390625</v>
      </c>
      <c r="P317" s="43">
        <v>3211.355712890625</v>
      </c>
      <c r="Q317" s="43">
        <v>4260.03173828125</v>
      </c>
      <c r="R317" s="43">
        <v>4282.26318359375</v>
      </c>
      <c r="S317" s="43">
        <v>4312.74267578125</v>
      </c>
      <c r="T317" s="43">
        <v>5331.35693359375</v>
      </c>
      <c r="U317" s="43">
        <v>5442.15625</v>
      </c>
      <c r="V317" s="43">
        <v>5555.2265625</v>
      </c>
      <c r="W317" s="43">
        <v>6685.82373046875</v>
      </c>
      <c r="X317" s="43">
        <v>6670.099609375</v>
      </c>
      <c r="Y317" s="43">
        <v>3271.25439453125</v>
      </c>
      <c r="Z317" s="43">
        <v>3266.44970703125</v>
      </c>
      <c r="AA317" s="43">
        <v>3281.480224609375</v>
      </c>
      <c r="AB317" s="43">
        <v>3282.598388671875</v>
      </c>
      <c r="AC317" s="43">
        <v>5422.00390625</v>
      </c>
      <c r="AD317" s="43">
        <v>5426.87841796875</v>
      </c>
      <c r="AE317" s="43">
        <v>5432.04345703125</v>
      </c>
      <c r="AF317" s="43">
        <v>5427.3095703125</v>
      </c>
      <c r="AG317" s="43">
        <v>5419.80810546875</v>
      </c>
      <c r="AH317" s="43">
        <v>5414.00244140625</v>
      </c>
      <c r="AI317" s="43">
        <v>5424.10888671875</v>
      </c>
      <c r="AJ317" s="43">
        <v>5425.572265625</v>
      </c>
      <c r="AK317" s="43">
        <v>1315.606201171875</v>
      </c>
      <c r="AL317" s="43">
        <v>1320.202880859375</v>
      </c>
      <c r="AM317" s="43">
        <v>1334.71240234375</v>
      </c>
      <c r="AN317" s="43">
        <v>2833.346435546875</v>
      </c>
      <c r="AO317" s="43">
        <v>4193.451171875</v>
      </c>
      <c r="AP317" s="43">
        <v>4186.07568359375</v>
      </c>
      <c r="AQ317" s="43">
        <v>4187.55419921875</v>
      </c>
      <c r="AR317" s="43">
        <v>5003.0927734375</v>
      </c>
      <c r="AS317" s="43">
        <v>5109.13525390625</v>
      </c>
      <c r="AT317" s="43">
        <v>5219.61474609375</v>
      </c>
      <c r="AU317" s="43">
        <v>6737.03515625</v>
      </c>
      <c r="AV317" s="43">
        <v>6749.95703125</v>
      </c>
      <c r="BA317" s="43">
        <v>3205.002685546875</v>
      </c>
      <c r="BB317" s="43">
        <v>3214.887939453125</v>
      </c>
      <c r="BC317" s="43">
        <v>3239.232421875</v>
      </c>
      <c r="BD317" s="43">
        <v>4990.53759765625</v>
      </c>
      <c r="BE317" s="43">
        <v>5200.5078125</v>
      </c>
      <c r="BF317" s="43">
        <v>5418.826171875</v>
      </c>
      <c r="BG317" s="43">
        <v>8266.884765625</v>
      </c>
      <c r="BH317" s="43">
        <v>8263.42578125</v>
      </c>
    </row>
    <row r="318" spans="4:64" x14ac:dyDescent="0.2">
      <c r="D318" s="43">
        <v>2808.0120481927715</v>
      </c>
      <c r="E318" s="43">
        <v>5377.34765625</v>
      </c>
      <c r="F318" s="43">
        <v>5381.75439453125</v>
      </c>
      <c r="G318" s="43">
        <v>5386.55810546875</v>
      </c>
      <c r="H318" s="43">
        <v>5356.05615234375</v>
      </c>
      <c r="I318" s="43">
        <v>5357.75439453125</v>
      </c>
      <c r="J318" s="43">
        <v>5360.92138671875</v>
      </c>
      <c r="K318" s="43">
        <v>5378.04248046875</v>
      </c>
      <c r="L318" s="43">
        <v>5381.78466796875</v>
      </c>
      <c r="M318" s="43">
        <v>2103.61474609375</v>
      </c>
      <c r="N318" s="43">
        <v>2124.578369140625</v>
      </c>
      <c r="O318" s="43">
        <v>2153.7578125</v>
      </c>
      <c r="P318" s="43">
        <v>3205.5087890625</v>
      </c>
      <c r="Q318" s="43">
        <v>4248.41845703125</v>
      </c>
      <c r="R318" s="43">
        <v>4270.60791015625</v>
      </c>
      <c r="S318" s="43">
        <v>4301.0302734375</v>
      </c>
      <c r="T318" s="43">
        <v>5318.1669921875</v>
      </c>
      <c r="U318" s="43">
        <v>5428.84375</v>
      </c>
      <c r="V318" s="43">
        <v>5541.79443359375</v>
      </c>
      <c r="W318" s="43">
        <v>6671.45361328125</v>
      </c>
      <c r="X318" s="43">
        <v>6655.740234375</v>
      </c>
      <c r="Y318" s="43">
        <v>3265.405029296875</v>
      </c>
      <c r="Z318" s="43">
        <v>3260.595458984375</v>
      </c>
      <c r="AA318" s="43">
        <v>3275.551025390625</v>
      </c>
      <c r="AB318" s="43">
        <v>3276.664794921875</v>
      </c>
      <c r="AC318" s="43">
        <v>5408.66943359375</v>
      </c>
      <c r="AD318" s="43">
        <v>5413.53515625</v>
      </c>
      <c r="AE318" s="43">
        <v>5418.69580078125</v>
      </c>
      <c r="AF318" s="43">
        <v>5413.98095703125</v>
      </c>
      <c r="AG318" s="43">
        <v>5406.49560546875</v>
      </c>
      <c r="AH318" s="43">
        <v>5400.70361328125</v>
      </c>
      <c r="AI318" s="43">
        <v>5410.7255859375</v>
      </c>
      <c r="AJ318" s="43">
        <v>5412.181640625</v>
      </c>
      <c r="AK318" s="43">
        <v>1312.78759765625</v>
      </c>
      <c r="AL318" s="43">
        <v>1317.3634033203125</v>
      </c>
      <c r="AM318" s="43">
        <v>1331.8106689453125</v>
      </c>
      <c r="AN318" s="43">
        <v>2827.70068359375</v>
      </c>
      <c r="AO318" s="43">
        <v>4181.90087890625</v>
      </c>
      <c r="AP318" s="43">
        <v>4174.53955078125</v>
      </c>
      <c r="AQ318" s="43">
        <v>4176.015625</v>
      </c>
      <c r="AR318" s="43">
        <v>4990.28662109375</v>
      </c>
      <c r="AS318" s="43">
        <v>5096.2001953125</v>
      </c>
      <c r="AT318" s="43">
        <v>5206.55224609375</v>
      </c>
      <c r="AU318" s="43">
        <v>6722.669921875</v>
      </c>
      <c r="AV318" s="43">
        <v>6735.583984375</v>
      </c>
      <c r="BA318" s="43">
        <v>3196.191162109375</v>
      </c>
      <c r="BB318" s="43">
        <v>3206.039794921875</v>
      </c>
      <c r="BC318" s="43">
        <v>3230.290283203125</v>
      </c>
      <c r="BD318" s="43">
        <v>4977.79296875</v>
      </c>
      <c r="BE318" s="43">
        <v>5187.50341796875</v>
      </c>
      <c r="BF318" s="43">
        <v>5405.5751953125</v>
      </c>
      <c r="BG318" s="43">
        <v>8251.654296875</v>
      </c>
      <c r="BH318" s="43">
        <v>8248.1904296875</v>
      </c>
    </row>
    <row r="319" spans="4:64" x14ac:dyDescent="0.2">
      <c r="D319" s="43">
        <v>2811.0240963855422</v>
      </c>
      <c r="E319" s="43">
        <v>5364.26123046875</v>
      </c>
      <c r="F319" s="43">
        <v>5368.6630859375</v>
      </c>
      <c r="G319" s="43">
        <v>5373.46142578125</v>
      </c>
      <c r="H319" s="43">
        <v>5342.99462890625</v>
      </c>
      <c r="I319" s="43">
        <v>5344.69091796875</v>
      </c>
      <c r="J319" s="43">
        <v>5347.85400390625</v>
      </c>
      <c r="K319" s="43">
        <v>5364.95556640625</v>
      </c>
      <c r="L319" s="43">
        <v>5368.693359375</v>
      </c>
      <c r="M319" s="43">
        <v>2098.861328125</v>
      </c>
      <c r="N319" s="43">
        <v>2119.793212890625</v>
      </c>
      <c r="O319" s="43">
        <v>2148.9296875</v>
      </c>
      <c r="P319" s="43">
        <v>3199.701904296875</v>
      </c>
      <c r="Q319" s="43">
        <v>4237.02978515625</v>
      </c>
      <c r="R319" s="43">
        <v>4259.17578125</v>
      </c>
      <c r="S319" s="43">
        <v>4289.53955078125</v>
      </c>
      <c r="T319" s="43">
        <v>5305.1494140625</v>
      </c>
      <c r="U319" s="43">
        <v>5415.69921875</v>
      </c>
      <c r="V319" s="43">
        <v>5528.5263671875</v>
      </c>
      <c r="W319" s="43">
        <v>6657.2158203125</v>
      </c>
      <c r="X319" s="43">
        <v>6641.51318359375</v>
      </c>
      <c r="Y319" s="43">
        <v>3259.595458984375</v>
      </c>
      <c r="Z319" s="43">
        <v>3254.781005859375</v>
      </c>
      <c r="AA319" s="43">
        <v>3269.6640625</v>
      </c>
      <c r="AB319" s="43">
        <v>3270.7734375</v>
      </c>
      <c r="AC319" s="43">
        <v>5395.5126953125</v>
      </c>
      <c r="AD319" s="43">
        <v>5400.36865234375</v>
      </c>
      <c r="AE319" s="43">
        <v>5405.525390625</v>
      </c>
      <c r="AF319" s="43">
        <v>5400.82861328125</v>
      </c>
      <c r="AG319" s="43">
        <v>5393.35791015625</v>
      </c>
      <c r="AH319" s="43">
        <v>5387.57861328125</v>
      </c>
      <c r="AI319" s="43">
        <v>5397.51318359375</v>
      </c>
      <c r="AJ319" s="43">
        <v>5398.9609375</v>
      </c>
      <c r="AK319" s="43">
        <v>1310.092529296875</v>
      </c>
      <c r="AL319" s="43">
        <v>1314.646728515625</v>
      </c>
      <c r="AM319" s="43">
        <v>1329.0301513671875</v>
      </c>
      <c r="AN319" s="43">
        <v>2822.104736328125</v>
      </c>
      <c r="AO319" s="43">
        <v>4170.5791015625</v>
      </c>
      <c r="AP319" s="43">
        <v>4163.232421875</v>
      </c>
      <c r="AQ319" s="43">
        <v>4164.70556640625</v>
      </c>
      <c r="AR319" s="43">
        <v>4977.6650390625</v>
      </c>
      <c r="AS319" s="43">
        <v>5083.44580078125</v>
      </c>
      <c r="AT319" s="43">
        <v>5193.66552734375</v>
      </c>
      <c r="AU319" s="43">
        <v>6708.4365234375</v>
      </c>
      <c r="AV319" s="43">
        <v>6721.34130859375</v>
      </c>
      <c r="BA319" s="43">
        <v>3187.701904296875</v>
      </c>
      <c r="BB319" s="43">
        <v>3197.51416015625</v>
      </c>
      <c r="BC319" s="43">
        <v>3221.667236328125</v>
      </c>
      <c r="BD319" s="43">
        <v>4965.23828125</v>
      </c>
      <c r="BE319" s="43">
        <v>5174.6787109375</v>
      </c>
      <c r="BF319" s="43">
        <v>5392.494140625</v>
      </c>
      <c r="BG319" s="43">
        <v>8236.533203125</v>
      </c>
      <c r="BH319" s="43">
        <v>8233.064453125</v>
      </c>
    </row>
    <row r="320" spans="4:64" x14ac:dyDescent="0.2">
      <c r="D320" s="43">
        <v>2814.0361445783137</v>
      </c>
      <c r="E320" s="43">
        <v>5351.345703125</v>
      </c>
      <c r="F320" s="43">
        <v>5355.7421875</v>
      </c>
      <c r="G320" s="43">
        <v>5360.53515625</v>
      </c>
      <c r="H320" s="43">
        <v>5330.1044921875</v>
      </c>
      <c r="I320" s="43">
        <v>5331.798828125</v>
      </c>
      <c r="J320" s="43">
        <v>5334.9580078125</v>
      </c>
      <c r="K320" s="43">
        <v>5352.0390625</v>
      </c>
      <c r="L320" s="43">
        <v>5355.7724609375</v>
      </c>
      <c r="M320" s="43">
        <v>2094.1748046875</v>
      </c>
      <c r="N320" s="43">
        <v>2115.07421875</v>
      </c>
      <c r="O320" s="43">
        <v>2144.166748046875</v>
      </c>
      <c r="P320" s="43">
        <v>3193.935546875</v>
      </c>
      <c r="Q320" s="43">
        <v>4225.86767578125</v>
      </c>
      <c r="R320" s="43">
        <v>4247.96826171875</v>
      </c>
      <c r="S320" s="43">
        <v>4278.271484375</v>
      </c>
      <c r="T320" s="43">
        <v>5292.3046875</v>
      </c>
      <c r="U320" s="43">
        <v>5402.7236328125</v>
      </c>
      <c r="V320" s="43">
        <v>5515.42333984375</v>
      </c>
      <c r="W320" s="43">
        <v>6643.11083984375</v>
      </c>
      <c r="X320" s="43">
        <v>6627.41943359375</v>
      </c>
      <c r="Y320" s="43">
        <v>3253.825927734375</v>
      </c>
      <c r="Z320" s="43">
        <v>3249.006591796875</v>
      </c>
      <c r="AA320" s="43">
        <v>3263.8193359375</v>
      </c>
      <c r="AB320" s="43">
        <v>3264.924560546875</v>
      </c>
      <c r="AC320" s="43">
        <v>5382.53466796875</v>
      </c>
      <c r="AD320" s="43">
        <v>5387.38134765625</v>
      </c>
      <c r="AE320" s="43">
        <v>5392.533203125</v>
      </c>
      <c r="AF320" s="43">
        <v>5387.8544921875</v>
      </c>
      <c r="AG320" s="43">
        <v>5380.3974609375</v>
      </c>
      <c r="AH320" s="43">
        <v>5374.62939453125</v>
      </c>
      <c r="AI320" s="43">
        <v>5384.47216796875</v>
      </c>
      <c r="AJ320" s="43">
        <v>5385.912109375</v>
      </c>
      <c r="AK320" s="43">
        <v>1307.5211181640625</v>
      </c>
      <c r="AL320" s="43">
        <v>1312.053466796875</v>
      </c>
      <c r="AM320" s="43">
        <v>1326.37158203125</v>
      </c>
      <c r="AN320" s="43">
        <v>2816.559326171875</v>
      </c>
      <c r="AO320" s="43">
        <v>4159.4873046875</v>
      </c>
      <c r="AP320" s="43">
        <v>4152.15625</v>
      </c>
      <c r="AQ320" s="43">
        <v>4153.6259765625</v>
      </c>
      <c r="AR320" s="43">
        <v>4965.23046875</v>
      </c>
      <c r="AS320" s="43">
        <v>5070.873046875</v>
      </c>
      <c r="AT320" s="43">
        <v>5180.9560546875</v>
      </c>
      <c r="AU320" s="43">
        <v>6694.3349609375</v>
      </c>
      <c r="AV320" s="43">
        <v>6707.23046875</v>
      </c>
      <c r="BA320" s="43">
        <v>3179.53759765625</v>
      </c>
      <c r="BB320" s="43">
        <v>3189.312255859375</v>
      </c>
      <c r="BC320" s="43">
        <v>3213.365966796875</v>
      </c>
      <c r="BD320" s="43">
        <v>4952.8740234375</v>
      </c>
      <c r="BE320" s="43">
        <v>5162.0341796875</v>
      </c>
      <c r="BF320" s="43">
        <v>5379.58447265625</v>
      </c>
      <c r="BG320" s="43">
        <v>8221.5234375</v>
      </c>
      <c r="BH320" s="43">
        <v>8218.05078125</v>
      </c>
    </row>
    <row r="321" spans="4:60" x14ac:dyDescent="0.2">
      <c r="D321" s="43">
        <v>2817.0481927710844</v>
      </c>
      <c r="E321" s="43">
        <v>5338.6025390625</v>
      </c>
      <c r="F321" s="43">
        <v>5342.99365234375</v>
      </c>
      <c r="G321" s="43">
        <v>5347.78076171875</v>
      </c>
      <c r="H321" s="43">
        <v>5317.38720703125</v>
      </c>
      <c r="I321" s="43">
        <v>5319.0791015625</v>
      </c>
      <c r="J321" s="43">
        <v>5322.234375</v>
      </c>
      <c r="K321" s="43">
        <v>5339.294921875</v>
      </c>
      <c r="L321" s="43">
        <v>5343.02392578125</v>
      </c>
      <c r="M321" s="43">
        <v>2089.555419921875</v>
      </c>
      <c r="N321" s="43">
        <v>2110.421630859375</v>
      </c>
      <c r="O321" s="43">
        <v>2139.468994140625</v>
      </c>
      <c r="P321" s="43">
        <v>3188.209716796875</v>
      </c>
      <c r="Q321" s="43">
        <v>4214.93310546875</v>
      </c>
      <c r="R321" s="43">
        <v>4236.98779296875</v>
      </c>
      <c r="S321" s="43">
        <v>4267.228515625</v>
      </c>
      <c r="T321" s="43">
        <v>5279.63427734375</v>
      </c>
      <c r="U321" s="43">
        <v>5389.91845703125</v>
      </c>
      <c r="V321" s="43">
        <v>5502.486328125</v>
      </c>
      <c r="W321" s="43">
        <v>6629.1396484375</v>
      </c>
      <c r="X321" s="43">
        <v>6613.4599609375</v>
      </c>
      <c r="Y321" s="43">
        <v>3248.0966796875</v>
      </c>
      <c r="Z321" s="43">
        <v>3243.27197265625</v>
      </c>
      <c r="AA321" s="43">
        <v>3258.017333984375</v>
      </c>
      <c r="AB321" s="43">
        <v>3259.1181640625</v>
      </c>
      <c r="AC321" s="43">
        <v>5369.73681640625</v>
      </c>
      <c r="AD321" s="43">
        <v>5374.5732421875</v>
      </c>
      <c r="AE321" s="43">
        <v>5379.72021484375</v>
      </c>
      <c r="AF321" s="43">
        <v>5375.060546875</v>
      </c>
      <c r="AG321" s="43">
        <v>5367.615234375</v>
      </c>
      <c r="AH321" s="43">
        <v>5361.85595703125</v>
      </c>
      <c r="AI321" s="43">
        <v>5371.60498046875</v>
      </c>
      <c r="AJ321" s="43">
        <v>5373.0361328125</v>
      </c>
      <c r="AK321" s="43">
        <v>1305.07421875</v>
      </c>
      <c r="AL321" s="43">
        <v>1309.5841064453125</v>
      </c>
      <c r="AM321" s="43">
        <v>1323.8353271484375</v>
      </c>
      <c r="AN321" s="43">
        <v>2811.064453125</v>
      </c>
      <c r="AO321" s="43">
        <v>4148.6279296875</v>
      </c>
      <c r="AP321" s="43">
        <v>4141.3125</v>
      </c>
      <c r="AQ321" s="43">
        <v>4142.77880859375</v>
      </c>
      <c r="AR321" s="43">
        <v>4952.98388671875</v>
      </c>
      <c r="AS321" s="43">
        <v>5058.484375</v>
      </c>
      <c r="AT321" s="43">
        <v>5168.42578125</v>
      </c>
      <c r="AU321" s="43">
        <v>6680.36572265625</v>
      </c>
      <c r="AV321" s="43">
        <v>6693.25244140625</v>
      </c>
      <c r="BA321" s="43">
        <v>3171.69970703125</v>
      </c>
      <c r="BB321" s="43">
        <v>3181.43603515625</v>
      </c>
      <c r="BC321" s="43">
        <v>3205.388427734375</v>
      </c>
      <c r="BD321" s="43">
        <v>4940.7021484375</v>
      </c>
      <c r="BE321" s="43">
        <v>5149.5712890625</v>
      </c>
      <c r="BF321" s="43">
        <v>5366.8466796875</v>
      </c>
      <c r="BG321" s="43">
        <v>8206.625</v>
      </c>
      <c r="BH321" s="43">
        <v>8203.1484375</v>
      </c>
    </row>
    <row r="322" spans="4:60" x14ac:dyDescent="0.2">
      <c r="D322" s="43">
        <v>2820.0602409638559</v>
      </c>
      <c r="E322" s="43">
        <v>5326.03271484375</v>
      </c>
      <c r="F322" s="43">
        <v>5330.41845703125</v>
      </c>
      <c r="G322" s="43">
        <v>5335.19921875</v>
      </c>
      <c r="H322" s="43">
        <v>5304.84423828125</v>
      </c>
      <c r="I322" s="43">
        <v>5306.5341796875</v>
      </c>
      <c r="J322" s="43">
        <v>5309.685546875</v>
      </c>
      <c r="K322" s="43">
        <v>5326.72412109375</v>
      </c>
      <c r="L322" s="43">
        <v>5330.4482421875</v>
      </c>
      <c r="M322" s="43">
        <v>2085.00390625</v>
      </c>
      <c r="N322" s="43">
        <v>2105.8359375</v>
      </c>
      <c r="O322" s="43">
        <v>2134.837158203125</v>
      </c>
      <c r="P322" s="43">
        <v>3182.524658203125</v>
      </c>
      <c r="Q322" s="43">
        <v>4204.228515625</v>
      </c>
      <c r="R322" s="43">
        <v>4226.2353515625</v>
      </c>
      <c r="S322" s="43">
        <v>4256.41162109375</v>
      </c>
      <c r="T322" s="43">
        <v>5267.14013671875</v>
      </c>
      <c r="U322" s="43">
        <v>5377.2841796875</v>
      </c>
      <c r="V322" s="43">
        <v>5489.716796875</v>
      </c>
      <c r="W322" s="43">
        <v>6615.30322265625</v>
      </c>
      <c r="X322" s="43">
        <v>6599.63525390625</v>
      </c>
      <c r="Y322" s="43">
        <v>3242.407958984375</v>
      </c>
      <c r="Z322" s="43">
        <v>3237.578125</v>
      </c>
      <c r="AA322" s="43">
        <v>3252.25830078125</v>
      </c>
      <c r="AB322" s="43">
        <v>3253.354736328125</v>
      </c>
      <c r="AC322" s="43">
        <v>5357.1201171875</v>
      </c>
      <c r="AD322" s="43">
        <v>5361.947265625</v>
      </c>
      <c r="AE322" s="43">
        <v>5367.0888671875</v>
      </c>
      <c r="AF322" s="43">
        <v>5362.447265625</v>
      </c>
      <c r="AG322" s="43">
        <v>5355.01220703125</v>
      </c>
      <c r="AH322" s="43">
        <v>5349.2607421875</v>
      </c>
      <c r="AI322" s="43">
        <v>5358.912109375</v>
      </c>
      <c r="AJ322" s="43">
        <v>5360.3349609375</v>
      </c>
      <c r="AK322" s="43">
        <v>1302.7520751953125</v>
      </c>
      <c r="AL322" s="43">
        <v>1307.2392578125</v>
      </c>
      <c r="AM322" s="43">
        <v>1321.421875</v>
      </c>
      <c r="AN322" s="43">
        <v>2805.62060546875</v>
      </c>
      <c r="AO322" s="43">
        <v>4138.001953125</v>
      </c>
      <c r="AP322" s="43">
        <v>4130.703125</v>
      </c>
      <c r="AQ322" s="43">
        <v>4132.166015625</v>
      </c>
      <c r="AR322" s="43">
        <v>4940.9267578125</v>
      </c>
      <c r="AS322" s="43">
        <v>5046.2802734375</v>
      </c>
      <c r="AT322" s="43">
        <v>5156.07568359375</v>
      </c>
      <c r="AU322" s="43">
        <v>6666.5302734375</v>
      </c>
      <c r="AV322" s="43">
        <v>6679.4072265625</v>
      </c>
      <c r="BA322" s="43">
        <v>3164.19091796875</v>
      </c>
      <c r="BB322" s="43">
        <v>3173.888427734375</v>
      </c>
      <c r="BC322" s="43">
        <v>3197.737060546875</v>
      </c>
      <c r="BD322" s="43">
        <v>4928.7236328125</v>
      </c>
      <c r="BE322" s="43">
        <v>5137.29150390625</v>
      </c>
      <c r="BF322" s="43">
        <v>5354.2822265625</v>
      </c>
      <c r="BG322" s="43">
        <v>8191.83837890625</v>
      </c>
      <c r="BH322" s="43">
        <v>8188.35791015625</v>
      </c>
    </row>
    <row r="323" spans="4:60" x14ac:dyDescent="0.2">
      <c r="D323" s="43">
        <v>2823.0722891566265</v>
      </c>
      <c r="E323" s="43">
        <v>5313.63720703125</v>
      </c>
      <c r="F323" s="43">
        <v>5318.01708984375</v>
      </c>
      <c r="G323" s="43">
        <v>5322.7919921875</v>
      </c>
      <c r="H323" s="43">
        <v>5292.4765625</v>
      </c>
      <c r="I323" s="43">
        <v>5294.16455078125</v>
      </c>
      <c r="J323" s="43">
        <v>5297.3115234375</v>
      </c>
      <c r="K323" s="43">
        <v>5314.328125</v>
      </c>
      <c r="L323" s="43">
        <v>5318.04736328125</v>
      </c>
      <c r="M323" s="43">
        <v>2080.520751953125</v>
      </c>
      <c r="N323" s="43">
        <v>2101.31787109375</v>
      </c>
      <c r="O323" s="43">
        <v>2130.271484375</v>
      </c>
      <c r="P323" s="43">
        <v>3176.880615234375</v>
      </c>
      <c r="Q323" s="43">
        <v>4193.755859375</v>
      </c>
      <c r="R323" s="43">
        <v>4215.71337890625</v>
      </c>
      <c r="S323" s="43">
        <v>4245.8232421875</v>
      </c>
      <c r="T323" s="43">
        <v>5254.822265625</v>
      </c>
      <c r="U323" s="43">
        <v>5364.8232421875</v>
      </c>
      <c r="V323" s="43">
        <v>5477.11572265625</v>
      </c>
      <c r="W323" s="43">
        <v>6601.6025390625</v>
      </c>
      <c r="X323" s="43">
        <v>6585.94677734375</v>
      </c>
      <c r="Y323" s="43">
        <v>3236.759521484375</v>
      </c>
      <c r="Z323" s="43">
        <v>3231.924560546875</v>
      </c>
      <c r="AA323" s="43">
        <v>3246.54248046875</v>
      </c>
      <c r="AB323" s="43">
        <v>3247.634521484375</v>
      </c>
      <c r="AC323" s="43">
        <v>5344.685546875</v>
      </c>
      <c r="AD323" s="43">
        <v>5349.50341796875</v>
      </c>
      <c r="AE323" s="43">
        <v>5354.6396484375</v>
      </c>
      <c r="AF323" s="43">
        <v>5350.015625</v>
      </c>
      <c r="AG323" s="43">
        <v>5342.58935546875</v>
      </c>
      <c r="AH323" s="43">
        <v>5336.8447265625</v>
      </c>
      <c r="AI323" s="43">
        <v>5346.3955078125</v>
      </c>
      <c r="AJ323" s="43">
        <v>5347.80908203125</v>
      </c>
      <c r="AK323" s="43">
        <v>1300.5550537109375</v>
      </c>
      <c r="AL323" s="43">
        <v>1305.01904296875</v>
      </c>
      <c r="AM323" s="43">
        <v>1319.131591796875</v>
      </c>
      <c r="AN323" s="43">
        <v>2800.22802734375</v>
      </c>
      <c r="AO323" s="43">
        <v>4127.61181640625</v>
      </c>
      <c r="AP323" s="43">
        <v>4120.330078125</v>
      </c>
      <c r="AQ323" s="43">
        <v>4121.78955078125</v>
      </c>
      <c r="AR323" s="43">
        <v>4929.060546875</v>
      </c>
      <c r="AS323" s="43">
        <v>5034.26220703125</v>
      </c>
      <c r="AT323" s="43">
        <v>5143.9072265625</v>
      </c>
      <c r="AU323" s="43">
        <v>6652.82958984375</v>
      </c>
      <c r="AV323" s="43">
        <v>6665.69677734375</v>
      </c>
      <c r="BA323" s="43">
        <v>3157.013671875</v>
      </c>
      <c r="BB323" s="43">
        <v>3166.671630859375</v>
      </c>
      <c r="BC323" s="43">
        <v>3190.413818359375</v>
      </c>
      <c r="BD323" s="43">
        <v>4916.93994140625</v>
      </c>
      <c r="BE323" s="43">
        <v>5125.19580078125</v>
      </c>
      <c r="BF323" s="43">
        <v>5341.892578125</v>
      </c>
      <c r="BG323" s="43">
        <v>8177.1650390625</v>
      </c>
      <c r="BH323" s="43">
        <v>8173.68115234375</v>
      </c>
    </row>
    <row r="324" spans="4:60" x14ac:dyDescent="0.2">
      <c r="D324" s="43">
        <v>2826.0843373493981</v>
      </c>
      <c r="E324" s="43">
        <v>5301.41796875</v>
      </c>
      <c r="F324" s="43">
        <v>5305.7919921875</v>
      </c>
      <c r="G324" s="43">
        <v>5310.56005859375</v>
      </c>
      <c r="H324" s="43">
        <v>5280.28564453125</v>
      </c>
      <c r="I324" s="43">
        <v>5281.97119140625</v>
      </c>
      <c r="J324" s="43">
        <v>5285.1142578125</v>
      </c>
      <c r="K324" s="43">
        <v>5302.10791015625</v>
      </c>
      <c r="L324" s="43">
        <v>5305.82177734375</v>
      </c>
      <c r="M324" s="43">
        <v>2076.10595703125</v>
      </c>
      <c r="N324" s="43">
        <v>2096.8671875</v>
      </c>
      <c r="O324" s="43">
        <v>2125.7724609375</v>
      </c>
      <c r="P324" s="43">
        <v>3171.27783203125</v>
      </c>
      <c r="Q324" s="43">
        <v>4183.51611328125</v>
      </c>
      <c r="R324" s="43">
        <v>4205.42333984375</v>
      </c>
      <c r="S324" s="43">
        <v>4235.46435546875</v>
      </c>
      <c r="T324" s="43">
        <v>5242.68310546875</v>
      </c>
      <c r="U324" s="43">
        <v>5352.53564453125</v>
      </c>
      <c r="V324" s="43">
        <v>5464.68408203125</v>
      </c>
      <c r="W324" s="43">
        <v>6588.0380859375</v>
      </c>
      <c r="X324" s="43">
        <v>6572.39453125</v>
      </c>
      <c r="Y324" s="43">
        <v>3231.152099609375</v>
      </c>
      <c r="Z324" s="43">
        <v>3226.3115234375</v>
      </c>
      <c r="AA324" s="43">
        <v>3240.869873046875</v>
      </c>
      <c r="AB324" s="43">
        <v>3241.9580078125</v>
      </c>
      <c r="AC324" s="43">
        <v>5332.435546875</v>
      </c>
      <c r="AD324" s="43">
        <v>5337.2431640625</v>
      </c>
      <c r="AE324" s="43">
        <v>5342.37353515625</v>
      </c>
      <c r="AF324" s="43">
        <v>5337.76806640625</v>
      </c>
      <c r="AG324" s="43">
        <v>5330.34912109375</v>
      </c>
      <c r="AH324" s="43">
        <v>5324.60888671875</v>
      </c>
      <c r="AI324" s="43">
        <v>5334.05615234375</v>
      </c>
      <c r="AJ324" s="43">
        <v>5335.4609375</v>
      </c>
      <c r="AK324" s="43">
        <v>1298.483642578125</v>
      </c>
      <c r="AL324" s="43">
        <v>1302.92431640625</v>
      </c>
      <c r="AM324" s="43">
        <v>1316.96484375</v>
      </c>
      <c r="AN324" s="43">
        <v>2794.88720703125</v>
      </c>
      <c r="AO324" s="43">
        <v>4117.45947265625</v>
      </c>
      <c r="AP324" s="43">
        <v>4110.1953125</v>
      </c>
      <c r="AQ324" s="43">
        <v>4111.65087890625</v>
      </c>
      <c r="AR324" s="43">
        <v>4917.38671875</v>
      </c>
      <c r="AS324" s="43">
        <v>5022.431640625</v>
      </c>
      <c r="AT324" s="43">
        <v>5131.92138671875</v>
      </c>
      <c r="AU324" s="43">
        <v>6639.26416015625</v>
      </c>
      <c r="AV324" s="43">
        <v>6652.12060546875</v>
      </c>
      <c r="BA324" s="43">
        <v>3150.1689453125</v>
      </c>
      <c r="BB324" s="43">
        <v>3159.78662109375</v>
      </c>
      <c r="BC324" s="43">
        <v>3183.420654296875</v>
      </c>
      <c r="BD324" s="43">
        <v>4905.3525390625</v>
      </c>
      <c r="BE324" s="43">
        <v>5113.28564453125</v>
      </c>
      <c r="BF324" s="43">
        <v>5329.67822265625</v>
      </c>
      <c r="BG324" s="43">
        <v>8162.60498046875</v>
      </c>
      <c r="BH324" s="43">
        <v>8159.11865234375</v>
      </c>
    </row>
    <row r="325" spans="4:60" x14ac:dyDescent="0.2">
      <c r="D325" s="43">
        <v>2829.0963855421687</v>
      </c>
      <c r="E325" s="43">
        <v>5289.37548828125</v>
      </c>
      <c r="F325" s="43">
        <v>5293.74365234375</v>
      </c>
      <c r="G325" s="43">
        <v>5298.50537109375</v>
      </c>
      <c r="H325" s="43">
        <v>5268.27294921875</v>
      </c>
      <c r="I325" s="43">
        <v>5269.9560546875</v>
      </c>
      <c r="J325" s="43">
        <v>5273.09423828125</v>
      </c>
      <c r="K325" s="43">
        <v>5290.064453125</v>
      </c>
      <c r="L325" s="43">
        <v>5293.7734375</v>
      </c>
      <c r="M325" s="43">
        <v>2071.76025390625</v>
      </c>
      <c r="N325" s="43">
        <v>2092.485107421875</v>
      </c>
      <c r="O325" s="43">
        <v>2121.340576171875</v>
      </c>
      <c r="P325" s="43">
        <v>3165.71630859375</v>
      </c>
      <c r="Q325" s="43">
        <v>4173.51171875</v>
      </c>
      <c r="R325" s="43">
        <v>4195.36669921875</v>
      </c>
      <c r="S325" s="43">
        <v>4225.33740234375</v>
      </c>
      <c r="T325" s="43">
        <v>5230.72314453125</v>
      </c>
      <c r="U325" s="43">
        <v>5340.42333984375</v>
      </c>
      <c r="V325" s="43">
        <v>5452.42333984375</v>
      </c>
      <c r="W325" s="43">
        <v>6574.6103515625</v>
      </c>
      <c r="X325" s="43">
        <v>6558.98046875</v>
      </c>
      <c r="Y325" s="43">
        <v>3225.58544921875</v>
      </c>
      <c r="Z325" s="43">
        <v>3220.739501953125</v>
      </c>
      <c r="AA325" s="43">
        <v>3235.240966796875</v>
      </c>
      <c r="AB325" s="43">
        <v>3236.324951171875</v>
      </c>
      <c r="AC325" s="43">
        <v>5320.3701171875</v>
      </c>
      <c r="AD325" s="43">
        <v>5325.16796875</v>
      </c>
      <c r="AE325" s="43">
        <v>5330.29248046875</v>
      </c>
      <c r="AF325" s="43">
        <v>5325.70458984375</v>
      </c>
      <c r="AG325" s="43">
        <v>5318.29150390625</v>
      </c>
      <c r="AH325" s="43">
        <v>5312.5546875</v>
      </c>
      <c r="AI325" s="43">
        <v>5321.8955078125</v>
      </c>
      <c r="AJ325" s="43">
        <v>5323.29150390625</v>
      </c>
      <c r="AK325" s="43">
        <v>1296.5380859375</v>
      </c>
      <c r="AL325" s="43">
        <v>1300.9556884765625</v>
      </c>
      <c r="AM325" s="43">
        <v>1314.921875</v>
      </c>
      <c r="AN325" s="43">
        <v>2789.598388671875</v>
      </c>
      <c r="AO325" s="43">
        <v>4107.54638671875</v>
      </c>
      <c r="AP325" s="43">
        <v>4100.2998046875</v>
      </c>
      <c r="AQ325" s="43">
        <v>4101.751953125</v>
      </c>
      <c r="AR325" s="43">
        <v>4905.90576171875</v>
      </c>
      <c r="AS325" s="43">
        <v>5010.78955078125</v>
      </c>
      <c r="AT325" s="43">
        <v>5120.119140625</v>
      </c>
      <c r="AU325" s="43">
        <v>6625.83447265625</v>
      </c>
      <c r="AV325" s="43">
        <v>6638.6806640625</v>
      </c>
      <c r="BA325" s="43">
        <v>3143.65966796875</v>
      </c>
      <c r="BB325" s="43">
        <v>3153.236083984375</v>
      </c>
      <c r="BC325" s="43">
        <v>3176.759765625</v>
      </c>
      <c r="BD325" s="43">
        <v>4893.9619140625</v>
      </c>
      <c r="BE325" s="43">
        <v>5101.5625</v>
      </c>
      <c r="BF325" s="43">
        <v>5317.64111328125</v>
      </c>
      <c r="BG325" s="43">
        <v>8148.1591796875</v>
      </c>
      <c r="BH325" s="43">
        <v>8144.669921875</v>
      </c>
    </row>
    <row r="326" spans="4:60" x14ac:dyDescent="0.2">
      <c r="D326" s="43">
        <v>2832.1084337349403</v>
      </c>
      <c r="E326" s="43">
        <v>5277.51123046875</v>
      </c>
      <c r="F326" s="43">
        <v>5281.873046875</v>
      </c>
      <c r="G326" s="43">
        <v>5286.62841796875</v>
      </c>
      <c r="H326" s="43">
        <v>5256.43896484375</v>
      </c>
      <c r="I326" s="43">
        <v>5258.11962890625</v>
      </c>
      <c r="J326" s="43">
        <v>5261.25341796875</v>
      </c>
      <c r="K326" s="43">
        <v>5278.19921875</v>
      </c>
      <c r="L326" s="43">
        <v>5281.9033203125</v>
      </c>
      <c r="M326" s="43">
        <v>2067.484130859375</v>
      </c>
      <c r="N326" s="43">
        <v>2088.17138671875</v>
      </c>
      <c r="O326" s="43">
        <v>2116.976318359375</v>
      </c>
      <c r="P326" s="43">
        <v>3160.196533203125</v>
      </c>
      <c r="Q326" s="43">
        <v>4163.74365234375</v>
      </c>
      <c r="R326" s="43">
        <v>4185.544921875</v>
      </c>
      <c r="S326" s="43">
        <v>4215.443359375</v>
      </c>
      <c r="T326" s="43">
        <v>5218.94384765625</v>
      </c>
      <c r="U326" s="43">
        <v>5328.4873046875</v>
      </c>
      <c r="V326" s="43">
        <v>5440.3349609375</v>
      </c>
      <c r="W326" s="43">
        <v>6561.32080078125</v>
      </c>
      <c r="X326" s="43">
        <v>6545.7041015625</v>
      </c>
      <c r="Y326" s="43">
        <v>3220.06005859375</v>
      </c>
      <c r="Z326" s="43">
        <v>3215.20849609375</v>
      </c>
      <c r="AA326" s="43">
        <v>3229.656005859375</v>
      </c>
      <c r="AB326" s="43">
        <v>3230.73583984375</v>
      </c>
      <c r="AC326" s="43">
        <v>5308.4912109375</v>
      </c>
      <c r="AD326" s="43">
        <v>5313.279296875</v>
      </c>
      <c r="AE326" s="43">
        <v>5318.3974609375</v>
      </c>
      <c r="AF326" s="43">
        <v>5313.82666015625</v>
      </c>
      <c r="AG326" s="43">
        <v>5306.41796875</v>
      </c>
      <c r="AH326" s="43">
        <v>5300.68310546875</v>
      </c>
      <c r="AI326" s="43">
        <v>5309.9150390625</v>
      </c>
      <c r="AJ326" s="43">
        <v>5311.30224609375</v>
      </c>
      <c r="AK326" s="43">
        <v>1294.71875</v>
      </c>
      <c r="AL326" s="43">
        <v>1299.1136474609375</v>
      </c>
      <c r="AM326" s="43">
        <v>1313.0029296875</v>
      </c>
      <c r="AN326" s="43">
        <v>2784.361572265625</v>
      </c>
      <c r="AO326" s="43">
        <v>4097.8740234375</v>
      </c>
      <c r="AP326" s="43">
        <v>4090.64599609375</v>
      </c>
      <c r="AQ326" s="43">
        <v>4092.09423828125</v>
      </c>
      <c r="AR326" s="43">
        <v>4894.6201171875</v>
      </c>
      <c r="AS326" s="43">
        <v>4999.337890625</v>
      </c>
      <c r="AT326" s="43">
        <v>5108.50244140625</v>
      </c>
      <c r="AU326" s="43">
        <v>6612.5419921875</v>
      </c>
      <c r="AV326" s="43">
        <v>6625.37744140625</v>
      </c>
      <c r="BA326" s="43">
        <v>3137.487060546875</v>
      </c>
      <c r="BB326" s="43">
        <v>3147.02197265625</v>
      </c>
      <c r="BC326" s="43">
        <v>3170.432373046875</v>
      </c>
      <c r="BD326" s="43">
        <v>4882.77001953125</v>
      </c>
      <c r="BE326" s="43">
        <v>5090.0263671875</v>
      </c>
      <c r="BF326" s="43">
        <v>5305.78173828125</v>
      </c>
      <c r="BG326" s="43">
        <v>8133.82763671875</v>
      </c>
      <c r="BH326" s="43">
        <v>8130.3369140625</v>
      </c>
    </row>
    <row r="327" spans="4:60" x14ac:dyDescent="0.2">
      <c r="D327" s="43">
        <v>2835.1204819277109</v>
      </c>
      <c r="E327" s="43">
        <v>5265.82666015625</v>
      </c>
      <c r="F327" s="43">
        <v>5270.18212890625</v>
      </c>
      <c r="G327" s="43">
        <v>5274.93017578125</v>
      </c>
      <c r="H327" s="43">
        <v>5244.78564453125</v>
      </c>
      <c r="I327" s="43">
        <v>5246.4638671875</v>
      </c>
      <c r="J327" s="43">
        <v>5249.5927734375</v>
      </c>
      <c r="K327" s="43">
        <v>5266.513671875</v>
      </c>
      <c r="L327" s="43">
        <v>5270.2119140625</v>
      </c>
      <c r="M327" s="43">
        <v>2063.278076171875</v>
      </c>
      <c r="N327" s="43">
        <v>2083.927001953125</v>
      </c>
      <c r="O327" s="43">
        <v>2112.679931640625</v>
      </c>
      <c r="P327" s="43">
        <v>3154.71875</v>
      </c>
      <c r="Q327" s="43">
        <v>4154.21435546875</v>
      </c>
      <c r="R327" s="43">
        <v>4175.96044921875</v>
      </c>
      <c r="S327" s="43">
        <v>4205.78466796875</v>
      </c>
      <c r="T327" s="43">
        <v>5207.34619140625</v>
      </c>
      <c r="U327" s="43">
        <v>5316.728515625</v>
      </c>
      <c r="V327" s="43">
        <v>5428.4189453125</v>
      </c>
      <c r="W327" s="43">
        <v>6548.17041015625</v>
      </c>
      <c r="X327" s="43">
        <v>6532.5673828125</v>
      </c>
      <c r="Y327" s="43">
        <v>3214.57568359375</v>
      </c>
      <c r="Z327" s="43">
        <v>3209.718994140625</v>
      </c>
      <c r="AA327" s="43">
        <v>3224.115234375</v>
      </c>
      <c r="AB327" s="43">
        <v>3225.19091796875</v>
      </c>
      <c r="AC327" s="43">
        <v>5296.7998046875</v>
      </c>
      <c r="AD327" s="43">
        <v>5301.57763671875</v>
      </c>
      <c r="AE327" s="43">
        <v>5306.689453125</v>
      </c>
      <c r="AF327" s="43">
        <v>5302.13623046875</v>
      </c>
      <c r="AG327" s="43">
        <v>5294.72998046875</v>
      </c>
      <c r="AH327" s="43">
        <v>5288.9951171875</v>
      </c>
      <c r="AI327" s="43">
        <v>5298.1162109375</v>
      </c>
      <c r="AJ327" s="43">
        <v>5299.494140625</v>
      </c>
      <c r="AK327" s="43">
        <v>1293.025634765625</v>
      </c>
      <c r="AL327" s="43">
        <v>1297.398193359375</v>
      </c>
      <c r="AM327" s="43">
        <v>1311.20849609375</v>
      </c>
      <c r="AN327" s="43">
        <v>2779.177490234375</v>
      </c>
      <c r="AO327" s="43">
        <v>4088.444580078125</v>
      </c>
      <c r="AP327" s="43">
        <v>4081.235595703125</v>
      </c>
      <c r="AQ327" s="43">
        <v>4082.6796875</v>
      </c>
      <c r="AR327" s="43">
        <v>4883.53076171875</v>
      </c>
      <c r="AS327" s="43">
        <v>4988.07763671875</v>
      </c>
      <c r="AT327" s="43">
        <v>5097.07275390625</v>
      </c>
      <c r="AU327" s="43">
        <v>6599.38720703125</v>
      </c>
      <c r="AV327" s="43">
        <v>6612.21142578125</v>
      </c>
      <c r="BA327" s="43">
        <v>3131.65283203125</v>
      </c>
      <c r="BB327" s="43">
        <v>3141.145263671875</v>
      </c>
      <c r="BC327" s="43">
        <v>3164.440673828125</v>
      </c>
      <c r="BD327" s="43">
        <v>4871.77783203125</v>
      </c>
      <c r="BE327" s="43">
        <v>5078.6796875</v>
      </c>
      <c r="BF327" s="43">
        <v>5294.1015625</v>
      </c>
      <c r="BG327" s="43">
        <v>8119.61181640625</v>
      </c>
      <c r="BH327" s="43">
        <v>8116.119140625</v>
      </c>
    </row>
    <row r="328" spans="4:60" x14ac:dyDescent="0.2">
      <c r="D328" s="43">
        <v>2838.1325301204824</v>
      </c>
      <c r="E328" s="43">
        <v>5254.32275390625</v>
      </c>
      <c r="F328" s="43">
        <v>5258.671875</v>
      </c>
      <c r="G328" s="43">
        <v>5263.41259765625</v>
      </c>
      <c r="H328" s="43">
        <v>5233.3134765625</v>
      </c>
      <c r="I328" s="43">
        <v>5234.9892578125</v>
      </c>
      <c r="J328" s="43">
        <v>5238.11376953125</v>
      </c>
      <c r="K328" s="43">
        <v>5255.0087890625</v>
      </c>
      <c r="L328" s="43">
        <v>5258.70166015625</v>
      </c>
      <c r="M328" s="43">
        <v>2059.142333984375</v>
      </c>
      <c r="N328" s="43">
        <v>2079.751953125</v>
      </c>
      <c r="O328" s="43">
        <v>2108.451904296875</v>
      </c>
      <c r="P328" s="43">
        <v>3149.282958984375</v>
      </c>
      <c r="Q328" s="43">
        <v>4144.92529296875</v>
      </c>
      <c r="R328" s="43">
        <v>4166.61474609375</v>
      </c>
      <c r="S328" s="43">
        <v>4196.3623046875</v>
      </c>
      <c r="T328" s="43">
        <v>5195.93212890625</v>
      </c>
      <c r="U328" s="43">
        <v>5305.1484375</v>
      </c>
      <c r="V328" s="43">
        <v>5416.677734375</v>
      </c>
      <c r="W328" s="43">
        <v>6535.15966796875</v>
      </c>
      <c r="X328" s="43">
        <v>6519.57080078125</v>
      </c>
      <c r="Y328" s="43">
        <v>3209.1328125</v>
      </c>
      <c r="Z328" s="43">
        <v>3204.2705078125</v>
      </c>
      <c r="AA328" s="43">
        <v>3218.61865234375</v>
      </c>
      <c r="AB328" s="43">
        <v>3219.6904296875</v>
      </c>
      <c r="AC328" s="43">
        <v>5285.296875</v>
      </c>
      <c r="AD328" s="43">
        <v>5290.06494140625</v>
      </c>
      <c r="AE328" s="43">
        <v>5295.169921875</v>
      </c>
      <c r="AF328" s="43">
        <v>5290.63330078125</v>
      </c>
      <c r="AG328" s="43">
        <v>5283.22802734375</v>
      </c>
      <c r="AH328" s="43">
        <v>5277.49267578125</v>
      </c>
      <c r="AI328" s="43">
        <v>5286.50048828125</v>
      </c>
      <c r="AJ328" s="43">
        <v>5287.869140625</v>
      </c>
      <c r="AK328" s="43">
        <v>1291.4591064453125</v>
      </c>
      <c r="AL328" s="43">
        <v>1295.808837890625</v>
      </c>
      <c r="AM328" s="43">
        <v>1309.5384521484375</v>
      </c>
      <c r="AN328" s="43">
        <v>2774.046142578125</v>
      </c>
      <c r="AO328" s="43">
        <v>4079.259521484375</v>
      </c>
      <c r="AP328" s="43">
        <v>4072.06982421875</v>
      </c>
      <c r="AQ328" s="43">
        <v>4073.510009765625</v>
      </c>
      <c r="AR328" s="43">
        <v>4872.63916015625</v>
      </c>
      <c r="AS328" s="43">
        <v>4977.01025390625</v>
      </c>
      <c r="AT328" s="43">
        <v>5085.830078125</v>
      </c>
      <c r="AU328" s="43">
        <v>6586.37109375</v>
      </c>
      <c r="AV328" s="43">
        <v>6599.18359375</v>
      </c>
      <c r="BA328" s="43">
        <v>3126.158935546875</v>
      </c>
      <c r="BB328" s="43">
        <v>3135.608154296875</v>
      </c>
      <c r="BC328" s="43">
        <v>3158.7861328125</v>
      </c>
      <c r="BD328" s="43">
        <v>4860.98681640625</v>
      </c>
      <c r="BE328" s="43">
        <v>5067.52294921875</v>
      </c>
      <c r="BF328" s="43">
        <v>5282.6015625</v>
      </c>
      <c r="BG328" s="43">
        <v>8105.51220703125</v>
      </c>
      <c r="BH328" s="43">
        <v>8102.01806640625</v>
      </c>
    </row>
    <row r="329" spans="4:60" x14ac:dyDescent="0.2">
      <c r="D329" s="43">
        <v>2841.1445783132531</v>
      </c>
      <c r="E329" s="43">
        <v>5243.0009765625</v>
      </c>
      <c r="F329" s="43">
        <v>5247.3427734375</v>
      </c>
      <c r="G329" s="43">
        <v>5252.07666015625</v>
      </c>
      <c r="H329" s="43">
        <v>5222.0244140625</v>
      </c>
      <c r="I329" s="43">
        <v>5223.697265625</v>
      </c>
      <c r="J329" s="43">
        <v>5226.81689453125</v>
      </c>
      <c r="K329" s="43">
        <v>5243.685546875</v>
      </c>
      <c r="L329" s="43">
        <v>5247.37255859375</v>
      </c>
      <c r="M329" s="43">
        <v>2055.0771484375</v>
      </c>
      <c r="N329" s="43">
        <v>2075.64697265625</v>
      </c>
      <c r="O329" s="43">
        <v>2104.29248046875</v>
      </c>
      <c r="P329" s="43">
        <v>3143.8896484375</v>
      </c>
      <c r="Q329" s="43">
        <v>4135.87744140625</v>
      </c>
      <c r="R329" s="43">
        <v>4157.50927734375</v>
      </c>
      <c r="S329" s="43">
        <v>4187.17822265625</v>
      </c>
      <c r="T329" s="43">
        <v>5184.7021484375</v>
      </c>
      <c r="U329" s="43">
        <v>5293.748046875</v>
      </c>
      <c r="V329" s="43">
        <v>5405.11181640625</v>
      </c>
      <c r="W329" s="43">
        <v>6522.2890625</v>
      </c>
      <c r="X329" s="43">
        <v>6506.71533203125</v>
      </c>
      <c r="Y329" s="43">
        <v>3203.731689453125</v>
      </c>
      <c r="Z329" s="43">
        <v>3198.86376953125</v>
      </c>
      <c r="AA329" s="43">
        <v>3213.16650390625</v>
      </c>
      <c r="AB329" s="43">
        <v>3214.234375</v>
      </c>
      <c r="AC329" s="43">
        <v>5273.9833984375</v>
      </c>
      <c r="AD329" s="43">
        <v>5278.74169921875</v>
      </c>
      <c r="AE329" s="43">
        <v>5283.83935546875</v>
      </c>
      <c r="AF329" s="43">
        <v>5279.3193359375</v>
      </c>
      <c r="AG329" s="43">
        <v>5271.9140625</v>
      </c>
      <c r="AH329" s="43">
        <v>5266.17578125</v>
      </c>
      <c r="AI329" s="43">
        <v>5275.06884765625</v>
      </c>
      <c r="AJ329" s="43">
        <v>5276.427734375</v>
      </c>
      <c r="AK329" s="43">
        <v>1290.0191650390625</v>
      </c>
      <c r="AL329" s="43">
        <v>1294.3450927734375</v>
      </c>
      <c r="AM329" s="43">
        <v>1307.9930419921875</v>
      </c>
      <c r="AN329" s="43">
        <v>2768.9677734375</v>
      </c>
      <c r="AO329" s="43">
        <v>4070.320556640625</v>
      </c>
      <c r="AP329" s="43">
        <v>4063.15087890625</v>
      </c>
      <c r="AQ329" s="43">
        <v>4064.5869140625</v>
      </c>
      <c r="AR329" s="43">
        <v>4861.9462890625</v>
      </c>
      <c r="AS329" s="43">
        <v>4966.13671875</v>
      </c>
      <c r="AT329" s="43">
        <v>5074.77734375</v>
      </c>
      <c r="AU329" s="43">
        <v>6573.494140625</v>
      </c>
      <c r="AV329" s="43">
        <v>6586.294921875</v>
      </c>
      <c r="BA329" s="43">
        <v>3121.006591796875</v>
      </c>
      <c r="BB329" s="43">
        <v>3130.412109375</v>
      </c>
      <c r="BC329" s="43">
        <v>3153.47021484375</v>
      </c>
      <c r="BD329" s="43">
        <v>4850.3974609375</v>
      </c>
      <c r="BE329" s="43">
        <v>5056.5576171875</v>
      </c>
      <c r="BF329" s="43">
        <v>5271.283203125</v>
      </c>
      <c r="BG329" s="43">
        <v>8091.52880859375</v>
      </c>
      <c r="BH329" s="43">
        <v>8088.03369140625</v>
      </c>
    </row>
    <row r="330" spans="4:60" x14ac:dyDescent="0.2">
      <c r="D330" s="43">
        <v>2844.1566265060246</v>
      </c>
      <c r="E330" s="43">
        <v>5231.86181640625</v>
      </c>
      <c r="F330" s="43">
        <v>5236.19677734375</v>
      </c>
      <c r="G330" s="43">
        <v>5240.9228515625</v>
      </c>
      <c r="H330" s="43">
        <v>5210.9189453125</v>
      </c>
      <c r="I330" s="43">
        <v>5212.58935546875</v>
      </c>
      <c r="J330" s="43">
        <v>5215.7041015625</v>
      </c>
      <c r="K330" s="43">
        <v>5232.54541015625</v>
      </c>
      <c r="L330" s="43">
        <v>5236.2265625</v>
      </c>
      <c r="M330" s="43">
        <v>2051.083251953125</v>
      </c>
      <c r="N330" s="43">
        <v>2071.6123046875</v>
      </c>
      <c r="O330" s="43">
        <v>2100.202392578125</v>
      </c>
      <c r="P330" s="43">
        <v>3138.53857421875</v>
      </c>
      <c r="Q330" s="43">
        <v>4127.0732421875</v>
      </c>
      <c r="R330" s="43">
        <v>4148.64501953125</v>
      </c>
      <c r="S330" s="43">
        <v>4178.2333984375</v>
      </c>
      <c r="T330" s="43">
        <v>5173.65771484375</v>
      </c>
      <c r="U330" s="43">
        <v>5282.52880859375</v>
      </c>
      <c r="V330" s="43">
        <v>5393.72216796875</v>
      </c>
      <c r="W330" s="43">
        <v>6509.56005859375</v>
      </c>
      <c r="X330" s="43">
        <v>6494.0009765625</v>
      </c>
      <c r="Y330" s="43">
        <v>3198.3720703125</v>
      </c>
      <c r="Z330" s="43">
        <v>3193.498779296875</v>
      </c>
      <c r="AA330" s="43">
        <v>3207.759033203125</v>
      </c>
      <c r="AB330" s="43">
        <v>3208.8232421875</v>
      </c>
      <c r="AC330" s="43">
        <v>5262.86083984375</v>
      </c>
      <c r="AD330" s="43">
        <v>5267.60888671875</v>
      </c>
      <c r="AE330" s="43">
        <v>5272.69970703125</v>
      </c>
      <c r="AF330" s="43">
        <v>5268.19580078125</v>
      </c>
      <c r="AG330" s="43">
        <v>5260.7890625</v>
      </c>
      <c r="AH330" s="43">
        <v>5255.04638671875</v>
      </c>
      <c r="AI330" s="43">
        <v>5263.82275390625</v>
      </c>
      <c r="AJ330" s="43">
        <v>5265.17236328125</v>
      </c>
      <c r="AK330" s="43">
        <v>1288.7060546875</v>
      </c>
      <c r="AL330" s="43">
        <v>1293.0074462890625</v>
      </c>
      <c r="AM330" s="43">
        <v>1306.572509765625</v>
      </c>
      <c r="AN330" s="43">
        <v>2763.942626953125</v>
      </c>
      <c r="AO330" s="43">
        <v>4061.629150390625</v>
      </c>
      <c r="AP330" s="43">
        <v>4054.47998046875</v>
      </c>
      <c r="AQ330" s="43">
        <v>4055.911865234375</v>
      </c>
      <c r="AR330" s="43">
        <v>4851.45361328125</v>
      </c>
      <c r="AS330" s="43">
        <v>4955.4580078125</v>
      </c>
      <c r="AT330" s="43">
        <v>5063.9140625</v>
      </c>
      <c r="AU330" s="43">
        <v>6560.7578125</v>
      </c>
      <c r="AV330" s="43">
        <v>6573.54638671875</v>
      </c>
      <c r="BA330" s="43">
        <v>3116.197021484375</v>
      </c>
      <c r="BB330" s="43">
        <v>3125.557861328125</v>
      </c>
      <c r="BC330" s="43">
        <v>3148.493896484375</v>
      </c>
      <c r="BD330" s="43">
        <v>4840.01171875</v>
      </c>
      <c r="BE330" s="43">
        <v>5045.78466796875</v>
      </c>
      <c r="BF330" s="43">
        <v>5260.14697265625</v>
      </c>
      <c r="BG330" s="43">
        <v>8077.662109375</v>
      </c>
      <c r="BH330" s="43">
        <v>8074.16650390625</v>
      </c>
    </row>
    <row r="331" spans="4:60" x14ac:dyDescent="0.2">
      <c r="D331" s="43">
        <v>2847.1686746987953</v>
      </c>
      <c r="E331" s="43">
        <v>5220.9072265625</v>
      </c>
      <c r="F331" s="43">
        <v>5225.23486328125</v>
      </c>
      <c r="G331" s="43">
        <v>5229.953125</v>
      </c>
      <c r="H331" s="43">
        <v>5199.99853515625</v>
      </c>
      <c r="I331" s="43">
        <v>5201.66650390625</v>
      </c>
      <c r="J331" s="43">
        <v>5204.77587890625</v>
      </c>
      <c r="K331" s="43">
        <v>5221.58935546875</v>
      </c>
      <c r="L331" s="43">
        <v>5225.2646484375</v>
      </c>
      <c r="M331" s="43">
        <v>2047.1611328125</v>
      </c>
      <c r="N331" s="43">
        <v>2067.6484375</v>
      </c>
      <c r="O331" s="43">
        <v>2096.181884765625</v>
      </c>
      <c r="P331" s="43">
        <v>3133.23046875</v>
      </c>
      <c r="Q331" s="43">
        <v>4118.51416015625</v>
      </c>
      <c r="R331" s="43">
        <v>4140.0244140625</v>
      </c>
      <c r="S331" s="43">
        <v>4169.5302734375</v>
      </c>
      <c r="T331" s="43">
        <v>5162.7998046875</v>
      </c>
      <c r="U331" s="43">
        <v>5271.49169921875</v>
      </c>
      <c r="V331" s="43">
        <v>5382.5107421875</v>
      </c>
      <c r="W331" s="43">
        <v>6496.9736328125</v>
      </c>
      <c r="X331" s="43">
        <v>6481.4296875</v>
      </c>
      <c r="Y331" s="43">
        <v>3193.0546875</v>
      </c>
      <c r="Z331" s="43">
        <v>3188.17578125</v>
      </c>
      <c r="AA331" s="43">
        <v>3202.396484375</v>
      </c>
      <c r="AB331" s="43">
        <v>3203.456787109375</v>
      </c>
      <c r="AC331" s="43">
        <v>5251.93017578125</v>
      </c>
      <c r="AD331" s="43">
        <v>5256.66796875</v>
      </c>
      <c r="AE331" s="43">
        <v>5261.7509765625</v>
      </c>
      <c r="AF331" s="43">
        <v>5257.26318359375</v>
      </c>
      <c r="AG331" s="43">
        <v>5249.853515625</v>
      </c>
      <c r="AH331" s="43">
        <v>5244.10546875</v>
      </c>
      <c r="AI331" s="43">
        <v>5252.763671875</v>
      </c>
      <c r="AJ331" s="43">
        <v>5254.10302734375</v>
      </c>
      <c r="AK331" s="43">
        <v>1287.519775390625</v>
      </c>
      <c r="AL331" s="43">
        <v>1291.796630859375</v>
      </c>
      <c r="AM331" s="43">
        <v>1305.27685546875</v>
      </c>
      <c r="AN331" s="43">
        <v>2758.970947265625</v>
      </c>
      <c r="AO331" s="43">
        <v>4053.18701171875</v>
      </c>
      <c r="AP331" s="43">
        <v>4046.05908203125</v>
      </c>
      <c r="AQ331" s="43">
        <v>4047.486572265625</v>
      </c>
      <c r="AR331" s="43">
        <v>4841.16259765625</v>
      </c>
      <c r="AS331" s="43">
        <v>4944.9765625</v>
      </c>
      <c r="AT331" s="43">
        <v>5053.2431640625</v>
      </c>
      <c r="AU331" s="43">
        <v>6548.162109375</v>
      </c>
      <c r="AV331" s="43">
        <v>6560.9384765625</v>
      </c>
      <c r="BA331" s="43">
        <v>3111.73193359375</v>
      </c>
      <c r="BB331" s="43">
        <v>3121.04736328125</v>
      </c>
      <c r="BC331" s="43">
        <v>3143.85888671875</v>
      </c>
      <c r="BD331" s="43">
        <v>4829.83056640625</v>
      </c>
      <c r="BE331" s="43">
        <v>5035.20556640625</v>
      </c>
      <c r="BF331" s="43">
        <v>5249.19384765625</v>
      </c>
      <c r="BG331" s="43">
        <v>8063.91357421875</v>
      </c>
      <c r="BH331" s="43">
        <v>8060.41796875</v>
      </c>
    </row>
    <row r="332" spans="4:60" x14ac:dyDescent="0.2">
      <c r="D332" s="43">
        <v>2850.1807228915668</v>
      </c>
      <c r="E332" s="43">
        <v>5210.1376953125</v>
      </c>
      <c r="F332" s="43">
        <v>5214.4580078125</v>
      </c>
      <c r="G332" s="43">
        <v>5219.16845703125</v>
      </c>
      <c r="H332" s="43">
        <v>5189.2646484375</v>
      </c>
      <c r="I332" s="43">
        <v>5190.9296875</v>
      </c>
      <c r="J332" s="43">
        <v>5194.03369140625</v>
      </c>
      <c r="K332" s="43">
        <v>5210.81884765625</v>
      </c>
      <c r="L332" s="43">
        <v>5214.48779296875</v>
      </c>
      <c r="M332" s="43">
        <v>2043.31103515625</v>
      </c>
      <c r="N332" s="43">
        <v>2063.755615234375</v>
      </c>
      <c r="O332" s="43">
        <v>2092.2314453125</v>
      </c>
      <c r="P332" s="43">
        <v>3127.96533203125</v>
      </c>
      <c r="Q332" s="43">
        <v>4110.20068359375</v>
      </c>
      <c r="R332" s="43">
        <v>4131.64892578125</v>
      </c>
      <c r="S332" s="43">
        <v>4161.06982421875</v>
      </c>
      <c r="T332" s="43">
        <v>5152.1298828125</v>
      </c>
      <c r="U332" s="43">
        <v>5260.6376953125</v>
      </c>
      <c r="V332" s="43">
        <v>5371.4775390625</v>
      </c>
      <c r="W332" s="43">
        <v>6484.52978515625</v>
      </c>
      <c r="X332" s="43">
        <v>6469.001953125</v>
      </c>
      <c r="Y332" s="43">
        <v>3187.779296875</v>
      </c>
      <c r="Z332" s="43">
        <v>3182.89501953125</v>
      </c>
      <c r="AA332" s="43">
        <v>3197.078857421875</v>
      </c>
      <c r="AB332" s="43">
        <v>3198.135498046875</v>
      </c>
      <c r="AC332" s="43">
        <v>5241.1923828125</v>
      </c>
      <c r="AD332" s="43">
        <v>5245.919921875</v>
      </c>
      <c r="AE332" s="43">
        <v>5250.9951171875</v>
      </c>
      <c r="AF332" s="43">
        <v>5246.5224609375</v>
      </c>
      <c r="AG332" s="43">
        <v>5239.1083984375</v>
      </c>
      <c r="AH332" s="43">
        <v>5233.353515625</v>
      </c>
      <c r="AI332" s="43">
        <v>5241.89208984375</v>
      </c>
      <c r="AJ332" s="43">
        <v>5243.22216796875</v>
      </c>
      <c r="AK332" s="43">
        <v>1286.4603271484375</v>
      </c>
      <c r="AL332" s="43">
        <v>1290.7120361328125</v>
      </c>
      <c r="AM332" s="43">
        <v>1304.1063232421875</v>
      </c>
      <c r="AN332" s="43">
        <v>2754.05322265625</v>
      </c>
      <c r="AO332" s="43">
        <v>4044.995849609375</v>
      </c>
      <c r="AP332" s="43">
        <v>4037.889404296875</v>
      </c>
      <c r="AQ332" s="43">
        <v>4039.3125</v>
      </c>
      <c r="AR332" s="43">
        <v>4831.07470703125</v>
      </c>
      <c r="AS332" s="43">
        <v>4934.6923828125</v>
      </c>
      <c r="AT332" s="43">
        <v>5042.76416015625</v>
      </c>
      <c r="AU332" s="43">
        <v>6535.70849609375</v>
      </c>
      <c r="AV332" s="43">
        <v>6548.47216796875</v>
      </c>
      <c r="BA332" s="43">
        <v>3107.6123046875</v>
      </c>
      <c r="BB332" s="43">
        <v>3116.88134765625</v>
      </c>
      <c r="BC332" s="43">
        <v>3139.566162109375</v>
      </c>
      <c r="BD332" s="43">
        <v>4819.85498046875</v>
      </c>
      <c r="BE332" s="43">
        <v>5024.82080078125</v>
      </c>
      <c r="BF332" s="43">
        <v>5238.42578125</v>
      </c>
      <c r="BG332" s="43">
        <v>8050.28271484375</v>
      </c>
      <c r="BH332" s="43">
        <v>8046.787109375</v>
      </c>
    </row>
    <row r="333" spans="4:60" x14ac:dyDescent="0.2">
      <c r="D333" s="43">
        <v>2853.1927710843374</v>
      </c>
      <c r="E333" s="43">
        <v>5199.5546875</v>
      </c>
      <c r="F333" s="43">
        <v>5203.86767578125</v>
      </c>
      <c r="G333" s="43">
        <v>5208.5703125</v>
      </c>
      <c r="H333" s="43">
        <v>5178.71826171875</v>
      </c>
      <c r="I333" s="43">
        <v>5180.38037109375</v>
      </c>
      <c r="J333" s="43">
        <v>5183.47900390625</v>
      </c>
      <c r="K333" s="43">
        <v>5200.23486328125</v>
      </c>
      <c r="L333" s="43">
        <v>5203.8974609375</v>
      </c>
      <c r="M333" s="43">
        <v>2039.5333251953125</v>
      </c>
      <c r="N333" s="43">
        <v>2059.934326171875</v>
      </c>
      <c r="O333" s="43">
        <v>2088.351318359375</v>
      </c>
      <c r="P333" s="43">
        <v>3122.7431640625</v>
      </c>
      <c r="Q333" s="43">
        <v>4102.1357421875</v>
      </c>
      <c r="R333" s="43">
        <v>4123.51953125</v>
      </c>
      <c r="S333" s="43">
        <v>4152.853515625</v>
      </c>
      <c r="T333" s="43">
        <v>5141.64892578125</v>
      </c>
      <c r="U333" s="43">
        <v>5249.96826171875</v>
      </c>
      <c r="V333" s="43">
        <v>5360.62451171875</v>
      </c>
      <c r="W333" s="43">
        <v>6472.22998046875</v>
      </c>
      <c r="X333" s="43">
        <v>6456.71826171875</v>
      </c>
      <c r="Y333" s="43">
        <v>3182.546142578125</v>
      </c>
      <c r="Z333" s="43">
        <v>3177.656494140625</v>
      </c>
      <c r="AA333" s="43">
        <v>3191.806640625</v>
      </c>
      <c r="AB333" s="43">
        <v>3192.859619140625</v>
      </c>
      <c r="AC333" s="43">
        <v>5230.64794921875</v>
      </c>
      <c r="AD333" s="43">
        <v>5235.36572265625</v>
      </c>
      <c r="AE333" s="43">
        <v>5240.4326171875</v>
      </c>
      <c r="AF333" s="43">
        <v>5235.974609375</v>
      </c>
      <c r="AG333" s="43">
        <v>5228.55517578125</v>
      </c>
      <c r="AH333" s="43">
        <v>5222.79248046875</v>
      </c>
      <c r="AI333" s="43">
        <v>5231.2099609375</v>
      </c>
      <c r="AJ333" s="43">
        <v>5232.52978515625</v>
      </c>
      <c r="AK333" s="43">
        <v>1285.5279541015625</v>
      </c>
      <c r="AL333" s="43">
        <v>1289.7537841796875</v>
      </c>
      <c r="AM333" s="43">
        <v>1303.0609130859375</v>
      </c>
      <c r="AN333" s="43">
        <v>2749.18896484375</v>
      </c>
      <c r="AO333" s="43">
        <v>4037.056884765625</v>
      </c>
      <c r="AP333" s="43">
        <v>4029.97265625</v>
      </c>
      <c r="AQ333" s="43">
        <v>4031.39111328125</v>
      </c>
      <c r="AR333" s="43">
        <v>4821.1904296875</v>
      </c>
      <c r="AS333" s="43">
        <v>4924.607421875</v>
      </c>
      <c r="AT333" s="43">
        <v>5032.4794921875</v>
      </c>
      <c r="AU333" s="43">
        <v>6523.3974609375</v>
      </c>
      <c r="AV333" s="43">
        <v>6536.14794921875</v>
      </c>
      <c r="BA333" s="43">
        <v>3103.83935546875</v>
      </c>
      <c r="BB333" s="43">
        <v>3113.06103515625</v>
      </c>
      <c r="BC333" s="43">
        <v>3135.61669921875</v>
      </c>
      <c r="BD333" s="43">
        <v>4810.0859375</v>
      </c>
      <c r="BE333" s="43">
        <v>5014.63232421875</v>
      </c>
      <c r="BF333" s="43">
        <v>5227.84326171875</v>
      </c>
      <c r="BG333" s="43">
        <v>8036.7705078125</v>
      </c>
      <c r="BH333" s="43">
        <v>8033.27587890625</v>
      </c>
    </row>
    <row r="334" spans="4:60" x14ac:dyDescent="0.2">
      <c r="D334" s="43">
        <v>2856.204819277109</v>
      </c>
      <c r="E334" s="43">
        <v>5189.15966796875</v>
      </c>
      <c r="F334" s="43">
        <v>5193.46484375</v>
      </c>
      <c r="G334" s="43">
        <v>5198.1591796875</v>
      </c>
      <c r="H334" s="43">
        <v>5168.3603515625</v>
      </c>
      <c r="I334" s="43">
        <v>5170.01953125</v>
      </c>
      <c r="J334" s="43">
        <v>5173.1123046875</v>
      </c>
      <c r="K334" s="43">
        <v>5189.83837890625</v>
      </c>
      <c r="L334" s="43">
        <v>5193.49462890625</v>
      </c>
      <c r="M334" s="43">
        <v>2035.828369140625</v>
      </c>
      <c r="N334" s="43">
        <v>2056.18505859375</v>
      </c>
      <c r="O334" s="43">
        <v>2084.541748046875</v>
      </c>
      <c r="P334" s="43">
        <v>3117.564697265625</v>
      </c>
      <c r="Q334" s="43">
        <v>4094.31982421875</v>
      </c>
      <c r="R334" s="43">
        <v>4115.6376953125</v>
      </c>
      <c r="S334" s="43">
        <v>4144.8828125</v>
      </c>
      <c r="T334" s="43">
        <v>5131.3583984375</v>
      </c>
      <c r="U334" s="43">
        <v>5239.484375</v>
      </c>
      <c r="V334" s="43">
        <v>5349.9521484375</v>
      </c>
      <c r="W334" s="43">
        <v>6460.07470703125</v>
      </c>
      <c r="X334" s="43">
        <v>6444.57958984375</v>
      </c>
      <c r="Y334" s="43">
        <v>3177.35546875</v>
      </c>
      <c r="Z334" s="43">
        <v>3172.46044921875</v>
      </c>
      <c r="AA334" s="43">
        <v>3186.57958984375</v>
      </c>
      <c r="AB334" s="43">
        <v>3187.62890625</v>
      </c>
      <c r="AC334" s="43">
        <v>5220.298828125</v>
      </c>
      <c r="AD334" s="43">
        <v>5225.005859375</v>
      </c>
      <c r="AE334" s="43">
        <v>5230.06494140625</v>
      </c>
      <c r="AF334" s="43">
        <v>5225.62109375</v>
      </c>
      <c r="AG334" s="43">
        <v>5218.19482421875</v>
      </c>
      <c r="AH334" s="43">
        <v>5212.42236328125</v>
      </c>
      <c r="AI334" s="43">
        <v>5220.7177734375</v>
      </c>
      <c r="AJ334" s="43">
        <v>5222.02783203125</v>
      </c>
      <c r="AK334" s="43">
        <v>1284.7225341796875</v>
      </c>
      <c r="AL334" s="43">
        <v>1288.9222412109375</v>
      </c>
      <c r="AM334" s="43">
        <v>1302.1405029296875</v>
      </c>
      <c r="AN334" s="43">
        <v>2744.379150390625</v>
      </c>
      <c r="AO334" s="43">
        <v>4029.371826171875</v>
      </c>
      <c r="AP334" s="43">
        <v>4022.310302734375</v>
      </c>
      <c r="AQ334" s="43">
        <v>4023.72412109375</v>
      </c>
      <c r="AR334" s="43">
        <v>4811.51171875</v>
      </c>
      <c r="AS334" s="43">
        <v>4914.72265625</v>
      </c>
      <c r="AT334" s="43">
        <v>5022.39013671875</v>
      </c>
      <c r="AU334" s="43">
        <v>6511.22998046875</v>
      </c>
      <c r="AV334" s="43">
        <v>6523.96728515625</v>
      </c>
      <c r="BA334" s="43">
        <v>3100.4140625</v>
      </c>
      <c r="BB334" s="43">
        <v>3109.587646484375</v>
      </c>
      <c r="BC334" s="43">
        <v>3132.011474609375</v>
      </c>
      <c r="BD334" s="43">
        <v>4800.52490234375</v>
      </c>
      <c r="BE334" s="43">
        <v>5004.640625</v>
      </c>
      <c r="BF334" s="43">
        <v>5217.447265625</v>
      </c>
      <c r="BG334" s="43">
        <v>8023.37744140625</v>
      </c>
      <c r="BH334" s="43">
        <v>8019.8837890625</v>
      </c>
    </row>
    <row r="335" spans="4:60" x14ac:dyDescent="0.2">
      <c r="D335" s="43">
        <v>2859.2168674698796</v>
      </c>
      <c r="E335" s="43">
        <v>5178.953125</v>
      </c>
      <c r="F335" s="43">
        <v>5183.2509765625</v>
      </c>
      <c r="G335" s="43">
        <v>5187.93603515625</v>
      </c>
      <c r="H335" s="43">
        <v>5158.1923828125</v>
      </c>
      <c r="I335" s="43">
        <v>5159.8486328125</v>
      </c>
      <c r="J335" s="43">
        <v>5162.935546875</v>
      </c>
      <c r="K335" s="43">
        <v>5179.630859375</v>
      </c>
      <c r="L335" s="43">
        <v>5183.2802734375</v>
      </c>
      <c r="M335" s="43">
        <v>2032.19677734375</v>
      </c>
      <c r="N335" s="43">
        <v>2052.50830078125</v>
      </c>
      <c r="O335" s="43">
        <v>2080.8037109375</v>
      </c>
      <c r="P335" s="43">
        <v>3112.4296875</v>
      </c>
      <c r="Q335" s="43">
        <v>4086.754638671875</v>
      </c>
      <c r="R335" s="43">
        <v>4108.00537109375</v>
      </c>
      <c r="S335" s="43">
        <v>4137.15966796875</v>
      </c>
      <c r="T335" s="43">
        <v>5121.2587890625</v>
      </c>
      <c r="U335" s="43">
        <v>5229.18701171875</v>
      </c>
      <c r="V335" s="43">
        <v>5339.4619140625</v>
      </c>
      <c r="W335" s="43">
        <v>6448.06494140625</v>
      </c>
      <c r="X335" s="43">
        <v>6432.5869140625</v>
      </c>
      <c r="Y335" s="43">
        <v>3172.20751953125</v>
      </c>
      <c r="Z335" s="43">
        <v>3167.30712890625</v>
      </c>
      <c r="AA335" s="43">
        <v>3181.39794921875</v>
      </c>
      <c r="AB335" s="43">
        <v>3182.44384765625</v>
      </c>
      <c r="AC335" s="43">
        <v>5210.14453125</v>
      </c>
      <c r="AD335" s="43">
        <v>5214.84130859375</v>
      </c>
      <c r="AE335" s="43">
        <v>5219.89208984375</v>
      </c>
      <c r="AF335" s="43">
        <v>5215.46240234375</v>
      </c>
      <c r="AG335" s="43">
        <v>5208.02783203125</v>
      </c>
      <c r="AH335" s="43">
        <v>5202.2451171875</v>
      </c>
      <c r="AI335" s="43">
        <v>5210.41748046875</v>
      </c>
      <c r="AJ335" s="43">
        <v>5211.7177734375</v>
      </c>
      <c r="AK335" s="43">
        <v>1284.0439453125</v>
      </c>
      <c r="AL335" s="43">
        <v>1288.217041015625</v>
      </c>
      <c r="AM335" s="43">
        <v>1301.3453369140625</v>
      </c>
      <c r="AN335" s="43">
        <v>2739.623291015625</v>
      </c>
      <c r="AO335" s="43">
        <v>4021.942138671875</v>
      </c>
      <c r="AP335" s="43">
        <v>4014.90380859375</v>
      </c>
      <c r="AQ335" s="43">
        <v>4016.312744140625</v>
      </c>
      <c r="AR335" s="43">
        <v>4802.0400390625</v>
      </c>
      <c r="AS335" s="43">
        <v>4905.0390625</v>
      </c>
      <c r="AT335" s="43">
        <v>5012.4970703125</v>
      </c>
      <c r="AU335" s="43">
        <v>6499.20703125</v>
      </c>
      <c r="AV335" s="43">
        <v>6511.93017578125</v>
      </c>
      <c r="BA335" s="43">
        <v>3097.337158203125</v>
      </c>
      <c r="BB335" s="43">
        <v>3106.461669921875</v>
      </c>
      <c r="BC335" s="43">
        <v>3128.75146484375</v>
      </c>
      <c r="BD335" s="43">
        <v>4791.1728515625</v>
      </c>
      <c r="BE335" s="43">
        <v>4994.8466796875</v>
      </c>
      <c r="BF335" s="43">
        <v>5207.23876953125</v>
      </c>
      <c r="BG335" s="43">
        <v>8010.10400390625</v>
      </c>
      <c r="BH335" s="43">
        <v>8006.61181640625</v>
      </c>
    </row>
    <row r="336" spans="4:60" x14ac:dyDescent="0.2">
      <c r="D336" s="43">
        <v>2862.2289156626512</v>
      </c>
      <c r="E336" s="43">
        <v>5168.9365234375</v>
      </c>
      <c r="F336" s="43">
        <v>5173.22607421875</v>
      </c>
      <c r="G336" s="43">
        <v>5177.90283203125</v>
      </c>
      <c r="H336" s="43">
        <v>5148.21484375</v>
      </c>
      <c r="I336" s="43">
        <v>5149.8681640625</v>
      </c>
      <c r="J336" s="43">
        <v>5152.94921875</v>
      </c>
      <c r="K336" s="43">
        <v>5169.61279296875</v>
      </c>
      <c r="L336" s="43">
        <v>5173.25537109375</v>
      </c>
      <c r="M336" s="43">
        <v>2028.6387939453125</v>
      </c>
      <c r="N336" s="43">
        <v>2048.904296875</v>
      </c>
      <c r="O336" s="43">
        <v>2077.136962890625</v>
      </c>
      <c r="P336" s="43">
        <v>3107.33837890625</v>
      </c>
      <c r="Q336" s="43">
        <v>4079.441650390625</v>
      </c>
      <c r="R336" s="43">
        <v>4100.62353515625</v>
      </c>
      <c r="S336" s="43">
        <v>4129.6845703125</v>
      </c>
      <c r="T336" s="43">
        <v>5111.35205078125</v>
      </c>
      <c r="U336" s="43">
        <v>5219.0771484375</v>
      </c>
      <c r="V336" s="43">
        <v>5329.15478515625</v>
      </c>
      <c r="W336" s="43">
        <v>6436.20166015625</v>
      </c>
      <c r="X336" s="43">
        <v>6420.74072265625</v>
      </c>
      <c r="Y336" s="43">
        <v>3167.102294921875</v>
      </c>
      <c r="Z336" s="43">
        <v>3162.19677734375</v>
      </c>
      <c r="AA336" s="43">
        <v>3176.26171875</v>
      </c>
      <c r="AB336" s="43">
        <v>3177.304443359375</v>
      </c>
      <c r="AC336" s="43">
        <v>5200.18701171875</v>
      </c>
      <c r="AD336" s="43">
        <v>5204.87353515625</v>
      </c>
      <c r="AE336" s="43">
        <v>5209.91552734375</v>
      </c>
      <c r="AF336" s="43">
        <v>5205.4990234375</v>
      </c>
      <c r="AG336" s="43">
        <v>5198.0556640625</v>
      </c>
      <c r="AH336" s="43">
        <v>5192.2607421875</v>
      </c>
      <c r="AI336" s="43">
        <v>5200.3095703125</v>
      </c>
      <c r="AJ336" s="43">
        <v>5201.60009765625</v>
      </c>
      <c r="AK336" s="43">
        <v>1283.492431640625</v>
      </c>
      <c r="AL336" s="43">
        <v>1287.638427734375</v>
      </c>
      <c r="AM336" s="43">
        <v>1300.6754150390625</v>
      </c>
      <c r="AN336" s="43">
        <v>2734.921875</v>
      </c>
      <c r="AO336" s="43">
        <v>4014.769287109375</v>
      </c>
      <c r="AP336" s="43">
        <v>4007.75439453125</v>
      </c>
      <c r="AQ336" s="43">
        <v>4009.158447265625</v>
      </c>
      <c r="AR336" s="43">
        <v>4792.77587890625</v>
      </c>
      <c r="AS336" s="43">
        <v>4895.55859375</v>
      </c>
      <c r="AT336" s="43">
        <v>5002.80126953125</v>
      </c>
      <c r="AU336" s="43">
        <v>6487.3291015625</v>
      </c>
      <c r="AV336" s="43">
        <v>6500.0380859375</v>
      </c>
      <c r="BA336" s="43">
        <v>3094.609619140625</v>
      </c>
      <c r="BB336" s="43">
        <v>3103.684326171875</v>
      </c>
      <c r="BC336" s="43">
        <v>3125.837646484375</v>
      </c>
      <c r="BD336" s="43">
        <v>4782.03076171875</v>
      </c>
      <c r="BE336" s="43">
        <v>4985.25146484375</v>
      </c>
      <c r="BF336" s="43">
        <v>5197.21923828125</v>
      </c>
      <c r="BG336" s="43">
        <v>7996.9501953125</v>
      </c>
      <c r="BH336" s="43">
        <v>7993.46044921875</v>
      </c>
    </row>
    <row r="337" spans="4:60" x14ac:dyDescent="0.2">
      <c r="D337" s="43">
        <v>2865.2409638554218</v>
      </c>
      <c r="E337" s="43">
        <v>5159.111328125</v>
      </c>
      <c r="F337" s="43">
        <v>5163.392578125</v>
      </c>
      <c r="G337" s="43">
        <v>5168.06005859375</v>
      </c>
      <c r="H337" s="43">
        <v>5138.4296875</v>
      </c>
      <c r="I337" s="43">
        <v>5140.07958984375</v>
      </c>
      <c r="J337" s="43">
        <v>5143.15478515625</v>
      </c>
      <c r="K337" s="43">
        <v>5159.7861328125</v>
      </c>
      <c r="L337" s="43">
        <v>5163.421875</v>
      </c>
      <c r="M337" s="43">
        <v>2025.1549072265625</v>
      </c>
      <c r="N337" s="43">
        <v>2045.3731689453125</v>
      </c>
      <c r="O337" s="43">
        <v>2073.542236328125</v>
      </c>
      <c r="P337" s="43">
        <v>3102.29150390625</v>
      </c>
      <c r="Q337" s="43">
        <v>4072.38232421875</v>
      </c>
      <c r="R337" s="43">
        <v>4093.49365234375</v>
      </c>
      <c r="S337" s="43">
        <v>4122.45947265625</v>
      </c>
      <c r="T337" s="43">
        <v>5101.638671875</v>
      </c>
      <c r="U337" s="43">
        <v>5209.15673828125</v>
      </c>
      <c r="V337" s="43">
        <v>5319.0322265625</v>
      </c>
      <c r="W337" s="43">
        <v>6424.4853515625</v>
      </c>
      <c r="X337" s="43">
        <v>6409.04248046875</v>
      </c>
      <c r="Y337" s="43">
        <v>3162.0400390625</v>
      </c>
      <c r="Z337" s="43">
        <v>3157.12939453125</v>
      </c>
      <c r="AA337" s="43">
        <v>3171.17138671875</v>
      </c>
      <c r="AB337" s="43">
        <v>3172.210693359375</v>
      </c>
      <c r="AC337" s="43">
        <v>5190.4267578125</v>
      </c>
      <c r="AD337" s="43">
        <v>5195.10302734375</v>
      </c>
      <c r="AE337" s="43">
        <v>5200.1357421875</v>
      </c>
      <c r="AF337" s="43">
        <v>5195.732421875</v>
      </c>
      <c r="AG337" s="43">
        <v>5188.27880859375</v>
      </c>
      <c r="AH337" s="43">
        <v>5182.47119140625</v>
      </c>
      <c r="AI337" s="43">
        <v>5190.3955078125</v>
      </c>
      <c r="AJ337" s="43">
        <v>5191.67578125</v>
      </c>
      <c r="AK337" s="43">
        <v>1283.06787109375</v>
      </c>
      <c r="AL337" s="43">
        <v>1287.1864013671875</v>
      </c>
      <c r="AM337" s="43">
        <v>1300.130615234375</v>
      </c>
      <c r="AN337" s="43">
        <v>2730.27490234375</v>
      </c>
      <c r="AO337" s="43">
        <v>4007.854248046875</v>
      </c>
      <c r="AP337" s="43">
        <v>4000.86376953125</v>
      </c>
      <c r="AQ337" s="43">
        <v>4002.262939453125</v>
      </c>
      <c r="AR337" s="43">
        <v>4783.720703125</v>
      </c>
      <c r="AS337" s="43">
        <v>4886.28173828125</v>
      </c>
      <c r="AT337" s="43">
        <v>4993.3046875</v>
      </c>
      <c r="AU337" s="43">
        <v>6475.5966796875</v>
      </c>
      <c r="AV337" s="43">
        <v>6488.29150390625</v>
      </c>
      <c r="BA337" s="43">
        <v>3092.232177734375</v>
      </c>
      <c r="BB337" s="43">
        <v>3101.255859375</v>
      </c>
      <c r="BC337" s="43">
        <v>3123.2705078125</v>
      </c>
      <c r="BD337" s="43">
        <v>4773.099609375</v>
      </c>
      <c r="BE337" s="43">
        <v>4975.85693359375</v>
      </c>
      <c r="BF337" s="43">
        <v>5187.3896484375</v>
      </c>
      <c r="BG337" s="43">
        <v>7983.91748046875</v>
      </c>
      <c r="BH337" s="43">
        <v>7980.4296875</v>
      </c>
    </row>
    <row r="338" spans="4:60" x14ac:dyDescent="0.2">
      <c r="D338" s="43">
        <v>2868.2530120481933</v>
      </c>
      <c r="E338" s="43">
        <v>5149.47802734375</v>
      </c>
      <c r="F338" s="43">
        <v>5153.7509765625</v>
      </c>
      <c r="G338" s="43">
        <v>5158.4091796875</v>
      </c>
      <c r="H338" s="43">
        <v>5128.83740234375</v>
      </c>
      <c r="I338" s="43">
        <v>5130.48388671875</v>
      </c>
      <c r="J338" s="43">
        <v>5133.552734375</v>
      </c>
      <c r="K338" s="43">
        <v>5150.1513671875</v>
      </c>
      <c r="L338" s="43">
        <v>5153.77978515625</v>
      </c>
      <c r="M338" s="43">
        <v>2021.745361328125</v>
      </c>
      <c r="N338" s="43">
        <v>2041.915771484375</v>
      </c>
      <c r="O338" s="43">
        <v>2070.019775390625</v>
      </c>
      <c r="P338" s="43">
        <v>3097.28857421875</v>
      </c>
      <c r="Q338" s="43">
        <v>4065.57763671875</v>
      </c>
      <c r="R338" s="43">
        <v>4086.6171875</v>
      </c>
      <c r="S338" s="43">
        <v>4115.4853515625</v>
      </c>
      <c r="T338" s="43">
        <v>5092.12060546875</v>
      </c>
      <c r="U338" s="43">
        <v>5199.42578125</v>
      </c>
      <c r="V338" s="43">
        <v>5309.09423828125</v>
      </c>
      <c r="W338" s="43">
        <v>6412.91650390625</v>
      </c>
      <c r="X338" s="43">
        <v>6397.4921875</v>
      </c>
      <c r="Y338" s="43">
        <v>3157.02099609375</v>
      </c>
      <c r="Z338" s="43">
        <v>3152.105224609375</v>
      </c>
      <c r="AA338" s="43">
        <v>3166.126708984375</v>
      </c>
      <c r="AB338" s="43">
        <v>3167.16259765625</v>
      </c>
      <c r="AC338" s="43">
        <v>5180.86474609375</v>
      </c>
      <c r="AD338" s="43">
        <v>5185.5302734375</v>
      </c>
      <c r="AE338" s="43">
        <v>5190.55419921875</v>
      </c>
      <c r="AF338" s="43">
        <v>5186.1630859375</v>
      </c>
      <c r="AG338" s="43">
        <v>5178.6982421875</v>
      </c>
      <c r="AH338" s="43">
        <v>5172.87646484375</v>
      </c>
      <c r="AI338" s="43">
        <v>5180.67578125</v>
      </c>
      <c r="AJ338" s="43">
        <v>5181.9462890625</v>
      </c>
      <c r="AK338" s="43">
        <v>1282.7701416015625</v>
      </c>
      <c r="AL338" s="43">
        <v>1286.8607177734375</v>
      </c>
      <c r="AM338" s="43">
        <v>1299.7109375</v>
      </c>
      <c r="AN338" s="43">
        <v>2725.6826171875</v>
      </c>
      <c r="AO338" s="43">
        <v>4001.198974609375</v>
      </c>
      <c r="AP338" s="43">
        <v>3994.233154296875</v>
      </c>
      <c r="AQ338" s="43">
        <v>3995.627197265625</v>
      </c>
      <c r="AR338" s="43">
        <v>4774.8759765625</v>
      </c>
      <c r="AS338" s="43">
        <v>4877.2099609375</v>
      </c>
      <c r="AT338" s="43">
        <v>4984.00732421875</v>
      </c>
      <c r="AU338" s="43">
        <v>6464.01123046875</v>
      </c>
      <c r="AV338" s="43">
        <v>6476.69140625</v>
      </c>
      <c r="BA338" s="43">
        <v>3090.204833984375</v>
      </c>
      <c r="BB338" s="43">
        <v>3099.177001953125</v>
      </c>
      <c r="BC338" s="43">
        <v>3121.05078125</v>
      </c>
      <c r="BD338" s="43">
        <v>4764.380859375</v>
      </c>
      <c r="BE338" s="43">
        <v>4966.6630859375</v>
      </c>
      <c r="BF338" s="43">
        <v>5177.7509765625</v>
      </c>
      <c r="BG338" s="43">
        <v>7971.0048828125</v>
      </c>
      <c r="BH338" s="43">
        <v>7967.52001953125</v>
      </c>
    </row>
    <row r="339" spans="4:60" x14ac:dyDescent="0.2">
      <c r="D339" s="43">
        <v>2871.265060240964</v>
      </c>
      <c r="E339" s="43">
        <v>5140.0380859375</v>
      </c>
      <c r="F339" s="43">
        <v>5144.30224609375</v>
      </c>
      <c r="G339" s="43">
        <v>5148.951171875</v>
      </c>
      <c r="H339" s="43">
        <v>5119.43896484375</v>
      </c>
      <c r="I339" s="43">
        <v>5121.08203125</v>
      </c>
      <c r="J339" s="43">
        <v>5124.14501953125</v>
      </c>
      <c r="K339" s="43">
        <v>5140.7099609375</v>
      </c>
      <c r="L339" s="43">
        <v>5144.3310546875</v>
      </c>
      <c r="M339" s="43">
        <v>2018.41064453125</v>
      </c>
      <c r="N339" s="43">
        <v>2038.5322265625</v>
      </c>
      <c r="O339" s="43">
        <v>2066.570068359375</v>
      </c>
      <c r="P339" s="43">
        <v>3092.330322265625</v>
      </c>
      <c r="Q339" s="43">
        <v>4059.029052734375</v>
      </c>
      <c r="R339" s="43">
        <v>4079.9951171875</v>
      </c>
      <c r="S339" s="43">
        <v>4108.76416015625</v>
      </c>
      <c r="T339" s="43">
        <v>5082.7978515625</v>
      </c>
      <c r="U339" s="43">
        <v>5189.8857421875</v>
      </c>
      <c r="V339" s="43">
        <v>5299.3427734375</v>
      </c>
      <c r="W339" s="43">
        <v>6401.4970703125</v>
      </c>
      <c r="X339" s="43">
        <v>6386.09130859375</v>
      </c>
      <c r="Y339" s="43">
        <v>3152.04541015625</v>
      </c>
      <c r="Z339" s="43">
        <v>3147.12451171875</v>
      </c>
      <c r="AA339" s="43">
        <v>3161.127685546875</v>
      </c>
      <c r="AB339" s="43">
        <v>3162.16064453125</v>
      </c>
      <c r="AC339" s="43">
        <v>5171.50146484375</v>
      </c>
      <c r="AD339" s="43">
        <v>5176.15673828125</v>
      </c>
      <c r="AE339" s="43">
        <v>5181.1708984375</v>
      </c>
      <c r="AF339" s="43">
        <v>5176.79150390625</v>
      </c>
      <c r="AG339" s="43">
        <v>5169.314453125</v>
      </c>
      <c r="AH339" s="43">
        <v>5163.47802734375</v>
      </c>
      <c r="AI339" s="43">
        <v>5171.15234375</v>
      </c>
      <c r="AJ339" s="43">
        <v>5172.41259765625</v>
      </c>
      <c r="AK339" s="43">
        <v>1282.4752197265625</v>
      </c>
      <c r="AL339" s="43">
        <v>1286.52197265625</v>
      </c>
      <c r="AM339" s="43">
        <v>1299.41650390625</v>
      </c>
      <c r="AN339" s="43">
        <v>2721.14501953125</v>
      </c>
      <c r="AO339" s="43">
        <v>3994.80419921875</v>
      </c>
      <c r="AP339" s="43">
        <v>3987.86376953125</v>
      </c>
      <c r="AQ339" s="43">
        <v>3989.25244140625</v>
      </c>
      <c r="AR339" s="43">
        <v>4766.2421875</v>
      </c>
      <c r="AS339" s="43">
        <v>4868.34423828125</v>
      </c>
      <c r="AT339" s="43">
        <v>4974.91064453125</v>
      </c>
      <c r="AU339" s="43">
        <v>6452.57373046875</v>
      </c>
      <c r="AV339" s="43">
        <v>6465.23828125</v>
      </c>
      <c r="BA339" s="43">
        <v>3088.528564453125</v>
      </c>
      <c r="BB339" s="43">
        <v>3097.44775390625</v>
      </c>
      <c r="BC339" s="43">
        <v>3119.178466796875</v>
      </c>
      <c r="BD339" s="43">
        <v>4755.87548828125</v>
      </c>
      <c r="BE339" s="43">
        <v>4957.671875</v>
      </c>
      <c r="BF339" s="43">
        <v>5168.3037109375</v>
      </c>
      <c r="BG339" s="43">
        <v>7958.2138671875</v>
      </c>
      <c r="BH339" s="43">
        <v>7954.73193359375</v>
      </c>
    </row>
    <row r="340" spans="4:60" x14ac:dyDescent="0.2">
      <c r="D340" s="43">
        <v>2874.2771084337355</v>
      </c>
      <c r="E340" s="43">
        <v>5130.7919921875</v>
      </c>
      <c r="F340" s="43">
        <v>5135.04736328125</v>
      </c>
      <c r="G340" s="43">
        <v>5139.68701171875</v>
      </c>
      <c r="H340" s="43">
        <v>5110.236328125</v>
      </c>
      <c r="I340" s="43">
        <v>5111.8759765625</v>
      </c>
      <c r="J340" s="43">
        <v>5114.93212890625</v>
      </c>
      <c r="K340" s="43">
        <v>5131.462890625</v>
      </c>
      <c r="L340" s="43">
        <v>5135.076171875</v>
      </c>
      <c r="M340" s="43">
        <v>2015.151123046875</v>
      </c>
      <c r="N340" s="43">
        <v>2035.222900390625</v>
      </c>
      <c r="O340" s="43">
        <v>2063.193115234375</v>
      </c>
      <c r="P340" s="43">
        <v>3087.41650390625</v>
      </c>
      <c r="Q340" s="43">
        <v>4052.738037109375</v>
      </c>
      <c r="R340" s="43">
        <v>4073.62890625</v>
      </c>
      <c r="S340" s="43">
        <v>4102.29638671875</v>
      </c>
      <c r="T340" s="43">
        <v>5073.671875</v>
      </c>
      <c r="U340" s="43">
        <v>5180.5380859375</v>
      </c>
      <c r="V340" s="43">
        <v>5289.77880859375</v>
      </c>
      <c r="W340" s="43">
        <v>6390.22705078125</v>
      </c>
      <c r="X340" s="43">
        <v>6374.84033203125</v>
      </c>
      <c r="Y340" s="43">
        <v>3147.11328125</v>
      </c>
      <c r="Z340" s="43">
        <v>3142.187744140625</v>
      </c>
      <c r="AA340" s="43">
        <v>3156.1748046875</v>
      </c>
      <c r="AB340" s="43">
        <v>3157.204833984375</v>
      </c>
      <c r="AC340" s="43">
        <v>5162.337890625</v>
      </c>
      <c r="AD340" s="43">
        <v>5166.982421875</v>
      </c>
      <c r="AE340" s="43">
        <v>5171.98681640625</v>
      </c>
      <c r="AF340" s="43">
        <v>5167.619140625</v>
      </c>
      <c r="AG340" s="43">
        <v>5160.12890625</v>
      </c>
      <c r="AH340" s="43">
        <v>5154.27685546875</v>
      </c>
      <c r="AI340" s="43">
        <v>5161.8251953125</v>
      </c>
      <c r="AJ340" s="43">
        <v>5163.076171875</v>
      </c>
      <c r="AK340" s="43">
        <v>1282.254150390625</v>
      </c>
      <c r="AL340" s="43">
        <v>1286.3388671875</v>
      </c>
      <c r="AM340" s="43">
        <v>1299.086669921875</v>
      </c>
      <c r="AN340" s="43">
        <v>2716.662353515625</v>
      </c>
      <c r="AO340" s="43">
        <v>3988.67138671875</v>
      </c>
      <c r="AP340" s="43">
        <v>3981.7568359375</v>
      </c>
      <c r="AQ340" s="43">
        <v>3983.140380859375</v>
      </c>
      <c r="AR340" s="43">
        <v>4757.8212890625</v>
      </c>
      <c r="AS340" s="43">
        <v>4859.68603515625</v>
      </c>
      <c r="AT340" s="43">
        <v>4966.0166015625</v>
      </c>
      <c r="AU340" s="43">
        <v>6441.28369140625</v>
      </c>
      <c r="AV340" s="43">
        <v>6453.93310546875</v>
      </c>
      <c r="BA340" s="43">
        <v>3087.203125</v>
      </c>
      <c r="BB340" s="43">
        <v>3096.06884765625</v>
      </c>
      <c r="BC340" s="43">
        <v>3117.654296875</v>
      </c>
      <c r="BD340" s="43">
        <v>4747.583984375</v>
      </c>
      <c r="BE340" s="43">
        <v>4948.8837890625</v>
      </c>
      <c r="BF340" s="43">
        <v>5159.0498046875</v>
      </c>
      <c r="BG340" s="43">
        <v>7945.5439453125</v>
      </c>
      <c r="BH340" s="43">
        <v>7942.06591796875</v>
      </c>
    </row>
    <row r="341" spans="4:60" x14ac:dyDescent="0.2">
      <c r="D341" s="43">
        <v>2877.2891566265062</v>
      </c>
      <c r="E341" s="43">
        <v>5121.74169921875</v>
      </c>
      <c r="F341" s="43">
        <v>5125.98779296875</v>
      </c>
      <c r="G341" s="43">
        <v>5130.61767578125</v>
      </c>
      <c r="H341" s="43">
        <v>5101.2294921875</v>
      </c>
      <c r="I341" s="43">
        <v>5102.86572265625</v>
      </c>
      <c r="J341" s="43">
        <v>5105.91552734375</v>
      </c>
      <c r="K341" s="43">
        <v>5122.41064453125</v>
      </c>
      <c r="L341" s="43">
        <v>5126.0166015625</v>
      </c>
      <c r="M341" s="43">
        <v>2011.967041015625</v>
      </c>
      <c r="N341" s="43">
        <v>2031.9881591796875</v>
      </c>
      <c r="O341" s="43">
        <v>2059.889892578125</v>
      </c>
      <c r="P341" s="43">
        <v>3082.5478515625</v>
      </c>
      <c r="Q341" s="43">
        <v>4046.70556640625</v>
      </c>
      <c r="R341" s="43">
        <v>4067.51953125</v>
      </c>
      <c r="S341" s="43">
        <v>4096.08349609375</v>
      </c>
      <c r="T341" s="43">
        <v>5064.744140625</v>
      </c>
      <c r="U341" s="43">
        <v>5171.38330078125</v>
      </c>
      <c r="V341" s="43">
        <v>5280.40283203125</v>
      </c>
      <c r="W341" s="43">
        <v>6379.10693359375</v>
      </c>
      <c r="X341" s="43">
        <v>6363.73974609375</v>
      </c>
      <c r="Y341" s="43">
        <v>3142.22509765625</v>
      </c>
      <c r="Z341" s="43">
        <v>3137.29443359375</v>
      </c>
      <c r="AA341" s="43">
        <v>3151.26806640625</v>
      </c>
      <c r="AB341" s="43">
        <v>3152.294921875</v>
      </c>
      <c r="AC341" s="43">
        <v>5153.37451171875</v>
      </c>
      <c r="AD341" s="43">
        <v>5158.00830078125</v>
      </c>
      <c r="AE341" s="43">
        <v>5163.0029296875</v>
      </c>
      <c r="AF341" s="43">
        <v>5158.64599609375</v>
      </c>
      <c r="AG341" s="43">
        <v>5151.14208984375</v>
      </c>
      <c r="AH341" s="43">
        <v>5145.2734375</v>
      </c>
      <c r="AI341" s="43">
        <v>5152.69580078125</v>
      </c>
      <c r="AJ341" s="43">
        <v>5153.93701171875</v>
      </c>
      <c r="AK341" s="43">
        <v>1281.853515625</v>
      </c>
      <c r="AL341" s="43">
        <v>1285.98095703125</v>
      </c>
      <c r="AM341" s="43">
        <v>1298.0703125</v>
      </c>
      <c r="AN341" s="43">
        <v>2712.234619140625</v>
      </c>
      <c r="AO341" s="43">
        <v>3982.802001953125</v>
      </c>
      <c r="AP341" s="43">
        <v>3975.913818359375</v>
      </c>
      <c r="AQ341" s="43">
        <v>3977.291748046875</v>
      </c>
      <c r="AR341" s="43">
        <v>4749.6142578125</v>
      </c>
      <c r="AS341" s="43">
        <v>4851.23583984375</v>
      </c>
      <c r="AT341" s="43">
        <v>4957.3251953125</v>
      </c>
      <c r="AU341" s="43">
        <v>6430.14306640625</v>
      </c>
      <c r="AV341" s="43">
        <v>6442.77685546875</v>
      </c>
      <c r="BA341" s="43">
        <v>3086.229248046875</v>
      </c>
      <c r="BB341" s="43">
        <v>3095.040283203125</v>
      </c>
      <c r="BC341" s="43">
        <v>3116.47802734375</v>
      </c>
      <c r="BD341" s="43">
        <v>4739.5078125</v>
      </c>
      <c r="BE341" s="43">
        <v>4940.2998046875</v>
      </c>
      <c r="BF341" s="43">
        <v>5149.98974609375</v>
      </c>
      <c r="BG341" s="43">
        <v>7932.99658203125</v>
      </c>
      <c r="BH341" s="43">
        <v>7929.5224609375</v>
      </c>
    </row>
    <row r="342" spans="4:60" x14ac:dyDescent="0.2">
      <c r="D342" s="43">
        <v>2880.3012048192777</v>
      </c>
      <c r="E342" s="43">
        <v>5112.88720703125</v>
      </c>
      <c r="F342" s="43">
        <v>5117.12451171875</v>
      </c>
      <c r="G342" s="43">
        <v>5121.74462890625</v>
      </c>
      <c r="H342" s="43">
        <v>5092.419921875</v>
      </c>
      <c r="I342" s="43">
        <v>5094.052734375</v>
      </c>
      <c r="J342" s="43">
        <v>5097.095703125</v>
      </c>
      <c r="K342" s="43">
        <v>5113.55517578125</v>
      </c>
      <c r="L342" s="43">
        <v>5117.1533203125</v>
      </c>
      <c r="M342" s="43">
        <v>2008.85888671875</v>
      </c>
      <c r="N342" s="43">
        <v>2028.8284912109375</v>
      </c>
      <c r="O342" s="43">
        <v>2056.66015625</v>
      </c>
      <c r="P342" s="43">
        <v>3077.72412109375</v>
      </c>
      <c r="Q342" s="43">
        <v>4040.9326171875</v>
      </c>
      <c r="R342" s="43">
        <v>4061.66845703125</v>
      </c>
      <c r="S342" s="43">
        <v>4090.126708984375</v>
      </c>
      <c r="T342" s="43">
        <v>5056.01513671875</v>
      </c>
      <c r="U342" s="43">
        <v>5162.42236328125</v>
      </c>
      <c r="V342" s="43">
        <v>5271.216796875</v>
      </c>
      <c r="W342" s="43">
        <v>6368.13818359375</v>
      </c>
      <c r="X342" s="43">
        <v>6352.791015625</v>
      </c>
      <c r="Y342" s="43">
        <v>3137.380615234375</v>
      </c>
      <c r="Z342" s="43">
        <v>3132.4453125</v>
      </c>
      <c r="AA342" s="43">
        <v>3146.4072265625</v>
      </c>
      <c r="AB342" s="43">
        <v>3147.43115234375</v>
      </c>
      <c r="AC342" s="43">
        <v>5144.61181640625</v>
      </c>
      <c r="AD342" s="43">
        <v>5149.2353515625</v>
      </c>
      <c r="AE342" s="43">
        <v>5154.2197265625</v>
      </c>
      <c r="AF342" s="43">
        <v>5149.873046875</v>
      </c>
      <c r="AG342" s="43">
        <v>5142.35498046875</v>
      </c>
      <c r="AH342" s="43">
        <v>5136.46826171875</v>
      </c>
      <c r="AI342" s="43">
        <v>5143.765625</v>
      </c>
      <c r="AJ342" s="43">
        <v>5144.99658203125</v>
      </c>
      <c r="AK342" s="43">
        <v>1281.3468017578125</v>
      </c>
      <c r="AL342" s="43">
        <v>1285.5048828125</v>
      </c>
      <c r="AM342" s="43">
        <v>1295.9483642578125</v>
      </c>
      <c r="AN342" s="43">
        <v>2707.86181640625</v>
      </c>
      <c r="AO342" s="43">
        <v>3977.19677734375</v>
      </c>
      <c r="AP342" s="43">
        <v>3970.335693359375</v>
      </c>
      <c r="AQ342" s="43">
        <v>3971.7080078125</v>
      </c>
      <c r="AR342" s="43">
        <v>4741.62158203125</v>
      </c>
      <c r="AS342" s="43">
        <v>4842.99560546875</v>
      </c>
      <c r="AT342" s="43">
        <v>4948.83837890625</v>
      </c>
      <c r="AU342" s="43">
        <v>6419.15234375</v>
      </c>
      <c r="AV342" s="43">
        <v>6431.77001953125</v>
      </c>
      <c r="BA342" s="43">
        <v>3085.47900390625</v>
      </c>
      <c r="BB342" s="43">
        <v>3094.2900390625</v>
      </c>
      <c r="BC342" s="43">
        <v>3115.650146484375</v>
      </c>
      <c r="BD342" s="43">
        <v>4731.64794921875</v>
      </c>
      <c r="BE342" s="43">
        <v>4931.92138671875</v>
      </c>
      <c r="BF342" s="43">
        <v>5141.1240234375</v>
      </c>
      <c r="BG342" s="43">
        <v>7920.5712890625</v>
      </c>
      <c r="BH342" s="43">
        <v>7917.10107421875</v>
      </c>
    </row>
    <row r="343" spans="4:60" x14ac:dyDescent="0.2">
      <c r="D343" s="43">
        <v>2883.3132530120483</v>
      </c>
      <c r="E343" s="43">
        <v>5104.23046875</v>
      </c>
      <c r="F343" s="43">
        <v>5108.45849609375</v>
      </c>
      <c r="G343" s="43">
        <v>5113.06787109375</v>
      </c>
      <c r="H343" s="43">
        <v>5083.80908203125</v>
      </c>
      <c r="I343" s="43">
        <v>5085.43798828125</v>
      </c>
      <c r="J343" s="43">
        <v>5088.47412109375</v>
      </c>
      <c r="K343" s="43">
        <v>5104.89697265625</v>
      </c>
      <c r="L343" s="43">
        <v>5108.4873046875</v>
      </c>
      <c r="M343" s="43">
        <v>2005.826904296875</v>
      </c>
      <c r="N343" s="43">
        <v>2025.744140625</v>
      </c>
      <c r="O343" s="43">
        <v>2053.504638671875</v>
      </c>
      <c r="P343" s="43">
        <v>3072.94580078125</v>
      </c>
      <c r="Q343" s="43">
        <v>4035.420654296875</v>
      </c>
      <c r="R343" s="43">
        <v>4056.07666015625</v>
      </c>
      <c r="S343" s="43">
        <v>4084.427001953125</v>
      </c>
      <c r="T343" s="43">
        <v>5047.486328125</v>
      </c>
      <c r="U343" s="43">
        <v>5153.6572265625</v>
      </c>
      <c r="V343" s="43">
        <v>5262.220703125</v>
      </c>
      <c r="W343" s="43">
        <v>6357.3212890625</v>
      </c>
      <c r="X343" s="43">
        <v>6341.99462890625</v>
      </c>
      <c r="Y343" s="43">
        <v>3132.580322265625</v>
      </c>
      <c r="Z343" s="43">
        <v>3127.640625</v>
      </c>
      <c r="AA343" s="43">
        <v>3141.592529296875</v>
      </c>
      <c r="AB343" s="43">
        <v>3142.613525390625</v>
      </c>
      <c r="AC343" s="43">
        <v>5136.05078125</v>
      </c>
      <c r="AD343" s="43">
        <v>5140.6640625</v>
      </c>
      <c r="AE343" s="43">
        <v>5145.6376953125</v>
      </c>
      <c r="AF343" s="43">
        <v>5141.30126953125</v>
      </c>
      <c r="AG343" s="43">
        <v>5133.767578125</v>
      </c>
      <c r="AH343" s="43">
        <v>5127.86328125</v>
      </c>
      <c r="AI343" s="43">
        <v>5135.03466796875</v>
      </c>
      <c r="AJ343" s="43">
        <v>5136.255859375</v>
      </c>
      <c r="AK343" s="43">
        <v>1280.786865234375</v>
      </c>
      <c r="AL343" s="43">
        <v>1284.9671630859375</v>
      </c>
      <c r="AM343" s="43">
        <v>1293.182861328125</v>
      </c>
      <c r="AN343" s="43">
        <v>2703.544189453125</v>
      </c>
      <c r="AO343" s="43">
        <v>3971.857177734375</v>
      </c>
      <c r="AP343" s="43">
        <v>3965.0234375</v>
      </c>
      <c r="AQ343" s="43">
        <v>3966.390380859375</v>
      </c>
      <c r="AR343" s="43">
        <v>4733.84521484375</v>
      </c>
      <c r="AS343" s="43">
        <v>4834.96533203125</v>
      </c>
      <c r="AT343" s="43">
        <v>4940.55615234375</v>
      </c>
      <c r="AU343" s="43">
        <v>6408.31201171875</v>
      </c>
      <c r="AV343" s="43">
        <v>6420.9130859375</v>
      </c>
      <c r="BA343" s="43">
        <v>3084.893310546875</v>
      </c>
      <c r="BB343" s="43">
        <v>3093.781005859375</v>
      </c>
      <c r="BC343" s="43">
        <v>3115.112060546875</v>
      </c>
      <c r="BD343" s="43">
        <v>4724.0048828125</v>
      </c>
      <c r="BE343" s="43">
        <v>4923.7490234375</v>
      </c>
      <c r="BF343" s="43">
        <v>5132.45458984375</v>
      </c>
      <c r="BG343" s="43">
        <v>7908.2685546875</v>
      </c>
      <c r="BH343" s="43">
        <v>7904.80322265625</v>
      </c>
    </row>
    <row r="344" spans="4:60" x14ac:dyDescent="0.2">
      <c r="D344" s="43">
        <v>2886.3253012048199</v>
      </c>
      <c r="E344" s="43">
        <v>5095.7724609375</v>
      </c>
      <c r="F344" s="43">
        <v>5099.990234375</v>
      </c>
      <c r="G344" s="43">
        <v>5104.58984375</v>
      </c>
      <c r="H344" s="43">
        <v>5075.39697265625</v>
      </c>
      <c r="I344" s="43">
        <v>5077.0224609375</v>
      </c>
      <c r="J344" s="43">
        <v>5080.0517578125</v>
      </c>
      <c r="K344" s="43">
        <v>5096.43701171875</v>
      </c>
      <c r="L344" s="43">
        <v>5100.01904296875</v>
      </c>
      <c r="M344" s="43">
        <v>2002.87158203125</v>
      </c>
      <c r="N344" s="43">
        <v>2022.7353515625</v>
      </c>
      <c r="O344" s="43">
        <v>2050.423583984375</v>
      </c>
      <c r="P344" s="43">
        <v>3068.213134765625</v>
      </c>
      <c r="Q344" s="43">
        <v>4030.17041015625</v>
      </c>
      <c r="R344" s="43">
        <v>4050.745361328125</v>
      </c>
      <c r="S344" s="43">
        <v>4078.985595703125</v>
      </c>
      <c r="T344" s="43">
        <v>5039.15869140625</v>
      </c>
      <c r="U344" s="43">
        <v>5145.08740234375</v>
      </c>
      <c r="V344" s="43">
        <v>5253.41552734375</v>
      </c>
      <c r="W344" s="43">
        <v>6346.6572265625</v>
      </c>
      <c r="X344" s="43">
        <v>6331.3515625</v>
      </c>
      <c r="Y344" s="43">
        <v>3127.824462890625</v>
      </c>
      <c r="Z344" s="43">
        <v>3122.880126953125</v>
      </c>
      <c r="AA344" s="43">
        <v>3136.823974609375</v>
      </c>
      <c r="AB344" s="43">
        <v>3137.842041015625</v>
      </c>
      <c r="AC344" s="43">
        <v>5127.6923828125</v>
      </c>
      <c r="AD344" s="43">
        <v>5132.29443359375</v>
      </c>
      <c r="AE344" s="43">
        <v>5137.2578125</v>
      </c>
      <c r="AF344" s="43">
        <v>5132.9306640625</v>
      </c>
      <c r="AG344" s="43">
        <v>5125.38134765625</v>
      </c>
      <c r="AH344" s="43">
        <v>5119.4580078125</v>
      </c>
      <c r="AI344" s="43">
        <v>5126.50390625</v>
      </c>
      <c r="AJ344" s="43">
        <v>5127.7158203125</v>
      </c>
      <c r="AK344" s="43">
        <v>1280.1993408203125</v>
      </c>
      <c r="AL344" s="43">
        <v>1284.396728515625</v>
      </c>
      <c r="AM344" s="43">
        <v>1290.05224609375</v>
      </c>
      <c r="AN344" s="43">
        <v>2699.281494140625</v>
      </c>
      <c r="AO344" s="43">
        <v>3966.7841796875</v>
      </c>
      <c r="AP344" s="43">
        <v>3959.978271484375</v>
      </c>
      <c r="AQ344" s="43">
        <v>3961.33935546875</v>
      </c>
      <c r="AR344" s="43">
        <v>4726.28564453125</v>
      </c>
      <c r="AS344" s="43">
        <v>4827.14697265625</v>
      </c>
      <c r="AT344" s="43">
        <v>4932.48046875</v>
      </c>
      <c r="AU344" s="43">
        <v>6397.62353515625</v>
      </c>
      <c r="AV344" s="43">
        <v>6410.20751953125</v>
      </c>
      <c r="BA344" s="43">
        <v>3083.878173828125</v>
      </c>
      <c r="BB344" s="43">
        <v>3092.837646484375</v>
      </c>
      <c r="BC344" s="43">
        <v>3111.402099609375</v>
      </c>
      <c r="BD344" s="43">
        <v>4716.580078125</v>
      </c>
      <c r="BE344" s="43">
        <v>4915.78369140625</v>
      </c>
      <c r="BF344" s="43">
        <v>5123.9814453125</v>
      </c>
      <c r="BG344" s="43">
        <v>7896.08837890625</v>
      </c>
      <c r="BH344" s="43">
        <v>7892.62841796875</v>
      </c>
    </row>
    <row r="345" spans="4:60" x14ac:dyDescent="0.2">
      <c r="D345" s="43">
        <v>2889.3373493975905</v>
      </c>
      <c r="E345" s="43">
        <v>5087.51318359375</v>
      </c>
      <c r="F345" s="43">
        <v>5091.7216796875</v>
      </c>
      <c r="G345" s="43">
        <v>5096.31005859375</v>
      </c>
      <c r="H345" s="43">
        <v>5067.185546875</v>
      </c>
      <c r="I345" s="43">
        <v>5068.80712890625</v>
      </c>
      <c r="J345" s="43">
        <v>5071.82958984375</v>
      </c>
      <c r="K345" s="43">
        <v>5088.17626953125</v>
      </c>
      <c r="L345" s="43">
        <v>5091.75</v>
      </c>
      <c r="M345" s="43">
        <v>1999.9931640625</v>
      </c>
      <c r="N345" s="43">
        <v>2019.802734375</v>
      </c>
      <c r="O345" s="43">
        <v>2047.4173583984375</v>
      </c>
      <c r="P345" s="43">
        <v>3063.526123046875</v>
      </c>
      <c r="Q345" s="43">
        <v>4025.183349609375</v>
      </c>
      <c r="R345" s="43">
        <v>4045.67529296875</v>
      </c>
      <c r="S345" s="43">
        <v>4073.803466796875</v>
      </c>
      <c r="T345" s="43">
        <v>5031.033203125</v>
      </c>
      <c r="U345" s="43">
        <v>5136.71533203125</v>
      </c>
      <c r="V345" s="43">
        <v>5244.80322265625</v>
      </c>
      <c r="W345" s="43">
        <v>6336.146484375</v>
      </c>
      <c r="X345" s="43">
        <v>6320.86181640625</v>
      </c>
      <c r="Y345" s="43">
        <v>3123.113037109375</v>
      </c>
      <c r="Z345" s="43">
        <v>3118.16455078125</v>
      </c>
      <c r="AA345" s="43">
        <v>3132.1015625</v>
      </c>
      <c r="AB345" s="43">
        <v>3133.116943359375</v>
      </c>
      <c r="AC345" s="43">
        <v>5119.53662109375</v>
      </c>
      <c r="AD345" s="43">
        <v>5124.1279296875</v>
      </c>
      <c r="AE345" s="43">
        <v>5129.080078125</v>
      </c>
      <c r="AF345" s="43">
        <v>5124.76220703125</v>
      </c>
      <c r="AG345" s="43">
        <v>5117.19677734375</v>
      </c>
      <c r="AH345" s="43">
        <v>5111.25390625</v>
      </c>
      <c r="AI345" s="43">
        <v>5118.1748046875</v>
      </c>
      <c r="AJ345" s="43">
        <v>5119.376953125</v>
      </c>
      <c r="AK345" s="43">
        <v>1279.5928955078125</v>
      </c>
      <c r="AL345" s="43">
        <v>1283.8043212890625</v>
      </c>
      <c r="AM345" s="43">
        <v>1286.6756591796875</v>
      </c>
      <c r="AN345" s="43">
        <v>2695.07421875</v>
      </c>
      <c r="AO345" s="43">
        <v>3961.978515625</v>
      </c>
      <c r="AP345" s="43">
        <v>3955.201416015625</v>
      </c>
      <c r="AQ345" s="43">
        <v>3956.556640625</v>
      </c>
      <c r="AR345" s="43">
        <v>4718.9443359375</v>
      </c>
      <c r="AS345" s="43">
        <v>4819.54150390625</v>
      </c>
      <c r="AT345" s="43">
        <v>4924.6123046875</v>
      </c>
      <c r="AU345" s="43">
        <v>6387.08642578125</v>
      </c>
      <c r="AV345" s="43">
        <v>6399.6533203125</v>
      </c>
      <c r="BA345" s="43">
        <v>3082.56787109375</v>
      </c>
      <c r="BB345" s="43">
        <v>3091.582275390625</v>
      </c>
      <c r="BC345" s="43">
        <v>3105.616455078125</v>
      </c>
      <c r="BD345" s="43">
        <v>4709.37451171875</v>
      </c>
      <c r="BE345" s="43">
        <v>4908.0263671875</v>
      </c>
      <c r="BF345" s="43">
        <v>5115.70654296875</v>
      </c>
      <c r="BG345" s="43">
        <v>7884.03173828125</v>
      </c>
      <c r="BH345" s="43">
        <v>7880.5771484375</v>
      </c>
    </row>
    <row r="346" spans="4:60" x14ac:dyDescent="0.2">
      <c r="D346" s="43">
        <v>2892.3493975903621</v>
      </c>
      <c r="E346" s="43">
        <v>5079.45458984375</v>
      </c>
      <c r="F346" s="43">
        <v>5083.65283203125</v>
      </c>
      <c r="G346" s="43">
        <v>5088.23095703125</v>
      </c>
      <c r="H346" s="43">
        <v>5059.17578125</v>
      </c>
      <c r="I346" s="43">
        <v>5060.79345703125</v>
      </c>
      <c r="J346" s="43">
        <v>5063.80810546875</v>
      </c>
      <c r="K346" s="43">
        <v>5080.1162109375</v>
      </c>
      <c r="L346" s="43">
        <v>5083.681640625</v>
      </c>
      <c r="M346" s="43">
        <v>1997.1920166015625</v>
      </c>
      <c r="N346" s="43">
        <v>2016.9464111328125</v>
      </c>
      <c r="O346" s="43">
        <v>2044.486083984375</v>
      </c>
      <c r="P346" s="43">
        <v>3058.88525390625</v>
      </c>
      <c r="Q346" s="43">
        <v>4020.4599609375</v>
      </c>
      <c r="R346" s="43">
        <v>4040.86767578125</v>
      </c>
      <c r="S346" s="43">
        <v>4068.881591796875</v>
      </c>
      <c r="T346" s="43">
        <v>5023.1103515625</v>
      </c>
      <c r="U346" s="43">
        <v>5128.541015625</v>
      </c>
      <c r="V346" s="43">
        <v>5236.3837890625</v>
      </c>
      <c r="W346" s="43">
        <v>6325.7900390625</v>
      </c>
      <c r="X346" s="43">
        <v>6310.52734375</v>
      </c>
      <c r="Y346" s="43">
        <v>3118.4462890625</v>
      </c>
      <c r="Z346" s="43">
        <v>3113.49365234375</v>
      </c>
      <c r="AA346" s="43">
        <v>3127.42529296875</v>
      </c>
      <c r="AB346" s="43">
        <v>3128.43798828125</v>
      </c>
      <c r="AC346" s="43">
        <v>5111.583984375</v>
      </c>
      <c r="AD346" s="43">
        <v>5116.16455078125</v>
      </c>
      <c r="AE346" s="43">
        <v>5121.10595703125</v>
      </c>
      <c r="AF346" s="43">
        <v>5116.796875</v>
      </c>
      <c r="AG346" s="43">
        <v>5109.21435546875</v>
      </c>
      <c r="AH346" s="43">
        <v>5103.251953125</v>
      </c>
      <c r="AI346" s="43">
        <v>5110.0478515625</v>
      </c>
      <c r="AJ346" s="43">
        <v>5111.240234375</v>
      </c>
      <c r="AK346" s="43">
        <v>1278.9644775390625</v>
      </c>
      <c r="AL346" s="43">
        <v>1283.188232421875</v>
      </c>
      <c r="AM346" s="43">
        <v>1283.0679931640625</v>
      </c>
      <c r="AN346" s="43">
        <v>2690.92236328125</v>
      </c>
      <c r="AO346" s="43">
        <v>3957.441650390625</v>
      </c>
      <c r="AP346" s="43">
        <v>3950.693359375</v>
      </c>
      <c r="AQ346" s="43">
        <v>3952.042724609375</v>
      </c>
      <c r="AR346" s="43">
        <v>4711.82177734375</v>
      </c>
      <c r="AS346" s="43">
        <v>4812.1494140625</v>
      </c>
      <c r="AT346" s="43">
        <v>4916.9521484375</v>
      </c>
      <c r="AU346" s="43">
        <v>6376.70263671875</v>
      </c>
      <c r="AV346" s="43">
        <v>6389.251953125</v>
      </c>
      <c r="BA346" s="43">
        <v>3081.076416015625</v>
      </c>
      <c r="BB346" s="43">
        <v>3090.133056640625</v>
      </c>
      <c r="BC346" s="43">
        <v>3098.525634765625</v>
      </c>
      <c r="BD346" s="43">
        <v>4702.388671875</v>
      </c>
      <c r="BE346" s="43">
        <v>4900.478515625</v>
      </c>
      <c r="BF346" s="43">
        <v>5107.6298828125</v>
      </c>
      <c r="BG346" s="43">
        <v>7872.0986328125</v>
      </c>
      <c r="BH346" s="43">
        <v>7868.64990234375</v>
      </c>
    </row>
    <row r="347" spans="4:60" x14ac:dyDescent="0.2">
      <c r="D347" s="43">
        <v>2895.3614457831327</v>
      </c>
      <c r="E347" s="43">
        <v>5071.59716796875</v>
      </c>
      <c r="F347" s="43">
        <v>5075.78564453125</v>
      </c>
      <c r="G347" s="43">
        <v>5080.35205078125</v>
      </c>
      <c r="H347" s="43">
        <v>5051.36767578125</v>
      </c>
      <c r="I347" s="43">
        <v>5052.9814453125</v>
      </c>
      <c r="J347" s="43">
        <v>5055.9892578125</v>
      </c>
      <c r="K347" s="43">
        <v>5072.25732421875</v>
      </c>
      <c r="L347" s="43">
        <v>5075.81396484375</v>
      </c>
      <c r="M347" s="43">
        <v>1994.468505859375</v>
      </c>
      <c r="N347" s="43">
        <v>2014.166748046875</v>
      </c>
      <c r="O347" s="43">
        <v>2041.6302490234375</v>
      </c>
      <c r="P347" s="43">
        <v>3054.290283203125</v>
      </c>
      <c r="Q347" s="43">
        <v>4016.001708984375</v>
      </c>
      <c r="R347" s="43">
        <v>4036.3232421875</v>
      </c>
      <c r="S347" s="43">
        <v>4064.220947265625</v>
      </c>
      <c r="T347" s="43">
        <v>5015.3916015625</v>
      </c>
      <c r="U347" s="43">
        <v>5120.56591796875</v>
      </c>
      <c r="V347" s="43">
        <v>5228.15869140625</v>
      </c>
      <c r="W347" s="43">
        <v>6315.58837890625</v>
      </c>
      <c r="X347" s="43">
        <v>6300.34765625</v>
      </c>
      <c r="Y347" s="43">
        <v>3113.824462890625</v>
      </c>
      <c r="Z347" s="43">
        <v>3108.867919921875</v>
      </c>
      <c r="AA347" s="43">
        <v>3122.79541015625</v>
      </c>
      <c r="AB347" s="43">
        <v>3123.805419921875</v>
      </c>
      <c r="AC347" s="43">
        <v>5103.8359375</v>
      </c>
      <c r="AD347" s="43">
        <v>5108.4052734375</v>
      </c>
      <c r="AE347" s="43">
        <v>5113.3349609375</v>
      </c>
      <c r="AF347" s="43">
        <v>5109.03466796875</v>
      </c>
      <c r="AG347" s="43">
        <v>5101.43505859375</v>
      </c>
      <c r="AH347" s="43">
        <v>5095.45263671875</v>
      </c>
      <c r="AI347" s="43">
        <v>5102.12353515625</v>
      </c>
      <c r="AJ347" s="43">
        <v>5103.30615234375</v>
      </c>
      <c r="AK347" s="43">
        <v>1278.3001708984375</v>
      </c>
      <c r="AL347" s="43">
        <v>1282.535400390625</v>
      </c>
      <c r="AM347" s="43">
        <v>1279.1563720703125</v>
      </c>
      <c r="AN347" s="43">
        <v>2686.82568359375</v>
      </c>
      <c r="AO347" s="43">
        <v>3953.17431640625</v>
      </c>
      <c r="AP347" s="43">
        <v>3946.45556640625</v>
      </c>
      <c r="AQ347" s="43">
        <v>3947.798828125</v>
      </c>
      <c r="AR347" s="43">
        <v>4704.91943359375</v>
      </c>
      <c r="AS347" s="43">
        <v>4804.9716796875</v>
      </c>
      <c r="AT347" s="43">
        <v>4909.50146484375</v>
      </c>
      <c r="AU347" s="43">
        <v>6366.47265625</v>
      </c>
      <c r="AV347" s="43">
        <v>6379.00390625</v>
      </c>
      <c r="BA347" s="43">
        <v>3079.482177734375</v>
      </c>
      <c r="BB347" s="43">
        <v>3088.572265625</v>
      </c>
      <c r="BC347" s="43">
        <v>3090.612060546875</v>
      </c>
      <c r="BD347" s="43">
        <v>4695.62353515625</v>
      </c>
      <c r="BE347" s="43">
        <v>4893.140625</v>
      </c>
      <c r="BF347" s="43">
        <v>5099.75341796875</v>
      </c>
      <c r="BG347" s="43">
        <v>7860.28955078125</v>
      </c>
      <c r="BH347" s="43">
        <v>7856.8466796875</v>
      </c>
    </row>
    <row r="348" spans="4:60" x14ac:dyDescent="0.2">
      <c r="D348" s="43">
        <v>2898.3734939759042</v>
      </c>
      <c r="E348" s="43">
        <v>5063.9423828125</v>
      </c>
      <c r="F348" s="43">
        <v>5068.1201171875</v>
      </c>
      <c r="G348" s="43">
        <v>5072.67529296875</v>
      </c>
      <c r="H348" s="43">
        <v>5043.76318359375</v>
      </c>
      <c r="I348" s="43">
        <v>5045.373046875</v>
      </c>
      <c r="J348" s="43">
        <v>5048.373046875</v>
      </c>
      <c r="K348" s="43">
        <v>5064.6005859375</v>
      </c>
      <c r="L348" s="43">
        <v>5068.1484375</v>
      </c>
      <c r="M348" s="43">
        <v>1991.8228759765625</v>
      </c>
      <c r="N348" s="43">
        <v>2011.4639892578125</v>
      </c>
      <c r="O348" s="43">
        <v>2038.8502197265625</v>
      </c>
      <c r="P348" s="43">
        <v>3049.741943359375</v>
      </c>
      <c r="Q348" s="43">
        <v>4011.808837890625</v>
      </c>
      <c r="R348" s="43">
        <v>4032.043212890625</v>
      </c>
      <c r="S348" s="43">
        <v>4059.822509765625</v>
      </c>
      <c r="T348" s="43">
        <v>5007.8779296875</v>
      </c>
      <c r="U348" s="43">
        <v>5112.79052734375</v>
      </c>
      <c r="V348" s="43">
        <v>5220.12841796875</v>
      </c>
      <c r="W348" s="43">
        <v>6305.54248046875</v>
      </c>
      <c r="X348" s="43">
        <v>6290.32470703125</v>
      </c>
      <c r="Y348" s="43">
        <v>3109.247802734375</v>
      </c>
      <c r="Z348" s="43">
        <v>3104.287353515625</v>
      </c>
      <c r="AA348" s="43">
        <v>3118.2119140625</v>
      </c>
      <c r="AB348" s="43">
        <v>3119.21923828125</v>
      </c>
      <c r="AC348" s="43">
        <v>5096.2919921875</v>
      </c>
      <c r="AD348" s="43">
        <v>5100.8505859375</v>
      </c>
      <c r="AE348" s="43">
        <v>5105.7685546875</v>
      </c>
      <c r="AF348" s="43">
        <v>5101.4765625</v>
      </c>
      <c r="AG348" s="43">
        <v>5093.859375</v>
      </c>
      <c r="AH348" s="43">
        <v>5087.85595703125</v>
      </c>
      <c r="AI348" s="43">
        <v>5094.40283203125</v>
      </c>
      <c r="AJ348" s="43">
        <v>5095.576171875</v>
      </c>
      <c r="AK348" s="43">
        <v>1277.5767822265625</v>
      </c>
      <c r="AL348" s="43">
        <v>1281.82373046875</v>
      </c>
      <c r="AM348" s="43">
        <v>1274.755615234375</v>
      </c>
      <c r="AN348" s="43">
        <v>2682.7841796875</v>
      </c>
      <c r="AO348" s="43">
        <v>3949.177001953125</v>
      </c>
      <c r="AP348" s="43">
        <v>3942.488525390625</v>
      </c>
      <c r="AQ348" s="43">
        <v>3943.82568359375</v>
      </c>
      <c r="AR348" s="43">
        <v>4698.23779296875</v>
      </c>
      <c r="AS348" s="43">
        <v>4798.009765625</v>
      </c>
      <c r="AT348" s="43">
        <v>4902.2607421875</v>
      </c>
      <c r="AU348" s="43">
        <v>6356.396484375</v>
      </c>
      <c r="AV348" s="43">
        <v>6368.90966796875</v>
      </c>
      <c r="BA348" s="43">
        <v>3077.838623046875</v>
      </c>
      <c r="BB348" s="43">
        <v>3086.959228515625</v>
      </c>
      <c r="BC348" s="43">
        <v>3082.160400390625</v>
      </c>
      <c r="BD348" s="43">
        <v>4689.08056640625</v>
      </c>
      <c r="BE348" s="43">
        <v>4886.013671875</v>
      </c>
      <c r="BF348" s="43">
        <v>5092.0771484375</v>
      </c>
      <c r="BG348" s="43">
        <v>7848.60400390625</v>
      </c>
      <c r="BH348" s="43">
        <v>7845.16748046875</v>
      </c>
    </row>
    <row r="349" spans="4:60" x14ac:dyDescent="0.2">
      <c r="D349" s="43">
        <v>2901.3855421686749</v>
      </c>
      <c r="E349" s="43">
        <v>5056.490234375</v>
      </c>
      <c r="F349" s="43">
        <v>5060.6572265625</v>
      </c>
      <c r="G349" s="43">
        <v>5065.201171875</v>
      </c>
      <c r="H349" s="43">
        <v>5036.36279296875</v>
      </c>
      <c r="I349" s="43">
        <v>5037.96826171875</v>
      </c>
      <c r="J349" s="43">
        <v>5040.96044921875</v>
      </c>
      <c r="K349" s="43">
        <v>5057.14697265625</v>
      </c>
      <c r="L349" s="43">
        <v>5060.685546875</v>
      </c>
      <c r="M349" s="43">
        <v>1989.25537109375</v>
      </c>
      <c r="N349" s="43">
        <v>2008.838623046875</v>
      </c>
      <c r="O349" s="43">
        <v>2036.146240234375</v>
      </c>
      <c r="P349" s="43">
        <v>3045.239990234375</v>
      </c>
      <c r="Q349" s="43">
        <v>4007.8828125</v>
      </c>
      <c r="R349" s="43">
        <v>4028.028076171875</v>
      </c>
      <c r="S349" s="43">
        <v>4055.68701171875</v>
      </c>
      <c r="T349" s="43">
        <v>5000.5703125</v>
      </c>
      <c r="U349" s="43">
        <v>5105.21630859375</v>
      </c>
      <c r="V349" s="43">
        <v>5212.2939453125</v>
      </c>
      <c r="W349" s="43">
        <v>6295.65283203125</v>
      </c>
      <c r="X349" s="43">
        <v>6280.4580078125</v>
      </c>
      <c r="Y349" s="43">
        <v>3104.716552734375</v>
      </c>
      <c r="Z349" s="43">
        <v>3099.75244140625</v>
      </c>
      <c r="AA349" s="43">
        <v>3113.674560546875</v>
      </c>
      <c r="AB349" s="43">
        <v>3114.67919921875</v>
      </c>
      <c r="AC349" s="43">
        <v>5088.953125</v>
      </c>
      <c r="AD349" s="43">
        <v>5093.50048828125</v>
      </c>
      <c r="AE349" s="43">
        <v>5098.4072265625</v>
      </c>
      <c r="AF349" s="43">
        <v>5094.12255859375</v>
      </c>
      <c r="AG349" s="43">
        <v>5086.48828125</v>
      </c>
      <c r="AH349" s="43">
        <v>5080.46337890625</v>
      </c>
      <c r="AI349" s="43">
        <v>5086.88671875</v>
      </c>
      <c r="AJ349" s="43">
        <v>5088.05029296875</v>
      </c>
      <c r="AK349" s="43">
        <v>1276.7740478515625</v>
      </c>
      <c r="AL349" s="43">
        <v>1281.0340576171875</v>
      </c>
      <c r="AM349" s="43">
        <v>1269.51708984375</v>
      </c>
      <c r="AN349" s="43">
        <v>2678.79833984375</v>
      </c>
      <c r="AO349" s="43">
        <v>3945.451171875</v>
      </c>
      <c r="AP349" s="43">
        <v>3938.793212890625</v>
      </c>
      <c r="AQ349" s="43">
        <v>3940.1240234375</v>
      </c>
      <c r="AR349" s="43">
        <v>4691.7783203125</v>
      </c>
      <c r="AS349" s="43">
        <v>4791.2646484375</v>
      </c>
      <c r="AT349" s="43">
        <v>4895.23095703125</v>
      </c>
      <c r="AU349" s="43">
        <v>6346.47607421875</v>
      </c>
      <c r="AV349" s="43">
        <v>6358.97021484375</v>
      </c>
      <c r="BA349" s="43">
        <v>3076.177978515625</v>
      </c>
      <c r="BB349" s="43">
        <v>3085.325439453125</v>
      </c>
      <c r="BC349" s="43">
        <v>3073.3193359375</v>
      </c>
      <c r="BD349" s="43">
        <v>4682.759765625</v>
      </c>
      <c r="BE349" s="43">
        <v>4879.09814453125</v>
      </c>
      <c r="BF349" s="43">
        <v>5084.60205078125</v>
      </c>
      <c r="BG349" s="43">
        <v>7837.04296875</v>
      </c>
      <c r="BH349" s="43">
        <v>7833.61328125</v>
      </c>
    </row>
    <row r="350" spans="4:60" x14ac:dyDescent="0.2">
      <c r="D350" s="43">
        <v>2904.3975903614464</v>
      </c>
      <c r="E350" s="43">
        <v>5049.2421875</v>
      </c>
      <c r="F350" s="43">
        <v>5053.39892578125</v>
      </c>
      <c r="G350" s="43">
        <v>5057.93115234375</v>
      </c>
      <c r="H350" s="43">
        <v>5029.1669921875</v>
      </c>
      <c r="I350" s="43">
        <v>5030.7685546875</v>
      </c>
      <c r="J350" s="43">
        <v>5033.7529296875</v>
      </c>
      <c r="K350" s="43">
        <v>5049.8974609375</v>
      </c>
      <c r="L350" s="43">
        <v>5053.4267578125</v>
      </c>
      <c r="M350" s="43">
        <v>1986.7664794921875</v>
      </c>
      <c r="N350" s="43">
        <v>2006.290771484375</v>
      </c>
      <c r="O350" s="43">
        <v>2033.5186767578125</v>
      </c>
      <c r="P350" s="43">
        <v>3040.784912109375</v>
      </c>
      <c r="Q350" s="43">
        <v>4004.223876953125</v>
      </c>
      <c r="R350" s="43">
        <v>4024.27880859375</v>
      </c>
      <c r="S350" s="43">
        <v>4051.8154296875</v>
      </c>
      <c r="T350" s="43">
        <v>4993.46923828125</v>
      </c>
      <c r="U350" s="43">
        <v>5097.84326171875</v>
      </c>
      <c r="V350" s="43">
        <v>5204.65673828125</v>
      </c>
      <c r="W350" s="43">
        <v>6285.92041015625</v>
      </c>
      <c r="X350" s="43">
        <v>6270.74951171875</v>
      </c>
      <c r="Y350" s="43">
        <v>3100.23095703125</v>
      </c>
      <c r="Z350" s="43">
        <v>3095.262939453125</v>
      </c>
      <c r="AA350" s="43">
        <v>3109.183349609375</v>
      </c>
      <c r="AB350" s="43">
        <v>3110.185791015625</v>
      </c>
      <c r="AC350" s="43">
        <v>5081.81982421875</v>
      </c>
      <c r="AD350" s="43">
        <v>5086.3564453125</v>
      </c>
      <c r="AE350" s="43">
        <v>5091.25048828125</v>
      </c>
      <c r="AF350" s="43">
        <v>5086.9736328125</v>
      </c>
      <c r="AG350" s="43">
        <v>5079.3212890625</v>
      </c>
      <c r="AH350" s="43">
        <v>5073.27587890625</v>
      </c>
      <c r="AI350" s="43">
        <v>5079.57568359375</v>
      </c>
      <c r="AJ350" s="43">
        <v>5080.72998046875</v>
      </c>
      <c r="AK350" s="43">
        <v>1275.9298095703125</v>
      </c>
      <c r="AL350" s="43">
        <v>1280.20654296875</v>
      </c>
      <c r="AM350" s="43">
        <v>1262.8455810546875</v>
      </c>
      <c r="AN350" s="43">
        <v>2674.867919921875</v>
      </c>
      <c r="AO350" s="43">
        <v>3941.9970703125</v>
      </c>
      <c r="AP350" s="43">
        <v>3935.370361328125</v>
      </c>
      <c r="AQ350" s="43">
        <v>3936.69482421875</v>
      </c>
      <c r="AR350" s="43">
        <v>4685.54150390625</v>
      </c>
      <c r="AS350" s="43">
        <v>4784.736328125</v>
      </c>
      <c r="AT350" s="43">
        <v>4888.41357421875</v>
      </c>
      <c r="AU350" s="43">
        <v>6336.7109375</v>
      </c>
      <c r="AV350" s="43">
        <v>6349.1865234375</v>
      </c>
      <c r="BA350" s="43">
        <v>3074.5048828125</v>
      </c>
      <c r="BB350" s="43">
        <v>3083.677734375</v>
      </c>
      <c r="BC350" s="43">
        <v>3064.1357421875</v>
      </c>
      <c r="BD350" s="43">
        <v>4676.662109375</v>
      </c>
      <c r="BE350" s="43">
        <v>4872.3955078125</v>
      </c>
      <c r="BF350" s="43">
        <v>5077.32958984375</v>
      </c>
      <c r="BG350" s="43">
        <v>7825.6064453125</v>
      </c>
      <c r="BH350" s="43">
        <v>7822.18408203125</v>
      </c>
    </row>
    <row r="351" spans="4:60" x14ac:dyDescent="0.2">
      <c r="D351" s="43">
        <v>2907.4096385542171</v>
      </c>
      <c r="E351" s="43">
        <v>5042.19921875</v>
      </c>
      <c r="F351" s="43">
        <v>5046.3447265625</v>
      </c>
      <c r="G351" s="43">
        <v>5050.865234375</v>
      </c>
      <c r="H351" s="43">
        <v>5022.177734375</v>
      </c>
      <c r="I351" s="43">
        <v>5023.77490234375</v>
      </c>
      <c r="J351" s="43">
        <v>5026.7509765625</v>
      </c>
      <c r="K351" s="43">
        <v>5042.8525390625</v>
      </c>
      <c r="L351" s="43">
        <v>5046.373046875</v>
      </c>
      <c r="M351" s="43">
        <v>1984.3563232421875</v>
      </c>
      <c r="N351" s="43">
        <v>2003.8209228515625</v>
      </c>
      <c r="O351" s="43">
        <v>2030.9676513671875</v>
      </c>
      <c r="P351" s="43">
        <v>3036.376953125</v>
      </c>
      <c r="Q351" s="43">
        <v>4000.833251953125</v>
      </c>
      <c r="R351" s="43">
        <v>4020.7958984375</v>
      </c>
      <c r="S351" s="43">
        <v>4048.208251953125</v>
      </c>
      <c r="T351" s="43">
        <v>4986.57568359375</v>
      </c>
      <c r="U351" s="43">
        <v>5090.67333984375</v>
      </c>
      <c r="V351" s="43">
        <v>5197.216796875</v>
      </c>
      <c r="W351" s="43">
        <v>6276.34619140625</v>
      </c>
      <c r="X351" s="43">
        <v>6261.19921875</v>
      </c>
      <c r="Y351" s="43">
        <v>3095.791015625</v>
      </c>
      <c r="Z351" s="43">
        <v>3090.819580078125</v>
      </c>
      <c r="AA351" s="43">
        <v>3104.73876953125</v>
      </c>
      <c r="AB351" s="43">
        <v>3105.738525390625</v>
      </c>
      <c r="AC351" s="43">
        <v>5074.89306640625</v>
      </c>
      <c r="AD351" s="43">
        <v>5079.41796875</v>
      </c>
      <c r="AE351" s="43">
        <v>5084.2998046875</v>
      </c>
      <c r="AF351" s="43">
        <v>5080.0302734375</v>
      </c>
      <c r="AG351" s="43">
        <v>5072.3603515625</v>
      </c>
      <c r="AH351" s="43">
        <v>5066.29296875</v>
      </c>
      <c r="AI351" s="43">
        <v>5072.4697265625</v>
      </c>
      <c r="AJ351" s="43">
        <v>5073.615234375</v>
      </c>
      <c r="AK351" s="43">
        <v>1275.363037109375</v>
      </c>
      <c r="AL351" s="43">
        <v>1279.66455078125</v>
      </c>
      <c r="AM351" s="43">
        <v>1253.844970703125</v>
      </c>
      <c r="AN351" s="43">
        <v>2670.992919921875</v>
      </c>
      <c r="AO351" s="43">
        <v>3938.81591796875</v>
      </c>
      <c r="AP351" s="43">
        <v>3932.220703125</v>
      </c>
      <c r="AQ351" s="43">
        <v>3933.53857421875</v>
      </c>
      <c r="AR351" s="43">
        <v>4679.5283203125</v>
      </c>
      <c r="AS351" s="43">
        <v>4778.4267578125</v>
      </c>
      <c r="AT351" s="43">
        <v>4881.80859375</v>
      </c>
      <c r="AU351" s="43">
        <v>6327.1025390625</v>
      </c>
      <c r="AV351" s="43">
        <v>6339.55859375</v>
      </c>
      <c r="BA351" s="43">
        <v>3072.812744140625</v>
      </c>
      <c r="BB351" s="43">
        <v>3082.009765625</v>
      </c>
      <c r="BC351" s="43">
        <v>3054.566162109375</v>
      </c>
      <c r="BD351" s="43">
        <v>4670.7890625</v>
      </c>
      <c r="BE351" s="43">
        <v>4865.90673828125</v>
      </c>
      <c r="BF351" s="43">
        <v>5070.26025390625</v>
      </c>
      <c r="BG351" s="43">
        <v>7814.294921875</v>
      </c>
      <c r="BH351" s="43">
        <v>7810.87939453125</v>
      </c>
    </row>
    <row r="352" spans="4:60" x14ac:dyDescent="0.2">
      <c r="D352" s="43">
        <v>2910.4216867469886</v>
      </c>
      <c r="E352" s="43">
        <v>5035.3623046875</v>
      </c>
      <c r="F352" s="43">
        <v>5039.49658203125</v>
      </c>
      <c r="G352" s="43">
        <v>5044.0048828125</v>
      </c>
      <c r="H352" s="43">
        <v>5015.39501953125</v>
      </c>
      <c r="I352" s="43">
        <v>5016.98779296875</v>
      </c>
      <c r="J352" s="43">
        <v>5019.9560546875</v>
      </c>
      <c r="K352" s="43">
        <v>5036.013671875</v>
      </c>
      <c r="L352" s="43">
        <v>5039.5244140625</v>
      </c>
      <c r="M352" s="43">
        <v>1983.0892333984375</v>
      </c>
      <c r="N352" s="43">
        <v>2002.2423095703125</v>
      </c>
      <c r="O352" s="43">
        <v>2028.334228515625</v>
      </c>
      <c r="P352" s="43">
        <v>3032.01611328125</v>
      </c>
      <c r="Q352" s="43">
        <v>3997.711181640625</v>
      </c>
      <c r="R352" s="43">
        <v>4017.58056640625</v>
      </c>
      <c r="S352" s="43">
        <v>4044.8662109375</v>
      </c>
      <c r="T352" s="43">
        <v>4979.89111328125</v>
      </c>
      <c r="U352" s="43">
        <v>5083.70703125</v>
      </c>
      <c r="V352" s="43">
        <v>5189.97607421875</v>
      </c>
      <c r="W352" s="43">
        <v>6266.93017578125</v>
      </c>
      <c r="X352" s="43">
        <v>6251.8076171875</v>
      </c>
      <c r="Y352" s="43">
        <v>3091.397216796875</v>
      </c>
      <c r="Z352" s="43">
        <v>3086.42236328125</v>
      </c>
      <c r="AA352" s="43">
        <v>3100.340087890625</v>
      </c>
      <c r="AB352" s="43">
        <v>3101.337646484375</v>
      </c>
      <c r="AC352" s="43">
        <v>5068.17236328125</v>
      </c>
      <c r="AD352" s="43">
        <v>5072.6865234375</v>
      </c>
      <c r="AE352" s="43">
        <v>5077.5556640625</v>
      </c>
      <c r="AF352" s="43">
        <v>5073.29248046875</v>
      </c>
      <c r="AG352" s="43">
        <v>5065.60498046875</v>
      </c>
      <c r="AH352" s="43">
        <v>5059.5166015625</v>
      </c>
      <c r="AI352" s="43">
        <v>5065.57080078125</v>
      </c>
      <c r="AJ352" s="43">
        <v>5066.70654296875</v>
      </c>
      <c r="AK352" s="43">
        <v>1276.5079345703125</v>
      </c>
      <c r="AL352" s="43">
        <v>1280.850341796875</v>
      </c>
      <c r="AM352" s="43">
        <v>1241.5780029296875</v>
      </c>
      <c r="AN352" s="43">
        <v>2667.173583984375</v>
      </c>
      <c r="AO352" s="43">
        <v>3935.907958984375</v>
      </c>
      <c r="AP352" s="43">
        <v>3929.344970703125</v>
      </c>
      <c r="AQ352" s="43">
        <v>3930.65625</v>
      </c>
      <c r="AR352" s="43">
        <v>4673.740234375</v>
      </c>
      <c r="AS352" s="43">
        <v>4772.33642578125</v>
      </c>
      <c r="AT352" s="43">
        <v>4875.41796875</v>
      </c>
      <c r="AU352" s="43">
        <v>6317.6513671875</v>
      </c>
      <c r="AV352" s="43">
        <v>6330.087890625</v>
      </c>
      <c r="BA352" s="43">
        <v>3071.083740234375</v>
      </c>
      <c r="BB352" s="43">
        <v>3080.30517578125</v>
      </c>
      <c r="BC352" s="43">
        <v>3044.467529296875</v>
      </c>
      <c r="BD352" s="43">
        <v>4665.14111328125</v>
      </c>
      <c r="BE352" s="43">
        <v>4859.6318359375</v>
      </c>
      <c r="BF352" s="43">
        <v>5063.39501953125</v>
      </c>
      <c r="BG352" s="43">
        <v>7803.10791015625</v>
      </c>
      <c r="BH352" s="43">
        <v>7799.7001953125</v>
      </c>
    </row>
    <row r="353" spans="4:60" x14ac:dyDescent="0.2">
      <c r="D353" s="43">
        <v>2913.4337349397592</v>
      </c>
      <c r="E353" s="43">
        <v>5028.73193359375</v>
      </c>
      <c r="F353" s="43">
        <v>5032.8544921875</v>
      </c>
      <c r="G353" s="43">
        <v>5037.3505859375</v>
      </c>
      <c r="H353" s="43">
        <v>5008.81982421875</v>
      </c>
      <c r="I353" s="43">
        <v>5010.408203125</v>
      </c>
      <c r="J353" s="43">
        <v>5013.3681640625</v>
      </c>
      <c r="K353" s="43">
        <v>5029.38134765625</v>
      </c>
      <c r="L353" s="43">
        <v>5032.88232421875</v>
      </c>
      <c r="M353" s="43">
        <v>1990.5645751953125</v>
      </c>
      <c r="N353" s="43">
        <v>2009.8753662109375</v>
      </c>
      <c r="O353" s="43">
        <v>2036.1842041015625</v>
      </c>
      <c r="P353" s="43">
        <v>3045.9169921875</v>
      </c>
      <c r="Q353" s="43">
        <v>3994.858642578125</v>
      </c>
      <c r="R353" s="43">
        <v>4014.633056640625</v>
      </c>
      <c r="S353" s="43">
        <v>4041.790283203125</v>
      </c>
      <c r="T353" s="43">
        <v>4973.41552734375</v>
      </c>
      <c r="U353" s="43">
        <v>5076.94482421875</v>
      </c>
      <c r="V353" s="43">
        <v>5182.93408203125</v>
      </c>
      <c r="W353" s="43">
        <v>6257.673828125</v>
      </c>
      <c r="X353" s="43">
        <v>6242.576171875</v>
      </c>
      <c r="Y353" s="43">
        <v>3105.40625</v>
      </c>
      <c r="Z353" s="43">
        <v>3100.44189453125</v>
      </c>
      <c r="AA353" s="43">
        <v>3114.363525390625</v>
      </c>
      <c r="AB353" s="43">
        <v>3115.368408203125</v>
      </c>
      <c r="AC353" s="43">
        <v>5061.6591796875</v>
      </c>
      <c r="AD353" s="43">
        <v>5066.1611328125</v>
      </c>
      <c r="AE353" s="43">
        <v>5071.017578125</v>
      </c>
      <c r="AF353" s="43">
        <v>5066.76171875</v>
      </c>
      <c r="AG353" s="43">
        <v>5059.056640625</v>
      </c>
      <c r="AH353" s="43">
        <v>5052.9462890625</v>
      </c>
      <c r="AI353" s="43">
        <v>5058.87841796875</v>
      </c>
      <c r="AJ353" s="43">
        <v>5060.0048828125</v>
      </c>
      <c r="AK353" s="43">
        <v>1279.6622314453125</v>
      </c>
      <c r="AL353" s="43">
        <v>1284.0008544921875</v>
      </c>
      <c r="AM353" s="43">
        <v>1244.771728515625</v>
      </c>
      <c r="AN353" s="43">
        <v>2679.326416015625</v>
      </c>
      <c r="AO353" s="43">
        <v>3933.27392578125</v>
      </c>
      <c r="AP353" s="43">
        <v>3926.74365234375</v>
      </c>
      <c r="AQ353" s="43">
        <v>3928.048095703125</v>
      </c>
      <c r="AR353" s="43">
        <v>4668.17724609375</v>
      </c>
      <c r="AS353" s="43">
        <v>4766.46630859375</v>
      </c>
      <c r="AT353" s="43">
        <v>4869.24169921875</v>
      </c>
      <c r="AU353" s="43">
        <v>6308.3583984375</v>
      </c>
      <c r="AV353" s="43">
        <v>6320.7744140625</v>
      </c>
      <c r="BA353" s="43">
        <v>3069.293701171875</v>
      </c>
      <c r="BB353" s="43">
        <v>3078.541015625</v>
      </c>
      <c r="BC353" s="43">
        <v>3033.557861328125</v>
      </c>
      <c r="BD353" s="43">
        <v>4659.71875</v>
      </c>
      <c r="BE353" s="43">
        <v>4853.57275390625</v>
      </c>
      <c r="BF353" s="43">
        <v>5056.73486328125</v>
      </c>
      <c r="BG353" s="43">
        <v>7792.04638671875</v>
      </c>
      <c r="BH353" s="43">
        <v>7788.64599609375</v>
      </c>
    </row>
    <row r="354" spans="4:60" x14ac:dyDescent="0.2">
      <c r="D354" s="43">
        <v>2916.4457831325308</v>
      </c>
      <c r="E354" s="43">
        <v>5022.30859375</v>
      </c>
      <c r="F354" s="43">
        <v>5026.419921875</v>
      </c>
      <c r="G354" s="43">
        <v>5030.9033203125</v>
      </c>
      <c r="H354" s="43">
        <v>5002.45263671875</v>
      </c>
      <c r="I354" s="43">
        <v>5004.03662109375</v>
      </c>
      <c r="J354" s="43">
        <v>5006.98828125</v>
      </c>
      <c r="K354" s="43">
        <v>5022.95654296875</v>
      </c>
      <c r="L354" s="43">
        <v>5026.44775390625</v>
      </c>
      <c r="Q354" s="43">
        <v>3992.27587890625</v>
      </c>
      <c r="R354" s="43">
        <v>4011.953857421875</v>
      </c>
      <c r="S354" s="43">
        <v>4038.980712890625</v>
      </c>
      <c r="T354" s="43">
        <v>4967.14990234375</v>
      </c>
      <c r="U354" s="43">
        <v>5070.3876953125</v>
      </c>
      <c r="V354" s="43">
        <v>5176.0927734375</v>
      </c>
      <c r="W354" s="43">
        <v>6248.57763671875</v>
      </c>
      <c r="X354" s="43">
        <v>6233.50537109375</v>
      </c>
      <c r="AC354" s="43">
        <v>5055.35302734375</v>
      </c>
      <c r="AD354" s="43">
        <v>5059.84375</v>
      </c>
      <c r="AE354" s="43">
        <v>5064.68701171875</v>
      </c>
      <c r="AF354" s="43">
        <v>5060.43798828125</v>
      </c>
      <c r="AG354" s="43">
        <v>5052.71484375</v>
      </c>
      <c r="AH354" s="43">
        <v>5046.5830078125</v>
      </c>
      <c r="AI354" s="43">
        <v>5052.39306640625</v>
      </c>
      <c r="AJ354" s="43">
        <v>5053.5107421875</v>
      </c>
      <c r="AO354" s="43">
        <v>3930.914306640625</v>
      </c>
      <c r="AP354" s="43">
        <v>3924.417236328125</v>
      </c>
      <c r="AQ354" s="43">
        <v>3925.71484375</v>
      </c>
      <c r="AR354" s="43">
        <v>4662.84033203125</v>
      </c>
      <c r="AS354" s="43">
        <v>4760.81640625</v>
      </c>
      <c r="AT354" s="43">
        <v>4863.28076171875</v>
      </c>
      <c r="AU354" s="43">
        <v>6299.22412109375</v>
      </c>
      <c r="AV354" s="43">
        <v>6311.61962890625</v>
      </c>
      <c r="BA354" s="43">
        <v>3067.429931640625</v>
      </c>
      <c r="BB354" s="43">
        <v>3076.705810546875</v>
      </c>
      <c r="BC354" s="43">
        <v>3021.367919921875</v>
      </c>
      <c r="BD354" s="43">
        <v>4654.52294921875</v>
      </c>
      <c r="BE354" s="43">
        <v>4847.72900390625</v>
      </c>
      <c r="BF354" s="43">
        <v>5050.2802734375</v>
      </c>
      <c r="BG354" s="43">
        <v>7781.10986328125</v>
      </c>
      <c r="BH354" s="43">
        <v>7777.7177734375</v>
      </c>
    </row>
    <row r="355" spans="4:60" x14ac:dyDescent="0.2">
      <c r="D355" s="43">
        <v>2919.4578313253014</v>
      </c>
      <c r="E355" s="43">
        <v>5016.09375</v>
      </c>
      <c r="F355" s="43">
        <v>5020.193359375</v>
      </c>
      <c r="G355" s="43">
        <v>5024.6640625</v>
      </c>
      <c r="H355" s="43">
        <v>4996.29541015625</v>
      </c>
      <c r="I355" s="43">
        <v>4997.87451171875</v>
      </c>
      <c r="J355" s="43">
        <v>5000.81787109375</v>
      </c>
      <c r="K355" s="43">
        <v>5016.73974609375</v>
      </c>
      <c r="L355" s="43">
        <v>5020.22119140625</v>
      </c>
      <c r="Q355" s="43">
        <v>3989.9638671875</v>
      </c>
      <c r="R355" s="43">
        <v>4009.5439453125</v>
      </c>
      <c r="S355" s="43">
        <v>4036.438232421875</v>
      </c>
      <c r="T355" s="43">
        <v>4961.095703125</v>
      </c>
      <c r="U355" s="43">
        <v>5064.03662109375</v>
      </c>
      <c r="V355" s="43">
        <v>5169.4521484375</v>
      </c>
      <c r="W355" s="43">
        <v>6239.64208984375</v>
      </c>
      <c r="X355" s="43">
        <v>6224.595703125</v>
      </c>
      <c r="AC355" s="43">
        <v>5049.2548828125</v>
      </c>
      <c r="AD355" s="43">
        <v>5053.73388671875</v>
      </c>
      <c r="AE355" s="43">
        <v>5058.56396484375</v>
      </c>
      <c r="AF355" s="43">
        <v>5054.32177734375</v>
      </c>
      <c r="AG355" s="43">
        <v>5046.5810546875</v>
      </c>
      <c r="AH355" s="43">
        <v>5040.42822265625</v>
      </c>
      <c r="AI355" s="43">
        <v>5046.1162109375</v>
      </c>
      <c r="AJ355" s="43">
        <v>5047.22509765625</v>
      </c>
      <c r="AO355" s="43">
        <v>3928.82958984375</v>
      </c>
      <c r="AP355" s="43">
        <v>3922.3662109375</v>
      </c>
      <c r="AQ355" s="43">
        <v>3923.6572265625</v>
      </c>
      <c r="AR355" s="43">
        <v>4657.73046875</v>
      </c>
      <c r="AS355" s="43">
        <v>4755.388671875</v>
      </c>
      <c r="AT355" s="43">
        <v>4857.5361328125</v>
      </c>
      <c r="AU355" s="43">
        <v>6290.2490234375</v>
      </c>
      <c r="AV355" s="43">
        <v>6302.62353515625</v>
      </c>
      <c r="BA355" s="43">
        <v>3065.5439453125</v>
      </c>
      <c r="BB355" s="43">
        <v>3074.855224609375</v>
      </c>
      <c r="BC355" s="43">
        <v>3007.166015625</v>
      </c>
      <c r="BD355" s="43">
        <v>4649.55419921875</v>
      </c>
      <c r="BE355" s="43">
        <v>4842.1025390625</v>
      </c>
      <c r="BF355" s="43">
        <v>5044.0322265625</v>
      </c>
      <c r="BG355" s="43">
        <v>7770.29931640625</v>
      </c>
      <c r="BH355" s="43">
        <v>7766.9150390625</v>
      </c>
    </row>
    <row r="356" spans="4:60" x14ac:dyDescent="0.2">
      <c r="D356" s="43">
        <v>2922.469879518073</v>
      </c>
      <c r="E356" s="43">
        <v>5010.08837890625</v>
      </c>
      <c r="F356" s="43">
        <v>5014.17578125</v>
      </c>
      <c r="G356" s="43">
        <v>5018.63330078125</v>
      </c>
      <c r="H356" s="43">
        <v>4990.34765625</v>
      </c>
      <c r="I356" s="43">
        <v>4991.92236328125</v>
      </c>
      <c r="J356" s="43">
        <v>4994.85693359375</v>
      </c>
      <c r="K356" s="43">
        <v>5010.73193359375</v>
      </c>
      <c r="L356" s="43">
        <v>5014.203125</v>
      </c>
      <c r="Q356" s="43">
        <v>3988.06298828125</v>
      </c>
      <c r="R356" s="43">
        <v>4007.58984375</v>
      </c>
      <c r="S356" s="43">
        <v>4032.245361328125</v>
      </c>
      <c r="T356" s="43">
        <v>4955.2529296875</v>
      </c>
      <c r="U356" s="43">
        <v>5057.89208984375</v>
      </c>
      <c r="V356" s="43">
        <v>5163.013671875</v>
      </c>
      <c r="W356" s="43">
        <v>6230.8681640625</v>
      </c>
      <c r="X356" s="43">
        <v>6215.84814453125</v>
      </c>
      <c r="AC356" s="43">
        <v>5043.365234375</v>
      </c>
      <c r="AD356" s="43">
        <v>5047.83251953125</v>
      </c>
      <c r="AE356" s="43">
        <v>5052.64892578125</v>
      </c>
      <c r="AF356" s="43">
        <v>5048.41357421875</v>
      </c>
      <c r="AG356" s="43">
        <v>5040.65576171875</v>
      </c>
      <c r="AH356" s="43">
        <v>5034.4814453125</v>
      </c>
      <c r="AI356" s="43">
        <v>5040.0478515625</v>
      </c>
      <c r="AJ356" s="43">
        <v>5041.1474609375</v>
      </c>
      <c r="AO356" s="43">
        <v>3927.084716796875</v>
      </c>
      <c r="AP356" s="43">
        <v>3920.6142578125</v>
      </c>
      <c r="AQ356" s="43">
        <v>3915.73876953125</v>
      </c>
      <c r="AR356" s="43">
        <v>4652.8486328125</v>
      </c>
      <c r="AS356" s="43">
        <v>4750.18310546875</v>
      </c>
      <c r="AT356" s="43">
        <v>4852.0087890625</v>
      </c>
      <c r="AU356" s="43">
        <v>6281.43359375</v>
      </c>
      <c r="AV356" s="43">
        <v>6293.78759765625</v>
      </c>
      <c r="BA356" s="43">
        <v>3063.91748046875</v>
      </c>
      <c r="BB356" s="43">
        <v>3073.275390625</v>
      </c>
      <c r="BC356" s="43">
        <v>2989.8916015625</v>
      </c>
      <c r="BD356" s="43">
        <v>4644.81396484375</v>
      </c>
      <c r="BE356" s="43">
        <v>4836.69384765625</v>
      </c>
      <c r="BF356" s="43">
        <v>5037.99169921875</v>
      </c>
      <c r="BG356" s="43">
        <v>7759.6142578125</v>
      </c>
      <c r="BH356" s="43">
        <v>7756.23828125</v>
      </c>
    </row>
    <row r="357" spans="4:60" x14ac:dyDescent="0.2">
      <c r="D357" s="43">
        <v>2925.4819277108436</v>
      </c>
      <c r="E357" s="43">
        <v>5004.2919921875</v>
      </c>
      <c r="F357" s="43">
        <v>5008.36767578125</v>
      </c>
      <c r="G357" s="43">
        <v>5012.8115234375</v>
      </c>
      <c r="H357" s="43">
        <v>4984.61083984375</v>
      </c>
      <c r="I357" s="43">
        <v>4986.18115234375</v>
      </c>
      <c r="J357" s="43">
        <v>4989.1064453125</v>
      </c>
      <c r="K357" s="43">
        <v>5004.93408203125</v>
      </c>
      <c r="L357" s="43">
        <v>5008.39501953125</v>
      </c>
      <c r="Q357" s="43">
        <v>3986.985595703125</v>
      </c>
      <c r="R357" s="43">
        <v>4006.68896484375</v>
      </c>
      <c r="S357" s="43">
        <v>4017.384033203125</v>
      </c>
      <c r="T357" s="43">
        <v>4949.62255859375</v>
      </c>
      <c r="U357" s="43">
        <v>5051.955078125</v>
      </c>
      <c r="V357" s="43">
        <v>5156.77734375</v>
      </c>
      <c r="W357" s="43">
        <v>6222.25634765625</v>
      </c>
      <c r="X357" s="43">
        <v>6207.2626953125</v>
      </c>
      <c r="AC357" s="43">
        <v>5037.6845703125</v>
      </c>
      <c r="AD357" s="43">
        <v>5042.14013671875</v>
      </c>
      <c r="AE357" s="43">
        <v>5046.9423828125</v>
      </c>
      <c r="AF357" s="43">
        <v>5042.71435546875</v>
      </c>
      <c r="AG357" s="43">
        <v>5034.939453125</v>
      </c>
      <c r="AH357" s="43">
        <v>5028.74365234375</v>
      </c>
      <c r="AI357" s="43">
        <v>5034.1884765625</v>
      </c>
      <c r="AJ357" s="43">
        <v>5035.27880859375</v>
      </c>
      <c r="AO357" s="43">
        <v>3926.0107421875</v>
      </c>
      <c r="AP357" s="43">
        <v>3919.478759765625</v>
      </c>
      <c r="AQ357" s="43">
        <v>3898.37890625</v>
      </c>
      <c r="AR357" s="43">
        <v>4648.1953125</v>
      </c>
      <c r="AS357" s="43">
        <v>4745.20068359375</v>
      </c>
      <c r="AT357" s="43">
        <v>4846.69873046875</v>
      </c>
      <c r="AU357" s="43">
        <v>6272.779296875</v>
      </c>
      <c r="AV357" s="43">
        <v>6285.111328125</v>
      </c>
      <c r="BA357" s="43">
        <v>3063.549072265625</v>
      </c>
      <c r="BB357" s="43">
        <v>3072.9755859375</v>
      </c>
      <c r="BC357" s="43">
        <v>2968.218505859375</v>
      </c>
      <c r="BD357" s="43">
        <v>4640.302734375</v>
      </c>
      <c r="BE357" s="43">
        <v>4831.50341796875</v>
      </c>
      <c r="BF357" s="43">
        <v>5032.1591796875</v>
      </c>
      <c r="BG357" s="43">
        <v>7749.05517578125</v>
      </c>
      <c r="BH357" s="43">
        <v>7745.6875</v>
      </c>
    </row>
    <row r="358" spans="4:60" x14ac:dyDescent="0.2">
      <c r="D358" s="43">
        <v>2928.4939759036151</v>
      </c>
      <c r="E358" s="43">
        <v>5007.26416015625</v>
      </c>
      <c r="F358" s="43">
        <v>5011.357421875</v>
      </c>
      <c r="G358" s="43">
        <v>5001.88916015625</v>
      </c>
      <c r="H358" s="43">
        <v>4982.97607421875</v>
      </c>
      <c r="I358" s="43">
        <v>4972.0615234375</v>
      </c>
      <c r="J358" s="43">
        <v>4993.3330078125</v>
      </c>
      <c r="K358" s="43">
        <v>5020.3427734375</v>
      </c>
      <c r="L358" s="43">
        <v>5023.8095703125</v>
      </c>
      <c r="Q358" s="43">
        <v>3988.965576171875</v>
      </c>
      <c r="R358" s="43">
        <v>4009.04345703125</v>
      </c>
      <c r="S358" s="43">
        <v>3992.345947265625</v>
      </c>
      <c r="T358" s="43">
        <v>4948.275390625</v>
      </c>
      <c r="U358" s="43">
        <v>5038.70947265625</v>
      </c>
      <c r="V358" s="43">
        <v>5160.1875</v>
      </c>
      <c r="W358" s="43">
        <v>6213.80712890625</v>
      </c>
      <c r="X358" s="43">
        <v>6198.8408203125</v>
      </c>
      <c r="AC358" s="43">
        <v>5040.576171875</v>
      </c>
      <c r="AD358" s="43">
        <v>5045.04931640625</v>
      </c>
      <c r="AE358" s="43">
        <v>5036.0283203125</v>
      </c>
      <c r="AF358" s="43">
        <v>5041.09716796875</v>
      </c>
      <c r="AG358" s="43">
        <v>5020.91455078125</v>
      </c>
      <c r="AH358" s="43">
        <v>5032.9541015625</v>
      </c>
      <c r="AI358" s="43">
        <v>5049.64892578125</v>
      </c>
      <c r="AJ358" s="43">
        <v>5050.74560546875</v>
      </c>
      <c r="AO358" s="43">
        <v>3927.978271484375</v>
      </c>
      <c r="AP358" s="43">
        <v>3921.33544921875</v>
      </c>
      <c r="AQ358" s="43">
        <v>3871.85205078125</v>
      </c>
      <c r="AR358" s="43">
        <v>4646.6923828125</v>
      </c>
      <c r="AS358" s="43">
        <v>4728.11962890625</v>
      </c>
      <c r="AT358" s="43">
        <v>4852.33935546875</v>
      </c>
      <c r="AU358" s="43">
        <v>6264.28662109375</v>
      </c>
      <c r="AV358" s="43">
        <v>6276.5966796875</v>
      </c>
      <c r="BA358" s="43">
        <v>3067.58154296875</v>
      </c>
      <c r="BB358" s="43">
        <v>3077.1181640625</v>
      </c>
      <c r="BC358" s="43">
        <v>2941.18115234375</v>
      </c>
      <c r="BD358" s="43">
        <v>4639.09375</v>
      </c>
      <c r="BE358" s="43">
        <v>4815.65673828125</v>
      </c>
      <c r="BF358" s="43">
        <v>5037.41259765625</v>
      </c>
      <c r="BG358" s="43">
        <v>7738.6220703125</v>
      </c>
      <c r="BH358" s="43">
        <v>7735.26318359375</v>
      </c>
    </row>
    <row r="359" spans="4:60" x14ac:dyDescent="0.2">
      <c r="D359" s="43">
        <v>2930.0000000000005</v>
      </c>
      <c r="E359" s="43">
        <v>5021.4560546875</v>
      </c>
      <c r="F359" s="43">
        <v>5025.5751953125</v>
      </c>
      <c r="G359" s="43">
        <v>5016.1689453125</v>
      </c>
      <c r="H359" s="43">
        <v>4997.05517578125</v>
      </c>
      <c r="I359" s="43">
        <v>4986.18115234375</v>
      </c>
      <c r="J359" s="43">
        <v>5007.42626953125</v>
      </c>
      <c r="K359" s="43">
        <v>5034.50830078125</v>
      </c>
      <c r="L359" s="43">
        <v>5037.99658203125</v>
      </c>
      <c r="Q359" s="43">
        <v>3996.41015625</v>
      </c>
      <c r="R359" s="43">
        <v>4016.58251953125</v>
      </c>
      <c r="S359" s="43">
        <v>4000.0673828125</v>
      </c>
      <c r="T359" s="43">
        <v>4962.1298828125</v>
      </c>
      <c r="U359" s="43">
        <v>5053.23828125</v>
      </c>
      <c r="V359" s="43">
        <v>5175.30615234375</v>
      </c>
      <c r="W359" s="43">
        <v>6234.140625</v>
      </c>
      <c r="X359" s="43">
        <v>6219.10791015625</v>
      </c>
      <c r="AC359" s="43">
        <v>5054.52587890625</v>
      </c>
      <c r="AD359" s="43">
        <v>5059.02392578125</v>
      </c>
      <c r="AE359" s="43">
        <v>5050.06494140625</v>
      </c>
      <c r="AF359" s="43">
        <v>5055.0966796875</v>
      </c>
      <c r="AG359" s="43">
        <v>5034.98095703125</v>
      </c>
      <c r="AH359" s="43">
        <v>5047.0205078125</v>
      </c>
      <c r="AI359" s="43">
        <v>5063.94677734375</v>
      </c>
      <c r="AJ359" s="43">
        <v>5065.06201171875</v>
      </c>
      <c r="AO359" s="43">
        <v>3935.21044921875</v>
      </c>
      <c r="AP359" s="43">
        <v>3928.535888671875</v>
      </c>
      <c r="AQ359" s="43">
        <v>3879.117431640625</v>
      </c>
      <c r="AR359" s="43">
        <v>4658.51953125</v>
      </c>
      <c r="AS359" s="43">
        <v>4740.6611328125</v>
      </c>
      <c r="AT359" s="43">
        <v>4865.5087890625</v>
      </c>
      <c r="AU359" s="43">
        <v>6284.72802734375</v>
      </c>
      <c r="AV359" s="43">
        <v>6297.09228515625</v>
      </c>
      <c r="BA359" s="43">
        <v>3074.079833984375</v>
      </c>
      <c r="BB359" s="43">
        <v>3083.60888671875</v>
      </c>
      <c r="BC359" s="43">
        <v>2947.8046875</v>
      </c>
      <c r="BD359" s="43">
        <v>4650.62548828125</v>
      </c>
      <c r="BE359" s="43">
        <v>4828.62744140625</v>
      </c>
      <c r="BF359" s="43">
        <v>5051.67578125</v>
      </c>
      <c r="BG359" s="43">
        <v>7763.822265625</v>
      </c>
      <c r="BH359" s="43">
        <v>7760.44189453125</v>
      </c>
    </row>
    <row r="360" spans="4:60" x14ac:dyDescent="0.2">
      <c r="D360" s="43">
        <v>2948.4939759036151</v>
      </c>
      <c r="E360" s="43">
        <v>4255.759765625</v>
      </c>
      <c r="F360" s="43">
        <v>4259.2880859375</v>
      </c>
      <c r="G360" s="43">
        <v>4228.5869140625</v>
      </c>
      <c r="H360" s="43">
        <v>4227.12109375</v>
      </c>
      <c r="I360" s="43">
        <v>4195.8818359375</v>
      </c>
      <c r="J360" s="43">
        <v>4243.95361328125</v>
      </c>
      <c r="K360" s="43">
        <v>4272.13525390625</v>
      </c>
      <c r="L360" s="43">
        <v>4275.189453125</v>
      </c>
      <c r="Q360" s="43">
        <v>3288.42041015625</v>
      </c>
      <c r="R360" s="43">
        <v>3308.97705078125</v>
      </c>
      <c r="S360" s="43">
        <v>3203.103271484375</v>
      </c>
      <c r="T360" s="43">
        <v>4197.9482421875</v>
      </c>
      <c r="U360" s="43">
        <v>4266.5634765625</v>
      </c>
      <c r="V360" s="43">
        <v>4408.49853515625</v>
      </c>
      <c r="W360" s="43">
        <v>5473.02099609375</v>
      </c>
      <c r="X360" s="43">
        <v>5457.0419921875</v>
      </c>
      <c r="AC360" s="43">
        <v>4283.8359375</v>
      </c>
      <c r="AD360" s="43">
        <v>4288.0498046875</v>
      </c>
      <c r="AE360" s="43">
        <v>4258.1669921875</v>
      </c>
      <c r="AF360" s="43">
        <v>4284.7294921875</v>
      </c>
      <c r="AG360" s="43">
        <v>4245.0546875</v>
      </c>
      <c r="AH360" s="43">
        <v>4284.251953125</v>
      </c>
      <c r="AI360" s="43">
        <v>4296.56689453125</v>
      </c>
      <c r="AJ360" s="43">
        <v>4297.130859375</v>
      </c>
      <c r="AO360" s="43">
        <v>3229.54443359375</v>
      </c>
      <c r="AP360" s="43">
        <v>3222.24951171875</v>
      </c>
      <c r="AQ360" s="43">
        <v>3077.10302734375</v>
      </c>
      <c r="AR360" s="43">
        <v>3907.8447265625</v>
      </c>
      <c r="AS360" s="43">
        <v>3954.89306640625</v>
      </c>
      <c r="AT360" s="43">
        <v>4113.546875</v>
      </c>
      <c r="AU360" s="43">
        <v>5520.74853515625</v>
      </c>
      <c r="AV360" s="43">
        <v>5532.83349609375</v>
      </c>
      <c r="BA360" s="43">
        <v>2419.065185546875</v>
      </c>
      <c r="BB360" s="43">
        <v>2427.341064453125</v>
      </c>
      <c r="BC360" s="43">
        <v>2167.880615234375</v>
      </c>
      <c r="BD360" s="43">
        <v>3950.433349609375</v>
      </c>
      <c r="BE360" s="43">
        <v>4083.01123046875</v>
      </c>
      <c r="BF360" s="43">
        <v>4320.14453125</v>
      </c>
      <c r="BG360" s="43">
        <v>6856.8583984375</v>
      </c>
      <c r="BH360" s="43">
        <v>6847.81884765625</v>
      </c>
    </row>
    <row r="361" spans="4:60" x14ac:dyDescent="0.2">
      <c r="D361" s="43">
        <v>2950.0000000000005</v>
      </c>
      <c r="E361" s="43">
        <v>4264.392578125</v>
      </c>
      <c r="F361" s="43">
        <v>4267.943359375</v>
      </c>
      <c r="G361" s="43">
        <v>4237.31787109375</v>
      </c>
      <c r="H361" s="43">
        <v>4235.65234375</v>
      </c>
      <c r="I361" s="43">
        <v>4204.46923828125</v>
      </c>
      <c r="J361" s="43">
        <v>4252.49072265625</v>
      </c>
      <c r="K361" s="43">
        <v>4280.7431640625</v>
      </c>
      <c r="L361" s="43">
        <v>4283.8173828125</v>
      </c>
      <c r="Q361" s="43">
        <v>3294.75537109375</v>
      </c>
      <c r="R361" s="43">
        <v>3315.2978515625</v>
      </c>
      <c r="S361" s="43">
        <v>3209.525146484375</v>
      </c>
      <c r="T361" s="43">
        <v>4206.28369140625</v>
      </c>
      <c r="U361" s="43">
        <v>4275.5810546875</v>
      </c>
      <c r="V361" s="43">
        <v>4418.0859375</v>
      </c>
      <c r="W361" s="43">
        <v>5489.2734375</v>
      </c>
      <c r="X361" s="43">
        <v>5473.2099609375</v>
      </c>
      <c r="AC361" s="43">
        <v>4292.26123046875</v>
      </c>
      <c r="AD361" s="43">
        <v>4296.49658203125</v>
      </c>
      <c r="AE361" s="43">
        <v>4266.6884765625</v>
      </c>
      <c r="AF361" s="43">
        <v>4293.18994140625</v>
      </c>
      <c r="AG361" s="43">
        <v>4253.59326171875</v>
      </c>
      <c r="AH361" s="43">
        <v>4292.7646484375</v>
      </c>
      <c r="AI361" s="43">
        <v>4305.33740234375</v>
      </c>
      <c r="AJ361" s="43">
        <v>4305.919921875</v>
      </c>
      <c r="AO361" s="43">
        <v>3235.920166015625</v>
      </c>
      <c r="AP361" s="43">
        <v>3228.630615234375</v>
      </c>
      <c r="AQ361" s="43">
        <v>3083.6171875</v>
      </c>
      <c r="AR361" s="43">
        <v>3914.7431640625</v>
      </c>
      <c r="AS361" s="43">
        <v>3962.253662109375</v>
      </c>
      <c r="AT361" s="43">
        <v>4121.27685546875</v>
      </c>
      <c r="AU361" s="43">
        <v>5537.13330078125</v>
      </c>
      <c r="AV361" s="43">
        <v>5549.28076171875</v>
      </c>
      <c r="BA361" s="43">
        <v>2426.15771484375</v>
      </c>
      <c r="BB361" s="43">
        <v>2434.4248046875</v>
      </c>
      <c r="BC361" s="43">
        <v>2175.285888671875</v>
      </c>
      <c r="BD361" s="43">
        <v>3957.172607421875</v>
      </c>
      <c r="BE361" s="43">
        <v>4090.592041015625</v>
      </c>
      <c r="BF361" s="43">
        <v>4328.78271484375</v>
      </c>
      <c r="BG361" s="43">
        <v>6879.21142578125</v>
      </c>
      <c r="BH361" s="43">
        <v>6870.1455078125</v>
      </c>
    </row>
    <row r="362" spans="4:60" x14ac:dyDescent="0.2">
      <c r="D362" s="43">
        <v>2969.4939759036179</v>
      </c>
      <c r="E362" s="43">
        <v>3100.00634765625</v>
      </c>
      <c r="F362" s="43">
        <v>3103.146240234375</v>
      </c>
      <c r="G362" s="43">
        <v>2929.536376953125</v>
      </c>
      <c r="H362" s="43">
        <v>3029.30712890625</v>
      </c>
      <c r="I362" s="43">
        <v>2866.3349609375</v>
      </c>
      <c r="J362" s="43">
        <v>3099.201904296875</v>
      </c>
      <c r="K362" s="43">
        <v>3129.733154296875</v>
      </c>
      <c r="L362" s="43">
        <v>3132.610595703125</v>
      </c>
      <c r="Q362" s="43">
        <v>2174.726806640625</v>
      </c>
      <c r="R362" s="43">
        <v>2196.33447265625</v>
      </c>
      <c r="S362" s="43">
        <v>1866.8272705078125</v>
      </c>
      <c r="T362" s="43">
        <v>3014.10498046875</v>
      </c>
      <c r="U362" s="43">
        <v>2959.310302734375</v>
      </c>
      <c r="V362" s="43">
        <v>3271.9453125</v>
      </c>
      <c r="W362" s="43">
        <v>4263.31591796875</v>
      </c>
      <c r="X362" s="43">
        <v>4246.62841796875</v>
      </c>
      <c r="AC362" s="43">
        <v>3115.1064453125</v>
      </c>
      <c r="AD362" s="43">
        <v>3119.495849609375</v>
      </c>
      <c r="AE362" s="43">
        <v>2948.189453125</v>
      </c>
      <c r="AF362" s="43">
        <v>3089.487060546875</v>
      </c>
      <c r="AG362" s="43">
        <v>2914.34765625</v>
      </c>
      <c r="AH362" s="43">
        <v>3139.071044921875</v>
      </c>
      <c r="AI362" s="43">
        <v>3152.60693359375</v>
      </c>
      <c r="AJ362" s="43">
        <v>3152.6552734375</v>
      </c>
      <c r="AO362" s="43">
        <v>2118.142333984375</v>
      </c>
      <c r="AP362" s="43">
        <v>2110.7666015625</v>
      </c>
      <c r="AQ362" s="43">
        <v>1737.9010009765625</v>
      </c>
      <c r="AR362" s="43">
        <v>2721.349609375</v>
      </c>
      <c r="AS362" s="43">
        <v>2619.135009765625</v>
      </c>
      <c r="AT362" s="43">
        <v>2989.436767578125</v>
      </c>
      <c r="AU362" s="43">
        <v>4303.8740234375</v>
      </c>
      <c r="AV362" s="43">
        <v>4314.28955078125</v>
      </c>
      <c r="BA362" s="43">
        <v>1385.1522216796875</v>
      </c>
      <c r="BB362" s="43">
        <v>1388.3900146484375</v>
      </c>
      <c r="BC362" s="43">
        <v>1007.082763671875</v>
      </c>
      <c r="BD362" s="43">
        <v>2754.028564453125</v>
      </c>
      <c r="BE362" s="43">
        <v>2732.224853515625</v>
      </c>
      <c r="BF362" s="43">
        <v>3172.533447265625</v>
      </c>
      <c r="BG362" s="43">
        <v>5853.17236328125</v>
      </c>
      <c r="BH362" s="43">
        <v>5851.3720703125</v>
      </c>
    </row>
    <row r="363" spans="4:60" x14ac:dyDescent="0.2">
      <c r="D363" s="43">
        <v>2971.0000000000036</v>
      </c>
      <c r="E363" s="43">
        <v>3106.478271484375</v>
      </c>
      <c r="F363" s="43">
        <v>3109.61572265625</v>
      </c>
      <c r="G363" s="43">
        <v>2936.169189453125</v>
      </c>
      <c r="H363" s="43">
        <v>3035.84228515625</v>
      </c>
      <c r="I363" s="43">
        <v>2873.02734375</v>
      </c>
      <c r="J363" s="43">
        <v>3105.673095703125</v>
      </c>
      <c r="K363" s="43">
        <v>3136.178466796875</v>
      </c>
      <c r="L363" s="43">
        <v>3139.0537109375</v>
      </c>
      <c r="Q363" s="43">
        <v>2182.09619140625</v>
      </c>
      <c r="R363" s="43">
        <v>2203.677978515625</v>
      </c>
      <c r="S363" s="43">
        <v>1874.6314697265625</v>
      </c>
      <c r="T363" s="43">
        <v>3020.652099609375</v>
      </c>
      <c r="U363" s="43">
        <v>2965.923095703125</v>
      </c>
      <c r="V363" s="43">
        <v>3278.28662109375</v>
      </c>
      <c r="W363" s="43">
        <v>4271.44091796875</v>
      </c>
      <c r="X363" s="43">
        <v>4254.64404296875</v>
      </c>
      <c r="AC363" s="43">
        <v>3121.56640625</v>
      </c>
      <c r="AD363" s="43">
        <v>3125.9521484375</v>
      </c>
      <c r="AE363" s="43">
        <v>2954.806396484375</v>
      </c>
      <c r="AF363" s="43">
        <v>3095.97314453125</v>
      </c>
      <c r="AG363" s="43">
        <v>2920.997802734375</v>
      </c>
      <c r="AH363" s="43">
        <v>3145.51025390625</v>
      </c>
      <c r="AI363" s="43">
        <v>3159.040283203125</v>
      </c>
      <c r="AJ363" s="43">
        <v>3159.088623046875</v>
      </c>
      <c r="AO363" s="43">
        <v>2125.5810546875</v>
      </c>
      <c r="AP363" s="43">
        <v>2118.214599609375</v>
      </c>
      <c r="AQ363" s="43">
        <v>1745.8994140625</v>
      </c>
      <c r="AR363" s="43">
        <v>2728.150390625</v>
      </c>
      <c r="AS363" s="43">
        <v>2626.0546875</v>
      </c>
      <c r="AT363" s="43">
        <v>2995.9951171875</v>
      </c>
      <c r="AU363" s="43">
        <v>4312.14697265625</v>
      </c>
      <c r="AV363" s="43">
        <v>4322.62939453125</v>
      </c>
      <c r="BA363" s="43">
        <v>1393.748046875</v>
      </c>
      <c r="BB363" s="43">
        <v>1396.9793701171875</v>
      </c>
      <c r="BC363" s="43">
        <v>1016.6033935546875</v>
      </c>
      <c r="BD363" s="43">
        <v>2760.80615234375</v>
      </c>
      <c r="BE363" s="43">
        <v>2739.04345703125</v>
      </c>
      <c r="BF363" s="43">
        <v>3178.950927734375</v>
      </c>
      <c r="BG363" s="43">
        <v>5870.2666015625</v>
      </c>
      <c r="BH363" s="43">
        <v>5868.4326171875</v>
      </c>
    </row>
  </sheetData>
  <mergeCells count="6">
    <mergeCell ref="BA3:BL3"/>
    <mergeCell ref="D5:E5"/>
    <mergeCell ref="D3:P3"/>
    <mergeCell ref="Q3:AB3"/>
    <mergeCell ref="AC3:AN3"/>
    <mergeCell ref="AO3:AZ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R363"/>
  <sheetViews>
    <sheetView topLeftCell="A334" workbookViewId="0">
      <selection activeCell="E7" sqref="E7:E353"/>
    </sheetView>
  </sheetViews>
  <sheetFormatPr defaultRowHeight="12.75" x14ac:dyDescent="0.2"/>
  <cols>
    <col min="1" max="16384" width="9.140625" style="43"/>
  </cols>
  <sheetData>
    <row r="3" spans="4:44" x14ac:dyDescent="0.2">
      <c r="D3" s="189" t="s">
        <v>251</v>
      </c>
      <c r="E3" s="189"/>
      <c r="F3" s="189"/>
      <c r="G3" s="189"/>
      <c r="H3" s="189"/>
      <c r="I3" s="189"/>
      <c r="J3" s="189"/>
      <c r="K3" s="189"/>
      <c r="L3" s="189"/>
      <c r="M3" s="190" t="s">
        <v>252</v>
      </c>
      <c r="N3" s="190"/>
      <c r="O3" s="190"/>
      <c r="P3" s="190"/>
      <c r="Q3" s="190"/>
      <c r="R3" s="190"/>
      <c r="S3" s="190"/>
      <c r="T3" s="190"/>
      <c r="U3" s="189" t="s">
        <v>253</v>
      </c>
      <c r="V3" s="189"/>
      <c r="W3" s="189"/>
      <c r="X3" s="189"/>
      <c r="Y3" s="189"/>
      <c r="Z3" s="189"/>
      <c r="AA3" s="189"/>
      <c r="AB3" s="189"/>
      <c r="AC3" s="190" t="s">
        <v>254</v>
      </c>
      <c r="AD3" s="190"/>
      <c r="AE3" s="190"/>
      <c r="AF3" s="190"/>
      <c r="AG3" s="190"/>
      <c r="AH3" s="190"/>
      <c r="AI3" s="190"/>
      <c r="AJ3" s="190"/>
      <c r="AK3" s="189" t="s">
        <v>255</v>
      </c>
      <c r="AL3" s="189"/>
      <c r="AM3" s="189"/>
      <c r="AN3" s="189"/>
      <c r="AO3" s="189"/>
      <c r="AP3" s="189"/>
      <c r="AQ3" s="189"/>
      <c r="AR3" s="189"/>
    </row>
    <row r="5" spans="4:44" x14ac:dyDescent="0.2">
      <c r="D5" s="188" t="s">
        <v>238</v>
      </c>
      <c r="E5" s="188"/>
      <c r="F5" s="48" t="s">
        <v>241</v>
      </c>
      <c r="G5" s="48" t="s">
        <v>242</v>
      </c>
      <c r="H5" s="48" t="s">
        <v>243</v>
      </c>
      <c r="I5" s="48" t="s">
        <v>244</v>
      </c>
      <c r="J5" s="48" t="s">
        <v>245</v>
      </c>
      <c r="K5" s="48" t="s">
        <v>246</v>
      </c>
      <c r="L5" s="48" t="s">
        <v>247</v>
      </c>
      <c r="M5" s="48" t="s">
        <v>238</v>
      </c>
      <c r="N5" s="48" t="s">
        <v>241</v>
      </c>
      <c r="O5" s="48" t="s">
        <v>242</v>
      </c>
      <c r="P5" s="48" t="s">
        <v>243</v>
      </c>
      <c r="Q5" s="48" t="s">
        <v>244</v>
      </c>
      <c r="R5" s="48" t="s">
        <v>245</v>
      </c>
      <c r="S5" s="48" t="s">
        <v>246</v>
      </c>
      <c r="T5" s="48" t="s">
        <v>247</v>
      </c>
      <c r="U5" s="48" t="s">
        <v>238</v>
      </c>
      <c r="V5" s="48" t="s">
        <v>241</v>
      </c>
      <c r="W5" s="48" t="s">
        <v>242</v>
      </c>
      <c r="X5" s="48" t="s">
        <v>243</v>
      </c>
      <c r="Y5" s="48" t="s">
        <v>244</v>
      </c>
      <c r="Z5" s="48" t="s">
        <v>245</v>
      </c>
      <c r="AA5" s="48" t="s">
        <v>246</v>
      </c>
      <c r="AB5" s="48" t="s">
        <v>247</v>
      </c>
      <c r="AC5" s="48" t="s">
        <v>238</v>
      </c>
      <c r="AD5" s="48" t="s">
        <v>241</v>
      </c>
      <c r="AE5" s="48" t="s">
        <v>242</v>
      </c>
      <c r="AF5" s="48" t="s">
        <v>243</v>
      </c>
      <c r="AG5" s="48" t="s">
        <v>244</v>
      </c>
      <c r="AH5" s="48" t="s">
        <v>245</v>
      </c>
      <c r="AI5" s="48" t="s">
        <v>246</v>
      </c>
      <c r="AJ5" s="48" t="s">
        <v>247</v>
      </c>
      <c r="AK5" s="48" t="s">
        <v>238</v>
      </c>
      <c r="AL5" s="48" t="s">
        <v>241</v>
      </c>
      <c r="AM5" s="48" t="s">
        <v>242</v>
      </c>
      <c r="AN5" s="48" t="s">
        <v>243</v>
      </c>
      <c r="AO5" s="48" t="s">
        <v>244</v>
      </c>
      <c r="AP5" s="48" t="s">
        <v>245</v>
      </c>
      <c r="AQ5" s="48" t="s">
        <v>246</v>
      </c>
      <c r="AR5" s="48" t="s">
        <v>247</v>
      </c>
    </row>
    <row r="6" spans="4:44" x14ac:dyDescent="0.2">
      <c r="D6" s="48" t="s">
        <v>239</v>
      </c>
      <c r="E6" s="48" t="s">
        <v>240</v>
      </c>
      <c r="F6" s="48" t="s">
        <v>240</v>
      </c>
      <c r="G6" s="48" t="s">
        <v>240</v>
      </c>
      <c r="H6" s="48" t="s">
        <v>240</v>
      </c>
      <c r="I6" s="48" t="s">
        <v>240</v>
      </c>
      <c r="J6" s="48" t="s">
        <v>240</v>
      </c>
      <c r="K6" s="48" t="s">
        <v>240</v>
      </c>
      <c r="L6" s="48" t="s">
        <v>240</v>
      </c>
      <c r="M6" s="48" t="s">
        <v>240</v>
      </c>
      <c r="N6" s="48" t="s">
        <v>240</v>
      </c>
      <c r="O6" s="48" t="s">
        <v>240</v>
      </c>
      <c r="P6" s="48" t="s">
        <v>240</v>
      </c>
      <c r="Q6" s="48" t="s">
        <v>240</v>
      </c>
      <c r="R6" s="48" t="s">
        <v>240</v>
      </c>
      <c r="S6" s="48" t="s">
        <v>240</v>
      </c>
      <c r="T6" s="48" t="s">
        <v>240</v>
      </c>
      <c r="U6" s="48" t="s">
        <v>240</v>
      </c>
      <c r="V6" s="48" t="s">
        <v>240</v>
      </c>
      <c r="W6" s="48" t="s">
        <v>240</v>
      </c>
      <c r="X6" s="48" t="s">
        <v>240</v>
      </c>
      <c r="Y6" s="48" t="s">
        <v>240</v>
      </c>
      <c r="Z6" s="48" t="s">
        <v>240</v>
      </c>
      <c r="AA6" s="48" t="s">
        <v>240</v>
      </c>
      <c r="AB6" s="48" t="s">
        <v>240</v>
      </c>
      <c r="AC6" s="48" t="s">
        <v>240</v>
      </c>
      <c r="AD6" s="48" t="s">
        <v>240</v>
      </c>
      <c r="AE6" s="48" t="s">
        <v>240</v>
      </c>
      <c r="AF6" s="48" t="s">
        <v>240</v>
      </c>
      <c r="AG6" s="48" t="s">
        <v>240</v>
      </c>
      <c r="AH6" s="48" t="s">
        <v>240</v>
      </c>
      <c r="AI6" s="48" t="s">
        <v>240</v>
      </c>
      <c r="AJ6" s="48" t="s">
        <v>240</v>
      </c>
      <c r="AK6" s="48" t="s">
        <v>240</v>
      </c>
      <c r="AL6" s="48" t="s">
        <v>240</v>
      </c>
      <c r="AM6" s="48" t="s">
        <v>240</v>
      </c>
      <c r="AN6" s="48" t="s">
        <v>240</v>
      </c>
      <c r="AO6" s="48" t="s">
        <v>240</v>
      </c>
      <c r="AP6" s="48" t="s">
        <v>240</v>
      </c>
      <c r="AQ6" s="48" t="s">
        <v>240</v>
      </c>
      <c r="AR6" s="48" t="s">
        <v>240</v>
      </c>
    </row>
    <row r="7" spans="4:44" x14ac:dyDescent="0.2">
      <c r="D7" s="43">
        <v>0</v>
      </c>
      <c r="E7" s="43">
        <v>7250.20556640625</v>
      </c>
      <c r="F7" s="43">
        <v>7258.1845703125</v>
      </c>
      <c r="G7" s="43">
        <v>7192.28173828125</v>
      </c>
      <c r="H7" s="43">
        <v>7197.79931640625</v>
      </c>
      <c r="I7" s="43">
        <v>7250.20556640625</v>
      </c>
      <c r="J7" s="43">
        <v>7258.1845703125</v>
      </c>
      <c r="K7" s="43">
        <v>7192.28173828125</v>
      </c>
      <c r="L7" s="43">
        <v>7197.79931640625</v>
      </c>
      <c r="M7" s="43">
        <v>5615.083984375</v>
      </c>
      <c r="N7" s="43">
        <v>5652.08544921875</v>
      </c>
      <c r="O7" s="43">
        <v>7212.17138671875</v>
      </c>
      <c r="P7" s="43">
        <v>7382.96630859375</v>
      </c>
      <c r="Q7" s="43">
        <v>9229.44140625</v>
      </c>
      <c r="R7" s="43">
        <v>9200.9873046875</v>
      </c>
      <c r="S7" s="43">
        <v>7197.81103515625</v>
      </c>
      <c r="T7" s="43">
        <v>7044.51318359375</v>
      </c>
      <c r="U7" s="43">
        <v>7223.94873046875</v>
      </c>
      <c r="V7" s="43">
        <v>7230.49755859375</v>
      </c>
      <c r="W7" s="43">
        <v>7186.5439453125</v>
      </c>
      <c r="X7" s="43">
        <v>7202.1962890625</v>
      </c>
      <c r="Y7" s="43">
        <v>7412.92041015625</v>
      </c>
      <c r="Z7" s="43">
        <v>7417.77001953125</v>
      </c>
      <c r="AA7" s="43">
        <v>7242.904296875</v>
      </c>
      <c r="AB7" s="43">
        <v>7238.05078125</v>
      </c>
      <c r="AC7" s="43">
        <v>5769.46630859375</v>
      </c>
      <c r="AD7" s="43">
        <v>5754.6572265625</v>
      </c>
      <c r="AE7" s="43">
        <v>6639.66748046875</v>
      </c>
      <c r="AF7" s="43">
        <v>6773.95068359375</v>
      </c>
      <c r="AG7" s="43">
        <v>8955.41015625</v>
      </c>
      <c r="AH7" s="43">
        <v>8984.5</v>
      </c>
      <c r="AI7" s="43">
        <v>7853.6865234375</v>
      </c>
      <c r="AJ7" s="43">
        <v>7711.259765625</v>
      </c>
      <c r="AK7" s="43">
        <v>4407.1044921875</v>
      </c>
      <c r="AL7" s="43">
        <v>4426.35400390625</v>
      </c>
      <c r="AM7" s="43">
        <v>6736.771484375</v>
      </c>
      <c r="AN7" s="43">
        <v>7010.56591796875</v>
      </c>
      <c r="AO7" s="43">
        <v>11019.384765625</v>
      </c>
      <c r="AP7" s="43">
        <v>11017.51171875</v>
      </c>
      <c r="AQ7" s="43">
        <v>7920.63818359375</v>
      </c>
      <c r="AR7" s="43">
        <v>7618.0263671875</v>
      </c>
    </row>
    <row r="8" spans="4:44" x14ac:dyDescent="0.2">
      <c r="D8" s="43">
        <v>5</v>
      </c>
      <c r="E8" s="43">
        <v>7204.376953125</v>
      </c>
      <c r="F8" s="43">
        <v>7212.36572265625</v>
      </c>
      <c r="G8" s="43">
        <v>7146.3798828125</v>
      </c>
      <c r="H8" s="43">
        <v>7151.904296875</v>
      </c>
      <c r="I8" s="43">
        <v>7204.376953125</v>
      </c>
      <c r="J8" s="43">
        <v>7212.36572265625</v>
      </c>
      <c r="K8" s="43">
        <v>7146.3798828125</v>
      </c>
      <c r="L8" s="43">
        <v>7151.904296875</v>
      </c>
      <c r="M8" s="43">
        <v>5566.74658203125</v>
      </c>
      <c r="N8" s="43">
        <v>5603.81640625</v>
      </c>
      <c r="O8" s="43">
        <v>7166.294921875</v>
      </c>
      <c r="P8" s="43">
        <v>7337.3017578125</v>
      </c>
      <c r="Q8" s="43">
        <v>9185.669921875</v>
      </c>
      <c r="R8" s="43">
        <v>9157.1904296875</v>
      </c>
      <c r="S8" s="43">
        <v>7151.916015625</v>
      </c>
      <c r="T8" s="43">
        <v>6998.42041015625</v>
      </c>
      <c r="U8" s="43">
        <v>7176.890625</v>
      </c>
      <c r="V8" s="43">
        <v>7183.4521484375</v>
      </c>
      <c r="W8" s="43">
        <v>7138.98193359375</v>
      </c>
      <c r="X8" s="43">
        <v>7153.93310546875</v>
      </c>
      <c r="Y8" s="43">
        <v>7367.59423828125</v>
      </c>
      <c r="Z8" s="43">
        <v>7377.4443359375</v>
      </c>
      <c r="AA8" s="43">
        <v>7196.478515625</v>
      </c>
      <c r="AB8" s="43">
        <v>7191.669921875</v>
      </c>
      <c r="AC8" s="43">
        <v>5722.4765625</v>
      </c>
      <c r="AD8" s="43">
        <v>5707.64404296875</v>
      </c>
      <c r="AE8" s="43">
        <v>6593.341796875</v>
      </c>
      <c r="AF8" s="43">
        <v>6727.693359375</v>
      </c>
      <c r="AG8" s="43">
        <v>8910.712890625</v>
      </c>
      <c r="AH8" s="43">
        <v>8939.8310546875</v>
      </c>
      <c r="AI8" s="43">
        <v>7808.3193359375</v>
      </c>
      <c r="AJ8" s="43">
        <v>7665.83447265625</v>
      </c>
      <c r="AK8" s="43">
        <v>4330.39013671875</v>
      </c>
      <c r="AL8" s="43">
        <v>4346.33154296875</v>
      </c>
      <c r="AM8" s="43">
        <v>6689.01904296875</v>
      </c>
      <c r="AN8" s="43">
        <v>6963.328125</v>
      </c>
      <c r="AO8" s="43">
        <v>10978.447265625</v>
      </c>
      <c r="AP8" s="43">
        <v>10976.607421875</v>
      </c>
      <c r="AQ8" s="43">
        <v>7875.740234375</v>
      </c>
      <c r="AR8" s="43">
        <v>7572.6943359375</v>
      </c>
    </row>
    <row r="9" spans="4:44" x14ac:dyDescent="0.2">
      <c r="D9" s="43">
        <v>15</v>
      </c>
      <c r="E9" s="43">
        <v>7122.8564453125</v>
      </c>
      <c r="F9" s="43">
        <v>7130.861328125</v>
      </c>
      <c r="G9" s="43">
        <v>7064.7421875</v>
      </c>
      <c r="H9" s="43">
        <v>7070.2783203125</v>
      </c>
      <c r="I9" s="43">
        <v>7122.8564453125</v>
      </c>
      <c r="J9" s="43">
        <v>7130.861328125</v>
      </c>
      <c r="K9" s="43">
        <v>7064.7421875</v>
      </c>
      <c r="L9" s="43">
        <v>7070.2783203125</v>
      </c>
      <c r="M9" s="43">
        <v>5481.21630859375</v>
      </c>
      <c r="N9" s="43">
        <v>5518.396484375</v>
      </c>
      <c r="O9" s="43">
        <v>7084.69775390625</v>
      </c>
      <c r="P9" s="43">
        <v>7256.04345703125</v>
      </c>
      <c r="Q9" s="43">
        <v>9107.431640625</v>
      </c>
      <c r="R9" s="43">
        <v>9078.912109375</v>
      </c>
      <c r="S9" s="43">
        <v>7070.28955078125</v>
      </c>
      <c r="T9" s="43">
        <v>6916.47802734375</v>
      </c>
      <c r="U9" s="43">
        <v>7090.72021484375</v>
      </c>
      <c r="V9" s="43">
        <v>7099.72705078125</v>
      </c>
      <c r="W9" s="43">
        <v>7049.9384765625</v>
      </c>
      <c r="X9" s="43">
        <v>7064.5703125</v>
      </c>
      <c r="Y9" s="43">
        <v>7264.1533203125</v>
      </c>
      <c r="Z9" s="43">
        <v>7277.2373046875</v>
      </c>
      <c r="AA9" s="43">
        <v>7128.97802734375</v>
      </c>
      <c r="AB9" s="43">
        <v>7120.568359375</v>
      </c>
      <c r="AC9" s="43">
        <v>5635.85888671875</v>
      </c>
      <c r="AD9" s="43">
        <v>5620.9892578125</v>
      </c>
      <c r="AE9" s="43">
        <v>6510.79443359375</v>
      </c>
      <c r="AF9" s="43">
        <v>6645.38037109375</v>
      </c>
      <c r="AG9" s="43">
        <v>8834.4765625</v>
      </c>
      <c r="AH9" s="43">
        <v>8863.640625</v>
      </c>
      <c r="AI9" s="43">
        <v>7727.64208984375</v>
      </c>
      <c r="AJ9" s="43">
        <v>7584.982421875</v>
      </c>
      <c r="AK9" s="43">
        <v>4231.9248046875</v>
      </c>
      <c r="AL9" s="43">
        <v>4244.38134765625</v>
      </c>
      <c r="AM9" s="43">
        <v>6589.65185546875</v>
      </c>
      <c r="AN9" s="43">
        <v>6869.47509765625</v>
      </c>
      <c r="AO9" s="43">
        <v>10908.50390625</v>
      </c>
      <c r="AP9" s="43">
        <v>10898.0908203125</v>
      </c>
      <c r="AQ9" s="43">
        <v>7788.2294921875</v>
      </c>
      <c r="AR9" s="43">
        <v>7482.26708984375</v>
      </c>
    </row>
    <row r="10" spans="4:44" x14ac:dyDescent="0.2">
      <c r="D10" s="43">
        <v>25</v>
      </c>
      <c r="E10" s="43">
        <v>7044.43798828125</v>
      </c>
      <c r="F10" s="43">
        <v>7052.45947265625</v>
      </c>
      <c r="G10" s="43">
        <v>6986.20263671875</v>
      </c>
      <c r="H10" s="43">
        <v>6991.75</v>
      </c>
      <c r="I10" s="43">
        <v>7044.43798828125</v>
      </c>
      <c r="J10" s="43">
        <v>7052.45947265625</v>
      </c>
      <c r="K10" s="43">
        <v>6986.20263671875</v>
      </c>
      <c r="L10" s="43">
        <v>6991.75</v>
      </c>
      <c r="M10" s="43">
        <v>5398.60693359375</v>
      </c>
      <c r="N10" s="43">
        <v>5435.90234375</v>
      </c>
      <c r="O10" s="43">
        <v>7006.19970703125</v>
      </c>
      <c r="P10" s="43">
        <v>7177.89794921875</v>
      </c>
      <c r="Q10" s="43">
        <v>9032.4150390625</v>
      </c>
      <c r="R10" s="43">
        <v>9003.85546875</v>
      </c>
      <c r="S10" s="43">
        <v>6991.76171875</v>
      </c>
      <c r="T10" s="43">
        <v>6837.62109375</v>
      </c>
      <c r="U10" s="43">
        <v>7014.2802734375</v>
      </c>
      <c r="V10" s="43">
        <v>7023.4140625</v>
      </c>
      <c r="W10" s="43">
        <v>6968.8525390625</v>
      </c>
      <c r="X10" s="43">
        <v>6983.41455078125</v>
      </c>
      <c r="Y10" s="43">
        <v>7180.1083984375</v>
      </c>
      <c r="Z10" s="43">
        <v>7192.08349609375</v>
      </c>
      <c r="AA10" s="43">
        <v>7049.30419921875</v>
      </c>
      <c r="AB10" s="43">
        <v>7042.09228515625</v>
      </c>
      <c r="AC10" s="43">
        <v>5551.45751953125</v>
      </c>
      <c r="AD10" s="43">
        <v>5536.55078125</v>
      </c>
      <c r="AE10" s="43">
        <v>6431.259765625</v>
      </c>
      <c r="AF10" s="43">
        <v>6566.115234375</v>
      </c>
      <c r="AG10" s="43">
        <v>8762.4130859375</v>
      </c>
      <c r="AH10" s="43">
        <v>8791.626953125</v>
      </c>
      <c r="AI10" s="43">
        <v>7650.1279296875</v>
      </c>
      <c r="AJ10" s="43">
        <v>7507.26513671875</v>
      </c>
      <c r="AK10" s="43">
        <v>4143.9775390625</v>
      </c>
      <c r="AL10" s="43">
        <v>4155.63134765625</v>
      </c>
      <c r="AM10" s="43">
        <v>6505.15234375</v>
      </c>
      <c r="AN10" s="43">
        <v>6787.32177734375</v>
      </c>
      <c r="AO10" s="43">
        <v>10849.18359375</v>
      </c>
      <c r="AP10" s="43">
        <v>10844.263671875</v>
      </c>
      <c r="AQ10" s="43">
        <v>7712.70166015625</v>
      </c>
      <c r="AR10" s="43">
        <v>7404.74560546875</v>
      </c>
    </row>
    <row r="11" spans="4:44" x14ac:dyDescent="0.2">
      <c r="D11" s="43">
        <v>35</v>
      </c>
      <c r="E11" s="43">
        <v>6966.85546875</v>
      </c>
      <c r="F11" s="43">
        <v>6974.892578125</v>
      </c>
      <c r="G11" s="43">
        <v>6908.50244140625</v>
      </c>
      <c r="H11" s="43">
        <v>6914.0615234375</v>
      </c>
      <c r="I11" s="43">
        <v>6966.85546875</v>
      </c>
      <c r="J11" s="43">
        <v>6974.892578125</v>
      </c>
      <c r="K11" s="43">
        <v>6908.50244140625</v>
      </c>
      <c r="L11" s="43">
        <v>6914.0615234375</v>
      </c>
      <c r="M11" s="43">
        <v>5316.96533203125</v>
      </c>
      <c r="N11" s="43">
        <v>5354.373046875</v>
      </c>
      <c r="O11" s="43">
        <v>6928.5400390625</v>
      </c>
      <c r="P11" s="43">
        <v>7100.578125</v>
      </c>
      <c r="Q11" s="43">
        <v>8958.1064453125</v>
      </c>
      <c r="R11" s="43">
        <v>8929.5078125</v>
      </c>
      <c r="S11" s="43">
        <v>6914.07275390625</v>
      </c>
      <c r="T11" s="43">
        <v>6759.61474609375</v>
      </c>
      <c r="U11" s="43">
        <v>6935.322265625</v>
      </c>
      <c r="V11" s="43">
        <v>6944.734375</v>
      </c>
      <c r="W11" s="43">
        <v>6890.720703125</v>
      </c>
      <c r="X11" s="43">
        <v>6905.17333984375</v>
      </c>
      <c r="Y11" s="43">
        <v>7100.8330078125</v>
      </c>
      <c r="Z11" s="43">
        <v>7112.49853515625</v>
      </c>
      <c r="AA11" s="43">
        <v>6969.79833984375</v>
      </c>
      <c r="AB11" s="43">
        <v>6963.16015625</v>
      </c>
      <c r="AC11" s="43">
        <v>5467.82763671875</v>
      </c>
      <c r="AD11" s="43">
        <v>5452.884765625</v>
      </c>
      <c r="AE11" s="43">
        <v>6352.58203125</v>
      </c>
      <c r="AF11" s="43">
        <v>6487.70556640625</v>
      </c>
      <c r="AG11" s="43">
        <v>8691.2216796875</v>
      </c>
      <c r="AH11" s="43">
        <v>8720.482421875</v>
      </c>
      <c r="AI11" s="43">
        <v>7573.4296875</v>
      </c>
      <c r="AJ11" s="43">
        <v>7430.36181640625</v>
      </c>
      <c r="AK11" s="43">
        <v>4055.443359375</v>
      </c>
      <c r="AL11" s="43">
        <v>4067.221923828125</v>
      </c>
      <c r="AM11" s="43">
        <v>6423.560546875</v>
      </c>
      <c r="AN11" s="43">
        <v>6707.07763671875</v>
      </c>
      <c r="AO11" s="43">
        <v>10786.505859375</v>
      </c>
      <c r="AP11" s="43">
        <v>10782.30078125</v>
      </c>
      <c r="AQ11" s="43">
        <v>7637.5537109375</v>
      </c>
      <c r="AR11" s="43">
        <v>7328.765625</v>
      </c>
    </row>
    <row r="12" spans="4:44" x14ac:dyDescent="0.2">
      <c r="D12" s="43">
        <v>45</v>
      </c>
      <c r="E12" s="43">
        <v>6890.1357421875</v>
      </c>
      <c r="F12" s="43">
        <v>6898.1884765625</v>
      </c>
      <c r="G12" s="43">
        <v>6831.6708984375</v>
      </c>
      <c r="H12" s="43">
        <v>6837.240234375</v>
      </c>
      <c r="I12" s="43">
        <v>6890.1357421875</v>
      </c>
      <c r="J12" s="43">
        <v>6898.1884765625</v>
      </c>
      <c r="K12" s="43">
        <v>6831.6708984375</v>
      </c>
      <c r="L12" s="43">
        <v>6837.240234375</v>
      </c>
      <c r="M12" s="43">
        <v>5236.33642578125</v>
      </c>
      <c r="N12" s="43">
        <v>5273.85302734375</v>
      </c>
      <c r="O12" s="43">
        <v>6851.7470703125</v>
      </c>
      <c r="P12" s="43">
        <v>7024.11083984375</v>
      </c>
      <c r="Q12" s="43">
        <v>8884.5234375</v>
      </c>
      <c r="R12" s="43">
        <v>8855.88671875</v>
      </c>
      <c r="S12" s="43">
        <v>6837.251953125</v>
      </c>
      <c r="T12" s="43">
        <v>6682.4892578125</v>
      </c>
      <c r="U12" s="43">
        <v>6856.70654296875</v>
      </c>
      <c r="V12" s="43">
        <v>6866.18212890625</v>
      </c>
      <c r="W12" s="43">
        <v>6814.0537109375</v>
      </c>
      <c r="X12" s="43">
        <v>6828.46923828125</v>
      </c>
      <c r="Y12" s="43">
        <v>7021.62109375</v>
      </c>
      <c r="Z12" s="43">
        <v>7033.2607421875</v>
      </c>
      <c r="AA12" s="43">
        <v>6891.291015625</v>
      </c>
      <c r="AB12" s="43">
        <v>6884.91259765625</v>
      </c>
      <c r="AC12" s="43">
        <v>5385.00634765625</v>
      </c>
      <c r="AD12" s="43">
        <v>5370.02880859375</v>
      </c>
      <c r="AE12" s="43">
        <v>6274.7939453125</v>
      </c>
      <c r="AF12" s="43">
        <v>6410.18359375</v>
      </c>
      <c r="AG12" s="43">
        <v>8620.921875</v>
      </c>
      <c r="AH12" s="43">
        <v>8650.2265625</v>
      </c>
      <c r="AI12" s="43">
        <v>7497.5732421875</v>
      </c>
      <c r="AJ12" s="43">
        <v>7354.29736328125</v>
      </c>
      <c r="AK12" s="43">
        <v>3966.494140625</v>
      </c>
      <c r="AL12" s="43">
        <v>3978.40966796875</v>
      </c>
      <c r="AM12" s="43">
        <v>6343.41259765625</v>
      </c>
      <c r="AN12" s="43">
        <v>6627.96337890625</v>
      </c>
      <c r="AO12" s="43">
        <v>10722.1396484375</v>
      </c>
      <c r="AP12" s="43">
        <v>10718.232421875</v>
      </c>
      <c r="AQ12" s="43">
        <v>7563.0419921875</v>
      </c>
      <c r="AR12" s="43">
        <v>7253.6005859375</v>
      </c>
    </row>
    <row r="13" spans="4:44" x14ac:dyDescent="0.2">
      <c r="D13" s="43">
        <v>55</v>
      </c>
      <c r="E13" s="43">
        <v>6814.3095703125</v>
      </c>
      <c r="F13" s="43">
        <v>6822.376953125</v>
      </c>
      <c r="G13" s="43">
        <v>6755.73681640625</v>
      </c>
      <c r="H13" s="43">
        <v>6761.31689453125</v>
      </c>
      <c r="I13" s="43">
        <v>6814.3095703125</v>
      </c>
      <c r="J13" s="43">
        <v>6822.376953125</v>
      </c>
      <c r="K13" s="43">
        <v>6755.73681640625</v>
      </c>
      <c r="L13" s="43">
        <v>6761.31689453125</v>
      </c>
      <c r="M13" s="43">
        <v>5156.76806640625</v>
      </c>
      <c r="N13" s="43">
        <v>5194.38916015625</v>
      </c>
      <c r="O13" s="43">
        <v>6775.8505859375</v>
      </c>
      <c r="P13" s="43">
        <v>6948.52490234375</v>
      </c>
      <c r="Q13" s="43">
        <v>8811.6845703125</v>
      </c>
      <c r="R13" s="43">
        <v>8783.0126953125</v>
      </c>
      <c r="S13" s="43">
        <v>6761.328125</v>
      </c>
      <c r="T13" s="43">
        <v>6606.27490234375</v>
      </c>
      <c r="U13" s="43">
        <v>6779.3955078125</v>
      </c>
      <c r="V13" s="43">
        <v>6788.83056640625</v>
      </c>
      <c r="W13" s="43">
        <v>6738.41015625</v>
      </c>
      <c r="X13" s="43">
        <v>6752.85693359375</v>
      </c>
      <c r="Y13" s="43">
        <v>6942.79541015625</v>
      </c>
      <c r="Z13" s="43">
        <v>6954.3720703125</v>
      </c>
      <c r="AA13" s="43">
        <v>6813.837890625</v>
      </c>
      <c r="AB13" s="43">
        <v>6807.6796875</v>
      </c>
      <c r="AC13" s="43">
        <v>5303.0419921875</v>
      </c>
      <c r="AD13" s="43">
        <v>5288.03076171875</v>
      </c>
      <c r="AE13" s="43">
        <v>6197.93017578125</v>
      </c>
      <c r="AF13" s="43">
        <v>6333.5830078125</v>
      </c>
      <c r="AG13" s="43">
        <v>8551.5263671875</v>
      </c>
      <c r="AH13" s="43">
        <v>8580.8740234375</v>
      </c>
      <c r="AI13" s="43">
        <v>7422.5849609375</v>
      </c>
      <c r="AJ13" s="43">
        <v>7279.099609375</v>
      </c>
      <c r="AK13" s="43">
        <v>3878.52685546875</v>
      </c>
      <c r="AL13" s="43">
        <v>3890.49951171875</v>
      </c>
      <c r="AM13" s="43">
        <v>6264.412109375</v>
      </c>
      <c r="AN13" s="43">
        <v>6549.89697265625</v>
      </c>
      <c r="AO13" s="43">
        <v>10658.9658203125</v>
      </c>
      <c r="AP13" s="43">
        <v>10655.1533203125</v>
      </c>
      <c r="AQ13" s="43">
        <v>7489.32275390625</v>
      </c>
      <c r="AR13" s="43">
        <v>7179.28466796875</v>
      </c>
    </row>
    <row r="14" spans="4:44" x14ac:dyDescent="0.2">
      <c r="D14" s="43">
        <v>65</v>
      </c>
      <c r="E14" s="43">
        <v>6739.40576171875</v>
      </c>
      <c r="F14" s="43">
        <v>6747.48681640625</v>
      </c>
      <c r="G14" s="43">
        <v>6680.7314453125</v>
      </c>
      <c r="H14" s="43">
        <v>6686.3212890625</v>
      </c>
      <c r="I14" s="43">
        <v>6739.40576171875</v>
      </c>
      <c r="J14" s="43">
        <v>6747.48681640625</v>
      </c>
      <c r="K14" s="43">
        <v>6680.7314453125</v>
      </c>
      <c r="L14" s="43">
        <v>6686.3212890625</v>
      </c>
      <c r="M14" s="43">
        <v>5078.31005859375</v>
      </c>
      <c r="N14" s="43">
        <v>5116.0302734375</v>
      </c>
      <c r="O14" s="43">
        <v>6700.8798828125</v>
      </c>
      <c r="P14" s="43">
        <v>6873.8486328125</v>
      </c>
      <c r="Q14" s="43">
        <v>8739.6083984375</v>
      </c>
      <c r="R14" s="43">
        <v>8710.90234375</v>
      </c>
      <c r="S14" s="43">
        <v>6686.33251953125</v>
      </c>
      <c r="T14" s="43">
        <v>6531.00390625</v>
      </c>
      <c r="U14" s="43">
        <v>6703.4560546875</v>
      </c>
      <c r="V14" s="43">
        <v>6712.8779296875</v>
      </c>
      <c r="W14" s="43">
        <v>6663.65966796875</v>
      </c>
      <c r="X14" s="43">
        <v>6678.1572265625</v>
      </c>
      <c r="Y14" s="43">
        <v>6864.7265625</v>
      </c>
      <c r="Z14" s="43">
        <v>6876.15966796875</v>
      </c>
      <c r="AA14" s="43">
        <v>6737.4365234375</v>
      </c>
      <c r="AB14" s="43">
        <v>6731.541015625</v>
      </c>
      <c r="AC14" s="43">
        <v>5221.9775390625</v>
      </c>
      <c r="AD14" s="43">
        <v>5206.93408203125</v>
      </c>
      <c r="AE14" s="43">
        <v>6122.0263671875</v>
      </c>
      <c r="AF14" s="43">
        <v>6257.9375</v>
      </c>
      <c r="AG14" s="43">
        <v>8483.0546875</v>
      </c>
      <c r="AH14" s="43">
        <v>8512.44140625</v>
      </c>
      <c r="AI14" s="43">
        <v>7348.49169921875</v>
      </c>
      <c r="AJ14" s="43">
        <v>7204.7958984375</v>
      </c>
      <c r="AK14" s="43">
        <v>3791.8759765625</v>
      </c>
      <c r="AL14" s="43">
        <v>3803.940673828125</v>
      </c>
      <c r="AM14" s="43">
        <v>6186.48779296875</v>
      </c>
      <c r="AN14" s="43">
        <v>6472.865234375</v>
      </c>
      <c r="AO14" s="43">
        <v>10596.970703125</v>
      </c>
      <c r="AP14" s="43">
        <v>10593.228515625</v>
      </c>
      <c r="AQ14" s="43">
        <v>7416.537109375</v>
      </c>
      <c r="AR14" s="43">
        <v>7105.92431640625</v>
      </c>
    </row>
    <row r="15" spans="4:44" x14ac:dyDescent="0.2">
      <c r="D15" s="43">
        <v>75</v>
      </c>
      <c r="E15" s="43">
        <v>6665.4560546875</v>
      </c>
      <c r="F15" s="43">
        <v>6673.55029296875</v>
      </c>
      <c r="G15" s="43">
        <v>6606.6865234375</v>
      </c>
      <c r="H15" s="43">
        <v>6612.28515625</v>
      </c>
      <c r="I15" s="43">
        <v>6665.4560546875</v>
      </c>
      <c r="J15" s="43">
        <v>6673.55029296875</v>
      </c>
      <c r="K15" s="43">
        <v>6606.6865234375</v>
      </c>
      <c r="L15" s="43">
        <v>6612.28515625</v>
      </c>
      <c r="M15" s="43">
        <v>5001.0146484375</v>
      </c>
      <c r="N15" s="43">
        <v>5038.82861328125</v>
      </c>
      <c r="O15" s="43">
        <v>6626.86767578125</v>
      </c>
      <c r="P15" s="43">
        <v>6800.11279296875</v>
      </c>
      <c r="Q15" s="43">
        <v>8668.3134765625</v>
      </c>
      <c r="R15" s="43">
        <v>8639.5751953125</v>
      </c>
      <c r="S15" s="43">
        <v>6612.296875</v>
      </c>
      <c r="T15" s="43">
        <v>6456.70947265625</v>
      </c>
      <c r="U15" s="43">
        <v>6628.82177734375</v>
      </c>
      <c r="V15" s="43">
        <v>6638.208984375</v>
      </c>
      <c r="W15" s="43">
        <v>6589.82177734375</v>
      </c>
      <c r="X15" s="43">
        <v>6604.330078125</v>
      </c>
      <c r="Y15" s="43">
        <v>6787.701171875</v>
      </c>
      <c r="Z15" s="43">
        <v>6798.9697265625</v>
      </c>
      <c r="AA15" s="43">
        <v>6662.029296875</v>
      </c>
      <c r="AB15" s="43">
        <v>6656.38916015625</v>
      </c>
      <c r="AC15" s="43">
        <v>5141.857421875</v>
      </c>
      <c r="AD15" s="43">
        <v>5126.783203125</v>
      </c>
      <c r="AE15" s="43">
        <v>6047.11962890625</v>
      </c>
      <c r="AF15" s="43">
        <v>6183.28369140625</v>
      </c>
      <c r="AG15" s="43">
        <v>8415.5263671875</v>
      </c>
      <c r="AH15" s="43">
        <v>8444.951171875</v>
      </c>
      <c r="AI15" s="43">
        <v>7275.32080078125</v>
      </c>
      <c r="AJ15" s="43">
        <v>7131.41455078125</v>
      </c>
      <c r="AK15" s="43">
        <v>3706.5966796875</v>
      </c>
      <c r="AL15" s="43">
        <v>3718.793212890625</v>
      </c>
      <c r="AM15" s="43">
        <v>6109.62646484375</v>
      </c>
      <c r="AN15" s="43">
        <v>6396.9267578125</v>
      </c>
      <c r="AO15" s="43">
        <v>10535.7099609375</v>
      </c>
      <c r="AP15" s="43">
        <v>10532.0693359375</v>
      </c>
      <c r="AQ15" s="43">
        <v>7344.71240234375</v>
      </c>
      <c r="AR15" s="43">
        <v>7033.53125</v>
      </c>
    </row>
    <row r="16" spans="4:44" x14ac:dyDescent="0.2">
      <c r="D16" s="43">
        <v>85</v>
      </c>
      <c r="E16" s="43">
        <v>6592.4921875</v>
      </c>
      <c r="F16" s="43">
        <v>6600.5986328125</v>
      </c>
      <c r="G16" s="43">
        <v>6533.6337890625</v>
      </c>
      <c r="H16" s="43">
        <v>6539.2412109375</v>
      </c>
      <c r="I16" s="43">
        <v>6592.4921875</v>
      </c>
      <c r="J16" s="43">
        <v>6600.5986328125</v>
      </c>
      <c r="K16" s="43">
        <v>6533.6337890625</v>
      </c>
      <c r="L16" s="43">
        <v>6539.2412109375</v>
      </c>
      <c r="M16" s="43">
        <v>4924.93603515625</v>
      </c>
      <c r="N16" s="43">
        <v>4962.83740234375</v>
      </c>
      <c r="O16" s="43">
        <v>6553.84619140625</v>
      </c>
      <c r="P16" s="43">
        <v>6727.34765625</v>
      </c>
      <c r="Q16" s="43">
        <v>8597.8193359375</v>
      </c>
      <c r="R16" s="43">
        <v>8569.0517578125</v>
      </c>
      <c r="S16" s="43">
        <v>6539.2529296875</v>
      </c>
      <c r="T16" s="43">
        <v>6383.4248046875</v>
      </c>
      <c r="U16" s="43">
        <v>6555.4873046875</v>
      </c>
      <c r="V16" s="43">
        <v>6564.79638671875</v>
      </c>
      <c r="W16" s="43">
        <v>6516.9453125</v>
      </c>
      <c r="X16" s="43">
        <v>6531.4052734375</v>
      </c>
      <c r="Y16" s="43">
        <v>6711.7470703125</v>
      </c>
      <c r="Z16" s="43">
        <v>6722.80615234375</v>
      </c>
      <c r="AA16" s="43">
        <v>6587.66064453125</v>
      </c>
      <c r="AB16" s="43">
        <v>6582.25927734375</v>
      </c>
      <c r="AC16" s="43">
        <v>5062.80517578125</v>
      </c>
      <c r="AD16" s="43">
        <v>5047.703125</v>
      </c>
      <c r="AE16" s="43">
        <v>5973.25048828125</v>
      </c>
      <c r="AF16" s="43">
        <v>6109.65869140625</v>
      </c>
      <c r="AG16" s="43">
        <v>8348.96484375</v>
      </c>
      <c r="AH16" s="43">
        <v>8378.4228515625</v>
      </c>
      <c r="AI16" s="43">
        <v>7203.10009765625</v>
      </c>
      <c r="AJ16" s="43">
        <v>7058.98486328125</v>
      </c>
      <c r="AK16" s="43">
        <v>3622.90869140625</v>
      </c>
      <c r="AL16" s="43">
        <v>3635.280029296875</v>
      </c>
      <c r="AM16" s="43">
        <v>6033.83447265625</v>
      </c>
      <c r="AN16" s="43">
        <v>6322.07421875</v>
      </c>
      <c r="AO16" s="43">
        <v>10475.07421875</v>
      </c>
      <c r="AP16" s="43">
        <v>10471.5439453125</v>
      </c>
      <c r="AQ16" s="43">
        <v>7273.83984375</v>
      </c>
      <c r="AR16" s="43">
        <v>6962.07666015625</v>
      </c>
    </row>
    <row r="17" spans="4:44" x14ac:dyDescent="0.2">
      <c r="D17" s="43">
        <v>95</v>
      </c>
      <c r="E17" s="43">
        <v>6520.5478515625</v>
      </c>
      <c r="F17" s="43">
        <v>6528.66552734375</v>
      </c>
      <c r="G17" s="43">
        <v>6461.60791015625</v>
      </c>
      <c r="H17" s="43">
        <v>6467.2236328125</v>
      </c>
      <c r="I17" s="43">
        <v>6520.5478515625</v>
      </c>
      <c r="J17" s="43">
        <v>6528.66552734375</v>
      </c>
      <c r="K17" s="43">
        <v>6461.60791015625</v>
      </c>
      <c r="L17" s="43">
        <v>6467.2236328125</v>
      </c>
      <c r="M17" s="43">
        <v>4850.13232421875</v>
      </c>
      <c r="N17" s="43">
        <v>4888.11376953125</v>
      </c>
      <c r="O17" s="43">
        <v>6481.84814453125</v>
      </c>
      <c r="P17" s="43">
        <v>6655.5859375</v>
      </c>
      <c r="Q17" s="43">
        <v>8528.1455078125</v>
      </c>
      <c r="R17" s="43">
        <v>8499.3505859375</v>
      </c>
      <c r="S17" s="43">
        <v>6467.23486328125</v>
      </c>
      <c r="T17" s="43">
        <v>6311.18603515625</v>
      </c>
      <c r="U17" s="43">
        <v>6483.57763671875</v>
      </c>
      <c r="V17" s="43">
        <v>6492.8037109375</v>
      </c>
      <c r="W17" s="43">
        <v>6445.0537109375</v>
      </c>
      <c r="X17" s="43">
        <v>6459.408203125</v>
      </c>
      <c r="Y17" s="43">
        <v>6636.7392578125</v>
      </c>
      <c r="Z17" s="43">
        <v>6647.576171875</v>
      </c>
      <c r="AA17" s="43">
        <v>6514.39892578125</v>
      </c>
      <c r="AB17" s="43">
        <v>6509.2646484375</v>
      </c>
      <c r="AC17" s="43">
        <v>4985.0107421875</v>
      </c>
      <c r="AD17" s="43">
        <v>4969.8828125</v>
      </c>
      <c r="AE17" s="43">
        <v>5900.46875</v>
      </c>
      <c r="AF17" s="43">
        <v>6037.10595703125</v>
      </c>
      <c r="AG17" s="43">
        <v>8283.17578125</v>
      </c>
      <c r="AH17" s="43">
        <v>8312.6669921875</v>
      </c>
      <c r="AI17" s="43">
        <v>7131.85009765625</v>
      </c>
      <c r="AJ17" s="43">
        <v>6987.53369140625</v>
      </c>
      <c r="AK17" s="43">
        <v>3541.043701171875</v>
      </c>
      <c r="AL17" s="43">
        <v>3553.557373046875</v>
      </c>
      <c r="AM17" s="43">
        <v>5959.19482421875</v>
      </c>
      <c r="AN17" s="43">
        <v>6248.35791015625</v>
      </c>
      <c r="AO17" s="43">
        <v>10415.0517578125</v>
      </c>
      <c r="AP17" s="43">
        <v>10411.599609375</v>
      </c>
      <c r="AQ17" s="43">
        <v>7203.96484375</v>
      </c>
      <c r="AR17" s="43">
        <v>6891.59912109375</v>
      </c>
    </row>
    <row r="18" spans="4:44" x14ac:dyDescent="0.2">
      <c r="D18" s="43">
        <v>105</v>
      </c>
      <c r="E18" s="43">
        <v>6484.158203125</v>
      </c>
      <c r="F18" s="43">
        <v>6492.28076171875</v>
      </c>
      <c r="G18" s="43">
        <v>6425.1796875</v>
      </c>
      <c r="H18" s="43">
        <v>6430.798828125</v>
      </c>
      <c r="I18" s="43">
        <v>6484.158203125</v>
      </c>
      <c r="J18" s="43">
        <v>6492.28076171875</v>
      </c>
      <c r="K18" s="43">
        <v>6425.1796875</v>
      </c>
      <c r="L18" s="43">
        <v>6430.798828125</v>
      </c>
      <c r="M18" s="43">
        <v>4812.38720703125</v>
      </c>
      <c r="N18" s="43">
        <v>4850.40673828125</v>
      </c>
      <c r="O18" s="43">
        <v>6445.43310546875</v>
      </c>
      <c r="P18" s="43">
        <v>6619.28271484375</v>
      </c>
      <c r="Q18" s="43">
        <v>8492.8359375</v>
      </c>
      <c r="R18" s="43">
        <v>8464.0283203125</v>
      </c>
      <c r="S18" s="43">
        <v>6430.81005859375</v>
      </c>
      <c r="T18" s="43">
        <v>6274.65673828125</v>
      </c>
      <c r="U18" s="43">
        <v>6447.39453125</v>
      </c>
      <c r="V18" s="43">
        <v>6456.58642578125</v>
      </c>
      <c r="W18" s="43">
        <v>6408.6787109375</v>
      </c>
      <c r="X18" s="43">
        <v>6422.94970703125</v>
      </c>
      <c r="Y18" s="43">
        <v>6598.66943359375</v>
      </c>
      <c r="Z18" s="43">
        <v>6609.40966796875</v>
      </c>
      <c r="AA18" s="43">
        <v>6477.337890625</v>
      </c>
      <c r="AB18" s="43">
        <v>6472.357421875</v>
      </c>
      <c r="AC18" s="43">
        <v>4945.7978515625</v>
      </c>
      <c r="AD18" s="43">
        <v>4930.658203125</v>
      </c>
      <c r="AE18" s="43">
        <v>5863.68115234375</v>
      </c>
      <c r="AF18" s="43">
        <v>6000.427734375</v>
      </c>
      <c r="AG18" s="43">
        <v>8249.7568359375</v>
      </c>
      <c r="AH18" s="43">
        <v>8279.263671875</v>
      </c>
      <c r="AI18" s="43">
        <v>7095.79443359375</v>
      </c>
      <c r="AJ18" s="43">
        <v>6951.3798828125</v>
      </c>
      <c r="AK18" s="43">
        <v>3499.941650390625</v>
      </c>
      <c r="AL18" s="43">
        <v>3512.501220703125</v>
      </c>
      <c r="AM18" s="43">
        <v>5921.39453125</v>
      </c>
      <c r="AN18" s="43">
        <v>6211.05029296875</v>
      </c>
      <c r="AO18" s="43">
        <v>10384.6064453125</v>
      </c>
      <c r="AP18" s="43">
        <v>10381.1728515625</v>
      </c>
      <c r="AQ18" s="43">
        <v>7168.64892578125</v>
      </c>
      <c r="AR18" s="43">
        <v>6855.96826171875</v>
      </c>
    </row>
    <row r="19" spans="4:44" x14ac:dyDescent="0.2">
      <c r="D19" s="43">
        <v>115</v>
      </c>
      <c r="E19" s="43">
        <v>6482.53759765625</v>
      </c>
      <c r="F19" s="43">
        <v>6490.66064453125</v>
      </c>
      <c r="G19" s="43">
        <v>6423.5576171875</v>
      </c>
      <c r="H19" s="43">
        <v>6429.1767578125</v>
      </c>
      <c r="I19" s="43">
        <v>6482.53759765625</v>
      </c>
      <c r="J19" s="43">
        <v>6490.66064453125</v>
      </c>
      <c r="K19" s="43">
        <v>6423.5576171875</v>
      </c>
      <c r="L19" s="43">
        <v>6429.1767578125</v>
      </c>
      <c r="M19" s="43">
        <v>4810.7080078125</v>
      </c>
      <c r="N19" s="43">
        <v>4848.72900390625</v>
      </c>
      <c r="O19" s="43">
        <v>6443.8115234375</v>
      </c>
      <c r="P19" s="43">
        <v>6617.666015625</v>
      </c>
      <c r="Q19" s="43">
        <v>8491.2626953125</v>
      </c>
      <c r="R19" s="43">
        <v>8462.4541015625</v>
      </c>
      <c r="S19" s="43">
        <v>6429.18798828125</v>
      </c>
      <c r="T19" s="43">
        <v>6273.0302734375</v>
      </c>
      <c r="U19" s="43">
        <v>6445.79736328125</v>
      </c>
      <c r="V19" s="43">
        <v>6454.9853515625</v>
      </c>
      <c r="W19" s="43">
        <v>6407.06298828125</v>
      </c>
      <c r="X19" s="43">
        <v>6421.32080078125</v>
      </c>
      <c r="Y19" s="43">
        <v>6596.82373046875</v>
      </c>
      <c r="Z19" s="43">
        <v>6607.552734375</v>
      </c>
      <c r="AA19" s="43">
        <v>6475.6220703125</v>
      </c>
      <c r="AB19" s="43">
        <v>6470.66162109375</v>
      </c>
      <c r="AC19" s="43">
        <v>4944.14892578125</v>
      </c>
      <c r="AD19" s="43">
        <v>4929.00830078125</v>
      </c>
      <c r="AE19" s="43">
        <v>5862.048828125</v>
      </c>
      <c r="AF19" s="43">
        <v>5998.79638671875</v>
      </c>
      <c r="AG19" s="43">
        <v>8248.1650390625</v>
      </c>
      <c r="AH19" s="43">
        <v>8277.671875</v>
      </c>
      <c r="AI19" s="43">
        <v>7094.1845703125</v>
      </c>
      <c r="AJ19" s="43">
        <v>6949.76806640625</v>
      </c>
      <c r="AK19" s="43">
        <v>3498.130126953125</v>
      </c>
      <c r="AL19" s="43">
        <v>3510.69189453125</v>
      </c>
      <c r="AM19" s="43">
        <v>5919.61328125</v>
      </c>
      <c r="AN19" s="43">
        <v>6209.3115234375</v>
      </c>
      <c r="AO19" s="43">
        <v>10383.349609375</v>
      </c>
      <c r="AP19" s="43">
        <v>10379.921875</v>
      </c>
      <c r="AQ19" s="43">
        <v>7167.12451171875</v>
      </c>
      <c r="AR19" s="43">
        <v>6854.4267578125</v>
      </c>
    </row>
    <row r="20" spans="4:44" x14ac:dyDescent="0.2">
      <c r="D20" s="43">
        <v>125</v>
      </c>
      <c r="E20" s="43">
        <v>6480.91796875</v>
      </c>
      <c r="F20" s="43">
        <v>6489.041015625</v>
      </c>
      <c r="G20" s="43">
        <v>6421.93603515625</v>
      </c>
      <c r="H20" s="43">
        <v>6427.5556640625</v>
      </c>
      <c r="I20" s="43">
        <v>6480.91796875</v>
      </c>
      <c r="J20" s="43">
        <v>6489.041015625</v>
      </c>
      <c r="K20" s="43">
        <v>6421.93603515625</v>
      </c>
      <c r="L20" s="43">
        <v>6427.5556640625</v>
      </c>
      <c r="M20" s="43">
        <v>4809.02978515625</v>
      </c>
      <c r="N20" s="43">
        <v>4847.05224609375</v>
      </c>
      <c r="O20" s="43">
        <v>6442.19091796875</v>
      </c>
      <c r="P20" s="43">
        <v>6616.0498046875</v>
      </c>
      <c r="Q20" s="43">
        <v>8489.6904296875</v>
      </c>
      <c r="R20" s="43">
        <v>8460.880859375</v>
      </c>
      <c r="S20" s="43">
        <v>6427.56689453125</v>
      </c>
      <c r="T20" s="43">
        <v>6271.404296875</v>
      </c>
      <c r="U20" s="43">
        <v>6444.203125</v>
      </c>
      <c r="V20" s="43">
        <v>6453.38720703125</v>
      </c>
      <c r="W20" s="43">
        <v>6405.44970703125</v>
      </c>
      <c r="X20" s="43">
        <v>6419.693359375</v>
      </c>
      <c r="Y20" s="43">
        <v>6594.966796875</v>
      </c>
      <c r="Z20" s="43">
        <v>6605.68408203125</v>
      </c>
      <c r="AA20" s="43">
        <v>6473.900390625</v>
      </c>
      <c r="AB20" s="43">
        <v>6468.96240234375</v>
      </c>
      <c r="AC20" s="43">
        <v>4942.49853515625</v>
      </c>
      <c r="AD20" s="43">
        <v>4927.357421875</v>
      </c>
      <c r="AE20" s="43">
        <v>5860.416015625</v>
      </c>
      <c r="AF20" s="43">
        <v>5997.166015625</v>
      </c>
      <c r="AG20" s="43">
        <v>8246.5732421875</v>
      </c>
      <c r="AH20" s="43">
        <v>8276.0810546875</v>
      </c>
      <c r="AI20" s="43">
        <v>7092.5751953125</v>
      </c>
      <c r="AJ20" s="43">
        <v>6948.15771484375</v>
      </c>
      <c r="AK20" s="43">
        <v>3496.313720703125</v>
      </c>
      <c r="AL20" s="43">
        <v>3508.876708984375</v>
      </c>
      <c r="AM20" s="43">
        <v>5917.82421875</v>
      </c>
      <c r="AN20" s="43">
        <v>6207.56689453125</v>
      </c>
      <c r="AO20" s="43">
        <v>10382.1064453125</v>
      </c>
      <c r="AP20" s="43">
        <v>10378.6826171875</v>
      </c>
      <c r="AQ20" s="43">
        <v>7165.60693359375</v>
      </c>
      <c r="AR20" s="43">
        <v>6852.890625</v>
      </c>
    </row>
    <row r="21" spans="4:44" x14ac:dyDescent="0.2">
      <c r="D21" s="43">
        <v>135</v>
      </c>
      <c r="E21" s="43">
        <v>6479.298828125</v>
      </c>
      <c r="F21" s="43">
        <v>6487.42236328125</v>
      </c>
      <c r="G21" s="43">
        <v>6420.3154296875</v>
      </c>
      <c r="H21" s="43">
        <v>6425.9345703125</v>
      </c>
      <c r="I21" s="43">
        <v>6479.298828125</v>
      </c>
      <c r="J21" s="43">
        <v>6487.42236328125</v>
      </c>
      <c r="K21" s="43">
        <v>6420.3154296875</v>
      </c>
      <c r="L21" s="43">
        <v>6425.9345703125</v>
      </c>
      <c r="M21" s="43">
        <v>4807.35205078125</v>
      </c>
      <c r="N21" s="43">
        <v>4845.3759765625</v>
      </c>
      <c r="O21" s="43">
        <v>6440.5703125</v>
      </c>
      <c r="P21" s="43">
        <v>6614.4345703125</v>
      </c>
      <c r="Q21" s="43">
        <v>8488.1171875</v>
      </c>
      <c r="R21" s="43">
        <v>8459.3076171875</v>
      </c>
      <c r="S21" s="43">
        <v>6425.9462890625</v>
      </c>
      <c r="T21" s="43">
        <v>6269.779296875</v>
      </c>
      <c r="U21" s="43">
        <v>6442.61083984375</v>
      </c>
      <c r="V21" s="43">
        <v>6451.79150390625</v>
      </c>
      <c r="W21" s="43">
        <v>6403.83837890625</v>
      </c>
      <c r="X21" s="43">
        <v>6418.0673828125</v>
      </c>
      <c r="Y21" s="43">
        <v>6593.0986328125</v>
      </c>
      <c r="Z21" s="43">
        <v>6603.80517578125</v>
      </c>
      <c r="AA21" s="43">
        <v>6472.1728515625</v>
      </c>
      <c r="AB21" s="43">
        <v>6467.25927734375</v>
      </c>
      <c r="AC21" s="43">
        <v>4940.84765625</v>
      </c>
      <c r="AD21" s="43">
        <v>4925.7060546875</v>
      </c>
      <c r="AE21" s="43">
        <v>5858.78369140625</v>
      </c>
      <c r="AF21" s="43">
        <v>5995.53564453125</v>
      </c>
      <c r="AG21" s="43">
        <v>8244.9833984375</v>
      </c>
      <c r="AH21" s="43">
        <v>8274.4912109375</v>
      </c>
      <c r="AI21" s="43">
        <v>7090.96728515625</v>
      </c>
      <c r="AJ21" s="43">
        <v>6946.54736328125</v>
      </c>
      <c r="AK21" s="43">
        <v>3494.492431640625</v>
      </c>
      <c r="AL21" s="43">
        <v>3507.055419921875</v>
      </c>
      <c r="AM21" s="43">
        <v>5916.0263671875</v>
      </c>
      <c r="AN21" s="43">
        <v>6205.81494140625</v>
      </c>
      <c r="AO21" s="43">
        <v>10380.8759765625</v>
      </c>
      <c r="AP21" s="43">
        <v>10377.4560546875</v>
      </c>
      <c r="AQ21" s="43">
        <v>7164.0966796875</v>
      </c>
      <c r="AR21" s="43">
        <v>6851.3603515625</v>
      </c>
    </row>
    <row r="22" spans="4:44" x14ac:dyDescent="0.2">
      <c r="D22" s="43">
        <v>145</v>
      </c>
      <c r="E22" s="43">
        <v>6477.68017578125</v>
      </c>
      <c r="F22" s="43">
        <v>6485.8037109375</v>
      </c>
      <c r="G22" s="43">
        <v>6418.69482421875</v>
      </c>
      <c r="H22" s="43">
        <v>6424.314453125</v>
      </c>
      <c r="I22" s="43">
        <v>6477.68017578125</v>
      </c>
      <c r="J22" s="43">
        <v>6485.8037109375</v>
      </c>
      <c r="K22" s="43">
        <v>6418.69482421875</v>
      </c>
      <c r="L22" s="43">
        <v>6424.314453125</v>
      </c>
      <c r="M22" s="43">
        <v>4805.6748046875</v>
      </c>
      <c r="N22" s="43">
        <v>4843.70068359375</v>
      </c>
      <c r="O22" s="43">
        <v>6438.95068359375</v>
      </c>
      <c r="P22" s="43">
        <v>6612.8193359375</v>
      </c>
      <c r="Q22" s="43">
        <v>8486.5458984375</v>
      </c>
      <c r="R22" s="43">
        <v>8457.7353515625</v>
      </c>
      <c r="S22" s="43">
        <v>6424.32568359375</v>
      </c>
      <c r="T22" s="43">
        <v>6268.154296875</v>
      </c>
      <c r="U22" s="43">
        <v>6441.02099609375</v>
      </c>
      <c r="V22" s="43">
        <v>6450.1982421875</v>
      </c>
      <c r="W22" s="43">
        <v>6402.22900390625</v>
      </c>
      <c r="X22" s="43">
        <v>6416.44287109375</v>
      </c>
      <c r="Y22" s="43">
        <v>6591.2197265625</v>
      </c>
      <c r="Z22" s="43">
        <v>6601.91552734375</v>
      </c>
      <c r="AA22" s="43">
        <v>6470.43994140625</v>
      </c>
      <c r="AB22" s="43">
        <v>6465.55224609375</v>
      </c>
      <c r="AC22" s="43">
        <v>4939.19677734375</v>
      </c>
      <c r="AD22" s="43">
        <v>4924.05419921875</v>
      </c>
      <c r="AE22" s="43">
        <v>5857.15185546875</v>
      </c>
      <c r="AF22" s="43">
        <v>5993.9052734375</v>
      </c>
      <c r="AG22" s="43">
        <v>8243.39453125</v>
      </c>
      <c r="AH22" s="43">
        <v>8272.9033203125</v>
      </c>
      <c r="AI22" s="43">
        <v>7089.35986328125</v>
      </c>
      <c r="AJ22" s="43">
        <v>6944.9384765625</v>
      </c>
      <c r="AK22" s="43">
        <v>3492.666015625</v>
      </c>
      <c r="AL22" s="43">
        <v>3505.228271484375</v>
      </c>
      <c r="AM22" s="43">
        <v>5914.220703125</v>
      </c>
      <c r="AN22" s="43">
        <v>6204.056640625</v>
      </c>
      <c r="AO22" s="43">
        <v>10379.6572265625</v>
      </c>
      <c r="AP22" s="43">
        <v>10376.2412109375</v>
      </c>
      <c r="AQ22" s="43">
        <v>7162.59326171875</v>
      </c>
      <c r="AR22" s="43">
        <v>6849.8349609375</v>
      </c>
    </row>
    <row r="23" spans="4:44" x14ac:dyDescent="0.2">
      <c r="D23" s="43">
        <v>155</v>
      </c>
      <c r="E23" s="43">
        <v>6476.06201171875</v>
      </c>
      <c r="F23" s="43">
        <v>6484.18603515625</v>
      </c>
      <c r="G23" s="43">
        <v>6417.0751953125</v>
      </c>
      <c r="H23" s="43">
        <v>6422.69482421875</v>
      </c>
      <c r="I23" s="43">
        <v>6476.06201171875</v>
      </c>
      <c r="J23" s="43">
        <v>6484.18603515625</v>
      </c>
      <c r="K23" s="43">
        <v>6417.0751953125</v>
      </c>
      <c r="L23" s="43">
        <v>6422.69482421875</v>
      </c>
      <c r="M23" s="43">
        <v>4803.99853515625</v>
      </c>
      <c r="N23" s="43">
        <v>4842.02587890625</v>
      </c>
      <c r="O23" s="43">
        <v>6437.33154296875</v>
      </c>
      <c r="P23" s="43">
        <v>6611.205078125</v>
      </c>
      <c r="Q23" s="43">
        <v>8484.9736328125</v>
      </c>
      <c r="R23" s="43">
        <v>8456.1630859375</v>
      </c>
      <c r="S23" s="43">
        <v>6422.70654296875</v>
      </c>
      <c r="T23" s="43">
        <v>6266.5302734375</v>
      </c>
      <c r="U23" s="43">
        <v>6439.4326171875</v>
      </c>
      <c r="V23" s="43">
        <v>6448.60693359375</v>
      </c>
      <c r="W23" s="43">
        <v>6400.6220703125</v>
      </c>
      <c r="X23" s="43">
        <v>6414.8193359375</v>
      </c>
      <c r="Y23" s="43">
        <v>6589.3291015625</v>
      </c>
      <c r="Z23" s="43">
        <v>6600.015625</v>
      </c>
      <c r="AA23" s="43">
        <v>6468.701171875</v>
      </c>
      <c r="AB23" s="43">
        <v>6463.8408203125</v>
      </c>
      <c r="AC23" s="43">
        <v>4937.544921875</v>
      </c>
      <c r="AD23" s="43">
        <v>4922.40234375</v>
      </c>
      <c r="AE23" s="43">
        <v>5855.52001953125</v>
      </c>
      <c r="AF23" s="43">
        <v>5992.27587890625</v>
      </c>
      <c r="AG23" s="43">
        <v>8241.8076171875</v>
      </c>
      <c r="AH23" s="43">
        <v>8271.31640625</v>
      </c>
      <c r="AI23" s="43">
        <v>7087.7529296875</v>
      </c>
      <c r="AJ23" s="43">
        <v>6943.32958984375</v>
      </c>
      <c r="AK23" s="43">
        <v>3490.8349609375</v>
      </c>
      <c r="AL23" s="43">
        <v>3503.395263671875</v>
      </c>
      <c r="AM23" s="43">
        <v>5912.40673828125</v>
      </c>
      <c r="AN23" s="43">
        <v>6202.29150390625</v>
      </c>
      <c r="AO23" s="43">
        <v>10378.4501953125</v>
      </c>
      <c r="AP23" s="43">
        <v>10375.037109375</v>
      </c>
      <c r="AQ23" s="43">
        <v>7161.0966796875</v>
      </c>
      <c r="AR23" s="43">
        <v>6848.3154296875</v>
      </c>
    </row>
    <row r="24" spans="4:44" x14ac:dyDescent="0.2">
      <c r="D24" s="43">
        <v>165</v>
      </c>
      <c r="E24" s="43">
        <v>6474.4443359375</v>
      </c>
      <c r="F24" s="43">
        <v>6482.568359375</v>
      </c>
      <c r="G24" s="43">
        <v>6415.4560546875</v>
      </c>
      <c r="H24" s="43">
        <v>6421.076171875</v>
      </c>
      <c r="I24" s="43">
        <v>6474.4443359375</v>
      </c>
      <c r="J24" s="43">
        <v>6482.568359375</v>
      </c>
      <c r="K24" s="43">
        <v>6415.4560546875</v>
      </c>
      <c r="L24" s="43">
        <v>6421.076171875</v>
      </c>
      <c r="M24" s="43">
        <v>4802.3232421875</v>
      </c>
      <c r="N24" s="43">
        <v>4840.35205078125</v>
      </c>
      <c r="O24" s="43">
        <v>6435.712890625</v>
      </c>
      <c r="P24" s="43">
        <v>6609.59130859375</v>
      </c>
      <c r="Q24" s="43">
        <v>8483.4033203125</v>
      </c>
      <c r="R24" s="43">
        <v>8454.591796875</v>
      </c>
      <c r="S24" s="43">
        <v>6421.08740234375</v>
      </c>
      <c r="T24" s="43">
        <v>6264.90673828125</v>
      </c>
      <c r="U24" s="43">
        <v>6437.8466796875</v>
      </c>
      <c r="V24" s="43">
        <v>6447.01806640625</v>
      </c>
      <c r="W24" s="43">
        <v>6399.01708984375</v>
      </c>
      <c r="X24" s="43">
        <v>6413.19775390625</v>
      </c>
      <c r="Y24" s="43">
        <v>6587.427734375</v>
      </c>
      <c r="Z24" s="43">
        <v>6598.10498046875</v>
      </c>
      <c r="AA24" s="43">
        <v>6466.95703125</v>
      </c>
      <c r="AB24" s="43">
        <v>6462.12548828125</v>
      </c>
      <c r="AC24" s="43">
        <v>4935.89306640625</v>
      </c>
      <c r="AD24" s="43">
        <v>4920.74951171875</v>
      </c>
      <c r="AE24" s="43">
        <v>5853.888671875</v>
      </c>
      <c r="AF24" s="43">
        <v>5990.64697265625</v>
      </c>
      <c r="AG24" s="43">
        <v>8240.220703125</v>
      </c>
      <c r="AH24" s="43">
        <v>8269.73046875</v>
      </c>
      <c r="AI24" s="43">
        <v>7086.14697265625</v>
      </c>
      <c r="AJ24" s="43">
        <v>6941.7216796875</v>
      </c>
      <c r="AK24" s="43">
        <v>3488.998779296875</v>
      </c>
      <c r="AL24" s="43">
        <v>3501.556396484375</v>
      </c>
      <c r="AM24" s="43">
        <v>5910.58447265625</v>
      </c>
      <c r="AN24" s="43">
        <v>6200.52001953125</v>
      </c>
      <c r="AO24" s="43">
        <v>10377.255859375</v>
      </c>
      <c r="AP24" s="43">
        <v>10373.8466796875</v>
      </c>
      <c r="AQ24" s="43">
        <v>7159.6064453125</v>
      </c>
      <c r="AR24" s="43">
        <v>6846.80078125</v>
      </c>
    </row>
    <row r="25" spans="4:44" x14ac:dyDescent="0.2">
      <c r="D25" s="43">
        <v>175</v>
      </c>
      <c r="E25" s="43">
        <v>6472.8271484375</v>
      </c>
      <c r="F25" s="43">
        <v>6480.95166015625</v>
      </c>
      <c r="G25" s="43">
        <v>6413.83740234375</v>
      </c>
      <c r="H25" s="43">
        <v>6419.45751953125</v>
      </c>
      <c r="I25" s="43">
        <v>6472.8271484375</v>
      </c>
      <c r="J25" s="43">
        <v>6480.95166015625</v>
      </c>
      <c r="K25" s="43">
        <v>6413.83740234375</v>
      </c>
      <c r="L25" s="43">
        <v>6419.45751953125</v>
      </c>
      <c r="M25" s="43">
        <v>4800.64794921875</v>
      </c>
      <c r="N25" s="43">
        <v>4838.6787109375</v>
      </c>
      <c r="O25" s="43">
        <v>6434.0947265625</v>
      </c>
      <c r="P25" s="43">
        <v>6607.97802734375</v>
      </c>
      <c r="Q25" s="43">
        <v>8481.83203125</v>
      </c>
      <c r="R25" s="43">
        <v>8453.0205078125</v>
      </c>
      <c r="S25" s="43">
        <v>6419.46875</v>
      </c>
      <c r="T25" s="43">
        <v>6263.2841796875</v>
      </c>
      <c r="U25" s="43">
        <v>6436.26220703125</v>
      </c>
      <c r="V25" s="43">
        <v>6445.43115234375</v>
      </c>
      <c r="W25" s="43">
        <v>6397.4140625</v>
      </c>
      <c r="X25" s="43">
        <v>6411.57763671875</v>
      </c>
      <c r="Y25" s="43">
        <v>6585.515625</v>
      </c>
      <c r="Z25" s="43">
        <v>6596.18359375</v>
      </c>
      <c r="AA25" s="43">
        <v>6465.20751953125</v>
      </c>
      <c r="AB25" s="43">
        <v>6460.40576171875</v>
      </c>
      <c r="AC25" s="43">
        <v>4934.24072265625</v>
      </c>
      <c r="AD25" s="43">
        <v>4919.0966796875</v>
      </c>
      <c r="AE25" s="43">
        <v>5852.25732421875</v>
      </c>
      <c r="AF25" s="43">
        <v>5989.01806640625</v>
      </c>
      <c r="AG25" s="43">
        <v>8238.6357421875</v>
      </c>
      <c r="AH25" s="43">
        <v>8268.1455078125</v>
      </c>
      <c r="AI25" s="43">
        <v>7084.5419921875</v>
      </c>
      <c r="AJ25" s="43">
        <v>6940.1142578125</v>
      </c>
      <c r="AK25" s="43">
        <v>3487.15771484375</v>
      </c>
      <c r="AL25" s="43">
        <v>3499.7119140625</v>
      </c>
      <c r="AM25" s="43">
        <v>5908.75439453125</v>
      </c>
      <c r="AN25" s="43">
        <v>6198.74169921875</v>
      </c>
      <c r="AO25" s="43">
        <v>10376.07421875</v>
      </c>
      <c r="AP25" s="43">
        <v>10372.6669921875</v>
      </c>
      <c r="AQ25" s="43">
        <v>7158.12255859375</v>
      </c>
      <c r="AR25" s="43">
        <v>6845.291015625</v>
      </c>
    </row>
    <row r="26" spans="4:44" x14ac:dyDescent="0.2">
      <c r="D26" s="43">
        <v>185</v>
      </c>
      <c r="E26" s="43">
        <v>6471.2109375</v>
      </c>
      <c r="F26" s="43">
        <v>6479.33544921875</v>
      </c>
      <c r="G26" s="43">
        <v>6412.21923828125</v>
      </c>
      <c r="H26" s="43">
        <v>6417.83935546875</v>
      </c>
      <c r="I26" s="43">
        <v>6471.2109375</v>
      </c>
      <c r="J26" s="43">
        <v>6479.33544921875</v>
      </c>
      <c r="K26" s="43">
        <v>6412.21923828125</v>
      </c>
      <c r="L26" s="43">
        <v>6417.83935546875</v>
      </c>
      <c r="M26" s="43">
        <v>4798.97412109375</v>
      </c>
      <c r="N26" s="43">
        <v>4837.00634765625</v>
      </c>
      <c r="O26" s="43">
        <v>6432.4775390625</v>
      </c>
      <c r="P26" s="43">
        <v>6606.365234375</v>
      </c>
      <c r="Q26" s="43">
        <v>8480.26171875</v>
      </c>
      <c r="R26" s="43">
        <v>8451.44921875</v>
      </c>
      <c r="S26" s="43">
        <v>6417.85107421875</v>
      </c>
      <c r="T26" s="43">
        <v>6261.66162109375</v>
      </c>
      <c r="U26" s="43">
        <v>6434.6796875</v>
      </c>
      <c r="V26" s="43">
        <v>6443.84619140625</v>
      </c>
      <c r="W26" s="43">
        <v>6395.81298828125</v>
      </c>
      <c r="X26" s="43">
        <v>6409.95849609375</v>
      </c>
      <c r="Y26" s="43">
        <v>6583.59326171875</v>
      </c>
      <c r="Z26" s="43">
        <v>6594.25244140625</v>
      </c>
      <c r="AA26" s="43">
        <v>6463.45263671875</v>
      </c>
      <c r="AB26" s="43">
        <v>6458.68212890625</v>
      </c>
      <c r="AC26" s="43">
        <v>4932.587890625</v>
      </c>
      <c r="AD26" s="43">
        <v>4917.443359375</v>
      </c>
      <c r="AE26" s="43">
        <v>5850.62646484375</v>
      </c>
      <c r="AF26" s="43">
        <v>5987.39013671875</v>
      </c>
      <c r="AG26" s="43">
        <v>8237.05078125</v>
      </c>
      <c r="AH26" s="43">
        <v>8266.5625</v>
      </c>
      <c r="AI26" s="43">
        <v>7082.9375</v>
      </c>
      <c r="AJ26" s="43">
        <v>6938.5078125</v>
      </c>
      <c r="AK26" s="43">
        <v>3485.31201171875</v>
      </c>
      <c r="AL26" s="43">
        <v>3497.861572265625</v>
      </c>
      <c r="AM26" s="43">
        <v>5906.916015625</v>
      </c>
      <c r="AN26" s="43">
        <v>6196.95703125</v>
      </c>
      <c r="AO26" s="43">
        <v>10374.9033203125</v>
      </c>
      <c r="AP26" s="43">
        <v>10371.4990234375</v>
      </c>
      <c r="AQ26" s="43">
        <v>7156.6455078125</v>
      </c>
      <c r="AR26" s="43">
        <v>6843.78662109375</v>
      </c>
    </row>
    <row r="27" spans="4:44" x14ac:dyDescent="0.2">
      <c r="D27" s="43">
        <v>195</v>
      </c>
      <c r="E27" s="43">
        <v>6469.59521484375</v>
      </c>
      <c r="F27" s="43">
        <v>6477.7197265625</v>
      </c>
      <c r="G27" s="43">
        <v>6410.6015625</v>
      </c>
      <c r="H27" s="43">
        <v>6416.22216796875</v>
      </c>
      <c r="I27" s="43">
        <v>6469.59521484375</v>
      </c>
      <c r="J27" s="43">
        <v>6477.7197265625</v>
      </c>
      <c r="K27" s="43">
        <v>6410.6015625</v>
      </c>
      <c r="L27" s="43">
        <v>6416.22216796875</v>
      </c>
      <c r="M27" s="43">
        <v>4797.30078125</v>
      </c>
      <c r="N27" s="43">
        <v>4835.33447265625</v>
      </c>
      <c r="O27" s="43">
        <v>6430.8603515625</v>
      </c>
      <c r="P27" s="43">
        <v>6604.75341796875</v>
      </c>
      <c r="Q27" s="43">
        <v>8478.6923828125</v>
      </c>
      <c r="R27" s="43">
        <v>8449.87890625</v>
      </c>
      <c r="S27" s="43">
        <v>6416.2333984375</v>
      </c>
      <c r="T27" s="43">
        <v>6260.0400390625</v>
      </c>
      <c r="U27" s="43">
        <v>6433.09912109375</v>
      </c>
      <c r="V27" s="43">
        <v>6442.2626953125</v>
      </c>
      <c r="W27" s="43">
        <v>6394.2138671875</v>
      </c>
      <c r="X27" s="43">
        <v>6408.34130859375</v>
      </c>
      <c r="Y27" s="43">
        <v>6581.6611328125</v>
      </c>
      <c r="Z27" s="43">
        <v>6592.310546875</v>
      </c>
      <c r="AA27" s="43">
        <v>6461.69287109375</v>
      </c>
      <c r="AB27" s="43">
        <v>6456.95361328125</v>
      </c>
      <c r="AC27" s="43">
        <v>4930.935546875</v>
      </c>
      <c r="AD27" s="43">
        <v>4915.79052734375</v>
      </c>
      <c r="AE27" s="43">
        <v>5848.99609375</v>
      </c>
      <c r="AF27" s="43">
        <v>5985.76220703125</v>
      </c>
      <c r="AG27" s="43">
        <v>8235.4677734375</v>
      </c>
      <c r="AH27" s="43">
        <v>8264.9794921875</v>
      </c>
      <c r="AI27" s="43">
        <v>7081.333984375</v>
      </c>
      <c r="AJ27" s="43">
        <v>6936.90185546875</v>
      </c>
      <c r="AK27" s="43">
        <v>3483.461669921875</v>
      </c>
      <c r="AL27" s="43">
        <v>3496.006103515625</v>
      </c>
      <c r="AM27" s="43">
        <v>5905.06982421875</v>
      </c>
      <c r="AN27" s="43">
        <v>6195.16552734375</v>
      </c>
      <c r="AO27" s="43">
        <v>10373.7451171875</v>
      </c>
      <c r="AP27" s="43">
        <v>10370.3427734375</v>
      </c>
      <c r="AQ27" s="43">
        <v>7155.173828125</v>
      </c>
      <c r="AR27" s="43">
        <v>6842.287109375</v>
      </c>
    </row>
    <row r="28" spans="4:44" x14ac:dyDescent="0.2">
      <c r="D28" s="43">
        <v>205</v>
      </c>
      <c r="E28" s="43">
        <v>6467.97998046875</v>
      </c>
      <c r="F28" s="43">
        <v>6476.10498046875</v>
      </c>
      <c r="G28" s="43">
        <v>6408.98486328125</v>
      </c>
      <c r="H28" s="43">
        <v>6414.60546875</v>
      </c>
      <c r="I28" s="43">
        <v>6467.97998046875</v>
      </c>
      <c r="J28" s="43">
        <v>6476.10498046875</v>
      </c>
      <c r="K28" s="43">
        <v>6408.98486328125</v>
      </c>
      <c r="L28" s="43">
        <v>6414.60546875</v>
      </c>
      <c r="M28" s="43">
        <v>4795.6279296875</v>
      </c>
      <c r="N28" s="43">
        <v>4833.66357421875</v>
      </c>
      <c r="O28" s="43">
        <v>6429.244140625</v>
      </c>
      <c r="P28" s="43">
        <v>6603.1416015625</v>
      </c>
      <c r="Q28" s="43">
        <v>8477.123046875</v>
      </c>
      <c r="R28" s="43">
        <v>8448.30859375</v>
      </c>
      <c r="S28" s="43">
        <v>6414.61669921875</v>
      </c>
      <c r="T28" s="43">
        <v>6258.41845703125</v>
      </c>
      <c r="U28" s="43">
        <v>6431.52001953125</v>
      </c>
      <c r="V28" s="43">
        <v>6440.68115234375</v>
      </c>
      <c r="W28" s="43">
        <v>6392.61669921875</v>
      </c>
      <c r="X28" s="43">
        <v>6406.72509765625</v>
      </c>
      <c r="Y28" s="43">
        <v>6579.71826171875</v>
      </c>
      <c r="Z28" s="43">
        <v>6590.35791015625</v>
      </c>
      <c r="AA28" s="43">
        <v>6459.92822265625</v>
      </c>
      <c r="AB28" s="43">
        <v>6455.220703125</v>
      </c>
      <c r="AC28" s="43">
        <v>4929.28271484375</v>
      </c>
      <c r="AD28" s="43">
        <v>4914.13720703125</v>
      </c>
      <c r="AE28" s="43">
        <v>5847.3662109375</v>
      </c>
      <c r="AF28" s="43">
        <v>5984.134765625</v>
      </c>
      <c r="AG28" s="43">
        <v>8233.884765625</v>
      </c>
      <c r="AH28" s="43">
        <v>8263.3974609375</v>
      </c>
      <c r="AI28" s="43">
        <v>7079.73095703125</v>
      </c>
      <c r="AJ28" s="43">
        <v>6935.29638671875</v>
      </c>
      <c r="AK28" s="43">
        <v>3481.606689453125</v>
      </c>
      <c r="AL28" s="43">
        <v>3494.145263671875</v>
      </c>
      <c r="AM28" s="43">
        <v>5903.21484375</v>
      </c>
      <c r="AN28" s="43">
        <v>6193.3681640625</v>
      </c>
      <c r="AO28" s="43">
        <v>10372.5986328125</v>
      </c>
      <c r="AP28" s="43">
        <v>10369.1982421875</v>
      </c>
      <c r="AQ28" s="43">
        <v>7153.70849609375</v>
      </c>
      <c r="AR28" s="43">
        <v>6840.79248046875</v>
      </c>
    </row>
    <row r="29" spans="4:44" x14ac:dyDescent="0.2">
      <c r="D29" s="43">
        <v>215</v>
      </c>
      <c r="E29" s="43">
        <v>6466.365234375</v>
      </c>
      <c r="F29" s="43">
        <v>6474.490234375</v>
      </c>
      <c r="G29" s="43">
        <v>6407.36865234375</v>
      </c>
      <c r="H29" s="43">
        <v>6412.9892578125</v>
      </c>
      <c r="I29" s="43">
        <v>6466.365234375</v>
      </c>
      <c r="J29" s="43">
        <v>6474.490234375</v>
      </c>
      <c r="K29" s="43">
        <v>6407.36865234375</v>
      </c>
      <c r="L29" s="43">
        <v>6412.9892578125</v>
      </c>
      <c r="M29" s="43">
        <v>4793.9560546875</v>
      </c>
      <c r="N29" s="43">
        <v>4831.9931640625</v>
      </c>
      <c r="O29" s="43">
        <v>6427.62841796875</v>
      </c>
      <c r="P29" s="43">
        <v>6601.5302734375</v>
      </c>
      <c r="Q29" s="43">
        <v>8475.5537109375</v>
      </c>
      <c r="R29" s="43">
        <v>8446.7392578125</v>
      </c>
      <c r="S29" s="43">
        <v>6413.00048828125</v>
      </c>
      <c r="T29" s="43">
        <v>6256.7978515625</v>
      </c>
      <c r="U29" s="43">
        <v>6429.94287109375</v>
      </c>
      <c r="V29" s="43">
        <v>6439.10107421875</v>
      </c>
      <c r="W29" s="43">
        <v>6391.021484375</v>
      </c>
      <c r="X29" s="43">
        <v>6405.10986328125</v>
      </c>
      <c r="Y29" s="43">
        <v>6577.76513671875</v>
      </c>
      <c r="Z29" s="43">
        <v>6588.39501953125</v>
      </c>
      <c r="AA29" s="43">
        <v>6458.158203125</v>
      </c>
      <c r="AB29" s="43">
        <v>6453.4833984375</v>
      </c>
      <c r="AC29" s="43">
        <v>4927.6298828125</v>
      </c>
      <c r="AD29" s="43">
        <v>4912.4833984375</v>
      </c>
      <c r="AE29" s="43">
        <v>5845.73681640625</v>
      </c>
      <c r="AF29" s="43">
        <v>5982.5078125</v>
      </c>
      <c r="AG29" s="43">
        <v>8232.302734375</v>
      </c>
      <c r="AH29" s="43">
        <v>8261.81640625</v>
      </c>
      <c r="AI29" s="43">
        <v>7078.12841796875</v>
      </c>
      <c r="AJ29" s="43">
        <v>6933.69189453125</v>
      </c>
      <c r="AK29" s="43">
        <v>3479.74755859375</v>
      </c>
      <c r="AL29" s="43">
        <v>3492.279296875</v>
      </c>
      <c r="AM29" s="43">
        <v>5901.35205078125</v>
      </c>
      <c r="AN29" s="43">
        <v>6191.56396484375</v>
      </c>
      <c r="AO29" s="43">
        <v>10371.4638671875</v>
      </c>
      <c r="AP29" s="43">
        <v>10368.06640625</v>
      </c>
      <c r="AQ29" s="43">
        <v>7152.2490234375</v>
      </c>
      <c r="AR29" s="43">
        <v>6839.3037109375</v>
      </c>
    </row>
    <row r="30" spans="4:44" x14ac:dyDescent="0.2">
      <c r="D30" s="43">
        <v>225</v>
      </c>
      <c r="E30" s="43">
        <v>6464.7509765625</v>
      </c>
      <c r="F30" s="43">
        <v>6472.87646484375</v>
      </c>
      <c r="G30" s="43">
        <v>6405.7529296875</v>
      </c>
      <c r="H30" s="43">
        <v>6411.37353515625</v>
      </c>
      <c r="I30" s="43">
        <v>6464.7509765625</v>
      </c>
      <c r="J30" s="43">
        <v>6472.87646484375</v>
      </c>
      <c r="K30" s="43">
        <v>6405.7529296875</v>
      </c>
      <c r="L30" s="43">
        <v>6411.37353515625</v>
      </c>
      <c r="M30" s="43">
        <v>4792.28466796875</v>
      </c>
      <c r="N30" s="43">
        <v>4830.3232421875</v>
      </c>
      <c r="O30" s="43">
        <v>6426.01318359375</v>
      </c>
      <c r="P30" s="43">
        <v>6599.919921875</v>
      </c>
      <c r="Q30" s="43">
        <v>8473.9853515625</v>
      </c>
      <c r="R30" s="43">
        <v>8445.1708984375</v>
      </c>
      <c r="S30" s="43">
        <v>6411.384765625</v>
      </c>
      <c r="T30" s="43">
        <v>6255.177734375</v>
      </c>
      <c r="U30" s="43">
        <v>6428.3681640625</v>
      </c>
      <c r="V30" s="43">
        <v>6437.5224609375</v>
      </c>
      <c r="W30" s="43">
        <v>6389.42822265625</v>
      </c>
      <c r="X30" s="43">
        <v>6403.49609375</v>
      </c>
      <c r="Y30" s="43">
        <v>6575.80224609375</v>
      </c>
      <c r="Z30" s="43">
        <v>6586.4208984375</v>
      </c>
      <c r="AA30" s="43">
        <v>6456.38232421875</v>
      </c>
      <c r="AB30" s="43">
        <v>6451.74072265625</v>
      </c>
      <c r="AC30" s="43">
        <v>4925.97705078125</v>
      </c>
      <c r="AD30" s="43">
        <v>4910.830078125</v>
      </c>
      <c r="AE30" s="43">
        <v>5844.107421875</v>
      </c>
      <c r="AF30" s="43">
        <v>5980.8818359375</v>
      </c>
      <c r="AG30" s="43">
        <v>8230.72265625</v>
      </c>
      <c r="AH30" s="43">
        <v>8260.236328125</v>
      </c>
      <c r="AI30" s="43">
        <v>7076.52685546875</v>
      </c>
      <c r="AJ30" s="43">
        <v>6932.087890625</v>
      </c>
      <c r="AK30" s="43">
        <v>3477.884033203125</v>
      </c>
      <c r="AL30" s="43">
        <v>3490.40869140625</v>
      </c>
      <c r="AM30" s="43">
        <v>5899.48095703125</v>
      </c>
      <c r="AN30" s="43">
        <v>6189.75390625</v>
      </c>
      <c r="AO30" s="43">
        <v>10370.341796875</v>
      </c>
      <c r="AP30" s="43">
        <v>10366.9453125</v>
      </c>
      <c r="AQ30" s="43">
        <v>7150.79541015625</v>
      </c>
      <c r="AR30" s="43">
        <v>6837.81982421875</v>
      </c>
    </row>
    <row r="31" spans="4:44" x14ac:dyDescent="0.2">
      <c r="D31" s="43">
        <v>235</v>
      </c>
      <c r="E31" s="43">
        <v>6463.13720703125</v>
      </c>
      <c r="F31" s="43">
        <v>6471.26318359375</v>
      </c>
      <c r="G31" s="43">
        <v>6404.1376953125</v>
      </c>
      <c r="H31" s="43">
        <v>6409.7587890625</v>
      </c>
      <c r="I31" s="43">
        <v>6463.13720703125</v>
      </c>
      <c r="J31" s="43">
        <v>6471.26318359375</v>
      </c>
      <c r="K31" s="43">
        <v>6404.1376953125</v>
      </c>
      <c r="L31" s="43">
        <v>6409.7587890625</v>
      </c>
      <c r="M31" s="43">
        <v>4790.6142578125</v>
      </c>
      <c r="N31" s="43">
        <v>4828.654296875</v>
      </c>
      <c r="O31" s="43">
        <v>6424.3984375</v>
      </c>
      <c r="P31" s="43">
        <v>6598.31005859375</v>
      </c>
      <c r="Q31" s="43">
        <v>8472.4169921875</v>
      </c>
      <c r="R31" s="43">
        <v>8443.6015625</v>
      </c>
      <c r="S31" s="43">
        <v>6409.77001953125</v>
      </c>
      <c r="T31" s="43">
        <v>6253.55859375</v>
      </c>
      <c r="U31" s="43">
        <v>6426.79443359375</v>
      </c>
      <c r="V31" s="43">
        <v>6435.9453125</v>
      </c>
      <c r="W31" s="43">
        <v>6387.8369140625</v>
      </c>
      <c r="X31" s="43">
        <v>6401.8837890625</v>
      </c>
      <c r="Y31" s="43">
        <v>6573.8291015625</v>
      </c>
      <c r="Z31" s="43">
        <v>6584.4365234375</v>
      </c>
      <c r="AA31" s="43">
        <v>6454.6015625</v>
      </c>
      <c r="AB31" s="43">
        <v>6449.9931640625</v>
      </c>
      <c r="AC31" s="43">
        <v>4924.32421875</v>
      </c>
      <c r="AD31" s="43">
        <v>4909.1767578125</v>
      </c>
      <c r="AE31" s="43">
        <v>5842.47900390625</v>
      </c>
      <c r="AF31" s="43">
        <v>5979.255859375</v>
      </c>
      <c r="AG31" s="43">
        <v>8229.142578125</v>
      </c>
      <c r="AH31" s="43">
        <v>8258.6572265625</v>
      </c>
      <c r="AI31" s="43">
        <v>7074.92626953125</v>
      </c>
      <c r="AJ31" s="43">
        <v>6930.484375</v>
      </c>
      <c r="AK31" s="43">
        <v>3476.016357421875</v>
      </c>
      <c r="AL31" s="43">
        <v>3488.532958984375</v>
      </c>
      <c r="AM31" s="43">
        <v>5897.60107421875</v>
      </c>
      <c r="AN31" s="43">
        <v>6187.93701171875</v>
      </c>
      <c r="AO31" s="43">
        <v>10369.23046875</v>
      </c>
      <c r="AP31" s="43">
        <v>10365.8359375</v>
      </c>
      <c r="AQ31" s="43">
        <v>7149.34765625</v>
      </c>
      <c r="AR31" s="43">
        <v>6836.341796875</v>
      </c>
    </row>
    <row r="32" spans="4:44" x14ac:dyDescent="0.2">
      <c r="D32" s="43">
        <v>245</v>
      </c>
      <c r="E32" s="43">
        <v>6461.5244140625</v>
      </c>
      <c r="F32" s="43">
        <v>6469.650390625</v>
      </c>
      <c r="G32" s="43">
        <v>6402.52294921875</v>
      </c>
      <c r="H32" s="43">
        <v>6408.14404296875</v>
      </c>
      <c r="I32" s="43">
        <v>6461.5244140625</v>
      </c>
      <c r="J32" s="43">
        <v>6469.650390625</v>
      </c>
      <c r="K32" s="43">
        <v>6402.52294921875</v>
      </c>
      <c r="L32" s="43">
        <v>6408.14404296875</v>
      </c>
      <c r="M32" s="43">
        <v>4788.9443359375</v>
      </c>
      <c r="N32" s="43">
        <v>4826.986328125</v>
      </c>
      <c r="O32" s="43">
        <v>6422.7841796875</v>
      </c>
      <c r="P32" s="43">
        <v>6596.70068359375</v>
      </c>
      <c r="Q32" s="43">
        <v>8470.849609375</v>
      </c>
      <c r="R32" s="43">
        <v>8442.0341796875</v>
      </c>
      <c r="S32" s="43">
        <v>6408.1552734375</v>
      </c>
      <c r="T32" s="43">
        <v>6251.939453125</v>
      </c>
      <c r="U32" s="43">
        <v>6425.22314453125</v>
      </c>
      <c r="V32" s="43">
        <v>6434.3701171875</v>
      </c>
      <c r="W32" s="43">
        <v>6386.2470703125</v>
      </c>
      <c r="X32" s="43">
        <v>6400.27294921875</v>
      </c>
      <c r="Y32" s="43">
        <v>6571.84521484375</v>
      </c>
      <c r="Z32" s="43">
        <v>6582.44189453125</v>
      </c>
      <c r="AA32" s="43">
        <v>6452.8154296875</v>
      </c>
      <c r="AB32" s="43">
        <v>6448.24072265625</v>
      </c>
      <c r="AC32" s="43">
        <v>4922.67138671875</v>
      </c>
      <c r="AD32" s="43">
        <v>4907.5234375</v>
      </c>
      <c r="AE32" s="43">
        <v>5840.8505859375</v>
      </c>
      <c r="AF32" s="43">
        <v>5977.63037109375</v>
      </c>
      <c r="AG32" s="43">
        <v>8227.5634765625</v>
      </c>
      <c r="AH32" s="43">
        <v>8257.078125</v>
      </c>
      <c r="AI32" s="43">
        <v>7073.32568359375</v>
      </c>
      <c r="AJ32" s="43">
        <v>6928.8818359375</v>
      </c>
      <c r="AK32" s="43">
        <v>3474.14501953125</v>
      </c>
      <c r="AL32" s="43">
        <v>3486.652587890625</v>
      </c>
      <c r="AM32" s="43">
        <v>5895.712890625</v>
      </c>
      <c r="AN32" s="43">
        <v>6186.1142578125</v>
      </c>
      <c r="AO32" s="43">
        <v>10368.130859375</v>
      </c>
      <c r="AP32" s="43">
        <v>10364.7392578125</v>
      </c>
      <c r="AQ32" s="43">
        <v>7147.90576171875</v>
      </c>
      <c r="AR32" s="43">
        <v>6834.86865234375</v>
      </c>
    </row>
    <row r="33" spans="4:44" x14ac:dyDescent="0.2">
      <c r="D33" s="43">
        <v>255</v>
      </c>
      <c r="E33" s="43">
        <v>6459.91162109375</v>
      </c>
      <c r="F33" s="43">
        <v>6468.0380859375</v>
      </c>
      <c r="G33" s="43">
        <v>6400.90869140625</v>
      </c>
      <c r="H33" s="43">
        <v>6406.5302734375</v>
      </c>
      <c r="I33" s="43">
        <v>6459.91162109375</v>
      </c>
      <c r="J33" s="43">
        <v>6468.0380859375</v>
      </c>
      <c r="K33" s="43">
        <v>6400.90869140625</v>
      </c>
      <c r="L33" s="43">
        <v>6406.5302734375</v>
      </c>
      <c r="M33" s="43">
        <v>4787.275390625</v>
      </c>
      <c r="N33" s="43">
        <v>4825.31884765625</v>
      </c>
      <c r="O33" s="43">
        <v>6421.1708984375</v>
      </c>
      <c r="P33" s="43">
        <v>6595.091796875</v>
      </c>
      <c r="Q33" s="43">
        <v>8469.2822265625</v>
      </c>
      <c r="R33" s="43">
        <v>8440.4658203125</v>
      </c>
      <c r="S33" s="43">
        <v>6406.54150390625</v>
      </c>
      <c r="T33" s="43">
        <v>6250.3212890625</v>
      </c>
      <c r="U33" s="43">
        <v>6423.6533203125</v>
      </c>
      <c r="V33" s="43">
        <v>6432.79638671875</v>
      </c>
      <c r="W33" s="43">
        <v>6384.65966796875</v>
      </c>
      <c r="X33" s="43">
        <v>6398.66259765625</v>
      </c>
      <c r="Y33" s="43">
        <v>6569.8515625</v>
      </c>
      <c r="Z33" s="43">
        <v>6580.43603515625</v>
      </c>
      <c r="AA33" s="43">
        <v>6451.02392578125</v>
      </c>
      <c r="AB33" s="43">
        <v>6446.48291015625</v>
      </c>
      <c r="AC33" s="43">
        <v>4921.0185546875</v>
      </c>
      <c r="AD33" s="43">
        <v>4905.8701171875</v>
      </c>
      <c r="AE33" s="43">
        <v>5839.22265625</v>
      </c>
      <c r="AF33" s="43">
        <v>5976.005859375</v>
      </c>
      <c r="AG33" s="43">
        <v>8225.9853515625</v>
      </c>
      <c r="AH33" s="43">
        <v>8255.5009765625</v>
      </c>
      <c r="AI33" s="43">
        <v>7071.72607421875</v>
      </c>
      <c r="AJ33" s="43">
        <v>6927.27978515625</v>
      </c>
      <c r="AK33" s="43">
        <v>3472.270263671875</v>
      </c>
      <c r="AL33" s="43">
        <v>3484.76806640625</v>
      </c>
      <c r="AM33" s="43">
        <v>5893.81640625</v>
      </c>
      <c r="AN33" s="43">
        <v>6184.28466796875</v>
      </c>
      <c r="AO33" s="43">
        <v>10367.04296875</v>
      </c>
      <c r="AP33" s="43">
        <v>10363.6533203125</v>
      </c>
      <c r="AQ33" s="43">
        <v>7146.46923828125</v>
      </c>
      <c r="AR33" s="43">
        <v>6833.40185546875</v>
      </c>
    </row>
    <row r="34" spans="4:44" x14ac:dyDescent="0.2">
      <c r="D34" s="43">
        <v>265</v>
      </c>
      <c r="E34" s="43">
        <v>6458.2998046875</v>
      </c>
      <c r="F34" s="43">
        <v>6466.42626953125</v>
      </c>
      <c r="G34" s="43">
        <v>6399.29541015625</v>
      </c>
      <c r="H34" s="43">
        <v>6404.9169921875</v>
      </c>
      <c r="I34" s="43">
        <v>6458.2998046875</v>
      </c>
      <c r="J34" s="43">
        <v>6466.42626953125</v>
      </c>
      <c r="K34" s="43">
        <v>6399.29541015625</v>
      </c>
      <c r="L34" s="43">
        <v>6404.9169921875</v>
      </c>
      <c r="M34" s="43">
        <v>4785.60693359375</v>
      </c>
      <c r="N34" s="43">
        <v>4823.65185546875</v>
      </c>
      <c r="O34" s="43">
        <v>6419.5576171875</v>
      </c>
      <c r="P34" s="43">
        <v>6593.4833984375</v>
      </c>
      <c r="Q34" s="43">
        <v>8467.7158203125</v>
      </c>
      <c r="R34" s="43">
        <v>8438.8994140625</v>
      </c>
      <c r="S34" s="43">
        <v>6404.92822265625</v>
      </c>
      <c r="T34" s="43">
        <v>6248.70361328125</v>
      </c>
      <c r="U34" s="43">
        <v>6422.08544921875</v>
      </c>
      <c r="V34" s="43">
        <v>6431.224609375</v>
      </c>
      <c r="W34" s="43">
        <v>6383.07470703125</v>
      </c>
      <c r="X34" s="43">
        <v>6397.0537109375</v>
      </c>
      <c r="Y34" s="43">
        <v>6567.84765625</v>
      </c>
      <c r="Z34" s="43">
        <v>6578.42041015625</v>
      </c>
      <c r="AA34" s="43">
        <v>6449.2265625</v>
      </c>
      <c r="AB34" s="43">
        <v>6444.7197265625</v>
      </c>
      <c r="AC34" s="43">
        <v>4919.3662109375</v>
      </c>
      <c r="AD34" s="43">
        <v>4904.21728515625</v>
      </c>
      <c r="AE34" s="43">
        <v>5837.59521484375</v>
      </c>
      <c r="AF34" s="43">
        <v>5974.38134765625</v>
      </c>
      <c r="AG34" s="43">
        <v>8224.4072265625</v>
      </c>
      <c r="AH34" s="43">
        <v>8253.923828125</v>
      </c>
      <c r="AI34" s="43">
        <v>7070.12744140625</v>
      </c>
      <c r="AJ34" s="43">
        <v>6925.67822265625</v>
      </c>
      <c r="AK34" s="43">
        <v>3470.391845703125</v>
      </c>
      <c r="AL34" s="43">
        <v>3482.87890625</v>
      </c>
      <c r="AM34" s="43">
        <v>5891.912109375</v>
      </c>
      <c r="AN34" s="43">
        <v>6182.44873046875</v>
      </c>
      <c r="AO34" s="43">
        <v>10365.966796875</v>
      </c>
      <c r="AP34" s="43">
        <v>10362.580078125</v>
      </c>
      <c r="AQ34" s="43">
        <v>7145.03857421875</v>
      </c>
      <c r="AR34" s="43">
        <v>6831.9404296875</v>
      </c>
    </row>
    <row r="35" spans="4:44" x14ac:dyDescent="0.2">
      <c r="D35" s="43">
        <v>275</v>
      </c>
      <c r="E35" s="43">
        <v>6456.6884765625</v>
      </c>
      <c r="F35" s="43">
        <v>6464.8154296875</v>
      </c>
      <c r="G35" s="43">
        <v>6397.68212890625</v>
      </c>
      <c r="H35" s="43">
        <v>6403.30419921875</v>
      </c>
      <c r="I35" s="43">
        <v>6456.6884765625</v>
      </c>
      <c r="J35" s="43">
        <v>6464.8154296875</v>
      </c>
      <c r="K35" s="43">
        <v>6397.68212890625</v>
      </c>
      <c r="L35" s="43">
        <v>6403.30419921875</v>
      </c>
      <c r="M35" s="43">
        <v>4783.93896484375</v>
      </c>
      <c r="N35" s="43">
        <v>4821.98583984375</v>
      </c>
      <c r="O35" s="43">
        <v>6417.9453125</v>
      </c>
      <c r="P35" s="43">
        <v>6591.8759765625</v>
      </c>
      <c r="Q35" s="43">
        <v>8466.1494140625</v>
      </c>
      <c r="R35" s="43">
        <v>8437.33203125</v>
      </c>
      <c r="S35" s="43">
        <v>6403.3154296875</v>
      </c>
      <c r="T35" s="43">
        <v>6247.08642578125</v>
      </c>
      <c r="U35" s="43">
        <v>6420.51904296875</v>
      </c>
      <c r="V35" s="43">
        <v>6429.65380859375</v>
      </c>
      <c r="W35" s="43">
        <v>6381.4912109375</v>
      </c>
      <c r="X35" s="43">
        <v>6395.4462890625</v>
      </c>
      <c r="Y35" s="43">
        <v>6565.833984375</v>
      </c>
      <c r="Z35" s="43">
        <v>6576.39404296875</v>
      </c>
      <c r="AA35" s="43">
        <v>6447.42333984375</v>
      </c>
      <c r="AB35" s="43">
        <v>6442.95166015625</v>
      </c>
      <c r="AC35" s="43">
        <v>4917.7138671875</v>
      </c>
      <c r="AD35" s="43">
        <v>4902.56396484375</v>
      </c>
      <c r="AE35" s="43">
        <v>5835.96826171875</v>
      </c>
      <c r="AF35" s="43">
        <v>5972.75732421875</v>
      </c>
      <c r="AG35" s="43">
        <v>8222.8310546875</v>
      </c>
      <c r="AH35" s="43">
        <v>8252.34765625</v>
      </c>
      <c r="AI35" s="43">
        <v>7068.529296875</v>
      </c>
      <c r="AJ35" s="43">
        <v>6924.0771484375</v>
      </c>
      <c r="AK35" s="43">
        <v>3468.510009765625</v>
      </c>
      <c r="AL35" s="43">
        <v>3480.986083984375</v>
      </c>
      <c r="AM35" s="43">
        <v>5889.9990234375</v>
      </c>
      <c r="AN35" s="43">
        <v>6180.6064453125</v>
      </c>
      <c r="AO35" s="43">
        <v>10364.90234375</v>
      </c>
      <c r="AP35" s="43">
        <v>10361.5185546875</v>
      </c>
      <c r="AQ35" s="43">
        <v>7143.61376953125</v>
      </c>
      <c r="AR35" s="43">
        <v>6830.484375</v>
      </c>
    </row>
    <row r="36" spans="4:44" x14ac:dyDescent="0.2">
      <c r="D36" s="43">
        <v>285</v>
      </c>
      <c r="E36" s="43">
        <v>6455.07763671875</v>
      </c>
      <c r="F36" s="43">
        <v>6463.20458984375</v>
      </c>
      <c r="G36" s="43">
        <v>6396.06982421875</v>
      </c>
      <c r="H36" s="43">
        <v>6401.69189453125</v>
      </c>
      <c r="I36" s="43">
        <v>6455.07763671875</v>
      </c>
      <c r="J36" s="43">
        <v>6463.20458984375</v>
      </c>
      <c r="K36" s="43">
        <v>6396.06982421875</v>
      </c>
      <c r="L36" s="43">
        <v>6401.69189453125</v>
      </c>
      <c r="M36" s="43">
        <v>4782.2724609375</v>
      </c>
      <c r="N36" s="43">
        <v>4820.3203125</v>
      </c>
      <c r="O36" s="43">
        <v>6416.33349609375</v>
      </c>
      <c r="P36" s="43">
        <v>6590.2685546875</v>
      </c>
      <c r="Q36" s="43">
        <v>8464.583984375</v>
      </c>
      <c r="R36" s="43">
        <v>8435.765625</v>
      </c>
      <c r="S36" s="43">
        <v>6401.703125</v>
      </c>
      <c r="T36" s="43">
        <v>6245.4697265625</v>
      </c>
      <c r="U36" s="43">
        <v>6418.95458984375</v>
      </c>
      <c r="V36" s="43">
        <v>6428.0849609375</v>
      </c>
      <c r="W36" s="43">
        <v>6379.91015625</v>
      </c>
      <c r="X36" s="43">
        <v>6393.83935546875</v>
      </c>
      <c r="Y36" s="43">
        <v>6563.81005859375</v>
      </c>
      <c r="Z36" s="43">
        <v>6574.357421875</v>
      </c>
      <c r="AA36" s="43">
        <v>6445.6142578125</v>
      </c>
      <c r="AB36" s="43">
        <v>6441.1787109375</v>
      </c>
      <c r="AC36" s="43">
        <v>4916.0615234375</v>
      </c>
      <c r="AD36" s="43">
        <v>4900.9111328125</v>
      </c>
      <c r="AE36" s="43">
        <v>5834.341796875</v>
      </c>
      <c r="AF36" s="43">
        <v>5971.13427734375</v>
      </c>
      <c r="AG36" s="43">
        <v>8221.2548828125</v>
      </c>
      <c r="AH36" s="43">
        <v>8250.7724609375</v>
      </c>
      <c r="AI36" s="43">
        <v>7066.931640625</v>
      </c>
      <c r="AJ36" s="43">
        <v>6922.47705078125</v>
      </c>
      <c r="AK36" s="43">
        <v>3466.625</v>
      </c>
      <c r="AL36" s="43">
        <v>3479.089111328125</v>
      </c>
      <c r="AM36" s="43">
        <v>5888.078125</v>
      </c>
      <c r="AN36" s="43">
        <v>6178.7578125</v>
      </c>
      <c r="AO36" s="43">
        <v>10363.849609375</v>
      </c>
      <c r="AP36" s="43">
        <v>10360.46875</v>
      </c>
      <c r="AQ36" s="43">
        <v>7142.1943359375</v>
      </c>
      <c r="AR36" s="43">
        <v>6829.0341796875</v>
      </c>
    </row>
    <row r="37" spans="4:44" x14ac:dyDescent="0.2">
      <c r="D37" s="43">
        <v>295</v>
      </c>
      <c r="E37" s="43">
        <v>6453.4677734375</v>
      </c>
      <c r="F37" s="43">
        <v>6461.5947265625</v>
      </c>
      <c r="G37" s="43">
        <v>6394.4580078125</v>
      </c>
      <c r="H37" s="43">
        <v>6400.080078125</v>
      </c>
      <c r="I37" s="43">
        <v>6453.4677734375</v>
      </c>
      <c r="J37" s="43">
        <v>6461.5947265625</v>
      </c>
      <c r="K37" s="43">
        <v>6394.4580078125</v>
      </c>
      <c r="L37" s="43">
        <v>6400.080078125</v>
      </c>
      <c r="M37" s="43">
        <v>4780.60595703125</v>
      </c>
      <c r="N37" s="43">
        <v>4818.65576171875</v>
      </c>
      <c r="O37" s="43">
        <v>6414.72216796875</v>
      </c>
      <c r="P37" s="43">
        <v>6588.662109375</v>
      </c>
      <c r="Q37" s="43">
        <v>8463.0185546875</v>
      </c>
      <c r="R37" s="43">
        <v>8434.2001953125</v>
      </c>
      <c r="S37" s="43">
        <v>6400.09130859375</v>
      </c>
      <c r="T37" s="43">
        <v>6243.85400390625</v>
      </c>
      <c r="U37" s="43">
        <v>6417.39208984375</v>
      </c>
      <c r="V37" s="43">
        <v>6426.51708984375</v>
      </c>
      <c r="W37" s="43">
        <v>6378.33154296875</v>
      </c>
      <c r="X37" s="43">
        <v>6392.234375</v>
      </c>
      <c r="Y37" s="43">
        <v>6561.7763671875</v>
      </c>
      <c r="Z37" s="43">
        <v>6572.310546875</v>
      </c>
      <c r="AA37" s="43">
        <v>6443.79931640625</v>
      </c>
      <c r="AB37" s="43">
        <v>6439.4013671875</v>
      </c>
      <c r="AC37" s="43">
        <v>4914.40966796875</v>
      </c>
      <c r="AD37" s="43">
        <v>4899.2587890625</v>
      </c>
      <c r="AE37" s="43">
        <v>5832.7158203125</v>
      </c>
      <c r="AF37" s="43">
        <v>5969.51171875</v>
      </c>
      <c r="AG37" s="43">
        <v>8219.6796875</v>
      </c>
      <c r="AH37" s="43">
        <v>8249.1982421875</v>
      </c>
      <c r="AI37" s="43">
        <v>7065.33447265625</v>
      </c>
      <c r="AJ37" s="43">
        <v>6920.87744140625</v>
      </c>
      <c r="AK37" s="43">
        <v>3464.736572265625</v>
      </c>
      <c r="AL37" s="43">
        <v>3477.1884765625</v>
      </c>
      <c r="AM37" s="43">
        <v>5886.14892578125</v>
      </c>
      <c r="AN37" s="43">
        <v>6176.90283203125</v>
      </c>
      <c r="AO37" s="43">
        <v>10362.80859375</v>
      </c>
      <c r="AP37" s="43">
        <v>10359.4306640625</v>
      </c>
      <c r="AQ37" s="43">
        <v>7140.78125</v>
      </c>
      <c r="AR37" s="43">
        <v>6827.58984375</v>
      </c>
    </row>
    <row r="38" spans="4:44" x14ac:dyDescent="0.2">
      <c r="D38" s="43">
        <v>305</v>
      </c>
      <c r="E38" s="43">
        <v>6451.85791015625</v>
      </c>
      <c r="F38" s="43">
        <v>6459.9853515625</v>
      </c>
      <c r="G38" s="43">
        <v>6392.84716796875</v>
      </c>
      <c r="H38" s="43">
        <v>6398.46923828125</v>
      </c>
      <c r="I38" s="43">
        <v>6451.85791015625</v>
      </c>
      <c r="J38" s="43">
        <v>6459.9853515625</v>
      </c>
      <c r="K38" s="43">
        <v>6392.84716796875</v>
      </c>
      <c r="L38" s="43">
        <v>6398.46923828125</v>
      </c>
      <c r="M38" s="43">
        <v>4778.9404296875</v>
      </c>
      <c r="N38" s="43">
        <v>4816.9921875</v>
      </c>
      <c r="O38" s="43">
        <v>6413.11181640625</v>
      </c>
      <c r="P38" s="43">
        <v>6587.05615234375</v>
      </c>
      <c r="Q38" s="43">
        <v>8461.4541015625</v>
      </c>
      <c r="R38" s="43">
        <v>8432.634765625</v>
      </c>
      <c r="S38" s="43">
        <v>6398.48046875</v>
      </c>
      <c r="T38" s="43">
        <v>6242.23828125</v>
      </c>
      <c r="U38" s="43">
        <v>6415.83056640625</v>
      </c>
      <c r="V38" s="43">
        <v>6424.951171875</v>
      </c>
      <c r="W38" s="43">
        <v>6376.75537109375</v>
      </c>
      <c r="X38" s="43">
        <v>6390.63037109375</v>
      </c>
      <c r="Y38" s="43">
        <v>6559.732421875</v>
      </c>
      <c r="Z38" s="43">
        <v>6570.25341796875</v>
      </c>
      <c r="AA38" s="43">
        <v>6441.97802734375</v>
      </c>
      <c r="AB38" s="43">
        <v>6437.619140625</v>
      </c>
      <c r="AC38" s="43">
        <v>4912.7578125</v>
      </c>
      <c r="AD38" s="43">
        <v>4897.6064453125</v>
      </c>
      <c r="AE38" s="43">
        <v>5831.09033203125</v>
      </c>
      <c r="AF38" s="43">
        <v>5967.88916015625</v>
      </c>
      <c r="AG38" s="43">
        <v>8218.10546875</v>
      </c>
      <c r="AH38" s="43">
        <v>8247.6240234375</v>
      </c>
      <c r="AI38" s="43">
        <v>7063.73828125</v>
      </c>
      <c r="AJ38" s="43">
        <v>6919.2783203125</v>
      </c>
      <c r="AK38" s="43">
        <v>3462.8447265625</v>
      </c>
      <c r="AL38" s="43">
        <v>3475.2841796875</v>
      </c>
      <c r="AM38" s="43">
        <v>5884.21142578125</v>
      </c>
      <c r="AN38" s="43">
        <v>6175.04150390625</v>
      </c>
      <c r="AO38" s="43">
        <v>10361.779296875</v>
      </c>
      <c r="AP38" s="43">
        <v>10358.404296875</v>
      </c>
      <c r="AQ38" s="43">
        <v>7139.3740234375</v>
      </c>
      <c r="AR38" s="43">
        <v>6826.150390625</v>
      </c>
    </row>
    <row r="39" spans="4:44" x14ac:dyDescent="0.2">
      <c r="D39" s="43">
        <v>315</v>
      </c>
      <c r="E39" s="43">
        <v>6450.2490234375</v>
      </c>
      <c r="F39" s="43">
        <v>6458.37646484375</v>
      </c>
      <c r="G39" s="43">
        <v>6391.236328125</v>
      </c>
      <c r="H39" s="43">
        <v>6396.8583984375</v>
      </c>
      <c r="I39" s="43">
        <v>6450.2490234375</v>
      </c>
      <c r="J39" s="43">
        <v>6458.37646484375</v>
      </c>
      <c r="K39" s="43">
        <v>6391.236328125</v>
      </c>
      <c r="L39" s="43">
        <v>6396.8583984375</v>
      </c>
      <c r="M39" s="43">
        <v>4777.27587890625</v>
      </c>
      <c r="N39" s="43">
        <v>4815.32861328125</v>
      </c>
      <c r="O39" s="43">
        <v>6411.50146484375</v>
      </c>
      <c r="P39" s="43">
        <v>6585.45068359375</v>
      </c>
      <c r="Q39" s="43">
        <v>8459.8896484375</v>
      </c>
      <c r="R39" s="43">
        <v>8431.0693359375</v>
      </c>
      <c r="S39" s="43">
        <v>6396.8701171875</v>
      </c>
      <c r="T39" s="43">
        <v>6240.62353515625</v>
      </c>
      <c r="U39" s="43">
        <v>6414.27099609375</v>
      </c>
      <c r="V39" s="43">
        <v>6423.38623046875</v>
      </c>
      <c r="W39" s="43">
        <v>6375.181640625</v>
      </c>
      <c r="X39" s="43">
        <v>6389.02783203125</v>
      </c>
      <c r="Y39" s="43">
        <v>6557.67919921875</v>
      </c>
      <c r="Z39" s="43">
        <v>6568.1865234375</v>
      </c>
      <c r="AA39" s="43">
        <v>6440.15087890625</v>
      </c>
      <c r="AB39" s="43">
        <v>6435.83251953125</v>
      </c>
      <c r="AC39" s="43">
        <v>4911.1064453125</v>
      </c>
      <c r="AD39" s="43">
        <v>4895.9541015625</v>
      </c>
      <c r="AE39" s="43">
        <v>5829.46533203125</v>
      </c>
      <c r="AF39" s="43">
        <v>5966.267578125</v>
      </c>
      <c r="AG39" s="43">
        <v>8216.5322265625</v>
      </c>
      <c r="AH39" s="43">
        <v>8246.05078125</v>
      </c>
      <c r="AI39" s="43">
        <v>7062.142578125</v>
      </c>
      <c r="AJ39" s="43">
        <v>6917.6796875</v>
      </c>
      <c r="AK39" s="43">
        <v>3460.94970703125</v>
      </c>
      <c r="AL39" s="43">
        <v>3473.376220703125</v>
      </c>
      <c r="AM39" s="43">
        <v>5882.26611328125</v>
      </c>
      <c r="AN39" s="43">
        <v>6173.173828125</v>
      </c>
      <c r="AO39" s="43">
        <v>10360.76171875</v>
      </c>
      <c r="AP39" s="43">
        <v>10357.3896484375</v>
      </c>
      <c r="AQ39" s="43">
        <v>7137.97314453125</v>
      </c>
      <c r="AR39" s="43">
        <v>6824.71728515625</v>
      </c>
    </row>
    <row r="40" spans="4:44" x14ac:dyDescent="0.2">
      <c r="D40" s="43">
        <v>325</v>
      </c>
      <c r="E40" s="43">
        <v>6448.640625</v>
      </c>
      <c r="F40" s="43">
        <v>6456.76806640625</v>
      </c>
      <c r="G40" s="43">
        <v>6389.6259765625</v>
      </c>
      <c r="H40" s="43">
        <v>6395.24853515625</v>
      </c>
      <c r="I40" s="43">
        <v>6448.640625</v>
      </c>
      <c r="J40" s="43">
        <v>6456.76806640625</v>
      </c>
      <c r="K40" s="43">
        <v>6389.6259765625</v>
      </c>
      <c r="L40" s="43">
        <v>6395.24853515625</v>
      </c>
      <c r="M40" s="43">
        <v>4775.61181640625</v>
      </c>
      <c r="N40" s="43">
        <v>4813.66650390625</v>
      </c>
      <c r="O40" s="43">
        <v>6409.89208984375</v>
      </c>
      <c r="P40" s="43">
        <v>6583.845703125</v>
      </c>
      <c r="Q40" s="43">
        <v>8458.3251953125</v>
      </c>
      <c r="R40" s="43">
        <v>8429.5048828125</v>
      </c>
      <c r="S40" s="43">
        <v>6395.259765625</v>
      </c>
      <c r="T40" s="43">
        <v>6239.00927734375</v>
      </c>
      <c r="U40" s="43">
        <v>6412.712890625</v>
      </c>
      <c r="V40" s="43">
        <v>6421.8232421875</v>
      </c>
      <c r="W40" s="43">
        <v>6373.60986328125</v>
      </c>
      <c r="X40" s="43">
        <v>6387.4267578125</v>
      </c>
      <c r="Y40" s="43">
        <v>6555.61572265625</v>
      </c>
      <c r="Z40" s="43">
        <v>6566.1103515625</v>
      </c>
      <c r="AA40" s="43">
        <v>6438.31787109375</v>
      </c>
      <c r="AB40" s="43">
        <v>6434.04150390625</v>
      </c>
      <c r="AC40" s="43">
        <v>4909.455078125</v>
      </c>
      <c r="AD40" s="43">
        <v>4894.30224609375</v>
      </c>
      <c r="AE40" s="43">
        <v>5827.8408203125</v>
      </c>
      <c r="AF40" s="43">
        <v>5964.646484375</v>
      </c>
      <c r="AG40" s="43">
        <v>8214.958984375</v>
      </c>
      <c r="AH40" s="43">
        <v>8244.478515625</v>
      </c>
      <c r="AI40" s="43">
        <v>7060.54736328125</v>
      </c>
      <c r="AJ40" s="43">
        <v>6916.08203125</v>
      </c>
      <c r="AK40" s="43">
        <v>3459.051025390625</v>
      </c>
      <c r="AL40" s="43">
        <v>3471.464599609375</v>
      </c>
      <c r="AM40" s="43">
        <v>5880.31298828125</v>
      </c>
      <c r="AN40" s="43">
        <v>6171.29931640625</v>
      </c>
      <c r="AO40" s="43">
        <v>10359.755859375</v>
      </c>
      <c r="AP40" s="43">
        <v>10356.3857421875</v>
      </c>
      <c r="AQ40" s="43">
        <v>7136.578125</v>
      </c>
      <c r="AR40" s="43">
        <v>6823.2890625</v>
      </c>
    </row>
    <row r="41" spans="4:44" x14ac:dyDescent="0.2">
      <c r="D41" s="43">
        <v>335</v>
      </c>
      <c r="E41" s="43">
        <v>6447.03271484375</v>
      </c>
      <c r="F41" s="43">
        <v>6455.16064453125</v>
      </c>
      <c r="G41" s="43">
        <v>6388.0166015625</v>
      </c>
      <c r="H41" s="43">
        <v>6393.63916015625</v>
      </c>
      <c r="I41" s="43">
        <v>6447.03271484375</v>
      </c>
      <c r="J41" s="43">
        <v>6455.16064453125</v>
      </c>
      <c r="K41" s="43">
        <v>6388.0166015625</v>
      </c>
      <c r="L41" s="43">
        <v>6393.63916015625</v>
      </c>
      <c r="M41" s="43">
        <v>4773.94873046875</v>
      </c>
      <c r="N41" s="43">
        <v>4812.00439453125</v>
      </c>
      <c r="O41" s="43">
        <v>6408.283203125</v>
      </c>
      <c r="P41" s="43">
        <v>6582.2412109375</v>
      </c>
      <c r="Q41" s="43">
        <v>8456.76171875</v>
      </c>
      <c r="R41" s="43">
        <v>8427.94140625</v>
      </c>
      <c r="S41" s="43">
        <v>6393.650390625</v>
      </c>
      <c r="T41" s="43">
        <v>6237.39599609375</v>
      </c>
      <c r="U41" s="43">
        <v>6411.15576171875</v>
      </c>
      <c r="V41" s="43">
        <v>6420.26123046875</v>
      </c>
      <c r="W41" s="43">
        <v>6372.041015625</v>
      </c>
      <c r="X41" s="43">
        <v>6385.8271484375</v>
      </c>
      <c r="Y41" s="43">
        <v>6553.54296875</v>
      </c>
      <c r="Z41" s="43">
        <v>6564.02392578125</v>
      </c>
      <c r="AA41" s="43">
        <v>6436.47900390625</v>
      </c>
      <c r="AB41" s="43">
        <v>6432.24658203125</v>
      </c>
      <c r="AC41" s="43">
        <v>4907.80419921875</v>
      </c>
      <c r="AD41" s="43">
        <v>4892.65087890625</v>
      </c>
      <c r="AE41" s="43">
        <v>5826.21728515625</v>
      </c>
      <c r="AF41" s="43">
        <v>5963.02587890625</v>
      </c>
      <c r="AG41" s="43">
        <v>8213.38671875</v>
      </c>
      <c r="AH41" s="43">
        <v>8242.9072265625</v>
      </c>
      <c r="AI41" s="43">
        <v>7058.953125</v>
      </c>
      <c r="AJ41" s="43">
        <v>6914.48486328125</v>
      </c>
      <c r="AK41" s="43">
        <v>3457.148681640625</v>
      </c>
      <c r="AL41" s="43">
        <v>3469.549560546875</v>
      </c>
      <c r="AM41" s="43">
        <v>5878.35205078125</v>
      </c>
      <c r="AN41" s="43">
        <v>6169.41943359375</v>
      </c>
      <c r="AO41" s="43">
        <v>10358.7607421875</v>
      </c>
      <c r="AP41" s="43">
        <v>10355.39453125</v>
      </c>
      <c r="AQ41" s="43">
        <v>7135.18896484375</v>
      </c>
      <c r="AR41" s="43">
        <v>6821.86572265625</v>
      </c>
    </row>
    <row r="42" spans="4:44" x14ac:dyDescent="0.2">
      <c r="D42" s="43">
        <v>345</v>
      </c>
      <c r="E42" s="43">
        <v>6445.42529296875</v>
      </c>
      <c r="F42" s="43">
        <v>6453.55322265625</v>
      </c>
      <c r="G42" s="43">
        <v>6386.40771484375</v>
      </c>
      <c r="H42" s="43">
        <v>6392.03076171875</v>
      </c>
      <c r="I42" s="43">
        <v>6445.42529296875</v>
      </c>
      <c r="J42" s="43">
        <v>6453.55322265625</v>
      </c>
      <c r="K42" s="43">
        <v>6386.40771484375</v>
      </c>
      <c r="L42" s="43">
        <v>6392.03076171875</v>
      </c>
      <c r="M42" s="43">
        <v>4772.2861328125</v>
      </c>
      <c r="N42" s="43">
        <v>4810.34375</v>
      </c>
      <c r="O42" s="43">
        <v>6406.6748046875</v>
      </c>
      <c r="P42" s="43">
        <v>6580.63720703125</v>
      </c>
      <c r="Q42" s="43">
        <v>8455.19921875</v>
      </c>
      <c r="R42" s="43">
        <v>8426.3779296875</v>
      </c>
      <c r="S42" s="43">
        <v>6392.0419921875</v>
      </c>
      <c r="T42" s="43">
        <v>6235.78271484375</v>
      </c>
      <c r="U42" s="43">
        <v>6409.6005859375</v>
      </c>
      <c r="V42" s="43">
        <v>6418.7001953125</v>
      </c>
      <c r="W42" s="43">
        <v>6370.474609375</v>
      </c>
      <c r="X42" s="43">
        <v>6384.22900390625</v>
      </c>
      <c r="Y42" s="43">
        <v>6551.46044921875</v>
      </c>
      <c r="Z42" s="43">
        <v>6561.927734375</v>
      </c>
      <c r="AA42" s="43">
        <v>6434.63427734375</v>
      </c>
      <c r="AB42" s="43">
        <v>6430.44775390625</v>
      </c>
      <c r="AC42" s="43">
        <v>4906.15380859375</v>
      </c>
      <c r="AD42" s="43">
        <v>4891</v>
      </c>
      <c r="AE42" s="43">
        <v>5824.59375</v>
      </c>
      <c r="AF42" s="43">
        <v>5961.40576171875</v>
      </c>
      <c r="AG42" s="43">
        <v>8211.8154296875</v>
      </c>
      <c r="AH42" s="43">
        <v>8241.3359375</v>
      </c>
      <c r="AI42" s="43">
        <v>7057.359375</v>
      </c>
      <c r="AJ42" s="43">
        <v>6912.88818359375</v>
      </c>
      <c r="AK42" s="43">
        <v>3455.24267578125</v>
      </c>
      <c r="AL42" s="43">
        <v>3467.631103515625</v>
      </c>
      <c r="AM42" s="43">
        <v>5876.38330078125</v>
      </c>
      <c r="AN42" s="43">
        <v>6167.53271484375</v>
      </c>
      <c r="AO42" s="43">
        <v>10357.77734375</v>
      </c>
      <c r="AP42" s="43">
        <v>10354.4150390625</v>
      </c>
      <c r="AQ42" s="43">
        <v>7133.80615234375</v>
      </c>
      <c r="AR42" s="43">
        <v>6820.44775390625</v>
      </c>
    </row>
    <row r="43" spans="4:44" x14ac:dyDescent="0.2">
      <c r="D43" s="43">
        <v>355</v>
      </c>
      <c r="E43" s="43">
        <v>6443.818359375</v>
      </c>
      <c r="F43" s="43">
        <v>6451.94677734375</v>
      </c>
      <c r="G43" s="43">
        <v>6384.79931640625</v>
      </c>
      <c r="H43" s="43">
        <v>6390.42236328125</v>
      </c>
      <c r="I43" s="43">
        <v>6443.818359375</v>
      </c>
      <c r="J43" s="43">
        <v>6451.94677734375</v>
      </c>
      <c r="K43" s="43">
        <v>6384.79931640625</v>
      </c>
      <c r="L43" s="43">
        <v>6390.42236328125</v>
      </c>
      <c r="M43" s="43">
        <v>4770.62451171875</v>
      </c>
      <c r="N43" s="43">
        <v>4808.68359375</v>
      </c>
      <c r="O43" s="43">
        <v>6405.06689453125</v>
      </c>
      <c r="P43" s="43">
        <v>6579.0341796875</v>
      </c>
      <c r="Q43" s="43">
        <v>8453.63671875</v>
      </c>
      <c r="R43" s="43">
        <v>8424.814453125</v>
      </c>
      <c r="S43" s="43">
        <v>6390.43359375</v>
      </c>
      <c r="T43" s="43">
        <v>6234.17041015625</v>
      </c>
      <c r="U43" s="43">
        <v>6408.0458984375</v>
      </c>
      <c r="V43" s="43">
        <v>6417.14111328125</v>
      </c>
      <c r="W43" s="43">
        <v>6368.91015625</v>
      </c>
      <c r="X43" s="43">
        <v>6382.6328125</v>
      </c>
      <c r="Y43" s="43">
        <v>6549.3681640625</v>
      </c>
      <c r="Z43" s="43">
        <v>6559.822265625</v>
      </c>
      <c r="AA43" s="43">
        <v>6432.78466796875</v>
      </c>
      <c r="AB43" s="43">
        <v>6428.6455078125</v>
      </c>
      <c r="AC43" s="43">
        <v>4904.50341796875</v>
      </c>
      <c r="AD43" s="43">
        <v>4889.34912109375</v>
      </c>
      <c r="AE43" s="43">
        <v>5822.970703125</v>
      </c>
      <c r="AF43" s="43">
        <v>5959.7861328125</v>
      </c>
      <c r="AG43" s="43">
        <v>8210.244140625</v>
      </c>
      <c r="AH43" s="43">
        <v>8239.765625</v>
      </c>
      <c r="AI43" s="43">
        <v>7055.76611328125</v>
      </c>
      <c r="AJ43" s="43">
        <v>6911.2919921875</v>
      </c>
      <c r="AK43" s="43">
        <v>3453.332763671875</v>
      </c>
      <c r="AL43" s="43">
        <v>3465.708984375</v>
      </c>
      <c r="AM43" s="43">
        <v>5874.4072265625</v>
      </c>
      <c r="AN43" s="43">
        <v>6165.64013671875</v>
      </c>
      <c r="AO43" s="43">
        <v>10356.8056640625</v>
      </c>
      <c r="AP43" s="43">
        <v>10353.4462890625</v>
      </c>
      <c r="AQ43" s="43">
        <v>7132.4296875</v>
      </c>
      <c r="AR43" s="43">
        <v>6819.03466796875</v>
      </c>
    </row>
    <row r="44" spans="4:44" x14ac:dyDescent="0.2">
      <c r="D44" s="43">
        <v>365</v>
      </c>
      <c r="E44" s="43">
        <v>6442.21240234375</v>
      </c>
      <c r="F44" s="43">
        <v>6450.3408203125</v>
      </c>
      <c r="G44" s="43">
        <v>6383.19140625</v>
      </c>
      <c r="H44" s="43">
        <v>6388.81494140625</v>
      </c>
      <c r="I44" s="43">
        <v>6442.21240234375</v>
      </c>
      <c r="J44" s="43">
        <v>6450.3408203125</v>
      </c>
      <c r="K44" s="43">
        <v>6383.19140625</v>
      </c>
      <c r="L44" s="43">
        <v>6388.81494140625</v>
      </c>
      <c r="M44" s="43">
        <v>4768.96337890625</v>
      </c>
      <c r="N44" s="43">
        <v>4807.02392578125</v>
      </c>
      <c r="O44" s="43">
        <v>6403.45947265625</v>
      </c>
      <c r="P44" s="43">
        <v>6577.43115234375</v>
      </c>
      <c r="Q44" s="43">
        <v>8452.07421875</v>
      </c>
      <c r="R44" s="43">
        <v>8423.251953125</v>
      </c>
      <c r="S44" s="43">
        <v>6388.826171875</v>
      </c>
      <c r="T44" s="43">
        <v>6232.55859375</v>
      </c>
      <c r="U44" s="43">
        <v>6406.49267578125</v>
      </c>
      <c r="V44" s="43">
        <v>6415.5830078125</v>
      </c>
      <c r="W44" s="43">
        <v>6367.34814453125</v>
      </c>
      <c r="X44" s="43">
        <v>6381.0380859375</v>
      </c>
      <c r="Y44" s="43">
        <v>6547.2666015625</v>
      </c>
      <c r="Z44" s="43">
        <v>6557.70703125</v>
      </c>
      <c r="AA44" s="43">
        <v>6430.92919921875</v>
      </c>
      <c r="AB44" s="43">
        <v>6426.83984375</v>
      </c>
      <c r="AC44" s="43">
        <v>4902.853515625</v>
      </c>
      <c r="AD44" s="43">
        <v>4887.6982421875</v>
      </c>
      <c r="AE44" s="43">
        <v>5821.34814453125</v>
      </c>
      <c r="AF44" s="43">
        <v>5958.16748046875</v>
      </c>
      <c r="AG44" s="43">
        <v>8208.6748046875</v>
      </c>
      <c r="AH44" s="43">
        <v>8238.1962890625</v>
      </c>
      <c r="AI44" s="43">
        <v>7054.17333984375</v>
      </c>
      <c r="AJ44" s="43">
        <v>6909.6962890625</v>
      </c>
      <c r="AK44" s="43">
        <v>3451.419189453125</v>
      </c>
      <c r="AL44" s="43">
        <v>3463.783447265625</v>
      </c>
      <c r="AM44" s="43">
        <v>5872.423828125</v>
      </c>
      <c r="AN44" s="43">
        <v>6163.7412109375</v>
      </c>
      <c r="AO44" s="43">
        <v>10355.845703125</v>
      </c>
      <c r="AP44" s="43">
        <v>10352.4892578125</v>
      </c>
      <c r="AQ44" s="43">
        <v>7131.0595703125</v>
      </c>
      <c r="AR44" s="43">
        <v>6817.6259765625</v>
      </c>
    </row>
    <row r="45" spans="4:44" x14ac:dyDescent="0.2">
      <c r="D45" s="43">
        <v>375</v>
      </c>
      <c r="E45" s="43">
        <v>6440.6064453125</v>
      </c>
      <c r="F45" s="43">
        <v>6448.7353515625</v>
      </c>
      <c r="G45" s="43">
        <v>6381.58447265625</v>
      </c>
      <c r="H45" s="43">
        <v>6387.20751953125</v>
      </c>
      <c r="I45" s="43">
        <v>6440.6064453125</v>
      </c>
      <c r="J45" s="43">
        <v>6448.7353515625</v>
      </c>
      <c r="K45" s="43">
        <v>6381.58447265625</v>
      </c>
      <c r="L45" s="43">
        <v>6387.20751953125</v>
      </c>
      <c r="M45" s="43">
        <v>4767.302734375</v>
      </c>
      <c r="N45" s="43">
        <v>4805.365234375</v>
      </c>
      <c r="O45" s="43">
        <v>6401.85302734375</v>
      </c>
      <c r="P45" s="43">
        <v>6575.8291015625</v>
      </c>
      <c r="Q45" s="43">
        <v>8450.5126953125</v>
      </c>
      <c r="R45" s="43">
        <v>8421.689453125</v>
      </c>
      <c r="S45" s="43">
        <v>6387.21875</v>
      </c>
      <c r="T45" s="43">
        <v>6230.947265625</v>
      </c>
      <c r="U45" s="43">
        <v>6404.94091796875</v>
      </c>
      <c r="V45" s="43">
        <v>6414.02587890625</v>
      </c>
      <c r="W45" s="43">
        <v>6365.7890625</v>
      </c>
      <c r="X45" s="43">
        <v>6379.4453125</v>
      </c>
      <c r="Y45" s="43">
        <v>6545.1552734375</v>
      </c>
      <c r="Z45" s="43">
        <v>6555.58203125</v>
      </c>
      <c r="AA45" s="43">
        <v>6429.06884765625</v>
      </c>
      <c r="AB45" s="43">
        <v>6425.0302734375</v>
      </c>
      <c r="AC45" s="43">
        <v>4901.2041015625</v>
      </c>
      <c r="AD45" s="43">
        <v>4886.04833984375</v>
      </c>
      <c r="AE45" s="43">
        <v>5819.7265625</v>
      </c>
      <c r="AF45" s="43">
        <v>5956.548828125</v>
      </c>
      <c r="AG45" s="43">
        <v>8207.1044921875</v>
      </c>
      <c r="AH45" s="43">
        <v>8236.6279296875</v>
      </c>
      <c r="AI45" s="43">
        <v>7052.58154296875</v>
      </c>
      <c r="AJ45" s="43">
        <v>6908.1015625</v>
      </c>
      <c r="AK45" s="43">
        <v>3449.502197265625</v>
      </c>
      <c r="AL45" s="43">
        <v>3461.854248046875</v>
      </c>
      <c r="AM45" s="43">
        <v>5870.43310546875</v>
      </c>
      <c r="AN45" s="43">
        <v>6161.83642578125</v>
      </c>
      <c r="AO45" s="43">
        <v>10354.896484375</v>
      </c>
      <c r="AP45" s="43">
        <v>10351.54296875</v>
      </c>
      <c r="AQ45" s="43">
        <v>7129.6953125</v>
      </c>
      <c r="AR45" s="43">
        <v>6816.2216796875</v>
      </c>
    </row>
    <row r="46" spans="4:44" x14ac:dyDescent="0.2">
      <c r="D46" s="43">
        <v>385</v>
      </c>
      <c r="E46" s="43">
        <v>6439.00146484375</v>
      </c>
      <c r="F46" s="43">
        <v>6447.13037109375</v>
      </c>
      <c r="G46" s="43">
        <v>6379.97802734375</v>
      </c>
      <c r="H46" s="43">
        <v>6385.60107421875</v>
      </c>
      <c r="I46" s="43">
        <v>6439.00146484375</v>
      </c>
      <c r="J46" s="43">
        <v>6447.13037109375</v>
      </c>
      <c r="K46" s="43">
        <v>6379.97802734375</v>
      </c>
      <c r="L46" s="43">
        <v>6385.60107421875</v>
      </c>
      <c r="M46" s="43">
        <v>4765.64306640625</v>
      </c>
      <c r="N46" s="43">
        <v>4803.70703125</v>
      </c>
      <c r="O46" s="43">
        <v>6400.2470703125</v>
      </c>
      <c r="P46" s="43">
        <v>6574.2275390625</v>
      </c>
      <c r="Q46" s="43">
        <v>8448.951171875</v>
      </c>
      <c r="R46" s="43">
        <v>8420.1279296875</v>
      </c>
      <c r="S46" s="43">
        <v>6385.6123046875</v>
      </c>
      <c r="T46" s="43">
        <v>6229.33642578125</v>
      </c>
      <c r="U46" s="43">
        <v>6403.3896484375</v>
      </c>
      <c r="V46" s="43">
        <v>6412.47021484375</v>
      </c>
      <c r="W46" s="43">
        <v>6364.2314453125</v>
      </c>
      <c r="X46" s="43">
        <v>6377.85400390625</v>
      </c>
      <c r="Y46" s="43">
        <v>6543.0341796875</v>
      </c>
      <c r="Z46" s="43">
        <v>6553.44775390625</v>
      </c>
      <c r="AA46" s="43">
        <v>6427.20361328125</v>
      </c>
      <c r="AB46" s="43">
        <v>6423.2177734375</v>
      </c>
      <c r="AC46" s="43">
        <v>4899.5546875</v>
      </c>
      <c r="AD46" s="43">
        <v>4884.3984375</v>
      </c>
      <c r="AE46" s="43">
        <v>5818.10498046875</v>
      </c>
      <c r="AF46" s="43">
        <v>5954.93115234375</v>
      </c>
      <c r="AG46" s="43">
        <v>8205.5361328125</v>
      </c>
      <c r="AH46" s="43">
        <v>8235.0595703125</v>
      </c>
      <c r="AI46" s="43">
        <v>7050.990234375</v>
      </c>
      <c r="AJ46" s="43">
        <v>6906.50732421875</v>
      </c>
      <c r="AK46" s="43">
        <v>3447.581298828125</v>
      </c>
      <c r="AL46" s="43">
        <v>3459.921875</v>
      </c>
      <c r="AM46" s="43">
        <v>5868.43505859375</v>
      </c>
      <c r="AN46" s="43">
        <v>6159.92626953125</v>
      </c>
      <c r="AO46" s="43">
        <v>10353.9580078125</v>
      </c>
      <c r="AP46" s="43">
        <v>10350.609375</v>
      </c>
      <c r="AQ46" s="43">
        <v>7128.3369140625</v>
      </c>
      <c r="AR46" s="43">
        <v>6814.82177734375</v>
      </c>
    </row>
    <row r="47" spans="4:44" x14ac:dyDescent="0.2">
      <c r="D47" s="43">
        <v>395</v>
      </c>
      <c r="E47" s="43">
        <v>6437.39697265625</v>
      </c>
      <c r="F47" s="43">
        <v>6445.5263671875</v>
      </c>
      <c r="G47" s="43">
        <v>6378.37158203125</v>
      </c>
      <c r="H47" s="43">
        <v>6383.9951171875</v>
      </c>
      <c r="I47" s="43">
        <v>6437.39697265625</v>
      </c>
      <c r="J47" s="43">
        <v>6445.5263671875</v>
      </c>
      <c r="K47" s="43">
        <v>6378.37158203125</v>
      </c>
      <c r="L47" s="43">
        <v>6383.9951171875</v>
      </c>
      <c r="M47" s="43">
        <v>4763.984375</v>
      </c>
      <c r="N47" s="43">
        <v>4802.0498046875</v>
      </c>
      <c r="O47" s="43">
        <v>6398.6416015625</v>
      </c>
      <c r="P47" s="43">
        <v>6572.62646484375</v>
      </c>
      <c r="Q47" s="43">
        <v>8447.390625</v>
      </c>
      <c r="R47" s="43">
        <v>8418.56640625</v>
      </c>
      <c r="S47" s="43">
        <v>6384.00634765625</v>
      </c>
      <c r="T47" s="43">
        <v>6227.72607421875</v>
      </c>
      <c r="U47" s="43">
        <v>6401.83935546875</v>
      </c>
      <c r="V47" s="43">
        <v>6410.916015625</v>
      </c>
      <c r="W47" s="43">
        <v>6362.6767578125</v>
      </c>
      <c r="X47" s="43">
        <v>6376.26416015625</v>
      </c>
      <c r="Y47" s="43">
        <v>6540.9033203125</v>
      </c>
      <c r="Z47" s="43">
        <v>6551.3037109375</v>
      </c>
      <c r="AA47" s="43">
        <v>6425.33349609375</v>
      </c>
      <c r="AB47" s="43">
        <v>6421.4013671875</v>
      </c>
      <c r="AC47" s="43">
        <v>4897.90625</v>
      </c>
      <c r="AD47" s="43">
        <v>4882.74951171875</v>
      </c>
      <c r="AE47" s="43">
        <v>5816.484375</v>
      </c>
      <c r="AF47" s="43">
        <v>5953.31396484375</v>
      </c>
      <c r="AG47" s="43">
        <v>8203.9677734375</v>
      </c>
      <c r="AH47" s="43">
        <v>8233.4912109375</v>
      </c>
      <c r="AI47" s="43">
        <v>7049.3994140625</v>
      </c>
      <c r="AJ47" s="43">
        <v>6904.91357421875</v>
      </c>
      <c r="AK47" s="43">
        <v>3445.6572265625</v>
      </c>
      <c r="AL47" s="43">
        <v>3457.98583984375</v>
      </c>
      <c r="AM47" s="43">
        <v>5866.43017578125</v>
      </c>
      <c r="AN47" s="43">
        <v>6158.009765625</v>
      </c>
      <c r="AO47" s="43">
        <v>10353.0302734375</v>
      </c>
      <c r="AP47" s="43">
        <v>10349.685546875</v>
      </c>
      <c r="AQ47" s="43">
        <v>7126.98486328125</v>
      </c>
      <c r="AR47" s="43">
        <v>6813.42626953125</v>
      </c>
    </row>
    <row r="48" spans="4:44" x14ac:dyDescent="0.2">
      <c r="D48" s="43">
        <v>405</v>
      </c>
      <c r="E48" s="43">
        <v>6435.79296875</v>
      </c>
      <c r="F48" s="43">
        <v>6443.92236328125</v>
      </c>
      <c r="G48" s="43">
        <v>6376.76611328125</v>
      </c>
      <c r="H48" s="43">
        <v>6382.39013671875</v>
      </c>
      <c r="I48" s="43">
        <v>6435.79296875</v>
      </c>
      <c r="J48" s="43">
        <v>6443.92236328125</v>
      </c>
      <c r="K48" s="43">
        <v>6376.76611328125</v>
      </c>
      <c r="L48" s="43">
        <v>6382.39013671875</v>
      </c>
      <c r="M48" s="43">
        <v>4762.326171875</v>
      </c>
      <c r="N48" s="43">
        <v>4800.39306640625</v>
      </c>
      <c r="O48" s="43">
        <v>6397.03662109375</v>
      </c>
      <c r="P48" s="43">
        <v>6571.0263671875</v>
      </c>
      <c r="Q48" s="43">
        <v>8445.830078125</v>
      </c>
      <c r="R48" s="43">
        <v>8417.0048828125</v>
      </c>
      <c r="S48" s="43">
        <v>6382.4013671875</v>
      </c>
      <c r="T48" s="43">
        <v>6226.11669921875</v>
      </c>
      <c r="U48" s="43">
        <v>6400.2900390625</v>
      </c>
      <c r="V48" s="43">
        <v>6409.3623046875</v>
      </c>
      <c r="W48" s="43">
        <v>6361.12353515625</v>
      </c>
      <c r="X48" s="43">
        <v>6374.67626953125</v>
      </c>
      <c r="Y48" s="43">
        <v>6538.76318359375</v>
      </c>
      <c r="Z48" s="43">
        <v>6549.150390625</v>
      </c>
      <c r="AA48" s="43">
        <v>6423.458984375</v>
      </c>
      <c r="AB48" s="43">
        <v>6419.5810546875</v>
      </c>
      <c r="AC48" s="43">
        <v>4896.2578125</v>
      </c>
      <c r="AD48" s="43">
        <v>4881.1005859375</v>
      </c>
      <c r="AE48" s="43">
        <v>5814.8642578125</v>
      </c>
      <c r="AF48" s="43">
        <v>5951.697265625</v>
      </c>
      <c r="AG48" s="43">
        <v>8202.400390625</v>
      </c>
      <c r="AH48" s="43">
        <v>8231.9248046875</v>
      </c>
      <c r="AI48" s="43">
        <v>7047.8095703125</v>
      </c>
      <c r="AJ48" s="43">
        <v>6903.3203125</v>
      </c>
      <c r="AK48" s="43">
        <v>3443.729736328125</v>
      </c>
      <c r="AL48" s="43">
        <v>3456.046630859375</v>
      </c>
      <c r="AM48" s="43">
        <v>5864.41796875</v>
      </c>
      <c r="AN48" s="43">
        <v>6156.08837890625</v>
      </c>
      <c r="AO48" s="43">
        <v>10352.1142578125</v>
      </c>
      <c r="AP48" s="43">
        <v>10348.7744140625</v>
      </c>
      <c r="AQ48" s="43">
        <v>7125.63818359375</v>
      </c>
      <c r="AR48" s="43">
        <v>6812.03515625</v>
      </c>
    </row>
    <row r="49" spans="4:44" x14ac:dyDescent="0.2">
      <c r="D49" s="43">
        <v>415</v>
      </c>
      <c r="E49" s="43">
        <v>6434.189453125</v>
      </c>
      <c r="F49" s="43">
        <v>6442.3193359375</v>
      </c>
      <c r="G49" s="43">
        <v>6375.1611328125</v>
      </c>
      <c r="H49" s="43">
        <v>6380.78515625</v>
      </c>
      <c r="I49" s="43">
        <v>6434.189453125</v>
      </c>
      <c r="J49" s="43">
        <v>6442.3193359375</v>
      </c>
      <c r="K49" s="43">
        <v>6375.1611328125</v>
      </c>
      <c r="L49" s="43">
        <v>6380.78515625</v>
      </c>
      <c r="M49" s="43">
        <v>4760.6689453125</v>
      </c>
      <c r="N49" s="43">
        <v>4798.73681640625</v>
      </c>
      <c r="O49" s="43">
        <v>6395.43212890625</v>
      </c>
      <c r="P49" s="43">
        <v>6569.42626953125</v>
      </c>
      <c r="Q49" s="43">
        <v>8444.2705078125</v>
      </c>
      <c r="R49" s="43">
        <v>8415.4453125</v>
      </c>
      <c r="S49" s="43">
        <v>6380.79638671875</v>
      </c>
      <c r="T49" s="43">
        <v>6224.5078125</v>
      </c>
      <c r="U49" s="43">
        <v>6398.74169921875</v>
      </c>
      <c r="V49" s="43">
        <v>6407.81005859375</v>
      </c>
      <c r="W49" s="43">
        <v>6359.57275390625</v>
      </c>
      <c r="X49" s="43">
        <v>6373.08984375</v>
      </c>
      <c r="Y49" s="43">
        <v>6536.61328125</v>
      </c>
      <c r="Z49" s="43">
        <v>6546.9873046875</v>
      </c>
      <c r="AA49" s="43">
        <v>6421.580078125</v>
      </c>
      <c r="AB49" s="43">
        <v>6417.75732421875</v>
      </c>
      <c r="AC49" s="43">
        <v>4894.60986328125</v>
      </c>
      <c r="AD49" s="43">
        <v>4879.4521484375</v>
      </c>
      <c r="AE49" s="43">
        <v>5813.24462890625</v>
      </c>
      <c r="AF49" s="43">
        <v>5950.0810546875</v>
      </c>
      <c r="AG49" s="43">
        <v>8200.8330078125</v>
      </c>
      <c r="AH49" s="43">
        <v>8230.3583984375</v>
      </c>
      <c r="AI49" s="43">
        <v>7046.2197265625</v>
      </c>
      <c r="AJ49" s="43">
        <v>6901.72802734375</v>
      </c>
      <c r="AK49" s="43">
        <v>3441.798828125</v>
      </c>
      <c r="AL49" s="43">
        <v>3454.104248046875</v>
      </c>
      <c r="AM49" s="43">
        <v>5862.3984375</v>
      </c>
      <c r="AN49" s="43">
        <v>6154.1611328125</v>
      </c>
      <c r="AO49" s="43">
        <v>10351.208984375</v>
      </c>
      <c r="AP49" s="43">
        <v>10347.873046875</v>
      </c>
      <c r="AQ49" s="43">
        <v>7124.29736328125</v>
      </c>
      <c r="AR49" s="43">
        <v>6810.64794921875</v>
      </c>
    </row>
    <row r="50" spans="4:44" x14ac:dyDescent="0.2">
      <c r="D50" s="43">
        <v>425</v>
      </c>
      <c r="E50" s="43">
        <v>6432.5869140625</v>
      </c>
      <c r="F50" s="43">
        <v>6440.716796875</v>
      </c>
      <c r="G50" s="43">
        <v>6373.55712890625</v>
      </c>
      <c r="H50" s="43">
        <v>6379.18115234375</v>
      </c>
      <c r="I50" s="43">
        <v>6432.5869140625</v>
      </c>
      <c r="J50" s="43">
        <v>6440.716796875</v>
      </c>
      <c r="K50" s="43">
        <v>6373.55712890625</v>
      </c>
      <c r="L50" s="43">
        <v>6379.18115234375</v>
      </c>
      <c r="M50" s="43">
        <v>4759.01220703125</v>
      </c>
      <c r="N50" s="43">
        <v>4797.08203125</v>
      </c>
      <c r="O50" s="43">
        <v>6393.828125</v>
      </c>
      <c r="P50" s="43">
        <v>6567.8271484375</v>
      </c>
      <c r="Q50" s="43">
        <v>8442.7109375</v>
      </c>
      <c r="R50" s="43">
        <v>8413.884765625</v>
      </c>
      <c r="S50" s="43">
        <v>6379.1923828125</v>
      </c>
      <c r="T50" s="43">
        <v>6222.8994140625</v>
      </c>
      <c r="U50" s="43">
        <v>6397.19384765625</v>
      </c>
      <c r="V50" s="43">
        <v>6406.25830078125</v>
      </c>
      <c r="W50" s="43">
        <v>6358.02392578125</v>
      </c>
      <c r="X50" s="43">
        <v>6371.5048828125</v>
      </c>
      <c r="Y50" s="43">
        <v>6534.4541015625</v>
      </c>
      <c r="Z50" s="43">
        <v>6544.814453125</v>
      </c>
      <c r="AA50" s="43">
        <v>6419.6962890625</v>
      </c>
      <c r="AB50" s="43">
        <v>6415.93017578125</v>
      </c>
      <c r="AC50" s="43">
        <v>4892.96240234375</v>
      </c>
      <c r="AD50" s="43">
        <v>4877.80419921875</v>
      </c>
      <c r="AE50" s="43">
        <v>5811.62548828125</v>
      </c>
      <c r="AF50" s="43">
        <v>5948.4658203125</v>
      </c>
      <c r="AG50" s="43">
        <v>8199.2666015625</v>
      </c>
      <c r="AH50" s="43">
        <v>8228.79296875</v>
      </c>
      <c r="AI50" s="43">
        <v>7044.630859375</v>
      </c>
      <c r="AJ50" s="43">
        <v>6900.13623046875</v>
      </c>
      <c r="AK50" s="43">
        <v>3439.864990234375</v>
      </c>
      <c r="AL50" s="43">
        <v>3452.15869140625</v>
      </c>
      <c r="AM50" s="43">
        <v>5860.3720703125</v>
      </c>
      <c r="AN50" s="43">
        <v>6152.228515625</v>
      </c>
      <c r="AO50" s="43">
        <v>10350.3134765625</v>
      </c>
      <c r="AP50" s="43">
        <v>10346.9833984375</v>
      </c>
      <c r="AQ50" s="43">
        <v>7122.96240234375</v>
      </c>
      <c r="AR50" s="43">
        <v>6809.2646484375</v>
      </c>
    </row>
    <row r="51" spans="4:44" x14ac:dyDescent="0.2">
      <c r="D51" s="43">
        <v>435</v>
      </c>
      <c r="E51" s="43">
        <v>6430.98486328125</v>
      </c>
      <c r="F51" s="43">
        <v>6439.11474609375</v>
      </c>
      <c r="G51" s="43">
        <v>6371.953125</v>
      </c>
      <c r="H51" s="43">
        <v>6377.57763671875</v>
      </c>
      <c r="I51" s="43">
        <v>6430.98486328125</v>
      </c>
      <c r="J51" s="43">
        <v>6439.11474609375</v>
      </c>
      <c r="K51" s="43">
        <v>6371.953125</v>
      </c>
      <c r="L51" s="43">
        <v>6377.57763671875</v>
      </c>
      <c r="M51" s="43">
        <v>4757.3564453125</v>
      </c>
      <c r="N51" s="43">
        <v>4795.42724609375</v>
      </c>
      <c r="O51" s="43">
        <v>6392.22509765625</v>
      </c>
      <c r="P51" s="43">
        <v>6566.22802734375</v>
      </c>
      <c r="Q51" s="43">
        <v>8441.1513671875</v>
      </c>
      <c r="R51" s="43">
        <v>8412.3251953125</v>
      </c>
      <c r="S51" s="43">
        <v>6377.5888671875</v>
      </c>
      <c r="T51" s="43">
        <v>6221.29150390625</v>
      </c>
      <c r="U51" s="43">
        <v>6395.64697265625</v>
      </c>
      <c r="V51" s="43">
        <v>6404.7080078125</v>
      </c>
      <c r="W51" s="43">
        <v>6356.47705078125</v>
      </c>
      <c r="X51" s="43">
        <v>6369.92138671875</v>
      </c>
      <c r="Y51" s="43">
        <v>6532.28515625</v>
      </c>
      <c r="Z51" s="43">
        <v>6542.6318359375</v>
      </c>
      <c r="AA51" s="43">
        <v>6417.80859375</v>
      </c>
      <c r="AB51" s="43">
        <v>6414.0986328125</v>
      </c>
      <c r="AC51" s="43">
        <v>4891.3154296875</v>
      </c>
      <c r="AD51" s="43">
        <v>4876.15625</v>
      </c>
      <c r="AE51" s="43">
        <v>5810.0068359375</v>
      </c>
      <c r="AF51" s="43">
        <v>5946.8505859375</v>
      </c>
      <c r="AG51" s="43">
        <v>8197.701171875</v>
      </c>
      <c r="AH51" s="43">
        <v>8227.2275390625</v>
      </c>
      <c r="AI51" s="43">
        <v>7043.04248046875</v>
      </c>
      <c r="AJ51" s="43">
        <v>6898.54443359375</v>
      </c>
      <c r="AK51" s="43">
        <v>3437.92822265625</v>
      </c>
      <c r="AL51" s="43">
        <v>3450.21044921875</v>
      </c>
      <c r="AM51" s="43">
        <v>5858.3388671875</v>
      </c>
      <c r="AN51" s="43">
        <v>6150.29052734375</v>
      </c>
      <c r="AO51" s="43">
        <v>10349.4296875</v>
      </c>
      <c r="AP51" s="43">
        <v>10346.1044921875</v>
      </c>
      <c r="AQ51" s="43">
        <v>7121.63232421875</v>
      </c>
      <c r="AR51" s="43">
        <v>6807.8857421875</v>
      </c>
    </row>
    <row r="52" spans="4:44" x14ac:dyDescent="0.2">
      <c r="D52" s="43">
        <v>445</v>
      </c>
      <c r="E52" s="43">
        <v>6429.38330078125</v>
      </c>
      <c r="F52" s="43">
        <v>6437.51318359375</v>
      </c>
      <c r="G52" s="43">
        <v>6370.35009765625</v>
      </c>
      <c r="H52" s="43">
        <v>6375.974609375</v>
      </c>
      <c r="I52" s="43">
        <v>6429.38330078125</v>
      </c>
      <c r="J52" s="43">
        <v>6437.51318359375</v>
      </c>
      <c r="K52" s="43">
        <v>6370.35009765625</v>
      </c>
      <c r="L52" s="43">
        <v>6375.974609375</v>
      </c>
      <c r="M52" s="43">
        <v>4755.701171875</v>
      </c>
      <c r="N52" s="43">
        <v>4793.77392578125</v>
      </c>
      <c r="O52" s="43">
        <v>6390.62255859375</v>
      </c>
      <c r="P52" s="43">
        <v>6564.6298828125</v>
      </c>
      <c r="Q52" s="43">
        <v>8439.5927734375</v>
      </c>
      <c r="R52" s="43">
        <v>8410.7666015625</v>
      </c>
      <c r="S52" s="43">
        <v>6375.98583984375</v>
      </c>
      <c r="T52" s="43">
        <v>6219.6845703125</v>
      </c>
      <c r="U52" s="43">
        <v>6394.1005859375</v>
      </c>
      <c r="V52" s="43">
        <v>6403.15869140625</v>
      </c>
      <c r="W52" s="43">
        <v>6354.93212890625</v>
      </c>
      <c r="X52" s="43">
        <v>6368.33984375</v>
      </c>
      <c r="Y52" s="43">
        <v>6530.10693359375</v>
      </c>
      <c r="Z52" s="43">
        <v>6540.43994140625</v>
      </c>
      <c r="AA52" s="43">
        <v>6415.91650390625</v>
      </c>
      <c r="AB52" s="43">
        <v>6412.26318359375</v>
      </c>
      <c r="AC52" s="43">
        <v>4889.6689453125</v>
      </c>
      <c r="AD52" s="43">
        <v>4874.50927734375</v>
      </c>
      <c r="AE52" s="43">
        <v>5808.388671875</v>
      </c>
      <c r="AF52" s="43">
        <v>5945.236328125</v>
      </c>
      <c r="AG52" s="43">
        <v>8196.13671875</v>
      </c>
      <c r="AH52" s="43">
        <v>8225.6630859375</v>
      </c>
      <c r="AI52" s="43">
        <v>7041.45458984375</v>
      </c>
      <c r="AJ52" s="43">
        <v>6896.9541015625</v>
      </c>
      <c r="AK52" s="43">
        <v>3435.98876953125</v>
      </c>
      <c r="AL52" s="43">
        <v>3448.259521484375</v>
      </c>
      <c r="AM52" s="43">
        <v>5856.29833984375</v>
      </c>
      <c r="AN52" s="43">
        <v>6148.34716796875</v>
      </c>
      <c r="AO52" s="43">
        <v>10348.5556640625</v>
      </c>
      <c r="AP52" s="43">
        <v>10345.236328125</v>
      </c>
      <c r="AQ52" s="43">
        <v>7120.3076171875</v>
      </c>
      <c r="AR52" s="43">
        <v>6806.5107421875</v>
      </c>
    </row>
    <row r="53" spans="4:44" x14ac:dyDescent="0.2">
      <c r="D53" s="43">
        <v>455</v>
      </c>
      <c r="E53" s="43">
        <v>6427.7822265625</v>
      </c>
      <c r="F53" s="43">
        <v>6435.91259765625</v>
      </c>
      <c r="G53" s="43">
        <v>6368.74755859375</v>
      </c>
      <c r="H53" s="43">
        <v>6374.3720703125</v>
      </c>
      <c r="I53" s="43">
        <v>6427.7822265625</v>
      </c>
      <c r="J53" s="43">
        <v>6435.91259765625</v>
      </c>
      <c r="K53" s="43">
        <v>6368.74755859375</v>
      </c>
      <c r="L53" s="43">
        <v>6374.3720703125</v>
      </c>
      <c r="M53" s="43">
        <v>4754.046875</v>
      </c>
      <c r="N53" s="43">
        <v>4792.12060546875</v>
      </c>
      <c r="O53" s="43">
        <v>6389.0205078125</v>
      </c>
      <c r="P53" s="43">
        <v>6563.0322265625</v>
      </c>
      <c r="Q53" s="43">
        <v>8438.03515625</v>
      </c>
      <c r="R53" s="43">
        <v>8409.2080078125</v>
      </c>
      <c r="S53" s="43">
        <v>6374.38330078125</v>
      </c>
      <c r="T53" s="43">
        <v>6218.078125</v>
      </c>
      <c r="U53" s="43">
        <v>6392.5546875</v>
      </c>
      <c r="V53" s="43">
        <v>6401.60986328125</v>
      </c>
      <c r="W53" s="43">
        <v>6353.388671875</v>
      </c>
      <c r="X53" s="43">
        <v>6366.75927734375</v>
      </c>
      <c r="Y53" s="43">
        <v>6527.91943359375</v>
      </c>
      <c r="Z53" s="43">
        <v>6538.23779296875</v>
      </c>
      <c r="AA53" s="43">
        <v>6414.02001953125</v>
      </c>
      <c r="AB53" s="43">
        <v>6410.42333984375</v>
      </c>
      <c r="AC53" s="43">
        <v>4888.02294921875</v>
      </c>
      <c r="AD53" s="43">
        <v>4872.86279296875</v>
      </c>
      <c r="AE53" s="43">
        <v>5806.771484375</v>
      </c>
      <c r="AF53" s="43">
        <v>5943.62255859375</v>
      </c>
      <c r="AG53" s="43">
        <v>8194.572265625</v>
      </c>
      <c r="AH53" s="43">
        <v>8224.0986328125</v>
      </c>
      <c r="AI53" s="43">
        <v>7039.86767578125</v>
      </c>
      <c r="AJ53" s="43">
        <v>6895.36376953125</v>
      </c>
      <c r="AK53" s="43">
        <v>3434.046875</v>
      </c>
      <c r="AL53" s="43">
        <v>3446.30615234375</v>
      </c>
      <c r="AM53" s="43">
        <v>5854.25146484375</v>
      </c>
      <c r="AN53" s="43">
        <v>6146.39892578125</v>
      </c>
      <c r="AO53" s="43">
        <v>10347.6923828125</v>
      </c>
      <c r="AP53" s="43">
        <v>10344.37890625</v>
      </c>
      <c r="AQ53" s="43">
        <v>7118.98828125</v>
      </c>
      <c r="AR53" s="43">
        <v>6805.14013671875</v>
      </c>
    </row>
    <row r="54" spans="4:44" x14ac:dyDescent="0.2">
      <c r="D54" s="43">
        <v>465</v>
      </c>
      <c r="E54" s="43">
        <v>6426.181640625</v>
      </c>
      <c r="F54" s="43">
        <v>6434.31201171875</v>
      </c>
      <c r="G54" s="43">
        <v>6367.1455078125</v>
      </c>
      <c r="H54" s="43">
        <v>6372.77001953125</v>
      </c>
      <c r="I54" s="43">
        <v>6426.181640625</v>
      </c>
      <c r="J54" s="43">
        <v>6434.31201171875</v>
      </c>
      <c r="K54" s="43">
        <v>6367.1455078125</v>
      </c>
      <c r="L54" s="43">
        <v>6372.77001953125</v>
      </c>
      <c r="M54" s="43">
        <v>4752.39306640625</v>
      </c>
      <c r="N54" s="43">
        <v>4790.46875</v>
      </c>
      <c r="O54" s="43">
        <v>6387.4189453125</v>
      </c>
      <c r="P54" s="43">
        <v>6561.435546875</v>
      </c>
      <c r="Q54" s="43">
        <v>8436.4775390625</v>
      </c>
      <c r="R54" s="43">
        <v>8407.6494140625</v>
      </c>
      <c r="S54" s="43">
        <v>6372.78125</v>
      </c>
      <c r="T54" s="43">
        <v>6216.47216796875</v>
      </c>
      <c r="U54" s="43">
        <v>6391.00927734375</v>
      </c>
      <c r="V54" s="43">
        <v>6400.06201171875</v>
      </c>
      <c r="W54" s="43">
        <v>6351.84765625</v>
      </c>
      <c r="X54" s="43">
        <v>6365.18017578125</v>
      </c>
      <c r="Y54" s="43">
        <v>6525.72265625</v>
      </c>
      <c r="Z54" s="43">
        <v>6536.02587890625</v>
      </c>
      <c r="AA54" s="43">
        <v>6412.119140625</v>
      </c>
      <c r="AB54" s="43">
        <v>6408.5791015625</v>
      </c>
      <c r="AC54" s="43">
        <v>4886.37744140625</v>
      </c>
      <c r="AD54" s="43">
        <v>4871.216796875</v>
      </c>
      <c r="AE54" s="43">
        <v>5805.154296875</v>
      </c>
      <c r="AF54" s="43">
        <v>5942.00927734375</v>
      </c>
      <c r="AG54" s="43">
        <v>8193.0078125</v>
      </c>
      <c r="AH54" s="43">
        <v>8222.53515625</v>
      </c>
      <c r="AI54" s="43">
        <v>7038.28076171875</v>
      </c>
      <c r="AJ54" s="43">
        <v>6893.77392578125</v>
      </c>
      <c r="AK54" s="43">
        <v>3432.1025390625</v>
      </c>
      <c r="AL54" s="43">
        <v>3444.350341796875</v>
      </c>
      <c r="AM54" s="43">
        <v>5852.19775390625</v>
      </c>
      <c r="AN54" s="43">
        <v>6144.4453125</v>
      </c>
      <c r="AO54" s="43">
        <v>10346.8388671875</v>
      </c>
      <c r="AP54" s="43">
        <v>10343.5322265625</v>
      </c>
      <c r="AQ54" s="43">
        <v>7117.67431640625</v>
      </c>
      <c r="AR54" s="43">
        <v>6803.77392578125</v>
      </c>
    </row>
    <row r="55" spans="4:44" x14ac:dyDescent="0.2">
      <c r="D55" s="43">
        <v>475</v>
      </c>
      <c r="E55" s="43">
        <v>6424.58154296875</v>
      </c>
      <c r="F55" s="43">
        <v>6432.71240234375</v>
      </c>
      <c r="G55" s="43">
        <v>6365.5439453125</v>
      </c>
      <c r="H55" s="43">
        <v>6371.1689453125</v>
      </c>
      <c r="I55" s="43">
        <v>6424.58154296875</v>
      </c>
      <c r="J55" s="43">
        <v>6432.71240234375</v>
      </c>
      <c r="K55" s="43">
        <v>6365.5439453125</v>
      </c>
      <c r="L55" s="43">
        <v>6371.1689453125</v>
      </c>
      <c r="M55" s="43">
        <v>4750.740234375</v>
      </c>
      <c r="N55" s="43">
        <v>4788.81689453125</v>
      </c>
      <c r="O55" s="43">
        <v>6385.81787109375</v>
      </c>
      <c r="P55" s="43">
        <v>6559.8388671875</v>
      </c>
      <c r="Q55" s="43">
        <v>8434.919921875</v>
      </c>
      <c r="R55" s="43">
        <v>8406.091796875</v>
      </c>
      <c r="S55" s="43">
        <v>6371.18017578125</v>
      </c>
      <c r="T55" s="43">
        <v>6214.86669921875</v>
      </c>
      <c r="U55" s="43">
        <v>6389.4638671875</v>
      </c>
      <c r="V55" s="43">
        <v>6398.51513671875</v>
      </c>
      <c r="W55" s="43">
        <v>6350.30859375</v>
      </c>
      <c r="X55" s="43">
        <v>6363.6025390625</v>
      </c>
      <c r="Y55" s="43">
        <v>6523.5166015625</v>
      </c>
      <c r="Z55" s="43">
        <v>6533.80419921875</v>
      </c>
      <c r="AA55" s="43">
        <v>6410.21337890625</v>
      </c>
      <c r="AB55" s="43">
        <v>6406.73046875</v>
      </c>
      <c r="AC55" s="43">
        <v>4884.732421875</v>
      </c>
      <c r="AD55" s="43">
        <v>4869.5712890625</v>
      </c>
      <c r="AE55" s="43">
        <v>5803.5380859375</v>
      </c>
      <c r="AF55" s="43">
        <v>5940.396484375</v>
      </c>
      <c r="AG55" s="43">
        <v>8191.44482421875</v>
      </c>
      <c r="AH55" s="43">
        <v>8220.97265625</v>
      </c>
      <c r="AI55" s="43">
        <v>7036.69482421875</v>
      </c>
      <c r="AJ55" s="43">
        <v>6892.18505859375</v>
      </c>
      <c r="AK55" s="43">
        <v>3430.155517578125</v>
      </c>
      <c r="AL55" s="43">
        <v>3442.392822265625</v>
      </c>
      <c r="AM55" s="43">
        <v>5850.13720703125</v>
      </c>
      <c r="AN55" s="43">
        <v>6142.48681640625</v>
      </c>
      <c r="AO55" s="43">
        <v>10345.9970703125</v>
      </c>
      <c r="AP55" s="43">
        <v>10342.6962890625</v>
      </c>
      <c r="AQ55" s="43">
        <v>7116.36474609375</v>
      </c>
      <c r="AR55" s="43">
        <v>6802.412109375</v>
      </c>
    </row>
    <row r="56" spans="4:44" x14ac:dyDescent="0.2">
      <c r="D56" s="43">
        <v>485</v>
      </c>
      <c r="E56" s="43">
        <v>6422.982421875</v>
      </c>
      <c r="F56" s="43">
        <v>6431.11328125</v>
      </c>
      <c r="G56" s="43">
        <v>6363.943359375</v>
      </c>
      <c r="H56" s="43">
        <v>6369.568359375</v>
      </c>
      <c r="I56" s="43">
        <v>6422.982421875</v>
      </c>
      <c r="J56" s="43">
        <v>6431.11328125</v>
      </c>
      <c r="K56" s="43">
        <v>6363.943359375</v>
      </c>
      <c r="L56" s="43">
        <v>6369.568359375</v>
      </c>
      <c r="M56" s="43">
        <v>4749.087890625</v>
      </c>
      <c r="N56" s="43">
        <v>4787.16650390625</v>
      </c>
      <c r="O56" s="43">
        <v>6384.2177734375</v>
      </c>
      <c r="P56" s="43">
        <v>6558.24267578125</v>
      </c>
      <c r="Q56" s="43">
        <v>8433.36328125</v>
      </c>
      <c r="R56" s="43">
        <v>8404.5341796875</v>
      </c>
      <c r="S56" s="43">
        <v>6369.57958984375</v>
      </c>
      <c r="T56" s="43">
        <v>6213.26171875</v>
      </c>
      <c r="U56" s="43">
        <v>6387.9189453125</v>
      </c>
      <c r="V56" s="43">
        <v>6396.9677734375</v>
      </c>
      <c r="W56" s="43">
        <v>6348.771484375</v>
      </c>
      <c r="X56" s="43">
        <v>6362.0263671875</v>
      </c>
      <c r="Y56" s="43">
        <v>6521.30126953125</v>
      </c>
      <c r="Z56" s="43">
        <v>6531.5732421875</v>
      </c>
      <c r="AA56" s="43">
        <v>6408.30322265625</v>
      </c>
      <c r="AB56" s="43">
        <v>6404.876953125</v>
      </c>
      <c r="AC56" s="43">
        <v>4883.08837890625</v>
      </c>
      <c r="AD56" s="43">
        <v>4867.92626953125</v>
      </c>
      <c r="AE56" s="43">
        <v>5801.92236328125</v>
      </c>
      <c r="AF56" s="43">
        <v>5938.78466796875</v>
      </c>
      <c r="AG56" s="43">
        <v>8189.8818359375</v>
      </c>
      <c r="AH56" s="43">
        <v>8219.4111328125</v>
      </c>
      <c r="AI56" s="43">
        <v>7035.109375</v>
      </c>
      <c r="AJ56" s="43">
        <v>6890.5966796875</v>
      </c>
      <c r="AK56" s="43">
        <v>3428.206298828125</v>
      </c>
      <c r="AL56" s="43">
        <v>3440.433349609375</v>
      </c>
      <c r="AM56" s="43">
        <v>5848.06982421875</v>
      </c>
      <c r="AN56" s="43">
        <v>6140.5234375</v>
      </c>
      <c r="AO56" s="43">
        <v>10345.1640625</v>
      </c>
      <c r="AP56" s="43">
        <v>10341.87109375</v>
      </c>
      <c r="AQ56" s="43">
        <v>7115.06103515625</v>
      </c>
      <c r="AR56" s="43">
        <v>6801.05517578125</v>
      </c>
    </row>
    <row r="57" spans="4:44" x14ac:dyDescent="0.2">
      <c r="D57" s="43">
        <v>495</v>
      </c>
      <c r="E57" s="43">
        <v>6421.38330078125</v>
      </c>
      <c r="F57" s="43">
        <v>6429.5146484375</v>
      </c>
      <c r="G57" s="43">
        <v>6362.3427734375</v>
      </c>
      <c r="H57" s="43">
        <v>6367.96826171875</v>
      </c>
      <c r="I57" s="43">
        <v>6421.38330078125</v>
      </c>
      <c r="J57" s="43">
        <v>6429.5146484375</v>
      </c>
      <c r="K57" s="43">
        <v>6362.3427734375</v>
      </c>
      <c r="L57" s="43">
        <v>6367.96826171875</v>
      </c>
      <c r="M57" s="43">
        <v>4747.4365234375</v>
      </c>
      <c r="N57" s="43">
        <v>4785.5166015625</v>
      </c>
      <c r="O57" s="43">
        <v>6382.6181640625</v>
      </c>
      <c r="P57" s="43">
        <v>6556.6474609375</v>
      </c>
      <c r="Q57" s="43">
        <v>8431.8076171875</v>
      </c>
      <c r="R57" s="43">
        <v>8402.9775390625</v>
      </c>
      <c r="S57" s="43">
        <v>6367.9794921875</v>
      </c>
      <c r="T57" s="43">
        <v>6211.65771484375</v>
      </c>
      <c r="U57" s="43">
        <v>6386.3740234375</v>
      </c>
      <c r="V57" s="43">
        <v>6395.42138671875</v>
      </c>
      <c r="W57" s="43">
        <v>6347.236328125</v>
      </c>
      <c r="X57" s="43">
        <v>6360.45166015625</v>
      </c>
      <c r="Y57" s="43">
        <v>6519.0771484375</v>
      </c>
      <c r="Z57" s="43">
        <v>6529.33203125</v>
      </c>
      <c r="AA57" s="43">
        <v>6406.38818359375</v>
      </c>
      <c r="AB57" s="43">
        <v>6403.0185546875</v>
      </c>
      <c r="AC57" s="43">
        <v>4881.4443359375</v>
      </c>
      <c r="AD57" s="43">
        <v>4866.28173828125</v>
      </c>
      <c r="AE57" s="43">
        <v>5800.30712890625</v>
      </c>
      <c r="AF57" s="43">
        <v>5937.1728515625</v>
      </c>
      <c r="AG57" s="43">
        <v>8188.31982421875</v>
      </c>
      <c r="AH57" s="43">
        <v>8217.849609375</v>
      </c>
      <c r="AI57" s="43">
        <v>7033.52490234375</v>
      </c>
      <c r="AJ57" s="43">
        <v>6889.0087890625</v>
      </c>
      <c r="AK57" s="43">
        <v>3426.25439453125</v>
      </c>
      <c r="AL57" s="43">
        <v>3438.472412109375</v>
      </c>
      <c r="AM57" s="43">
        <v>5845.99609375</v>
      </c>
      <c r="AN57" s="43">
        <v>6138.5546875</v>
      </c>
      <c r="AO57" s="43">
        <v>10344.341796875</v>
      </c>
      <c r="AP57" s="43">
        <v>10341.0556640625</v>
      </c>
      <c r="AQ57" s="43">
        <v>7113.76171875</v>
      </c>
      <c r="AR57" s="43">
        <v>6799.7021484375</v>
      </c>
    </row>
    <row r="58" spans="4:44" x14ac:dyDescent="0.2">
      <c r="D58" s="43">
        <v>505</v>
      </c>
      <c r="E58" s="43">
        <v>6419.78515625</v>
      </c>
      <c r="F58" s="43">
        <v>6427.9169921875</v>
      </c>
      <c r="G58" s="43">
        <v>6360.7431640625</v>
      </c>
      <c r="H58" s="43">
        <v>6366.36865234375</v>
      </c>
      <c r="I58" s="43">
        <v>6419.78515625</v>
      </c>
      <c r="J58" s="43">
        <v>6427.9169921875</v>
      </c>
      <c r="K58" s="43">
        <v>6360.7431640625</v>
      </c>
      <c r="L58" s="43">
        <v>6366.36865234375</v>
      </c>
      <c r="M58" s="43">
        <v>4745.78564453125</v>
      </c>
      <c r="N58" s="43">
        <v>4783.8671875</v>
      </c>
      <c r="O58" s="43">
        <v>6381.0185546875</v>
      </c>
      <c r="P58" s="43">
        <v>6555.052734375</v>
      </c>
      <c r="Q58" s="43">
        <v>8430.2509765625</v>
      </c>
      <c r="R58" s="43">
        <v>8401.421875</v>
      </c>
      <c r="S58" s="43">
        <v>6366.3798828125</v>
      </c>
      <c r="T58" s="43">
        <v>6210.05419921875</v>
      </c>
      <c r="U58" s="43">
        <v>6384.830078125</v>
      </c>
      <c r="V58" s="43">
        <v>6393.875</v>
      </c>
      <c r="W58" s="43">
        <v>6345.703125</v>
      </c>
      <c r="X58" s="43">
        <v>6358.87841796875</v>
      </c>
      <c r="Y58" s="43">
        <v>6516.84423828125</v>
      </c>
      <c r="Z58" s="43">
        <v>6527.0810546875</v>
      </c>
      <c r="AA58" s="43">
        <v>6404.4677734375</v>
      </c>
      <c r="AB58" s="43">
        <v>6401.15625</v>
      </c>
      <c r="AC58" s="43">
        <v>4879.80078125</v>
      </c>
      <c r="AD58" s="43">
        <v>4864.6376953125</v>
      </c>
      <c r="AE58" s="43">
        <v>5798.69287109375</v>
      </c>
      <c r="AF58" s="43">
        <v>5935.56201171875</v>
      </c>
      <c r="AG58" s="43">
        <v>8186.75830078125</v>
      </c>
      <c r="AH58" s="43">
        <v>8216.2880859375</v>
      </c>
      <c r="AI58" s="43">
        <v>7031.9404296875</v>
      </c>
      <c r="AJ58" s="43">
        <v>6887.42138671875</v>
      </c>
      <c r="AK58" s="43">
        <v>3424.300048828125</v>
      </c>
      <c r="AL58" s="43">
        <v>3436.509521484375</v>
      </c>
      <c r="AM58" s="43">
        <v>5843.91552734375</v>
      </c>
      <c r="AN58" s="43">
        <v>6136.58056640625</v>
      </c>
      <c r="AO58" s="43">
        <v>10343.529296875</v>
      </c>
      <c r="AP58" s="43">
        <v>10340.25</v>
      </c>
      <c r="AQ58" s="43">
        <v>7112.4677734375</v>
      </c>
      <c r="AR58" s="43">
        <v>6798.353515625</v>
      </c>
    </row>
    <row r="59" spans="4:44" x14ac:dyDescent="0.2">
      <c r="D59" s="43">
        <v>515</v>
      </c>
      <c r="E59" s="43">
        <v>6418.1875</v>
      </c>
      <c r="F59" s="43">
        <v>6426.3193359375</v>
      </c>
      <c r="G59" s="43">
        <v>6359.14404296875</v>
      </c>
      <c r="H59" s="43">
        <v>6364.76953125</v>
      </c>
      <c r="I59" s="43">
        <v>6418.1875</v>
      </c>
      <c r="J59" s="43">
        <v>6426.3193359375</v>
      </c>
      <c r="K59" s="43">
        <v>6359.14404296875</v>
      </c>
      <c r="L59" s="43">
        <v>6364.76953125</v>
      </c>
      <c r="M59" s="43">
        <v>4744.1357421875</v>
      </c>
      <c r="N59" s="43">
        <v>4782.21875</v>
      </c>
      <c r="O59" s="43">
        <v>6379.42041015625</v>
      </c>
      <c r="P59" s="43">
        <v>6553.45849609375</v>
      </c>
      <c r="Q59" s="43">
        <v>8428.6962890625</v>
      </c>
      <c r="R59" s="43">
        <v>8399.865234375</v>
      </c>
      <c r="S59" s="43">
        <v>6364.78076171875</v>
      </c>
      <c r="T59" s="43">
        <v>6208.451171875</v>
      </c>
      <c r="U59" s="43">
        <v>6383.287109375</v>
      </c>
      <c r="V59" s="43">
        <v>6392.3291015625</v>
      </c>
      <c r="W59" s="43">
        <v>6344.1728515625</v>
      </c>
      <c r="X59" s="43">
        <v>6357.306640625</v>
      </c>
      <c r="Y59" s="43">
        <v>6514.60205078125</v>
      </c>
      <c r="Z59" s="43">
        <v>6524.82080078125</v>
      </c>
      <c r="AA59" s="43">
        <v>6402.54248046875</v>
      </c>
      <c r="AB59" s="43">
        <v>6399.28955078125</v>
      </c>
      <c r="AC59" s="43">
        <v>4878.15771484375</v>
      </c>
      <c r="AD59" s="43">
        <v>4862.99462890625</v>
      </c>
      <c r="AE59" s="43">
        <v>5797.07861328125</v>
      </c>
      <c r="AF59" s="43">
        <v>5933.95166015625</v>
      </c>
      <c r="AG59" s="43">
        <v>8185.197265625</v>
      </c>
      <c r="AH59" s="43">
        <v>8214.7275390625</v>
      </c>
      <c r="AI59" s="43">
        <v>7030.35693359375</v>
      </c>
      <c r="AJ59" s="43">
        <v>6885.83447265625</v>
      </c>
      <c r="AK59" s="43">
        <v>3422.3427734375</v>
      </c>
      <c r="AL59" s="43">
        <v>3434.544677734375</v>
      </c>
      <c r="AM59" s="43">
        <v>5841.82861328125</v>
      </c>
      <c r="AN59" s="43">
        <v>6134.6015625</v>
      </c>
      <c r="AO59" s="43">
        <v>10342.7275390625</v>
      </c>
      <c r="AP59" s="43">
        <v>10339.455078125</v>
      </c>
      <c r="AQ59" s="43">
        <v>7111.17919921875</v>
      </c>
      <c r="AR59" s="43">
        <v>6797.00927734375</v>
      </c>
    </row>
    <row r="60" spans="4:44" x14ac:dyDescent="0.2">
      <c r="D60" s="43">
        <v>525</v>
      </c>
      <c r="E60" s="43">
        <v>6416.5908203125</v>
      </c>
      <c r="F60" s="43">
        <v>6424.72265625</v>
      </c>
      <c r="G60" s="43">
        <v>6357.5458984375</v>
      </c>
      <c r="H60" s="43">
        <v>6363.17138671875</v>
      </c>
      <c r="I60" s="43">
        <v>6416.5908203125</v>
      </c>
      <c r="J60" s="43">
        <v>6424.72265625</v>
      </c>
      <c r="K60" s="43">
        <v>6357.5458984375</v>
      </c>
      <c r="L60" s="43">
        <v>6363.17138671875</v>
      </c>
      <c r="M60" s="43">
        <v>4742.486328125</v>
      </c>
      <c r="N60" s="43">
        <v>4780.57080078125</v>
      </c>
      <c r="O60" s="43">
        <v>6377.822265625</v>
      </c>
      <c r="P60" s="43">
        <v>6551.86474609375</v>
      </c>
      <c r="Q60" s="43">
        <v>8427.1416015625</v>
      </c>
      <c r="R60" s="43">
        <v>8398.310546875</v>
      </c>
      <c r="S60" s="43">
        <v>6363.1826171875</v>
      </c>
      <c r="T60" s="43">
        <v>6206.8486328125</v>
      </c>
      <c r="U60" s="43">
        <v>6381.74462890625</v>
      </c>
      <c r="V60" s="43">
        <v>6390.78369140625</v>
      </c>
      <c r="W60" s="43">
        <v>6342.64453125</v>
      </c>
      <c r="X60" s="43">
        <v>6355.73583984375</v>
      </c>
      <c r="Y60" s="43">
        <v>6512.3515625</v>
      </c>
      <c r="Z60" s="43">
        <v>6522.55126953125</v>
      </c>
      <c r="AA60" s="43">
        <v>6400.6123046875</v>
      </c>
      <c r="AB60" s="43">
        <v>6397.4189453125</v>
      </c>
      <c r="AC60" s="43">
        <v>4876.515625</v>
      </c>
      <c r="AD60" s="43">
        <v>4861.3515625</v>
      </c>
      <c r="AE60" s="43">
        <v>5795.46533203125</v>
      </c>
      <c r="AF60" s="43">
        <v>5932.34228515625</v>
      </c>
      <c r="AG60" s="43">
        <v>8183.63720703125</v>
      </c>
      <c r="AH60" s="43">
        <v>8213.16796875</v>
      </c>
      <c r="AI60" s="43">
        <v>7028.77392578125</v>
      </c>
      <c r="AJ60" s="43">
        <v>6884.24853515625</v>
      </c>
      <c r="AK60" s="43">
        <v>3420.3828125</v>
      </c>
      <c r="AL60" s="43">
        <v>3432.578125</v>
      </c>
      <c r="AM60" s="43">
        <v>5839.7353515625</v>
      </c>
      <c r="AN60" s="43">
        <v>6132.6171875</v>
      </c>
      <c r="AO60" s="43">
        <v>10341.935546875</v>
      </c>
      <c r="AP60" s="43">
        <v>10338.6708984375</v>
      </c>
      <c r="AQ60" s="43">
        <v>7109.8955078125</v>
      </c>
      <c r="AR60" s="43">
        <v>6795.669921875</v>
      </c>
    </row>
    <row r="61" spans="4:44" x14ac:dyDescent="0.2">
      <c r="D61" s="43">
        <v>535</v>
      </c>
      <c r="E61" s="43">
        <v>6414.994140625</v>
      </c>
      <c r="F61" s="43">
        <v>6423.12646484375</v>
      </c>
      <c r="G61" s="43">
        <v>6355.94775390625</v>
      </c>
      <c r="H61" s="43">
        <v>6361.5732421875</v>
      </c>
      <c r="I61" s="43">
        <v>6414.994140625</v>
      </c>
      <c r="J61" s="43">
        <v>6423.12646484375</v>
      </c>
      <c r="K61" s="43">
        <v>6355.94775390625</v>
      </c>
      <c r="L61" s="43">
        <v>6361.5732421875</v>
      </c>
      <c r="M61" s="43">
        <v>4740.837890625</v>
      </c>
      <c r="N61" s="43">
        <v>4778.923828125</v>
      </c>
      <c r="O61" s="43">
        <v>6376.224609375</v>
      </c>
      <c r="P61" s="43">
        <v>6550.271484375</v>
      </c>
      <c r="Q61" s="43">
        <v>8425.5869140625</v>
      </c>
      <c r="R61" s="43">
        <v>8396.7548828125</v>
      </c>
      <c r="S61" s="43">
        <v>6361.58447265625</v>
      </c>
      <c r="T61" s="43">
        <v>6205.24658203125</v>
      </c>
      <c r="U61" s="43">
        <v>6380.203125</v>
      </c>
      <c r="V61" s="43">
        <v>6389.23876953125</v>
      </c>
      <c r="W61" s="43">
        <v>6341.11865234375</v>
      </c>
      <c r="X61" s="43">
        <v>6354.1669921875</v>
      </c>
      <c r="Y61" s="43">
        <v>6510.09228515625</v>
      </c>
      <c r="Z61" s="43">
        <v>6520.27197265625</v>
      </c>
      <c r="AA61" s="43">
        <v>6398.6767578125</v>
      </c>
      <c r="AB61" s="43">
        <v>6395.544921875</v>
      </c>
      <c r="AC61" s="43">
        <v>4874.8740234375</v>
      </c>
      <c r="AD61" s="43">
        <v>4859.708984375</v>
      </c>
      <c r="AE61" s="43">
        <v>5793.8525390625</v>
      </c>
      <c r="AF61" s="43">
        <v>5930.73291015625</v>
      </c>
      <c r="AG61" s="43">
        <v>8182.0771484375</v>
      </c>
      <c r="AH61" s="43">
        <v>8211.6083984375</v>
      </c>
      <c r="AI61" s="43">
        <v>7027.19140625</v>
      </c>
      <c r="AJ61" s="43">
        <v>6882.66259765625</v>
      </c>
      <c r="AK61" s="43">
        <v>3418.419921875</v>
      </c>
      <c r="AL61" s="43">
        <v>3430.609619140625</v>
      </c>
      <c r="AM61" s="43">
        <v>5837.6357421875</v>
      </c>
      <c r="AN61" s="43">
        <v>6130.62744140625</v>
      </c>
      <c r="AO61" s="43">
        <v>10341.1533203125</v>
      </c>
      <c r="AP61" s="43">
        <v>10337.8955078125</v>
      </c>
      <c r="AQ61" s="43">
        <v>7108.61767578125</v>
      </c>
      <c r="AR61" s="43">
        <v>6794.33447265625</v>
      </c>
    </row>
    <row r="62" spans="4:44" x14ac:dyDescent="0.2">
      <c r="D62" s="43">
        <v>545</v>
      </c>
      <c r="E62" s="43">
        <v>6413.3984375</v>
      </c>
      <c r="F62" s="43">
        <v>6421.53076171875</v>
      </c>
      <c r="G62" s="43">
        <v>6354.3505859375</v>
      </c>
      <c r="H62" s="43">
        <v>6359.97607421875</v>
      </c>
      <c r="I62" s="43">
        <v>6413.3984375</v>
      </c>
      <c r="J62" s="43">
        <v>6421.53076171875</v>
      </c>
      <c r="K62" s="43">
        <v>6354.3505859375</v>
      </c>
      <c r="L62" s="43">
        <v>6359.97607421875</v>
      </c>
      <c r="M62" s="43">
        <v>4739.18994140625</v>
      </c>
      <c r="N62" s="43">
        <v>4777.27734375</v>
      </c>
      <c r="O62" s="43">
        <v>6374.6279296875</v>
      </c>
      <c r="P62" s="43">
        <v>6548.67919921875</v>
      </c>
      <c r="Q62" s="43">
        <v>8424.0322265625</v>
      </c>
      <c r="R62" s="43">
        <v>8395.201171875</v>
      </c>
      <c r="S62" s="43">
        <v>6359.9873046875</v>
      </c>
      <c r="T62" s="43">
        <v>6203.6455078125</v>
      </c>
      <c r="U62" s="43">
        <v>6378.6630859375</v>
      </c>
      <c r="V62" s="43">
        <v>6387.69482421875</v>
      </c>
      <c r="W62" s="43">
        <v>6339.595703125</v>
      </c>
      <c r="X62" s="43">
        <v>6352.60009765625</v>
      </c>
      <c r="Y62" s="43">
        <v>6507.82421875</v>
      </c>
      <c r="Z62" s="43">
        <v>6517.98388671875</v>
      </c>
      <c r="AA62" s="43">
        <v>6396.736328125</v>
      </c>
      <c r="AB62" s="43">
        <v>6393.6669921875</v>
      </c>
      <c r="AC62" s="43">
        <v>4873.23291015625</v>
      </c>
      <c r="AD62" s="43">
        <v>4858.0673828125</v>
      </c>
      <c r="AE62" s="43">
        <v>5792.240234375</v>
      </c>
      <c r="AF62" s="43">
        <v>5929.12451171875</v>
      </c>
      <c r="AG62" s="43">
        <v>8180.51806640625</v>
      </c>
      <c r="AH62" s="43">
        <v>8210.0498046875</v>
      </c>
      <c r="AI62" s="43">
        <v>7025.609375</v>
      </c>
      <c r="AJ62" s="43">
        <v>6881.07763671875</v>
      </c>
      <c r="AK62" s="43">
        <v>3416.4541015625</v>
      </c>
      <c r="AL62" s="43">
        <v>3428.638671875</v>
      </c>
      <c r="AM62" s="43">
        <v>5835.52978515625</v>
      </c>
      <c r="AN62" s="43">
        <v>6128.6328125</v>
      </c>
      <c r="AO62" s="43">
        <v>10340.380859375</v>
      </c>
      <c r="AP62" s="43">
        <v>10337.130859375</v>
      </c>
      <c r="AQ62" s="43">
        <v>7107.3447265625</v>
      </c>
      <c r="AR62" s="43">
        <v>6793.00341796875</v>
      </c>
    </row>
    <row r="63" spans="4:44" x14ac:dyDescent="0.2">
      <c r="D63" s="43">
        <v>555</v>
      </c>
      <c r="E63" s="43">
        <v>6411.80322265625</v>
      </c>
      <c r="F63" s="43">
        <v>6419.935546875</v>
      </c>
      <c r="G63" s="43">
        <v>6352.75341796875</v>
      </c>
      <c r="H63" s="43">
        <v>6358.37939453125</v>
      </c>
      <c r="I63" s="43">
        <v>6411.80322265625</v>
      </c>
      <c r="J63" s="43">
        <v>6419.935546875</v>
      </c>
      <c r="K63" s="43">
        <v>6352.75341796875</v>
      </c>
      <c r="L63" s="43">
        <v>6358.37939453125</v>
      </c>
      <c r="M63" s="43">
        <v>4737.54296875</v>
      </c>
      <c r="N63" s="43">
        <v>4775.6318359375</v>
      </c>
      <c r="O63" s="43">
        <v>6373.03173828125</v>
      </c>
      <c r="P63" s="43">
        <v>6547.0869140625</v>
      </c>
      <c r="Q63" s="43">
        <v>8422.4794921875</v>
      </c>
      <c r="R63" s="43">
        <v>8393.646484375</v>
      </c>
      <c r="S63" s="43">
        <v>6358.390625</v>
      </c>
      <c r="T63" s="43">
        <v>6202.044921875</v>
      </c>
      <c r="U63" s="43">
        <v>6377.12451171875</v>
      </c>
      <c r="V63" s="43">
        <v>6386.15185546875</v>
      </c>
      <c r="W63" s="43">
        <v>6338.0751953125</v>
      </c>
      <c r="X63" s="43">
        <v>6351.03466796875</v>
      </c>
      <c r="Y63" s="43">
        <v>6505.54833984375</v>
      </c>
      <c r="Z63" s="43">
        <v>6515.6865234375</v>
      </c>
      <c r="AA63" s="43">
        <v>6394.79052734375</v>
      </c>
      <c r="AB63" s="43">
        <v>6391.78515625</v>
      </c>
      <c r="AC63" s="43">
        <v>4871.591796875</v>
      </c>
      <c r="AD63" s="43">
        <v>4856.42626953125</v>
      </c>
      <c r="AE63" s="43">
        <v>5790.62890625</v>
      </c>
      <c r="AF63" s="43">
        <v>5927.5166015625</v>
      </c>
      <c r="AG63" s="43">
        <v>8178.95947265625</v>
      </c>
      <c r="AH63" s="43">
        <v>8208.4921875</v>
      </c>
      <c r="AI63" s="43">
        <v>7024.02783203125</v>
      </c>
      <c r="AJ63" s="43">
        <v>6879.4931640625</v>
      </c>
      <c r="AK63" s="43">
        <v>3414.4853515625</v>
      </c>
      <c r="AL63" s="43">
        <v>3426.66552734375</v>
      </c>
      <c r="AM63" s="43">
        <v>5833.41748046875</v>
      </c>
      <c r="AN63" s="43">
        <v>6126.6328125</v>
      </c>
      <c r="AO63" s="43">
        <v>10339.6181640625</v>
      </c>
      <c r="AP63" s="43">
        <v>10336.375</v>
      </c>
      <c r="AQ63" s="43">
        <v>7106.07763671875</v>
      </c>
      <c r="AR63" s="43">
        <v>6791.67626953125</v>
      </c>
    </row>
    <row r="64" spans="4:44" x14ac:dyDescent="0.2">
      <c r="D64" s="43">
        <v>565</v>
      </c>
      <c r="E64" s="43">
        <v>6410.20849609375</v>
      </c>
      <c r="F64" s="43">
        <v>6418.34130859375</v>
      </c>
      <c r="G64" s="43">
        <v>6351.1572265625</v>
      </c>
      <c r="H64" s="43">
        <v>6356.78369140625</v>
      </c>
      <c r="I64" s="43">
        <v>6410.20849609375</v>
      </c>
      <c r="J64" s="43">
        <v>6418.34130859375</v>
      </c>
      <c r="K64" s="43">
        <v>6351.1572265625</v>
      </c>
      <c r="L64" s="43">
        <v>6356.78369140625</v>
      </c>
      <c r="M64" s="43">
        <v>4735.89697265625</v>
      </c>
      <c r="N64" s="43">
        <v>4773.9873046875</v>
      </c>
      <c r="O64" s="43">
        <v>6371.43603515625</v>
      </c>
      <c r="P64" s="43">
        <v>6545.49560546875</v>
      </c>
      <c r="Q64" s="43">
        <v>8420.92578125</v>
      </c>
      <c r="R64" s="43">
        <v>8392.0927734375</v>
      </c>
      <c r="S64" s="43">
        <v>6356.794921875</v>
      </c>
      <c r="T64" s="43">
        <v>6200.44482421875</v>
      </c>
      <c r="U64" s="43">
        <v>6375.58642578125</v>
      </c>
      <c r="V64" s="43">
        <v>6384.60986328125</v>
      </c>
      <c r="W64" s="43">
        <v>6336.55712890625</v>
      </c>
      <c r="X64" s="43">
        <v>6349.470703125</v>
      </c>
      <c r="Y64" s="43">
        <v>6503.26318359375</v>
      </c>
      <c r="Z64" s="43">
        <v>6513.38037109375</v>
      </c>
      <c r="AA64" s="43">
        <v>6392.83984375</v>
      </c>
      <c r="AB64" s="43">
        <v>6389.900390625</v>
      </c>
      <c r="AC64" s="43">
        <v>4869.9521484375</v>
      </c>
      <c r="AD64" s="43">
        <v>4854.78564453125</v>
      </c>
      <c r="AE64" s="43">
        <v>5789.017578125</v>
      </c>
      <c r="AF64" s="43">
        <v>5925.9091796875</v>
      </c>
      <c r="AG64" s="43">
        <v>8177.4013671875</v>
      </c>
      <c r="AH64" s="43">
        <v>8206.9345703125</v>
      </c>
      <c r="AI64" s="43">
        <v>7022.447265625</v>
      </c>
      <c r="AJ64" s="43">
        <v>6877.9091796875</v>
      </c>
      <c r="AK64" s="43">
        <v>3412.513427734375</v>
      </c>
      <c r="AL64" s="43">
        <v>3424.68994140625</v>
      </c>
      <c r="AM64" s="43">
        <v>5831.29931640625</v>
      </c>
      <c r="AN64" s="43">
        <v>6124.62744140625</v>
      </c>
      <c r="AO64" s="43">
        <v>10338.865234375</v>
      </c>
      <c r="AP64" s="43">
        <v>10335.6298828125</v>
      </c>
      <c r="AQ64" s="43">
        <v>7104.81640625</v>
      </c>
      <c r="AR64" s="43">
        <v>6790.353515625</v>
      </c>
    </row>
    <row r="65" spans="4:44" x14ac:dyDescent="0.2">
      <c r="D65" s="43">
        <v>575</v>
      </c>
      <c r="E65" s="43">
        <v>6408.6142578125</v>
      </c>
      <c r="F65" s="43">
        <v>6416.7470703125</v>
      </c>
      <c r="G65" s="43">
        <v>6349.56201171875</v>
      </c>
      <c r="H65" s="43">
        <v>6355.18798828125</v>
      </c>
      <c r="I65" s="43">
        <v>6408.6142578125</v>
      </c>
      <c r="J65" s="43">
        <v>6416.7470703125</v>
      </c>
      <c r="K65" s="43">
        <v>6349.56201171875</v>
      </c>
      <c r="L65" s="43">
        <v>6355.18798828125</v>
      </c>
      <c r="M65" s="43">
        <v>4734.25146484375</v>
      </c>
      <c r="N65" s="43">
        <v>4772.3427734375</v>
      </c>
      <c r="O65" s="43">
        <v>6369.8408203125</v>
      </c>
      <c r="P65" s="43">
        <v>6543.90478515625</v>
      </c>
      <c r="Q65" s="43">
        <v>8419.373046875</v>
      </c>
      <c r="R65" s="43">
        <v>8390.5400390625</v>
      </c>
      <c r="S65" s="43">
        <v>6355.19921875</v>
      </c>
      <c r="T65" s="43">
        <v>6198.84521484375</v>
      </c>
      <c r="U65" s="43">
        <v>6374.05029296875</v>
      </c>
      <c r="V65" s="43">
        <v>6383.068359375</v>
      </c>
      <c r="W65" s="43">
        <v>6335.04150390625</v>
      </c>
      <c r="X65" s="43">
        <v>6347.90869140625</v>
      </c>
      <c r="Y65" s="43">
        <v>6500.97021484375</v>
      </c>
      <c r="Z65" s="43">
        <v>6511.06494140625</v>
      </c>
      <c r="AA65" s="43">
        <v>6390.884765625</v>
      </c>
      <c r="AB65" s="43">
        <v>6388.01171875</v>
      </c>
      <c r="AC65" s="43">
        <v>4868.3125</v>
      </c>
      <c r="AD65" s="43">
        <v>4853.1455078125</v>
      </c>
      <c r="AE65" s="43">
        <v>5787.4072265625</v>
      </c>
      <c r="AF65" s="43">
        <v>5924.302734375</v>
      </c>
      <c r="AG65" s="43">
        <v>8175.84375</v>
      </c>
      <c r="AH65" s="43">
        <v>8205.376953125</v>
      </c>
      <c r="AI65" s="43">
        <v>7020.86669921875</v>
      </c>
      <c r="AJ65" s="43">
        <v>6876.326171875</v>
      </c>
      <c r="AK65" s="43">
        <v>3410.538818359375</v>
      </c>
      <c r="AL65" s="43">
        <v>3422.7119140625</v>
      </c>
      <c r="AM65" s="43">
        <v>5829.1748046875</v>
      </c>
      <c r="AN65" s="43">
        <v>6122.61669921875</v>
      </c>
      <c r="AO65" s="43">
        <v>10338.1220703125</v>
      </c>
      <c r="AP65" s="43">
        <v>10334.8935546875</v>
      </c>
      <c r="AQ65" s="43">
        <v>7103.56005859375</v>
      </c>
      <c r="AR65" s="43">
        <v>6789.03515625</v>
      </c>
    </row>
    <row r="66" spans="4:44" x14ac:dyDescent="0.2">
      <c r="D66" s="43">
        <v>585</v>
      </c>
      <c r="E66" s="43">
        <v>6407.0205078125</v>
      </c>
      <c r="F66" s="43">
        <v>6415.15380859375</v>
      </c>
      <c r="G66" s="43">
        <v>6347.966796875</v>
      </c>
      <c r="H66" s="43">
        <v>6353.59326171875</v>
      </c>
      <c r="I66" s="43">
        <v>6407.0205078125</v>
      </c>
      <c r="J66" s="43">
        <v>6415.15380859375</v>
      </c>
      <c r="K66" s="43">
        <v>6347.966796875</v>
      </c>
      <c r="L66" s="43">
        <v>6353.59326171875</v>
      </c>
      <c r="M66" s="43">
        <v>4732.6064453125</v>
      </c>
      <c r="N66" s="43">
        <v>4770.69970703125</v>
      </c>
      <c r="O66" s="43">
        <v>6368.24658203125</v>
      </c>
      <c r="P66" s="43">
        <v>6542.314453125</v>
      </c>
      <c r="Q66" s="43">
        <v>8417.8212890625</v>
      </c>
      <c r="R66" s="43">
        <v>8388.9873046875</v>
      </c>
      <c r="S66" s="43">
        <v>6353.6044921875</v>
      </c>
      <c r="T66" s="43">
        <v>6197.24658203125</v>
      </c>
      <c r="U66" s="43">
        <v>6372.5146484375</v>
      </c>
      <c r="V66" s="43">
        <v>6381.52783203125</v>
      </c>
      <c r="W66" s="43">
        <v>6333.52880859375</v>
      </c>
      <c r="X66" s="43">
        <v>6346.3486328125</v>
      </c>
      <c r="Y66" s="43">
        <v>6498.6689453125</v>
      </c>
      <c r="Z66" s="43">
        <v>6508.7412109375</v>
      </c>
      <c r="AA66" s="43">
        <v>6388.92431640625</v>
      </c>
      <c r="AB66" s="43">
        <v>6386.11962890625</v>
      </c>
      <c r="AC66" s="43">
        <v>4866.673828125</v>
      </c>
      <c r="AD66" s="43">
        <v>4851.50634765625</v>
      </c>
      <c r="AE66" s="43">
        <v>5785.79736328125</v>
      </c>
      <c r="AF66" s="43">
        <v>5922.6962890625</v>
      </c>
      <c r="AG66" s="43">
        <v>8174.28662109375</v>
      </c>
      <c r="AH66" s="43">
        <v>8203.8212890625</v>
      </c>
      <c r="AI66" s="43">
        <v>7019.287109375</v>
      </c>
      <c r="AJ66" s="43">
        <v>6874.7431640625</v>
      </c>
      <c r="AK66" s="43">
        <v>3408.56103515625</v>
      </c>
      <c r="AL66" s="43">
        <v>3420.7314453125</v>
      </c>
      <c r="AM66" s="43">
        <v>5827.0439453125</v>
      </c>
      <c r="AN66" s="43">
        <v>6120.60107421875</v>
      </c>
      <c r="AO66" s="43">
        <v>10337.3876953125</v>
      </c>
      <c r="AP66" s="43">
        <v>10334.16796875</v>
      </c>
      <c r="AQ66" s="43">
        <v>7102.3095703125</v>
      </c>
      <c r="AR66" s="43">
        <v>6787.720703125</v>
      </c>
    </row>
    <row r="67" spans="4:44" x14ac:dyDescent="0.2">
      <c r="D67" s="43">
        <v>595</v>
      </c>
      <c r="E67" s="43">
        <v>6405.427734375</v>
      </c>
      <c r="F67" s="43">
        <v>6413.56103515625</v>
      </c>
      <c r="G67" s="43">
        <v>6346.37255859375</v>
      </c>
      <c r="H67" s="43">
        <v>6351.9990234375</v>
      </c>
      <c r="I67" s="43">
        <v>6405.427734375</v>
      </c>
      <c r="J67" s="43">
        <v>6413.56103515625</v>
      </c>
      <c r="K67" s="43">
        <v>6346.37255859375</v>
      </c>
      <c r="L67" s="43">
        <v>6351.9990234375</v>
      </c>
      <c r="M67" s="43">
        <v>4730.962890625</v>
      </c>
      <c r="N67" s="43">
        <v>4769.05712890625</v>
      </c>
      <c r="O67" s="43">
        <v>6366.65234375</v>
      </c>
      <c r="P67" s="43">
        <v>6540.72509765625</v>
      </c>
      <c r="Q67" s="43">
        <v>8416.26953125</v>
      </c>
      <c r="R67" s="43">
        <v>8387.435546875</v>
      </c>
      <c r="S67" s="43">
        <v>6352.01025390625</v>
      </c>
      <c r="T67" s="43">
        <v>6195.6484375</v>
      </c>
      <c r="U67" s="43">
        <v>6370.98046875</v>
      </c>
      <c r="V67" s="43">
        <v>6379.98876953125</v>
      </c>
      <c r="W67" s="43">
        <v>6332.01806640625</v>
      </c>
      <c r="X67" s="43">
        <v>6344.7900390625</v>
      </c>
      <c r="Y67" s="43">
        <v>6496.35986328125</v>
      </c>
      <c r="Z67" s="43">
        <v>6506.40869140625</v>
      </c>
      <c r="AA67" s="43">
        <v>6386.9599609375</v>
      </c>
      <c r="AB67" s="43">
        <v>6384.22412109375</v>
      </c>
      <c r="AC67" s="43">
        <v>4865.03515625</v>
      </c>
      <c r="AD67" s="43">
        <v>4849.8671875</v>
      </c>
      <c r="AE67" s="43">
        <v>5784.18798828125</v>
      </c>
      <c r="AF67" s="43">
        <v>5921.0908203125</v>
      </c>
      <c r="AG67" s="43">
        <v>8172.72998046875</v>
      </c>
      <c r="AH67" s="43">
        <v>8202.2646484375</v>
      </c>
      <c r="AI67" s="43">
        <v>7017.7080078125</v>
      </c>
      <c r="AJ67" s="43">
        <v>6873.1611328125</v>
      </c>
      <c r="AK67" s="43">
        <v>3406.58056640625</v>
      </c>
      <c r="AL67" s="43">
        <v>3418.748779296875</v>
      </c>
      <c r="AM67" s="43">
        <v>5824.9072265625</v>
      </c>
      <c r="AN67" s="43">
        <v>6118.58056640625</v>
      </c>
      <c r="AO67" s="43">
        <v>10336.6630859375</v>
      </c>
      <c r="AP67" s="43">
        <v>10333.451171875</v>
      </c>
      <c r="AQ67" s="43">
        <v>7101.064453125</v>
      </c>
      <c r="AR67" s="43">
        <v>6786.41015625</v>
      </c>
    </row>
    <row r="68" spans="4:44" x14ac:dyDescent="0.2">
      <c r="D68" s="43">
        <v>605</v>
      </c>
      <c r="E68" s="43">
        <v>6403.83544921875</v>
      </c>
      <c r="F68" s="43">
        <v>6411.96875</v>
      </c>
      <c r="G68" s="43">
        <v>6344.7783203125</v>
      </c>
      <c r="H68" s="43">
        <v>6350.4052734375</v>
      </c>
      <c r="I68" s="43">
        <v>6403.83544921875</v>
      </c>
      <c r="J68" s="43">
        <v>6411.96875</v>
      </c>
      <c r="K68" s="43">
        <v>6344.7783203125</v>
      </c>
      <c r="L68" s="43">
        <v>6350.4052734375</v>
      </c>
      <c r="M68" s="43">
        <v>4729.3193359375</v>
      </c>
      <c r="N68" s="43">
        <v>4767.4150390625</v>
      </c>
      <c r="O68" s="43">
        <v>6365.05908203125</v>
      </c>
      <c r="P68" s="43">
        <v>6539.1357421875</v>
      </c>
      <c r="Q68" s="43">
        <v>8414.71875</v>
      </c>
      <c r="R68" s="43">
        <v>8385.8837890625</v>
      </c>
      <c r="S68" s="43">
        <v>6350.41650390625</v>
      </c>
      <c r="T68" s="43">
        <v>6194.05078125</v>
      </c>
      <c r="U68" s="43">
        <v>6369.447265625</v>
      </c>
      <c r="V68" s="43">
        <v>6378.4501953125</v>
      </c>
      <c r="W68" s="43">
        <v>6330.509765625</v>
      </c>
      <c r="X68" s="43">
        <v>6343.2333984375</v>
      </c>
      <c r="Y68" s="43">
        <v>6494.0419921875</v>
      </c>
      <c r="Z68" s="43">
        <v>6504.068359375</v>
      </c>
      <c r="AA68" s="43">
        <v>6384.9912109375</v>
      </c>
      <c r="AB68" s="43">
        <v>6382.3251953125</v>
      </c>
      <c r="AC68" s="43">
        <v>4863.3974609375</v>
      </c>
      <c r="AD68" s="43">
        <v>4848.22900390625</v>
      </c>
      <c r="AE68" s="43">
        <v>5782.57958984375</v>
      </c>
      <c r="AF68" s="43">
        <v>5919.48583984375</v>
      </c>
      <c r="AG68" s="43">
        <v>8171.17431640625</v>
      </c>
      <c r="AH68" s="43">
        <v>8200.7099609375</v>
      </c>
      <c r="AI68" s="43">
        <v>7016.1298828125</v>
      </c>
      <c r="AJ68" s="43">
        <v>6871.57958984375</v>
      </c>
      <c r="AK68" s="43">
        <v>3404.59716796875</v>
      </c>
      <c r="AL68" s="43">
        <v>3416.763671875</v>
      </c>
      <c r="AM68" s="43">
        <v>5822.7646484375</v>
      </c>
      <c r="AN68" s="43">
        <v>6116.5546875</v>
      </c>
      <c r="AO68" s="43">
        <v>10335.9482421875</v>
      </c>
      <c r="AP68" s="43">
        <v>10332.7431640625</v>
      </c>
      <c r="AQ68" s="43">
        <v>7099.8251953125</v>
      </c>
      <c r="AR68" s="43">
        <v>6785.103515625</v>
      </c>
    </row>
    <row r="69" spans="4:44" x14ac:dyDescent="0.2">
      <c r="D69" s="43">
        <v>615</v>
      </c>
      <c r="E69" s="43">
        <v>6402.24365234375</v>
      </c>
      <c r="F69" s="43">
        <v>6410.37744140625</v>
      </c>
      <c r="G69" s="43">
        <v>6343.18505859375</v>
      </c>
      <c r="H69" s="43">
        <v>6348.81201171875</v>
      </c>
      <c r="I69" s="43">
        <v>6402.24365234375</v>
      </c>
      <c r="J69" s="43">
        <v>6410.37744140625</v>
      </c>
      <c r="K69" s="43">
        <v>6343.18505859375</v>
      </c>
      <c r="L69" s="43">
        <v>6348.81201171875</v>
      </c>
      <c r="M69" s="43">
        <v>4727.6767578125</v>
      </c>
      <c r="N69" s="43">
        <v>4765.77392578125</v>
      </c>
      <c r="O69" s="43">
        <v>6363.46630859375</v>
      </c>
      <c r="P69" s="43">
        <v>6537.54736328125</v>
      </c>
      <c r="Q69" s="43">
        <v>8413.16796875</v>
      </c>
      <c r="R69" s="43">
        <v>8384.33203125</v>
      </c>
      <c r="S69" s="43">
        <v>6348.8232421875</v>
      </c>
      <c r="T69" s="43">
        <v>6192.45361328125</v>
      </c>
      <c r="U69" s="43">
        <v>6367.91552734375</v>
      </c>
      <c r="V69" s="43">
        <v>6376.91259765625</v>
      </c>
      <c r="W69" s="43">
        <v>6329.00439453125</v>
      </c>
      <c r="X69" s="43">
        <v>6341.6787109375</v>
      </c>
      <c r="Y69" s="43">
        <v>6491.71630859375</v>
      </c>
      <c r="Z69" s="43">
        <v>6501.71875</v>
      </c>
      <c r="AA69" s="43">
        <v>6383.01806640625</v>
      </c>
      <c r="AB69" s="43">
        <v>6380.4228515625</v>
      </c>
      <c r="AC69" s="43">
        <v>4861.76025390625</v>
      </c>
      <c r="AD69" s="43">
        <v>4846.59130859375</v>
      </c>
      <c r="AE69" s="43">
        <v>5780.97119140625</v>
      </c>
      <c r="AF69" s="43">
        <v>5917.8818359375</v>
      </c>
      <c r="AG69" s="43">
        <v>8169.619140625</v>
      </c>
      <c r="AH69" s="43">
        <v>8199.1552734375</v>
      </c>
      <c r="AI69" s="43">
        <v>7014.5517578125</v>
      </c>
      <c r="AJ69" s="43">
        <v>6869.99853515625</v>
      </c>
      <c r="AK69" s="43">
        <v>3402.611083984375</v>
      </c>
      <c r="AL69" s="43">
        <v>3414.7763671875</v>
      </c>
      <c r="AM69" s="43">
        <v>5820.61572265625</v>
      </c>
      <c r="AN69" s="43">
        <v>6114.5234375</v>
      </c>
      <c r="AO69" s="43">
        <v>10335.2421875</v>
      </c>
      <c r="AP69" s="43">
        <v>10332.044921875</v>
      </c>
      <c r="AQ69" s="43">
        <v>7098.5908203125</v>
      </c>
      <c r="AR69" s="43">
        <v>6783.80126953125</v>
      </c>
    </row>
    <row r="70" spans="4:44" x14ac:dyDescent="0.2">
      <c r="D70" s="43">
        <v>625</v>
      </c>
      <c r="E70" s="43">
        <v>6400.65234375</v>
      </c>
      <c r="F70" s="43">
        <v>6408.7861328125</v>
      </c>
      <c r="G70" s="43">
        <v>6341.5927734375</v>
      </c>
      <c r="H70" s="43">
        <v>6347.21923828125</v>
      </c>
      <c r="I70" s="43">
        <v>6400.65234375</v>
      </c>
      <c r="J70" s="43">
        <v>6408.7861328125</v>
      </c>
      <c r="K70" s="43">
        <v>6341.5927734375</v>
      </c>
      <c r="L70" s="43">
        <v>6347.21923828125</v>
      </c>
      <c r="M70" s="43">
        <v>4726.03515625</v>
      </c>
      <c r="N70" s="43">
        <v>4764.1337890625</v>
      </c>
      <c r="O70" s="43">
        <v>6361.8740234375</v>
      </c>
      <c r="P70" s="43">
        <v>6535.95947265625</v>
      </c>
      <c r="Q70" s="43">
        <v>8411.6171875</v>
      </c>
      <c r="R70" s="43">
        <v>8382.78125</v>
      </c>
      <c r="S70" s="43">
        <v>6347.23095703125</v>
      </c>
      <c r="T70" s="43">
        <v>6190.85693359375</v>
      </c>
      <c r="U70" s="43">
        <v>6366.38427734375</v>
      </c>
      <c r="V70" s="43">
        <v>6375.37646484375</v>
      </c>
      <c r="W70" s="43">
        <v>6327.50048828125</v>
      </c>
      <c r="X70" s="43">
        <v>6340.12548828125</v>
      </c>
      <c r="Y70" s="43">
        <v>6489.3828125</v>
      </c>
      <c r="Z70" s="43">
        <v>6499.361328125</v>
      </c>
      <c r="AA70" s="43">
        <v>6381.04150390625</v>
      </c>
      <c r="AB70" s="43">
        <v>6378.51708984375</v>
      </c>
      <c r="AC70" s="43">
        <v>4860.1240234375</v>
      </c>
      <c r="AD70" s="43">
        <v>4844.9541015625</v>
      </c>
      <c r="AE70" s="43">
        <v>5779.36376953125</v>
      </c>
      <c r="AF70" s="43">
        <v>5916.27783203125</v>
      </c>
      <c r="AG70" s="43">
        <v>8168.06396484375</v>
      </c>
      <c r="AH70" s="43">
        <v>8197.6005859375</v>
      </c>
      <c r="AI70" s="43">
        <v>7012.97412109375</v>
      </c>
      <c r="AJ70" s="43">
        <v>6868.41796875</v>
      </c>
      <c r="AK70" s="43">
        <v>3400.62255859375</v>
      </c>
      <c r="AL70" s="43">
        <v>3412.786865234375</v>
      </c>
      <c r="AM70" s="43">
        <v>5818.46142578125</v>
      </c>
      <c r="AN70" s="43">
        <v>6112.48779296875</v>
      </c>
      <c r="AO70" s="43">
        <v>10334.5439453125</v>
      </c>
      <c r="AP70" s="43">
        <v>10331.3544921875</v>
      </c>
      <c r="AQ70" s="43">
        <v>7097.361328125</v>
      </c>
      <c r="AR70" s="43">
        <v>6782.5029296875</v>
      </c>
    </row>
    <row r="71" spans="4:44" x14ac:dyDescent="0.2">
      <c r="D71" s="43">
        <v>635</v>
      </c>
      <c r="E71" s="43">
        <v>6399.0615234375</v>
      </c>
      <c r="F71" s="43">
        <v>6407.19580078125</v>
      </c>
      <c r="G71" s="43">
        <v>6340.00048828125</v>
      </c>
      <c r="H71" s="43">
        <v>6345.62744140625</v>
      </c>
      <c r="I71" s="43">
        <v>6399.0615234375</v>
      </c>
      <c r="J71" s="43">
        <v>6407.19580078125</v>
      </c>
      <c r="K71" s="43">
        <v>6340.00048828125</v>
      </c>
      <c r="L71" s="43">
        <v>6345.62744140625</v>
      </c>
      <c r="M71" s="43">
        <v>4724.39404296875</v>
      </c>
      <c r="N71" s="43">
        <v>4762.494140625</v>
      </c>
      <c r="O71" s="43">
        <v>6360.28271484375</v>
      </c>
      <c r="P71" s="43">
        <v>6534.3720703125</v>
      </c>
      <c r="Q71" s="43">
        <v>8410.0673828125</v>
      </c>
      <c r="R71" s="43">
        <v>8381.23046875</v>
      </c>
      <c r="S71" s="43">
        <v>6345.638671875</v>
      </c>
      <c r="T71" s="43">
        <v>6189.26123046875</v>
      </c>
      <c r="U71" s="43">
        <v>6364.8544921875</v>
      </c>
      <c r="V71" s="43">
        <v>6373.8408203125</v>
      </c>
      <c r="W71" s="43">
        <v>6325.9990234375</v>
      </c>
      <c r="X71" s="43">
        <v>6338.57421875</v>
      </c>
      <c r="Y71" s="43">
        <v>6487.041015625</v>
      </c>
      <c r="Z71" s="43">
        <v>6496.99609375</v>
      </c>
      <c r="AA71" s="43">
        <v>6379.0615234375</v>
      </c>
      <c r="AB71" s="43">
        <v>6376.6083984375</v>
      </c>
      <c r="AC71" s="43">
        <v>4858.48828125</v>
      </c>
      <c r="AD71" s="43">
        <v>4843.31787109375</v>
      </c>
      <c r="AE71" s="43">
        <v>5777.7568359375</v>
      </c>
      <c r="AF71" s="43">
        <v>5914.6748046875</v>
      </c>
      <c r="AG71" s="43">
        <v>8166.509765625</v>
      </c>
      <c r="AH71" s="43">
        <v>8196.046875</v>
      </c>
      <c r="AI71" s="43">
        <v>7011.3974609375</v>
      </c>
      <c r="AJ71" s="43">
        <v>6866.837890625</v>
      </c>
      <c r="AK71" s="43">
        <v>3398.63134765625</v>
      </c>
      <c r="AL71" s="43">
        <v>3410.79541015625</v>
      </c>
      <c r="AM71" s="43">
        <v>5816.30126953125</v>
      </c>
      <c r="AN71" s="43">
        <v>6110.447265625</v>
      </c>
      <c r="AO71" s="43">
        <v>10333.85546875</v>
      </c>
      <c r="AP71" s="43">
        <v>10330.673828125</v>
      </c>
      <c r="AQ71" s="43">
        <v>7096.13671875</v>
      </c>
      <c r="AR71" s="43">
        <v>6781.2080078125</v>
      </c>
    </row>
    <row r="72" spans="4:44" x14ac:dyDescent="0.2">
      <c r="D72" s="43">
        <v>645</v>
      </c>
      <c r="E72" s="43">
        <v>6397.4716796875</v>
      </c>
      <c r="F72" s="43">
        <v>6405.60595703125</v>
      </c>
      <c r="G72" s="43">
        <v>6338.4091796875</v>
      </c>
      <c r="H72" s="43">
        <v>6344.0361328125</v>
      </c>
      <c r="I72" s="43">
        <v>6397.4716796875</v>
      </c>
      <c r="J72" s="43">
        <v>6405.60595703125</v>
      </c>
      <c r="K72" s="43">
        <v>6338.4091796875</v>
      </c>
      <c r="L72" s="43">
        <v>6344.0361328125</v>
      </c>
      <c r="M72" s="43">
        <v>4722.75390625</v>
      </c>
      <c r="N72" s="43">
        <v>4760.85546875</v>
      </c>
      <c r="O72" s="43">
        <v>6358.69140625</v>
      </c>
      <c r="P72" s="43">
        <v>6532.78515625</v>
      </c>
      <c r="Q72" s="43">
        <v>8408.517578125</v>
      </c>
      <c r="R72" s="43">
        <v>8379.6806640625</v>
      </c>
      <c r="S72" s="43">
        <v>6344.04736328125</v>
      </c>
      <c r="T72" s="43">
        <v>6187.666015625</v>
      </c>
      <c r="U72" s="43">
        <v>6363.3251953125</v>
      </c>
      <c r="V72" s="43">
        <v>6372.306640625</v>
      </c>
      <c r="W72" s="43">
        <v>6324.5</v>
      </c>
      <c r="X72" s="43">
        <v>6337.0244140625</v>
      </c>
      <c r="Y72" s="43">
        <v>6484.69140625</v>
      </c>
      <c r="Z72" s="43">
        <v>6494.6220703125</v>
      </c>
      <c r="AA72" s="43">
        <v>6377.07763671875</v>
      </c>
      <c r="AB72" s="43">
        <v>6374.6962890625</v>
      </c>
      <c r="AC72" s="43">
        <v>4856.85302734375</v>
      </c>
      <c r="AD72" s="43">
        <v>4841.68212890625</v>
      </c>
      <c r="AE72" s="43">
        <v>5776.15087890625</v>
      </c>
      <c r="AF72" s="43">
        <v>5913.072265625</v>
      </c>
      <c r="AG72" s="43">
        <v>8164.9560546875</v>
      </c>
      <c r="AH72" s="43">
        <v>8194.4931640625</v>
      </c>
      <c r="AI72" s="43">
        <v>7009.8212890625</v>
      </c>
      <c r="AJ72" s="43">
        <v>6865.25830078125</v>
      </c>
      <c r="AK72" s="43">
        <v>3396.637939453125</v>
      </c>
      <c r="AL72" s="43">
        <v>3408.802001953125</v>
      </c>
      <c r="AM72" s="43">
        <v>5814.13525390625</v>
      </c>
      <c r="AN72" s="43">
        <v>6108.4013671875</v>
      </c>
      <c r="AO72" s="43">
        <v>10333.17578125</v>
      </c>
      <c r="AP72" s="43">
        <v>10330.0029296875</v>
      </c>
      <c r="AQ72" s="43">
        <v>7094.91650390625</v>
      </c>
      <c r="AR72" s="43">
        <v>6779.91748046875</v>
      </c>
    </row>
    <row r="73" spans="4:44" x14ac:dyDescent="0.2">
      <c r="D73" s="43">
        <v>655</v>
      </c>
      <c r="E73" s="43">
        <v>6395.88232421875</v>
      </c>
      <c r="F73" s="43">
        <v>6404.0166015625</v>
      </c>
      <c r="G73" s="43">
        <v>6336.81787109375</v>
      </c>
      <c r="H73" s="43">
        <v>6342.4453125</v>
      </c>
      <c r="I73" s="43">
        <v>6395.88232421875</v>
      </c>
      <c r="J73" s="43">
        <v>6404.0166015625</v>
      </c>
      <c r="K73" s="43">
        <v>6336.81787109375</v>
      </c>
      <c r="L73" s="43">
        <v>6342.4453125</v>
      </c>
      <c r="M73" s="43">
        <v>4721.1142578125</v>
      </c>
      <c r="N73" s="43">
        <v>4759.21728515625</v>
      </c>
      <c r="O73" s="43">
        <v>6357.10107421875</v>
      </c>
      <c r="P73" s="43">
        <v>6531.19873046875</v>
      </c>
      <c r="Q73" s="43">
        <v>8406.96875</v>
      </c>
      <c r="R73" s="43">
        <v>8378.1318359375</v>
      </c>
      <c r="S73" s="43">
        <v>6342.45654296875</v>
      </c>
      <c r="T73" s="43">
        <v>6186.0712890625</v>
      </c>
      <c r="U73" s="43">
        <v>6361.79736328125</v>
      </c>
      <c r="V73" s="43">
        <v>6370.77294921875</v>
      </c>
      <c r="W73" s="43">
        <v>6323.00244140625</v>
      </c>
      <c r="X73" s="43">
        <v>6335.47607421875</v>
      </c>
      <c r="Y73" s="43">
        <v>6482.333984375</v>
      </c>
      <c r="Z73" s="43">
        <v>6492.240234375</v>
      </c>
      <c r="AA73" s="43">
        <v>6375.0908203125</v>
      </c>
      <c r="AB73" s="43">
        <v>6372.78076171875</v>
      </c>
      <c r="AC73" s="43">
        <v>4855.21826171875</v>
      </c>
      <c r="AD73" s="43">
        <v>4840.046875</v>
      </c>
      <c r="AE73" s="43">
        <v>5774.544921875</v>
      </c>
      <c r="AF73" s="43">
        <v>5911.470703125</v>
      </c>
      <c r="AG73" s="43">
        <v>8163.40283203125</v>
      </c>
      <c r="AH73" s="43">
        <v>8192.94140625</v>
      </c>
      <c r="AI73" s="43">
        <v>7008.24560546875</v>
      </c>
      <c r="AJ73" s="43">
        <v>6863.6796875</v>
      </c>
      <c r="AK73" s="43">
        <v>3394.642333984375</v>
      </c>
      <c r="AL73" s="43">
        <v>3406.806640625</v>
      </c>
      <c r="AM73" s="43">
        <v>5811.9638671875</v>
      </c>
      <c r="AN73" s="43">
        <v>6106.3515625</v>
      </c>
      <c r="AO73" s="43">
        <v>10332.5048828125</v>
      </c>
      <c r="AP73" s="43">
        <v>10329.3388671875</v>
      </c>
      <c r="AQ73" s="43">
        <v>7093.70068359375</v>
      </c>
      <c r="AR73" s="43">
        <v>6778.630859375</v>
      </c>
    </row>
    <row r="74" spans="4:44" x14ac:dyDescent="0.2">
      <c r="D74" s="43">
        <v>665</v>
      </c>
      <c r="E74" s="43">
        <v>6394.29345703125</v>
      </c>
      <c r="F74" s="43">
        <v>6402.427734375</v>
      </c>
      <c r="G74" s="43">
        <v>6335.2275390625</v>
      </c>
      <c r="H74" s="43">
        <v>6340.85498046875</v>
      </c>
      <c r="I74" s="43">
        <v>6394.29345703125</v>
      </c>
      <c r="J74" s="43">
        <v>6402.427734375</v>
      </c>
      <c r="K74" s="43">
        <v>6335.2275390625</v>
      </c>
      <c r="L74" s="43">
        <v>6340.85498046875</v>
      </c>
      <c r="M74" s="43">
        <v>4719.4755859375</v>
      </c>
      <c r="N74" s="43">
        <v>4757.580078125</v>
      </c>
      <c r="O74" s="43">
        <v>6355.51123046875</v>
      </c>
      <c r="P74" s="43">
        <v>6529.61328125</v>
      </c>
      <c r="Q74" s="43">
        <v>8405.4208984375</v>
      </c>
      <c r="R74" s="43">
        <v>8376.58203125</v>
      </c>
      <c r="S74" s="43">
        <v>6340.8662109375</v>
      </c>
      <c r="T74" s="43">
        <v>6184.47705078125</v>
      </c>
      <c r="U74" s="43">
        <v>6360.27001953125</v>
      </c>
      <c r="V74" s="43">
        <v>6369.24072265625</v>
      </c>
      <c r="W74" s="43">
        <v>6321.5068359375</v>
      </c>
      <c r="X74" s="43">
        <v>6333.9296875</v>
      </c>
      <c r="Y74" s="43">
        <v>6479.96875</v>
      </c>
      <c r="Z74" s="43">
        <v>6489.85009765625</v>
      </c>
      <c r="AA74" s="43">
        <v>6373.1005859375</v>
      </c>
      <c r="AB74" s="43">
        <v>6370.8623046875</v>
      </c>
      <c r="AC74" s="43">
        <v>4853.583984375</v>
      </c>
      <c r="AD74" s="43">
        <v>4838.412109375</v>
      </c>
      <c r="AE74" s="43">
        <v>5772.93994140625</v>
      </c>
      <c r="AF74" s="43">
        <v>5909.869140625</v>
      </c>
      <c r="AG74" s="43">
        <v>8161.8505859375</v>
      </c>
      <c r="AH74" s="43">
        <v>8191.388671875</v>
      </c>
      <c r="AI74" s="43">
        <v>7006.67041015625</v>
      </c>
      <c r="AJ74" s="43">
        <v>6862.1015625</v>
      </c>
      <c r="AK74" s="43">
        <v>3392.644775390625</v>
      </c>
      <c r="AL74" s="43">
        <v>3404.809814453125</v>
      </c>
      <c r="AM74" s="43">
        <v>5809.78662109375</v>
      </c>
      <c r="AN74" s="43">
        <v>6104.296875</v>
      </c>
      <c r="AO74" s="43">
        <v>10331.841796875</v>
      </c>
      <c r="AP74" s="43">
        <v>10328.6845703125</v>
      </c>
      <c r="AQ74" s="43">
        <v>7092.4892578125</v>
      </c>
      <c r="AR74" s="43">
        <v>6777.34765625</v>
      </c>
    </row>
    <row r="75" spans="4:44" x14ac:dyDescent="0.2">
      <c r="D75" s="43">
        <v>675</v>
      </c>
      <c r="E75" s="43">
        <v>6392.705078125</v>
      </c>
      <c r="F75" s="43">
        <v>6400.83984375</v>
      </c>
      <c r="G75" s="43">
        <v>6333.63818359375</v>
      </c>
      <c r="H75" s="43">
        <v>6339.265625</v>
      </c>
      <c r="I75" s="43">
        <v>6392.705078125</v>
      </c>
      <c r="J75" s="43">
        <v>6400.83984375</v>
      </c>
      <c r="K75" s="43">
        <v>6333.63818359375</v>
      </c>
      <c r="L75" s="43">
        <v>6339.265625</v>
      </c>
      <c r="M75" s="43">
        <v>4717.837890625</v>
      </c>
      <c r="N75" s="43">
        <v>4755.943359375</v>
      </c>
      <c r="O75" s="43">
        <v>6353.921875</v>
      </c>
      <c r="P75" s="43">
        <v>6528.02783203125</v>
      </c>
      <c r="Q75" s="43">
        <v>8403.8720703125</v>
      </c>
      <c r="R75" s="43">
        <v>8375.0341796875</v>
      </c>
      <c r="S75" s="43">
        <v>6339.27685546875</v>
      </c>
      <c r="T75" s="43">
        <v>6182.8837890625</v>
      </c>
      <c r="U75" s="43">
        <v>6358.744140625</v>
      </c>
      <c r="V75" s="43">
        <v>6367.70947265625</v>
      </c>
      <c r="W75" s="43">
        <v>6320.01318359375</v>
      </c>
      <c r="X75" s="43">
        <v>6332.38427734375</v>
      </c>
      <c r="Y75" s="43">
        <v>6477.595703125</v>
      </c>
      <c r="Z75" s="43">
        <v>6487.4521484375</v>
      </c>
      <c r="AA75" s="43">
        <v>6371.10693359375</v>
      </c>
      <c r="AB75" s="43">
        <v>6368.94091796875</v>
      </c>
      <c r="AC75" s="43">
        <v>4851.95068359375</v>
      </c>
      <c r="AD75" s="43">
        <v>4836.7783203125</v>
      </c>
      <c r="AE75" s="43">
        <v>5771.33544921875</v>
      </c>
      <c r="AF75" s="43">
        <v>5908.2685546875</v>
      </c>
      <c r="AG75" s="43">
        <v>8160.29833984375</v>
      </c>
      <c r="AH75" s="43">
        <v>8189.83740234375</v>
      </c>
      <c r="AI75" s="43">
        <v>7005.09619140625</v>
      </c>
      <c r="AJ75" s="43">
        <v>6860.52392578125</v>
      </c>
      <c r="AK75" s="43">
        <v>3390.645263671875</v>
      </c>
      <c r="AL75" s="43">
        <v>3402.810791015625</v>
      </c>
      <c r="AM75" s="43">
        <v>5807.60400390625</v>
      </c>
      <c r="AN75" s="43">
        <v>6102.23779296875</v>
      </c>
      <c r="AO75" s="43">
        <v>10331.1875</v>
      </c>
      <c r="AP75" s="43">
        <v>10328.0380859375</v>
      </c>
      <c r="AQ75" s="43">
        <v>7091.28173828125</v>
      </c>
      <c r="AR75" s="43">
        <v>6776.068359375</v>
      </c>
    </row>
    <row r="76" spans="4:44" x14ac:dyDescent="0.2">
      <c r="D76" s="43">
        <v>685</v>
      </c>
      <c r="E76" s="43">
        <v>6391.1171875</v>
      </c>
      <c r="F76" s="43">
        <v>6399.25244140625</v>
      </c>
      <c r="G76" s="43">
        <v>6332.048828125</v>
      </c>
      <c r="H76" s="43">
        <v>6337.6767578125</v>
      </c>
      <c r="I76" s="43">
        <v>6391.1171875</v>
      </c>
      <c r="J76" s="43">
        <v>6399.25244140625</v>
      </c>
      <c r="K76" s="43">
        <v>6332.048828125</v>
      </c>
      <c r="L76" s="43">
        <v>6337.6767578125</v>
      </c>
      <c r="M76" s="43">
        <v>4716.20068359375</v>
      </c>
      <c r="N76" s="43">
        <v>4754.3076171875</v>
      </c>
      <c r="O76" s="43">
        <v>6352.33349609375</v>
      </c>
      <c r="P76" s="43">
        <v>6526.443359375</v>
      </c>
      <c r="Q76" s="43">
        <v>8402.3251953125</v>
      </c>
      <c r="R76" s="43">
        <v>8373.486328125</v>
      </c>
      <c r="S76" s="43">
        <v>6337.68798828125</v>
      </c>
      <c r="T76" s="43">
        <v>6181.291015625</v>
      </c>
      <c r="U76" s="43">
        <v>6357.21923828125</v>
      </c>
      <c r="V76" s="43">
        <v>6366.17919921875</v>
      </c>
      <c r="W76" s="43">
        <v>6318.521484375</v>
      </c>
      <c r="X76" s="43">
        <v>6330.8408203125</v>
      </c>
      <c r="Y76" s="43">
        <v>6475.21533203125</v>
      </c>
      <c r="Z76" s="43">
        <v>6485.0458984375</v>
      </c>
      <c r="AA76" s="43">
        <v>6369.1103515625</v>
      </c>
      <c r="AB76" s="43">
        <v>6367.0166015625</v>
      </c>
      <c r="AC76" s="43">
        <v>4850.31787109375</v>
      </c>
      <c r="AD76" s="43">
        <v>4835.14501953125</v>
      </c>
      <c r="AE76" s="43">
        <v>5769.73193359375</v>
      </c>
      <c r="AF76" s="43">
        <v>5906.66845703125</v>
      </c>
      <c r="AG76" s="43">
        <v>8158.74658203125</v>
      </c>
      <c r="AH76" s="43">
        <v>8188.2861328125</v>
      </c>
      <c r="AI76" s="43">
        <v>7003.52197265625</v>
      </c>
      <c r="AJ76" s="43">
        <v>6858.94677734375</v>
      </c>
      <c r="AK76" s="43">
        <v>3388.644287109375</v>
      </c>
      <c r="AL76" s="43">
        <v>3400.81005859375</v>
      </c>
      <c r="AM76" s="43">
        <v>5805.41552734375</v>
      </c>
      <c r="AN76" s="43">
        <v>6100.17431640625</v>
      </c>
      <c r="AO76" s="43">
        <v>10330.5419921875</v>
      </c>
      <c r="AP76" s="43">
        <v>10327.3994140625</v>
      </c>
      <c r="AQ76" s="43">
        <v>7090.078125</v>
      </c>
      <c r="AR76" s="43">
        <v>6774.79296875</v>
      </c>
    </row>
    <row r="77" spans="4:44" x14ac:dyDescent="0.2">
      <c r="D77" s="43">
        <v>695</v>
      </c>
      <c r="E77" s="43">
        <v>6389.52978515625</v>
      </c>
      <c r="F77" s="43">
        <v>6397.66552734375</v>
      </c>
      <c r="G77" s="43">
        <v>6330.46044921875</v>
      </c>
      <c r="H77" s="43">
        <v>6336.08837890625</v>
      </c>
      <c r="I77" s="43">
        <v>6389.52978515625</v>
      </c>
      <c r="J77" s="43">
        <v>6397.66552734375</v>
      </c>
      <c r="K77" s="43">
        <v>6330.46044921875</v>
      </c>
      <c r="L77" s="43">
        <v>6336.08837890625</v>
      </c>
      <c r="M77" s="43">
        <v>4714.56396484375</v>
      </c>
      <c r="N77" s="43">
        <v>4752.67236328125</v>
      </c>
      <c r="O77" s="43">
        <v>6350.7451171875</v>
      </c>
      <c r="P77" s="43">
        <v>6524.859375</v>
      </c>
      <c r="Q77" s="43">
        <v>8400.77734375</v>
      </c>
      <c r="R77" s="43">
        <v>8371.9384765625</v>
      </c>
      <c r="S77" s="43">
        <v>6336.099609375</v>
      </c>
      <c r="T77" s="43">
        <v>6179.69873046875</v>
      </c>
      <c r="U77" s="43">
        <v>6355.6953125</v>
      </c>
      <c r="V77" s="43">
        <v>6364.650390625</v>
      </c>
      <c r="W77" s="43">
        <v>6317.03125</v>
      </c>
      <c r="X77" s="43">
        <v>6329.29833984375</v>
      </c>
      <c r="Y77" s="43">
        <v>6472.8271484375</v>
      </c>
      <c r="Z77" s="43">
        <v>6482.6318359375</v>
      </c>
      <c r="AA77" s="43">
        <v>6367.1103515625</v>
      </c>
      <c r="AB77" s="43">
        <v>6365.0888671875</v>
      </c>
      <c r="AC77" s="43">
        <v>4848.68603515625</v>
      </c>
      <c r="AD77" s="43">
        <v>4833.51220703125</v>
      </c>
      <c r="AE77" s="43">
        <v>5768.12841796875</v>
      </c>
      <c r="AF77" s="43">
        <v>5905.0693359375</v>
      </c>
      <c r="AG77" s="43">
        <v>8157.19580078125</v>
      </c>
      <c r="AH77" s="43">
        <v>8186.73583984375</v>
      </c>
      <c r="AI77" s="43">
        <v>7001.94873046875</v>
      </c>
      <c r="AJ77" s="43">
        <v>6857.3701171875</v>
      </c>
      <c r="AK77" s="43">
        <v>3386.6416015625</v>
      </c>
      <c r="AL77" s="43">
        <v>3398.807373046875</v>
      </c>
      <c r="AM77" s="43">
        <v>5803.22216796875</v>
      </c>
      <c r="AN77" s="43">
        <v>6098.1064453125</v>
      </c>
      <c r="AO77" s="43">
        <v>10329.9033203125</v>
      </c>
      <c r="AP77" s="43">
        <v>10326.76953125</v>
      </c>
      <c r="AQ77" s="43">
        <v>7088.8779296875</v>
      </c>
      <c r="AR77" s="43">
        <v>6773.52099609375</v>
      </c>
    </row>
    <row r="78" spans="4:44" x14ac:dyDescent="0.2">
      <c r="D78" s="43">
        <v>705</v>
      </c>
      <c r="E78" s="43">
        <v>6387.943359375</v>
      </c>
      <c r="F78" s="43">
        <v>6396.0791015625</v>
      </c>
      <c r="G78" s="43">
        <v>6328.87255859375</v>
      </c>
      <c r="H78" s="43">
        <v>6334.50048828125</v>
      </c>
      <c r="I78" s="43">
        <v>6387.943359375</v>
      </c>
      <c r="J78" s="43">
        <v>6396.0791015625</v>
      </c>
      <c r="K78" s="43">
        <v>6328.87255859375</v>
      </c>
      <c r="L78" s="43">
        <v>6334.50048828125</v>
      </c>
      <c r="M78" s="43">
        <v>4712.92822265625</v>
      </c>
      <c r="N78" s="43">
        <v>4751.0380859375</v>
      </c>
      <c r="O78" s="43">
        <v>6349.15771484375</v>
      </c>
      <c r="P78" s="43">
        <v>6523.27587890625</v>
      </c>
      <c r="Q78" s="43">
        <v>8399.2314453125</v>
      </c>
      <c r="R78" s="43">
        <v>8370.390625</v>
      </c>
      <c r="S78" s="43">
        <v>6334.51171875</v>
      </c>
      <c r="T78" s="43">
        <v>6178.10693359375</v>
      </c>
      <c r="U78" s="43">
        <v>6354.17236328125</v>
      </c>
      <c r="V78" s="43">
        <v>6363.1220703125</v>
      </c>
      <c r="W78" s="43">
        <v>6315.54296875</v>
      </c>
      <c r="X78" s="43">
        <v>6327.75732421875</v>
      </c>
      <c r="Y78" s="43">
        <v>6470.43115234375</v>
      </c>
      <c r="Z78" s="43">
        <v>6480.20947265625</v>
      </c>
      <c r="AA78" s="43">
        <v>6365.10693359375</v>
      </c>
      <c r="AB78" s="43">
        <v>6363.15869140625</v>
      </c>
      <c r="AC78" s="43">
        <v>4847.05419921875</v>
      </c>
      <c r="AD78" s="43">
        <v>4831.88037109375</v>
      </c>
      <c r="AE78" s="43">
        <v>5766.52587890625</v>
      </c>
      <c r="AF78" s="43">
        <v>5903.47021484375</v>
      </c>
      <c r="AG78" s="43">
        <v>8155.64501953125</v>
      </c>
      <c r="AH78" s="43">
        <v>8185.185546875</v>
      </c>
      <c r="AI78" s="43">
        <v>7000.3759765625</v>
      </c>
      <c r="AJ78" s="43">
        <v>6855.79443359375</v>
      </c>
      <c r="AK78" s="43">
        <v>3384.63720703125</v>
      </c>
      <c r="AL78" s="43">
        <v>3396.802490234375</v>
      </c>
      <c r="AM78" s="43">
        <v>5801.0234375</v>
      </c>
      <c r="AN78" s="43">
        <v>6096.0341796875</v>
      </c>
      <c r="AO78" s="43">
        <v>10329.2734375</v>
      </c>
      <c r="AP78" s="43">
        <v>10326.1474609375</v>
      </c>
      <c r="AQ78" s="43">
        <v>7087.68115234375</v>
      </c>
      <c r="AR78" s="43">
        <v>6772.2529296875</v>
      </c>
    </row>
    <row r="79" spans="4:44" x14ac:dyDescent="0.2">
      <c r="D79" s="43">
        <v>715</v>
      </c>
      <c r="E79" s="43">
        <v>6386.357421875</v>
      </c>
      <c r="F79" s="43">
        <v>6394.4931640625</v>
      </c>
      <c r="G79" s="43">
        <v>6327.28515625</v>
      </c>
      <c r="H79" s="43">
        <v>6332.9130859375</v>
      </c>
      <c r="I79" s="43">
        <v>6386.357421875</v>
      </c>
      <c r="J79" s="43">
        <v>6394.4931640625</v>
      </c>
      <c r="K79" s="43">
        <v>6327.28515625</v>
      </c>
      <c r="L79" s="43">
        <v>6332.9130859375</v>
      </c>
      <c r="M79" s="43">
        <v>4711.29345703125</v>
      </c>
      <c r="N79" s="43">
        <v>4749.40478515625</v>
      </c>
      <c r="O79" s="43">
        <v>6347.57080078125</v>
      </c>
      <c r="P79" s="43">
        <v>6521.693359375</v>
      </c>
      <c r="Q79" s="43">
        <v>8397.6845703125</v>
      </c>
      <c r="R79" s="43">
        <v>8368.8447265625</v>
      </c>
      <c r="S79" s="43">
        <v>6332.92431640625</v>
      </c>
      <c r="T79" s="43">
        <v>6176.51611328125</v>
      </c>
      <c r="U79" s="43">
        <v>6352.65087890625</v>
      </c>
      <c r="V79" s="43">
        <v>6361.59521484375</v>
      </c>
      <c r="W79" s="43">
        <v>6314.056640625</v>
      </c>
      <c r="X79" s="43">
        <v>6326.21728515625</v>
      </c>
      <c r="Y79" s="43">
        <v>6468.0283203125</v>
      </c>
      <c r="Z79" s="43">
        <v>6477.96142578125</v>
      </c>
      <c r="AA79" s="43">
        <v>6363.099609375</v>
      </c>
      <c r="AB79" s="43">
        <v>6361.22509765625</v>
      </c>
      <c r="AC79" s="43">
        <v>4845.42333984375</v>
      </c>
      <c r="AD79" s="43">
        <v>4830.2490234375</v>
      </c>
      <c r="AE79" s="43">
        <v>5764.92431640625</v>
      </c>
      <c r="AF79" s="43">
        <v>5901.8720703125</v>
      </c>
      <c r="AG79" s="43">
        <v>8154.09521484375</v>
      </c>
      <c r="AH79" s="43">
        <v>8183.63623046875</v>
      </c>
      <c r="AI79" s="43">
        <v>6998.8037109375</v>
      </c>
      <c r="AJ79" s="43">
        <v>6854.21875</v>
      </c>
      <c r="AK79" s="43">
        <v>3382.63134765625</v>
      </c>
      <c r="AL79" s="43">
        <v>3394.79541015625</v>
      </c>
      <c r="AM79" s="43">
        <v>5798.81982421875</v>
      </c>
      <c r="AN79" s="43">
        <v>6093.9580078125</v>
      </c>
      <c r="AO79" s="43">
        <v>10328.6513671875</v>
      </c>
      <c r="AP79" s="43">
        <v>10325.533203125</v>
      </c>
      <c r="AQ79" s="43">
        <v>7086.48779296875</v>
      </c>
      <c r="AR79" s="43">
        <v>6770.98828125</v>
      </c>
    </row>
    <row r="80" spans="4:44" x14ac:dyDescent="0.2">
      <c r="D80" s="43">
        <v>725</v>
      </c>
      <c r="E80" s="43">
        <v>6384.77197265625</v>
      </c>
      <c r="F80" s="43">
        <v>6392.908203125</v>
      </c>
      <c r="G80" s="43">
        <v>6325.6982421875</v>
      </c>
      <c r="H80" s="43">
        <v>6331.326171875</v>
      </c>
      <c r="I80" s="43">
        <v>6384.77197265625</v>
      </c>
      <c r="J80" s="43">
        <v>6392.908203125</v>
      </c>
      <c r="K80" s="43">
        <v>6325.6982421875</v>
      </c>
      <c r="L80" s="43">
        <v>6331.326171875</v>
      </c>
      <c r="M80" s="43">
        <v>4709.6591796875</v>
      </c>
      <c r="N80" s="43">
        <v>4747.77197265625</v>
      </c>
      <c r="O80" s="43">
        <v>6345.98486328125</v>
      </c>
      <c r="P80" s="43">
        <v>6520.11083984375</v>
      </c>
      <c r="Q80" s="43">
        <v>8396.138671875</v>
      </c>
      <c r="R80" s="43">
        <v>8367.2978515625</v>
      </c>
      <c r="S80" s="43">
        <v>6331.337890625</v>
      </c>
      <c r="T80" s="43">
        <v>6174.92529296875</v>
      </c>
      <c r="U80" s="43">
        <v>6351.13037109375</v>
      </c>
      <c r="V80" s="43">
        <v>6360.0693359375</v>
      </c>
      <c r="W80" s="43">
        <v>6312.572265625</v>
      </c>
      <c r="X80" s="43">
        <v>6324.6787109375</v>
      </c>
      <c r="Y80" s="43">
        <v>6465.61767578125</v>
      </c>
      <c r="Z80" s="43">
        <v>6475.51513671875</v>
      </c>
      <c r="AA80" s="43">
        <v>6361.08935546875</v>
      </c>
      <c r="AB80" s="43">
        <v>6359.2890625</v>
      </c>
      <c r="AC80" s="43">
        <v>4843.79345703125</v>
      </c>
      <c r="AD80" s="43">
        <v>4828.6181640625</v>
      </c>
      <c r="AE80" s="43">
        <v>5763.32275390625</v>
      </c>
      <c r="AF80" s="43">
        <v>5900.2744140625</v>
      </c>
      <c r="AG80" s="43">
        <v>8152.5458984375</v>
      </c>
      <c r="AH80" s="43">
        <v>8182.08740234375</v>
      </c>
      <c r="AI80" s="43">
        <v>6997.23193359375</v>
      </c>
      <c r="AJ80" s="43">
        <v>6852.64404296875</v>
      </c>
      <c r="AK80" s="43">
        <v>3380.6240234375</v>
      </c>
      <c r="AL80" s="43">
        <v>3392.7861328125</v>
      </c>
      <c r="AM80" s="43">
        <v>5796.6103515625</v>
      </c>
      <c r="AN80" s="43">
        <v>6091.8779296875</v>
      </c>
      <c r="AO80" s="43">
        <v>10328.0361328125</v>
      </c>
      <c r="AP80" s="43">
        <v>10324.92578125</v>
      </c>
      <c r="AQ80" s="43">
        <v>7085.2978515625</v>
      </c>
      <c r="AR80" s="43">
        <v>6769.72705078125</v>
      </c>
    </row>
    <row r="81" spans="4:44" x14ac:dyDescent="0.2">
      <c r="D81" s="43">
        <v>735</v>
      </c>
      <c r="E81" s="43">
        <v>6383.1875</v>
      </c>
      <c r="F81" s="43">
        <v>6391.3232421875</v>
      </c>
      <c r="G81" s="43">
        <v>6324.11181640625</v>
      </c>
      <c r="H81" s="43">
        <v>6329.740234375</v>
      </c>
      <c r="I81" s="43">
        <v>6383.1875</v>
      </c>
      <c r="J81" s="43">
        <v>6391.3232421875</v>
      </c>
      <c r="K81" s="43">
        <v>6324.11181640625</v>
      </c>
      <c r="L81" s="43">
        <v>6329.740234375</v>
      </c>
      <c r="M81" s="43">
        <v>4708.02587890625</v>
      </c>
      <c r="N81" s="43">
        <v>4746.1396484375</v>
      </c>
      <c r="O81" s="43">
        <v>6344.39892578125</v>
      </c>
      <c r="P81" s="43">
        <v>6518.529296875</v>
      </c>
      <c r="Q81" s="43">
        <v>8394.59375</v>
      </c>
      <c r="R81" s="43">
        <v>8365.751953125</v>
      </c>
      <c r="S81" s="43">
        <v>6329.75146484375</v>
      </c>
      <c r="T81" s="43">
        <v>6173.33544921875</v>
      </c>
      <c r="U81" s="43">
        <v>6349.611328125</v>
      </c>
      <c r="V81" s="43">
        <v>6358.54443359375</v>
      </c>
      <c r="W81" s="43">
        <v>6311.08984375</v>
      </c>
      <c r="X81" s="43">
        <v>6323.1416015625</v>
      </c>
      <c r="Y81" s="43">
        <v>6463.19970703125</v>
      </c>
      <c r="Z81" s="43">
        <v>6473.0615234375</v>
      </c>
      <c r="AA81" s="43">
        <v>6359.0751953125</v>
      </c>
      <c r="AB81" s="43">
        <v>6357.35009765625</v>
      </c>
      <c r="AC81" s="43">
        <v>4842.1640625</v>
      </c>
      <c r="AD81" s="43">
        <v>4826.98828125</v>
      </c>
      <c r="AE81" s="43">
        <v>5761.72216796875</v>
      </c>
      <c r="AF81" s="43">
        <v>5898.67724609375</v>
      </c>
      <c r="AG81" s="43">
        <v>8150.9970703125</v>
      </c>
      <c r="AH81" s="43">
        <v>8180.5390625</v>
      </c>
      <c r="AI81" s="43">
        <v>6995.66064453125</v>
      </c>
      <c r="AJ81" s="43">
        <v>6851.06982421875</v>
      </c>
      <c r="AK81" s="43">
        <v>3378.614990234375</v>
      </c>
      <c r="AL81" s="43">
        <v>3390.7744140625</v>
      </c>
      <c r="AM81" s="43">
        <v>5794.396484375</v>
      </c>
      <c r="AN81" s="43">
        <v>6089.79345703125</v>
      </c>
      <c r="AO81" s="43">
        <v>10327.4296875</v>
      </c>
      <c r="AP81" s="43">
        <v>10324.3271484375</v>
      </c>
      <c r="AQ81" s="43">
        <v>7084.111328125</v>
      </c>
      <c r="AR81" s="43">
        <v>6768.4697265625</v>
      </c>
    </row>
    <row r="82" spans="4:44" x14ac:dyDescent="0.2">
      <c r="D82" s="43">
        <v>745</v>
      </c>
      <c r="E82" s="43">
        <v>6381.60302734375</v>
      </c>
      <c r="F82" s="43">
        <v>6389.7392578125</v>
      </c>
      <c r="G82" s="43">
        <v>6322.5263671875</v>
      </c>
      <c r="H82" s="43">
        <v>6328.15478515625</v>
      </c>
      <c r="I82" s="43">
        <v>6381.60302734375</v>
      </c>
      <c r="J82" s="43">
        <v>6389.7392578125</v>
      </c>
      <c r="K82" s="43">
        <v>6322.5263671875</v>
      </c>
      <c r="L82" s="43">
        <v>6328.15478515625</v>
      </c>
      <c r="M82" s="43">
        <v>4706.39306640625</v>
      </c>
      <c r="N82" s="43">
        <v>4744.50830078125</v>
      </c>
      <c r="O82" s="43">
        <v>6342.81396484375</v>
      </c>
      <c r="P82" s="43">
        <v>6516.9482421875</v>
      </c>
      <c r="Q82" s="43">
        <v>8393.048828125</v>
      </c>
      <c r="R82" s="43">
        <v>8364.20703125</v>
      </c>
      <c r="S82" s="43">
        <v>6328.166015625</v>
      </c>
      <c r="T82" s="43">
        <v>6171.74658203125</v>
      </c>
      <c r="U82" s="43">
        <v>6348.09326171875</v>
      </c>
      <c r="V82" s="43">
        <v>6357.0205078125</v>
      </c>
      <c r="W82" s="43">
        <v>6309.609375</v>
      </c>
      <c r="X82" s="43">
        <v>6321.60498046875</v>
      </c>
      <c r="Y82" s="43">
        <v>6460.77490234375</v>
      </c>
      <c r="Z82" s="43">
        <v>6470.6005859375</v>
      </c>
      <c r="AA82" s="43">
        <v>6357.056640625</v>
      </c>
      <c r="AB82" s="43">
        <v>6355.408203125</v>
      </c>
      <c r="AC82" s="43">
        <v>4840.53515625</v>
      </c>
      <c r="AD82" s="43">
        <v>4825.35888671875</v>
      </c>
      <c r="AE82" s="43">
        <v>5760.1220703125</v>
      </c>
      <c r="AF82" s="43">
        <v>5897.0810546875</v>
      </c>
      <c r="AG82" s="43">
        <v>8149.4482421875</v>
      </c>
      <c r="AH82" s="43">
        <v>8178.9912109375</v>
      </c>
      <c r="AI82" s="43">
        <v>6994.09033203125</v>
      </c>
      <c r="AJ82" s="43">
        <v>6849.49609375</v>
      </c>
      <c r="AK82" s="43">
        <v>3376.60400390625</v>
      </c>
      <c r="AL82" s="43">
        <v>3388.760009765625</v>
      </c>
      <c r="AM82" s="43">
        <v>5792.17724609375</v>
      </c>
      <c r="AN82" s="43">
        <v>6087.70458984375</v>
      </c>
      <c r="AO82" s="43">
        <v>10326.830078125</v>
      </c>
      <c r="AP82" s="43">
        <v>10323.7353515625</v>
      </c>
      <c r="AQ82" s="43">
        <v>7082.92822265625</v>
      </c>
      <c r="AR82" s="43">
        <v>6767.21533203125</v>
      </c>
    </row>
    <row r="83" spans="4:44" x14ac:dyDescent="0.2">
      <c r="D83" s="43">
        <v>755</v>
      </c>
      <c r="E83" s="43">
        <v>6380.01953125</v>
      </c>
      <c r="F83" s="43">
        <v>6388.15576171875</v>
      </c>
      <c r="G83" s="43">
        <v>6320.94140625</v>
      </c>
      <c r="H83" s="43">
        <v>6326.56982421875</v>
      </c>
      <c r="I83" s="43">
        <v>6380.01953125</v>
      </c>
      <c r="J83" s="43">
        <v>6388.15576171875</v>
      </c>
      <c r="K83" s="43">
        <v>6320.94140625</v>
      </c>
      <c r="L83" s="43">
        <v>6326.56982421875</v>
      </c>
      <c r="M83" s="43">
        <v>4704.76123046875</v>
      </c>
      <c r="N83" s="43">
        <v>4742.8779296875</v>
      </c>
      <c r="O83" s="43">
        <v>6341.2294921875</v>
      </c>
      <c r="P83" s="43">
        <v>6515.36767578125</v>
      </c>
      <c r="Q83" s="43">
        <v>8391.5048828125</v>
      </c>
      <c r="R83" s="43">
        <v>8362.662109375</v>
      </c>
      <c r="S83" s="43">
        <v>6326.5810546875</v>
      </c>
      <c r="T83" s="43">
        <v>6170.15771484375</v>
      </c>
      <c r="U83" s="43">
        <v>6346.576171875</v>
      </c>
      <c r="V83" s="43">
        <v>6355.498046875</v>
      </c>
      <c r="W83" s="43">
        <v>6308.130859375</v>
      </c>
      <c r="X83" s="43">
        <v>6320.06982421875</v>
      </c>
      <c r="Y83" s="43">
        <v>6458.34326171875</v>
      </c>
      <c r="Z83" s="43">
        <v>6468.13232421875</v>
      </c>
      <c r="AA83" s="43">
        <v>6355.03466796875</v>
      </c>
      <c r="AB83" s="43">
        <v>6353.4638671875</v>
      </c>
      <c r="AC83" s="43">
        <v>4838.90673828125</v>
      </c>
      <c r="AD83" s="43">
        <v>4823.72998046875</v>
      </c>
      <c r="AE83" s="43">
        <v>5758.5224609375</v>
      </c>
      <c r="AF83" s="43">
        <v>5895.4853515625</v>
      </c>
      <c r="AG83" s="43">
        <v>8147.900390625</v>
      </c>
      <c r="AH83" s="43">
        <v>8177.44384765625</v>
      </c>
      <c r="AI83" s="43">
        <v>6992.52001953125</v>
      </c>
      <c r="AJ83" s="43">
        <v>6847.9228515625</v>
      </c>
      <c r="AK83" s="43">
        <v>3374.59130859375</v>
      </c>
      <c r="AL83" s="43">
        <v>3386.7431640625</v>
      </c>
      <c r="AM83" s="43">
        <v>5789.953125</v>
      </c>
      <c r="AN83" s="43">
        <v>6085.6123046875</v>
      </c>
      <c r="AO83" s="43">
        <v>10326.23828125</v>
      </c>
      <c r="AP83" s="43">
        <v>10323.150390625</v>
      </c>
      <c r="AQ83" s="43">
        <v>7081.74853515625</v>
      </c>
      <c r="AR83" s="43">
        <v>6765.96435546875</v>
      </c>
    </row>
    <row r="84" spans="4:44" x14ac:dyDescent="0.2">
      <c r="D84" s="43">
        <v>765</v>
      </c>
      <c r="E84" s="43">
        <v>6378.4365234375</v>
      </c>
      <c r="F84" s="43">
        <v>6386.5732421875</v>
      </c>
      <c r="G84" s="43">
        <v>6319.35693359375</v>
      </c>
      <c r="H84" s="43">
        <v>6324.98583984375</v>
      </c>
      <c r="I84" s="43">
        <v>6378.4365234375</v>
      </c>
      <c r="J84" s="43">
        <v>6386.5732421875</v>
      </c>
      <c r="K84" s="43">
        <v>6319.35693359375</v>
      </c>
      <c r="L84" s="43">
        <v>6324.98583984375</v>
      </c>
      <c r="M84" s="43">
        <v>4703.13037109375</v>
      </c>
      <c r="N84" s="43">
        <v>4741.248046875</v>
      </c>
      <c r="O84" s="43">
        <v>6339.6455078125</v>
      </c>
      <c r="P84" s="43">
        <v>6513.78759765625</v>
      </c>
      <c r="Q84" s="43">
        <v>8389.9609375</v>
      </c>
      <c r="R84" s="43">
        <v>8361.1181640625</v>
      </c>
      <c r="S84" s="43">
        <v>6324.9970703125</v>
      </c>
      <c r="T84" s="43">
        <v>6168.56982421875</v>
      </c>
      <c r="U84" s="43">
        <v>6345.060546875</v>
      </c>
      <c r="V84" s="43">
        <v>6353.97607421875</v>
      </c>
      <c r="W84" s="43">
        <v>6306.654296875</v>
      </c>
      <c r="X84" s="43">
        <v>6318.5361328125</v>
      </c>
      <c r="Y84" s="43">
        <v>6455.90478515625</v>
      </c>
      <c r="Z84" s="43">
        <v>6465.6572265625</v>
      </c>
      <c r="AA84" s="43">
        <v>6353.0087890625</v>
      </c>
      <c r="AB84" s="43">
        <v>6351.5166015625</v>
      </c>
      <c r="AC84" s="43">
        <v>4837.279296875</v>
      </c>
      <c r="AD84" s="43">
        <v>4822.10205078125</v>
      </c>
      <c r="AE84" s="43">
        <v>5756.92333984375</v>
      </c>
      <c r="AF84" s="43">
        <v>5893.89013671875</v>
      </c>
      <c r="AG84" s="43">
        <v>8146.35302734375</v>
      </c>
      <c r="AH84" s="43">
        <v>8175.89697265625</v>
      </c>
      <c r="AI84" s="43">
        <v>6990.95068359375</v>
      </c>
      <c r="AJ84" s="43">
        <v>6846.3505859375</v>
      </c>
      <c r="AK84" s="43">
        <v>3372.576416015625</v>
      </c>
      <c r="AL84" s="43">
        <v>3384.7236328125</v>
      </c>
      <c r="AM84" s="43">
        <v>5787.72412109375</v>
      </c>
      <c r="AN84" s="43">
        <v>6083.51611328125</v>
      </c>
      <c r="AO84" s="43">
        <v>10325.654296875</v>
      </c>
      <c r="AP84" s="43">
        <v>10322.5732421875</v>
      </c>
      <c r="AQ84" s="43">
        <v>7080.572265625</v>
      </c>
      <c r="AR84" s="43">
        <v>6764.716796875</v>
      </c>
    </row>
    <row r="85" spans="4:44" x14ac:dyDescent="0.2">
      <c r="D85" s="43">
        <v>775</v>
      </c>
      <c r="E85" s="43">
        <v>6376.85400390625</v>
      </c>
      <c r="F85" s="43">
        <v>6384.99072265625</v>
      </c>
      <c r="G85" s="43">
        <v>6317.77294921875</v>
      </c>
      <c r="H85" s="43">
        <v>6323.40185546875</v>
      </c>
      <c r="I85" s="43">
        <v>6376.85400390625</v>
      </c>
      <c r="J85" s="43">
        <v>6384.99072265625</v>
      </c>
      <c r="K85" s="43">
        <v>6317.77294921875</v>
      </c>
      <c r="L85" s="43">
        <v>6323.40185546875</v>
      </c>
      <c r="M85" s="43">
        <v>4701.5</v>
      </c>
      <c r="N85" s="43">
        <v>4739.619140625</v>
      </c>
      <c r="O85" s="43">
        <v>6338.06201171875</v>
      </c>
      <c r="P85" s="43">
        <v>6512.20849609375</v>
      </c>
      <c r="Q85" s="43">
        <v>8388.4169921875</v>
      </c>
      <c r="R85" s="43">
        <v>8359.57421875</v>
      </c>
      <c r="S85" s="43">
        <v>6323.4130859375</v>
      </c>
      <c r="T85" s="43">
        <v>6166.982421875</v>
      </c>
      <c r="U85" s="43">
        <v>6343.54638671875</v>
      </c>
      <c r="V85" s="43">
        <v>6352.455078125</v>
      </c>
      <c r="W85" s="43">
        <v>6305.18017578125</v>
      </c>
      <c r="X85" s="43">
        <v>6317.00341796875</v>
      </c>
      <c r="Y85" s="43">
        <v>6453.45947265625</v>
      </c>
      <c r="Z85" s="43">
        <v>6463.17529296875</v>
      </c>
      <c r="AA85" s="43">
        <v>6350.978515625</v>
      </c>
      <c r="AB85" s="43">
        <v>6349.56689453125</v>
      </c>
      <c r="AC85" s="43">
        <v>4835.65234375</v>
      </c>
      <c r="AD85" s="43">
        <v>4820.474609375</v>
      </c>
      <c r="AE85" s="43">
        <v>5755.3251953125</v>
      </c>
      <c r="AF85" s="43">
        <v>5892.29541015625</v>
      </c>
      <c r="AG85" s="43">
        <v>8144.806640625</v>
      </c>
      <c r="AH85" s="43">
        <v>8174.3505859375</v>
      </c>
      <c r="AI85" s="43">
        <v>6989.3818359375</v>
      </c>
      <c r="AJ85" s="43">
        <v>6844.7783203125</v>
      </c>
      <c r="AK85" s="43">
        <v>3370.5595703125</v>
      </c>
      <c r="AL85" s="43">
        <v>3382.701416015625</v>
      </c>
      <c r="AM85" s="43">
        <v>5785.49072265625</v>
      </c>
      <c r="AN85" s="43">
        <v>6081.416015625</v>
      </c>
      <c r="AO85" s="43">
        <v>10325.0771484375</v>
      </c>
      <c r="AP85" s="43">
        <v>10322.00390625</v>
      </c>
      <c r="AQ85" s="43">
        <v>7079.39990234375</v>
      </c>
      <c r="AR85" s="43">
        <v>6763.47265625</v>
      </c>
    </row>
    <row r="86" spans="4:44" x14ac:dyDescent="0.2">
      <c r="D86" s="43">
        <v>785</v>
      </c>
      <c r="E86" s="43">
        <v>6375.27197265625</v>
      </c>
      <c r="F86" s="43">
        <v>6383.4091796875</v>
      </c>
      <c r="G86" s="43">
        <v>6316.18994140625</v>
      </c>
      <c r="H86" s="43">
        <v>6321.81884765625</v>
      </c>
      <c r="I86" s="43">
        <v>6375.27197265625</v>
      </c>
      <c r="J86" s="43">
        <v>6383.4091796875</v>
      </c>
      <c r="K86" s="43">
        <v>6316.18994140625</v>
      </c>
      <c r="L86" s="43">
        <v>6321.81884765625</v>
      </c>
      <c r="M86" s="43">
        <v>4699.87060546875</v>
      </c>
      <c r="N86" s="43">
        <v>4737.99072265625</v>
      </c>
      <c r="O86" s="43">
        <v>6336.47900390625</v>
      </c>
      <c r="P86" s="43">
        <v>6510.6298828125</v>
      </c>
      <c r="Q86" s="43">
        <v>8386.8740234375</v>
      </c>
      <c r="R86" s="43">
        <v>8358.0302734375</v>
      </c>
      <c r="S86" s="43">
        <v>6321.830078125</v>
      </c>
      <c r="T86" s="43">
        <v>6165.3955078125</v>
      </c>
      <c r="U86" s="43">
        <v>6342.03271484375</v>
      </c>
      <c r="V86" s="43">
        <v>6350.93505859375</v>
      </c>
      <c r="W86" s="43">
        <v>6303.70751953125</v>
      </c>
      <c r="X86" s="43">
        <v>6315.47216796875</v>
      </c>
      <c r="Y86" s="43">
        <v>6451.0078125</v>
      </c>
      <c r="Z86" s="43">
        <v>6460.6865234375</v>
      </c>
      <c r="AA86" s="43">
        <v>6348.94482421875</v>
      </c>
      <c r="AB86" s="43">
        <v>6347.6142578125</v>
      </c>
      <c r="AC86" s="43">
        <v>4834.02587890625</v>
      </c>
      <c r="AD86" s="43">
        <v>4818.84765625</v>
      </c>
      <c r="AE86" s="43">
        <v>5753.7275390625</v>
      </c>
      <c r="AF86" s="43">
        <v>5890.70166015625</v>
      </c>
      <c r="AG86" s="43">
        <v>8143.26025390625</v>
      </c>
      <c r="AH86" s="43">
        <v>8172.8046875</v>
      </c>
      <c r="AI86" s="43">
        <v>6987.8134765625</v>
      </c>
      <c r="AJ86" s="43">
        <v>6843.20703125</v>
      </c>
      <c r="AK86" s="43">
        <v>3368.54052734375</v>
      </c>
      <c r="AL86" s="43">
        <v>3380.6767578125</v>
      </c>
      <c r="AM86" s="43">
        <v>5783.25244140625</v>
      </c>
      <c r="AN86" s="43">
        <v>6079.31201171875</v>
      </c>
      <c r="AO86" s="43">
        <v>10324.5078125</v>
      </c>
      <c r="AP86" s="43">
        <v>10321.4404296875</v>
      </c>
      <c r="AQ86" s="43">
        <v>7078.23046875</v>
      </c>
      <c r="AR86" s="43">
        <v>6762.2314453125</v>
      </c>
    </row>
    <row r="87" spans="4:44" x14ac:dyDescent="0.2">
      <c r="D87" s="43">
        <v>795</v>
      </c>
      <c r="E87" s="43">
        <v>6373.69091796875</v>
      </c>
      <c r="F87" s="43">
        <v>6381.828125</v>
      </c>
      <c r="G87" s="43">
        <v>6314.607421875</v>
      </c>
      <c r="H87" s="43">
        <v>6320.236328125</v>
      </c>
      <c r="I87" s="43">
        <v>6373.69091796875</v>
      </c>
      <c r="J87" s="43">
        <v>6381.828125</v>
      </c>
      <c r="K87" s="43">
        <v>6314.607421875</v>
      </c>
      <c r="L87" s="43">
        <v>6320.236328125</v>
      </c>
      <c r="M87" s="43">
        <v>4698.24169921875</v>
      </c>
      <c r="N87" s="43">
        <v>4736.36328125</v>
      </c>
      <c r="O87" s="43">
        <v>6334.89697265625</v>
      </c>
      <c r="P87" s="43">
        <v>6509.05126953125</v>
      </c>
      <c r="Q87" s="43">
        <v>8385.33203125</v>
      </c>
      <c r="R87" s="43">
        <v>8356.4873046875</v>
      </c>
      <c r="S87" s="43">
        <v>6320.24755859375</v>
      </c>
      <c r="T87" s="43">
        <v>6163.80908203125</v>
      </c>
      <c r="U87" s="43">
        <v>6340.5205078125</v>
      </c>
      <c r="V87" s="43">
        <v>6349.416015625</v>
      </c>
      <c r="W87" s="43">
        <v>6302.2373046875</v>
      </c>
      <c r="X87" s="43">
        <v>6313.94189453125</v>
      </c>
      <c r="Y87" s="43">
        <v>6448.5498046875</v>
      </c>
      <c r="Z87" s="43">
        <v>6458.19140625</v>
      </c>
      <c r="AA87" s="43">
        <v>6346.9072265625</v>
      </c>
      <c r="AB87" s="43">
        <v>6345.6591796875</v>
      </c>
      <c r="AC87" s="43">
        <v>4832.400390625</v>
      </c>
      <c r="AD87" s="43">
        <v>4817.2216796875</v>
      </c>
      <c r="AE87" s="43">
        <v>5752.130859375</v>
      </c>
      <c r="AF87" s="43">
        <v>5889.1083984375</v>
      </c>
      <c r="AG87" s="43">
        <v>8141.71435546875</v>
      </c>
      <c r="AH87" s="43">
        <v>8171.25927734375</v>
      </c>
      <c r="AI87" s="43">
        <v>6986.24560546875</v>
      </c>
      <c r="AJ87" s="43">
        <v>6841.63623046875</v>
      </c>
      <c r="AK87" s="43">
        <v>3366.519287109375</v>
      </c>
      <c r="AL87" s="43">
        <v>3378.649658203125</v>
      </c>
      <c r="AM87" s="43">
        <v>5781.00927734375</v>
      </c>
      <c r="AN87" s="43">
        <v>6077.2041015625</v>
      </c>
      <c r="AO87" s="43">
        <v>10323.9443359375</v>
      </c>
      <c r="AP87" s="43">
        <v>10320.884765625</v>
      </c>
      <c r="AQ87" s="43">
        <v>7077.06494140625</v>
      </c>
      <c r="AR87" s="43">
        <v>6760.99365234375</v>
      </c>
    </row>
    <row r="88" spans="4:44" x14ac:dyDescent="0.2">
      <c r="D88" s="43">
        <v>805</v>
      </c>
      <c r="E88" s="43">
        <v>6372.1103515625</v>
      </c>
      <c r="F88" s="43">
        <v>6380.24755859375</v>
      </c>
      <c r="G88" s="43">
        <v>6313.025390625</v>
      </c>
      <c r="H88" s="43">
        <v>6318.654296875</v>
      </c>
      <c r="I88" s="43">
        <v>6372.1103515625</v>
      </c>
      <c r="J88" s="43">
        <v>6380.24755859375</v>
      </c>
      <c r="K88" s="43">
        <v>6313.025390625</v>
      </c>
      <c r="L88" s="43">
        <v>6318.654296875</v>
      </c>
      <c r="M88" s="43">
        <v>4696.61328125</v>
      </c>
      <c r="N88" s="43">
        <v>4734.736328125</v>
      </c>
      <c r="O88" s="43">
        <v>6333.3154296875</v>
      </c>
      <c r="P88" s="43">
        <v>6507.4736328125</v>
      </c>
      <c r="Q88" s="43">
        <v>8383.7900390625</v>
      </c>
      <c r="R88" s="43">
        <v>8354.9453125</v>
      </c>
      <c r="S88" s="43">
        <v>6318.66552734375</v>
      </c>
      <c r="T88" s="43">
        <v>6162.2236328125</v>
      </c>
      <c r="U88" s="43">
        <v>6339.009765625</v>
      </c>
      <c r="V88" s="43">
        <v>6347.8974609375</v>
      </c>
      <c r="W88" s="43">
        <v>6300.76904296875</v>
      </c>
      <c r="X88" s="43">
        <v>6312.41357421875</v>
      </c>
      <c r="Y88" s="43">
        <v>6446.08544921875</v>
      </c>
      <c r="Z88" s="43">
        <v>6455.6904296875</v>
      </c>
      <c r="AA88" s="43">
        <v>6344.8662109375</v>
      </c>
      <c r="AB88" s="43">
        <v>6343.701171875</v>
      </c>
      <c r="AC88" s="43">
        <v>4830.77587890625</v>
      </c>
      <c r="AD88" s="43">
        <v>4815.59619140625</v>
      </c>
      <c r="AE88" s="43">
        <v>5750.5341796875</v>
      </c>
      <c r="AF88" s="43">
        <v>5887.515625</v>
      </c>
      <c r="AG88" s="43">
        <v>8140.1689453125</v>
      </c>
      <c r="AH88" s="43">
        <v>8169.71484375</v>
      </c>
      <c r="AI88" s="43">
        <v>6984.6787109375</v>
      </c>
      <c r="AJ88" s="43">
        <v>6840.06591796875</v>
      </c>
      <c r="AK88" s="43">
        <v>3364.49609375</v>
      </c>
      <c r="AL88" s="43">
        <v>3376.619873046875</v>
      </c>
      <c r="AM88" s="43">
        <v>5778.76171875</v>
      </c>
      <c r="AN88" s="43">
        <v>6075.0927734375</v>
      </c>
      <c r="AO88" s="43">
        <v>10323.388671875</v>
      </c>
      <c r="AP88" s="43">
        <v>10320.3359375</v>
      </c>
      <c r="AQ88" s="43">
        <v>7075.9033203125</v>
      </c>
      <c r="AR88" s="43">
        <v>6759.7587890625</v>
      </c>
    </row>
    <row r="89" spans="4:44" x14ac:dyDescent="0.2">
      <c r="D89" s="43">
        <v>815</v>
      </c>
      <c r="E89" s="43">
        <v>6370.5302734375</v>
      </c>
      <c r="F89" s="43">
        <v>6378.66748046875</v>
      </c>
      <c r="G89" s="43">
        <v>6311.44384765625</v>
      </c>
      <c r="H89" s="43">
        <v>6317.0732421875</v>
      </c>
      <c r="I89" s="43">
        <v>6370.5302734375</v>
      </c>
      <c r="J89" s="43">
        <v>6378.66748046875</v>
      </c>
      <c r="K89" s="43">
        <v>6311.44384765625</v>
      </c>
      <c r="L89" s="43">
        <v>6317.0732421875</v>
      </c>
      <c r="M89" s="43">
        <v>4694.986328125</v>
      </c>
      <c r="N89" s="43">
        <v>4733.1103515625</v>
      </c>
      <c r="O89" s="43">
        <v>6331.734375</v>
      </c>
      <c r="P89" s="43">
        <v>6505.89697265625</v>
      </c>
      <c r="Q89" s="43">
        <v>8382.248046875</v>
      </c>
      <c r="R89" s="43">
        <v>8353.4033203125</v>
      </c>
      <c r="S89" s="43">
        <v>6317.08447265625</v>
      </c>
      <c r="T89" s="43">
        <v>6160.638671875</v>
      </c>
      <c r="U89" s="43">
        <v>6337.49951171875</v>
      </c>
      <c r="V89" s="43">
        <v>6346.3798828125</v>
      </c>
      <c r="W89" s="43">
        <v>6299.302734375</v>
      </c>
      <c r="X89" s="43">
        <v>6310.8857421875</v>
      </c>
      <c r="Y89" s="43">
        <v>6443.61572265625</v>
      </c>
      <c r="Z89" s="43">
        <v>6453.18310546875</v>
      </c>
      <c r="AA89" s="43">
        <v>6342.822265625</v>
      </c>
      <c r="AB89" s="43">
        <v>6341.74072265625</v>
      </c>
      <c r="AC89" s="43">
        <v>4829.1513671875</v>
      </c>
      <c r="AD89" s="43">
        <v>4813.9716796875</v>
      </c>
      <c r="AE89" s="43">
        <v>5748.9384765625</v>
      </c>
      <c r="AF89" s="43">
        <v>5885.923828125</v>
      </c>
      <c r="AG89" s="43">
        <v>8138.62451171875</v>
      </c>
      <c r="AH89" s="43">
        <v>8168.17041015625</v>
      </c>
      <c r="AI89" s="43">
        <v>6983.11181640625</v>
      </c>
      <c r="AJ89" s="43">
        <v>6838.49609375</v>
      </c>
      <c r="AK89" s="43">
        <v>3362.470947265625</v>
      </c>
      <c r="AL89" s="43">
        <v>3374.587890625</v>
      </c>
      <c r="AM89" s="43">
        <v>5776.50927734375</v>
      </c>
      <c r="AN89" s="43">
        <v>6072.97802734375</v>
      </c>
      <c r="AO89" s="43">
        <v>10322.83984375</v>
      </c>
      <c r="AP89" s="43">
        <v>10319.7939453125</v>
      </c>
      <c r="AQ89" s="43">
        <v>7074.74462890625</v>
      </c>
      <c r="AR89" s="43">
        <v>6758.52685546875</v>
      </c>
    </row>
    <row r="90" spans="4:44" x14ac:dyDescent="0.2">
      <c r="D90" s="43">
        <v>825</v>
      </c>
      <c r="E90" s="43">
        <v>6368.95068359375</v>
      </c>
      <c r="F90" s="43">
        <v>6377.08837890625</v>
      </c>
      <c r="G90" s="43">
        <v>6309.86279296875</v>
      </c>
      <c r="H90" s="43">
        <v>6315.49267578125</v>
      </c>
      <c r="I90" s="43">
        <v>6368.95068359375</v>
      </c>
      <c r="J90" s="43">
        <v>6377.08837890625</v>
      </c>
      <c r="K90" s="43">
        <v>6309.86279296875</v>
      </c>
      <c r="L90" s="43">
        <v>6315.49267578125</v>
      </c>
      <c r="M90" s="43">
        <v>4693.35986328125</v>
      </c>
      <c r="N90" s="43">
        <v>4731.4853515625</v>
      </c>
      <c r="O90" s="43">
        <v>6330.154296875</v>
      </c>
      <c r="P90" s="43">
        <v>6504.3203125</v>
      </c>
      <c r="Q90" s="43">
        <v>8380.70703125</v>
      </c>
      <c r="R90" s="43">
        <v>8351.861328125</v>
      </c>
      <c r="S90" s="43">
        <v>6315.50390625</v>
      </c>
      <c r="T90" s="43">
        <v>6159.05419921875</v>
      </c>
      <c r="U90" s="43">
        <v>6335.990234375</v>
      </c>
      <c r="V90" s="43">
        <v>6344.86279296875</v>
      </c>
      <c r="W90" s="43">
        <v>6297.83837890625</v>
      </c>
      <c r="X90" s="43">
        <v>6309.35986328125</v>
      </c>
      <c r="Y90" s="43">
        <v>6441.1396484375</v>
      </c>
      <c r="Z90" s="43">
        <v>6450.669921875</v>
      </c>
      <c r="AA90" s="43">
        <v>6340.77490234375</v>
      </c>
      <c r="AB90" s="43">
        <v>6339.7783203125</v>
      </c>
      <c r="AC90" s="43">
        <v>4827.52783203125</v>
      </c>
      <c r="AD90" s="43">
        <v>4812.34765625</v>
      </c>
      <c r="AE90" s="43">
        <v>5747.34326171875</v>
      </c>
      <c r="AF90" s="43">
        <v>5884.33251953125</v>
      </c>
      <c r="AG90" s="43">
        <v>8137.080078125</v>
      </c>
      <c r="AH90" s="43">
        <v>8166.62646484375</v>
      </c>
      <c r="AI90" s="43">
        <v>6981.5458984375</v>
      </c>
      <c r="AJ90" s="43">
        <v>6836.92724609375</v>
      </c>
      <c r="AK90" s="43">
        <v>3360.443603515625</v>
      </c>
      <c r="AL90" s="43">
        <v>3372.553466796875</v>
      </c>
      <c r="AM90" s="43">
        <v>5774.25244140625</v>
      </c>
      <c r="AN90" s="43">
        <v>6070.85986328125</v>
      </c>
      <c r="AO90" s="43">
        <v>10322.2978515625</v>
      </c>
      <c r="AP90" s="43">
        <v>10319.2587890625</v>
      </c>
      <c r="AQ90" s="43">
        <v>7073.58984375</v>
      </c>
      <c r="AR90" s="43">
        <v>6757.29736328125</v>
      </c>
    </row>
    <row r="91" spans="4:44" x14ac:dyDescent="0.2">
      <c r="D91" s="43">
        <v>835</v>
      </c>
      <c r="E91" s="43">
        <v>6367.37158203125</v>
      </c>
      <c r="F91" s="43">
        <v>6375.509765625</v>
      </c>
      <c r="G91" s="43">
        <v>6308.28271484375</v>
      </c>
      <c r="H91" s="43">
        <v>6313.912109375</v>
      </c>
      <c r="I91" s="43">
        <v>6367.37158203125</v>
      </c>
      <c r="J91" s="43">
        <v>6375.509765625</v>
      </c>
      <c r="K91" s="43">
        <v>6308.28271484375</v>
      </c>
      <c r="L91" s="43">
        <v>6313.912109375</v>
      </c>
      <c r="M91" s="43">
        <v>4691.73388671875</v>
      </c>
      <c r="N91" s="43">
        <v>4729.86083984375</v>
      </c>
      <c r="O91" s="43">
        <v>6328.57421875</v>
      </c>
      <c r="P91" s="43">
        <v>6502.74462890625</v>
      </c>
      <c r="Q91" s="43">
        <v>8379.166015625</v>
      </c>
      <c r="R91" s="43">
        <v>8350.3203125</v>
      </c>
      <c r="S91" s="43">
        <v>6313.92333984375</v>
      </c>
      <c r="T91" s="43">
        <v>6157.470703125</v>
      </c>
      <c r="U91" s="43">
        <v>6334.48193359375</v>
      </c>
      <c r="V91" s="43">
        <v>6343.3466796875</v>
      </c>
      <c r="W91" s="43">
        <v>6296.37548828125</v>
      </c>
      <c r="X91" s="43">
        <v>6307.8349609375</v>
      </c>
      <c r="Y91" s="43">
        <v>6438.65771484375</v>
      </c>
      <c r="Z91" s="43">
        <v>6448.15087890625</v>
      </c>
      <c r="AA91" s="43">
        <v>6338.724609375</v>
      </c>
      <c r="AB91" s="43">
        <v>6337.81298828125</v>
      </c>
      <c r="AC91" s="43">
        <v>4825.9052734375</v>
      </c>
      <c r="AD91" s="43">
        <v>4810.72412109375</v>
      </c>
      <c r="AE91" s="43">
        <v>5745.7490234375</v>
      </c>
      <c r="AF91" s="43">
        <v>5882.74169921875</v>
      </c>
      <c r="AG91" s="43">
        <v>8135.53662109375</v>
      </c>
      <c r="AH91" s="43">
        <v>8165.08349609375</v>
      </c>
      <c r="AI91" s="43">
        <v>6979.98046875</v>
      </c>
      <c r="AJ91" s="43">
        <v>6835.3583984375</v>
      </c>
      <c r="AK91" s="43">
        <v>3358.41455078125</v>
      </c>
      <c r="AL91" s="43">
        <v>3370.516845703125</v>
      </c>
      <c r="AM91" s="43">
        <v>5771.99169921875</v>
      </c>
      <c r="AN91" s="43">
        <v>6068.73779296875</v>
      </c>
      <c r="AO91" s="43">
        <v>10321.7626953125</v>
      </c>
      <c r="AP91" s="43">
        <v>10318.7294921875</v>
      </c>
      <c r="AQ91" s="43">
        <v>7072.43798828125</v>
      </c>
      <c r="AR91" s="43">
        <v>6756.0712890625</v>
      </c>
    </row>
    <row r="92" spans="4:44" x14ac:dyDescent="0.2">
      <c r="D92" s="43">
        <v>845</v>
      </c>
      <c r="E92" s="43">
        <v>6365.79345703125</v>
      </c>
      <c r="F92" s="43">
        <v>6373.931640625</v>
      </c>
      <c r="G92" s="43">
        <v>6306.703125</v>
      </c>
      <c r="H92" s="43">
        <v>6312.3330078125</v>
      </c>
      <c r="I92" s="43">
        <v>6365.79345703125</v>
      </c>
      <c r="J92" s="43">
        <v>6373.931640625</v>
      </c>
      <c r="K92" s="43">
        <v>6306.703125</v>
      </c>
      <c r="L92" s="43">
        <v>6312.3330078125</v>
      </c>
      <c r="M92" s="43">
        <v>4690.10888671875</v>
      </c>
      <c r="N92" s="43">
        <v>4728.2373046875</v>
      </c>
      <c r="O92" s="43">
        <v>6326.9951171875</v>
      </c>
      <c r="P92" s="43">
        <v>6501.1689453125</v>
      </c>
      <c r="Q92" s="43">
        <v>8377.6259765625</v>
      </c>
      <c r="R92" s="43">
        <v>8348.779296875</v>
      </c>
      <c r="S92" s="43">
        <v>6312.34423828125</v>
      </c>
      <c r="T92" s="43">
        <v>6155.88720703125</v>
      </c>
      <c r="U92" s="43">
        <v>6332.97412109375</v>
      </c>
      <c r="V92" s="43">
        <v>6341.83154296875</v>
      </c>
      <c r="W92" s="43">
        <v>6294.91455078125</v>
      </c>
      <c r="X92" s="43">
        <v>6306.31201171875</v>
      </c>
      <c r="Y92" s="43">
        <v>6436.17041015625</v>
      </c>
      <c r="Z92" s="43">
        <v>6445.6259765625</v>
      </c>
      <c r="AA92" s="43">
        <v>6336.6708984375</v>
      </c>
      <c r="AB92" s="43">
        <v>6335.84521484375</v>
      </c>
      <c r="AC92" s="43">
        <v>4824.283203125</v>
      </c>
      <c r="AD92" s="43">
        <v>4809.1015625</v>
      </c>
      <c r="AE92" s="43">
        <v>5744.15478515625</v>
      </c>
      <c r="AF92" s="43">
        <v>5881.1513671875</v>
      </c>
      <c r="AG92" s="43">
        <v>8133.9931640625</v>
      </c>
      <c r="AH92" s="43">
        <v>8163.54052734375</v>
      </c>
      <c r="AI92" s="43">
        <v>6978.41552734375</v>
      </c>
      <c r="AJ92" s="43">
        <v>6833.79052734375</v>
      </c>
      <c r="AK92" s="43">
        <v>3356.3837890625</v>
      </c>
      <c r="AL92" s="43">
        <v>3368.478515625</v>
      </c>
      <c r="AM92" s="43">
        <v>5769.72607421875</v>
      </c>
      <c r="AN92" s="43">
        <v>6066.61279296875</v>
      </c>
      <c r="AO92" s="43">
        <v>10321.234375</v>
      </c>
      <c r="AP92" s="43">
        <v>10318.20703125</v>
      </c>
      <c r="AQ92" s="43">
        <v>7071.28955078125</v>
      </c>
      <c r="AR92" s="43">
        <v>6754.84814453125</v>
      </c>
    </row>
    <row r="93" spans="4:44" x14ac:dyDescent="0.2">
      <c r="D93" s="43">
        <v>855</v>
      </c>
      <c r="E93" s="43">
        <v>6364.2158203125</v>
      </c>
      <c r="F93" s="43">
        <v>6372.35400390625</v>
      </c>
      <c r="G93" s="43">
        <v>6305.1240234375</v>
      </c>
      <c r="H93" s="43">
        <v>6310.75390625</v>
      </c>
      <c r="I93" s="43">
        <v>6364.2158203125</v>
      </c>
      <c r="J93" s="43">
        <v>6372.35400390625</v>
      </c>
      <c r="K93" s="43">
        <v>6305.1240234375</v>
      </c>
      <c r="L93" s="43">
        <v>6310.75390625</v>
      </c>
      <c r="M93" s="43">
        <v>4688.48486328125</v>
      </c>
      <c r="N93" s="43">
        <v>4726.6142578125</v>
      </c>
      <c r="O93" s="43">
        <v>6325.41650390625</v>
      </c>
      <c r="P93" s="43">
        <v>6499.59423828125</v>
      </c>
      <c r="Q93" s="43">
        <v>8376.0859375</v>
      </c>
      <c r="R93" s="43">
        <v>8347.2392578125</v>
      </c>
      <c r="S93" s="43">
        <v>6310.76513671875</v>
      </c>
      <c r="T93" s="43">
        <v>6154.3046875</v>
      </c>
      <c r="U93" s="43">
        <v>6331.46728515625</v>
      </c>
      <c r="V93" s="43">
        <v>6340.31689453125</v>
      </c>
      <c r="W93" s="43">
        <v>6293.455078125</v>
      </c>
      <c r="X93" s="43">
        <v>6304.7900390625</v>
      </c>
      <c r="Y93" s="43">
        <v>6433.677734375</v>
      </c>
      <c r="Z93" s="43">
        <v>6443.095703125</v>
      </c>
      <c r="AA93" s="43">
        <v>6334.61474609375</v>
      </c>
      <c r="AB93" s="43">
        <v>6333.87548828125</v>
      </c>
      <c r="AC93" s="43">
        <v>4822.66162109375</v>
      </c>
      <c r="AD93" s="43">
        <v>4807.47998046875</v>
      </c>
      <c r="AE93" s="43">
        <v>5742.5615234375</v>
      </c>
      <c r="AF93" s="43">
        <v>5879.56201171875</v>
      </c>
      <c r="AG93" s="43">
        <v>8132.45068359375</v>
      </c>
      <c r="AH93" s="43">
        <v>8161.99853515625</v>
      </c>
      <c r="AI93" s="43">
        <v>6976.85107421875</v>
      </c>
      <c r="AJ93" s="43">
        <v>6832.22314453125</v>
      </c>
      <c r="AK93" s="43">
        <v>3354.351318359375</v>
      </c>
      <c r="AL93" s="43">
        <v>3366.438232421875</v>
      </c>
      <c r="AM93" s="43">
        <v>5767.45654296875</v>
      </c>
      <c r="AN93" s="43">
        <v>6064.484375</v>
      </c>
      <c r="AO93" s="43">
        <v>10320.7119140625</v>
      </c>
      <c r="AP93" s="43">
        <v>10317.69140625</v>
      </c>
      <c r="AQ93" s="43">
        <v>7070.14453125</v>
      </c>
      <c r="AR93" s="43">
        <v>6753.62744140625</v>
      </c>
    </row>
    <row r="94" spans="4:44" x14ac:dyDescent="0.2">
      <c r="D94" s="43">
        <v>865</v>
      </c>
      <c r="E94" s="43">
        <v>6362.638671875</v>
      </c>
      <c r="F94" s="43">
        <v>6370.77685546875</v>
      </c>
      <c r="G94" s="43">
        <v>6303.54541015625</v>
      </c>
      <c r="H94" s="43">
        <v>6309.17529296875</v>
      </c>
      <c r="I94" s="43">
        <v>6362.638671875</v>
      </c>
      <c r="J94" s="43">
        <v>6370.77685546875</v>
      </c>
      <c r="K94" s="43">
        <v>6303.54541015625</v>
      </c>
      <c r="L94" s="43">
        <v>6309.17529296875</v>
      </c>
      <c r="M94" s="43">
        <v>4686.861328125</v>
      </c>
      <c r="N94" s="43">
        <v>4724.9921875</v>
      </c>
      <c r="O94" s="43">
        <v>6323.83837890625</v>
      </c>
      <c r="P94" s="43">
        <v>6498.02001953125</v>
      </c>
      <c r="Q94" s="43">
        <v>8374.546875</v>
      </c>
      <c r="R94" s="43">
        <v>8345.69921875</v>
      </c>
      <c r="S94" s="43">
        <v>6309.1865234375</v>
      </c>
      <c r="T94" s="43">
        <v>6152.72265625</v>
      </c>
      <c r="U94" s="43">
        <v>6329.96142578125</v>
      </c>
      <c r="V94" s="43">
        <v>6338.802734375</v>
      </c>
      <c r="W94" s="43">
        <v>6291.99755859375</v>
      </c>
      <c r="X94" s="43">
        <v>6303.26904296875</v>
      </c>
      <c r="Y94" s="43">
        <v>6431.1796875</v>
      </c>
      <c r="Z94" s="43">
        <v>6440.56005859375</v>
      </c>
      <c r="AA94" s="43">
        <v>6332.55615234375</v>
      </c>
      <c r="AB94" s="43">
        <v>6331.9033203125</v>
      </c>
      <c r="AC94" s="43">
        <v>4821.04052734375</v>
      </c>
      <c r="AD94" s="43">
        <v>4805.8583984375</v>
      </c>
      <c r="AE94" s="43">
        <v>5740.96923828125</v>
      </c>
      <c r="AF94" s="43">
        <v>5877.97314453125</v>
      </c>
      <c r="AG94" s="43">
        <v>8130.908203125</v>
      </c>
      <c r="AH94" s="43">
        <v>8160.45703125</v>
      </c>
      <c r="AI94" s="43">
        <v>6975.287109375</v>
      </c>
      <c r="AJ94" s="43">
        <v>6830.65625</v>
      </c>
      <c r="AK94" s="43">
        <v>3352.317138671875</v>
      </c>
      <c r="AL94" s="43">
        <v>3364.396240234375</v>
      </c>
      <c r="AM94" s="43">
        <v>5765.1826171875</v>
      </c>
      <c r="AN94" s="43">
        <v>6062.3525390625</v>
      </c>
      <c r="AO94" s="43">
        <v>10320.1953125</v>
      </c>
      <c r="AP94" s="43">
        <v>10317.181640625</v>
      </c>
      <c r="AQ94" s="43">
        <v>7069.0029296875</v>
      </c>
      <c r="AR94" s="43">
        <v>6752.4091796875</v>
      </c>
    </row>
    <row r="95" spans="4:44" x14ac:dyDescent="0.2">
      <c r="D95" s="43">
        <v>875</v>
      </c>
      <c r="E95" s="43">
        <v>6361.06201171875</v>
      </c>
      <c r="F95" s="43">
        <v>6369.20068359375</v>
      </c>
      <c r="G95" s="43">
        <v>6301.9677734375</v>
      </c>
      <c r="H95" s="43">
        <v>6307.59765625</v>
      </c>
      <c r="I95" s="43">
        <v>6361.06201171875</v>
      </c>
      <c r="J95" s="43">
        <v>6369.20068359375</v>
      </c>
      <c r="K95" s="43">
        <v>6301.9677734375</v>
      </c>
      <c r="L95" s="43">
        <v>6307.59765625</v>
      </c>
      <c r="M95" s="43">
        <v>4685.23876953125</v>
      </c>
      <c r="N95" s="43">
        <v>4723.37060546875</v>
      </c>
      <c r="O95" s="43">
        <v>6322.26123046875</v>
      </c>
      <c r="P95" s="43">
        <v>6496.44677734375</v>
      </c>
      <c r="Q95" s="43">
        <v>8373.0087890625</v>
      </c>
      <c r="R95" s="43">
        <v>8344.16015625</v>
      </c>
      <c r="S95" s="43">
        <v>6307.60888671875</v>
      </c>
      <c r="T95" s="43">
        <v>6151.1416015625</v>
      </c>
      <c r="U95" s="43">
        <v>6328.4560546875</v>
      </c>
      <c r="V95" s="43">
        <v>6337.28955078125</v>
      </c>
      <c r="W95" s="43">
        <v>6290.541015625</v>
      </c>
      <c r="X95" s="43">
        <v>6301.74951171875</v>
      </c>
      <c r="Y95" s="43">
        <v>6428.67626953125</v>
      </c>
      <c r="Z95" s="43">
        <v>6438.01953125</v>
      </c>
      <c r="AA95" s="43">
        <v>6330.494140625</v>
      </c>
      <c r="AB95" s="43">
        <v>6329.9287109375</v>
      </c>
      <c r="AC95" s="43">
        <v>4819.4208984375</v>
      </c>
      <c r="AD95" s="43">
        <v>4804.23779296875</v>
      </c>
      <c r="AE95" s="43">
        <v>5739.376953125</v>
      </c>
      <c r="AF95" s="43">
        <v>5876.384765625</v>
      </c>
      <c r="AG95" s="43">
        <v>8129.36669921875</v>
      </c>
      <c r="AH95" s="43">
        <v>8158.91552734375</v>
      </c>
      <c r="AI95" s="43">
        <v>6973.72412109375</v>
      </c>
      <c r="AJ95" s="43">
        <v>6829.08984375</v>
      </c>
      <c r="AK95" s="43">
        <v>3350.28173828125</v>
      </c>
      <c r="AL95" s="43">
        <v>3362.352783203125</v>
      </c>
      <c r="AM95" s="43">
        <v>5762.90478515625</v>
      </c>
      <c r="AN95" s="43">
        <v>6060.2177734375</v>
      </c>
      <c r="AO95" s="43">
        <v>10319.6845703125</v>
      </c>
      <c r="AP95" s="43">
        <v>10316.677734375</v>
      </c>
      <c r="AQ95" s="43">
        <v>7067.8642578125</v>
      </c>
      <c r="AR95" s="43">
        <v>6751.19384765625</v>
      </c>
    </row>
    <row r="96" spans="4:44" x14ac:dyDescent="0.2">
      <c r="D96" s="43">
        <v>885</v>
      </c>
      <c r="E96" s="43">
        <v>6359.48583984375</v>
      </c>
      <c r="F96" s="43">
        <v>6367.625</v>
      </c>
      <c r="G96" s="43">
        <v>6300.39013671875</v>
      </c>
      <c r="H96" s="43">
        <v>6306.0205078125</v>
      </c>
      <c r="I96" s="43">
        <v>6359.48583984375</v>
      </c>
      <c r="J96" s="43">
        <v>6367.625</v>
      </c>
      <c r="K96" s="43">
        <v>6300.39013671875</v>
      </c>
      <c r="L96" s="43">
        <v>6306.0205078125</v>
      </c>
      <c r="M96" s="43">
        <v>4683.61669921875</v>
      </c>
      <c r="N96" s="43">
        <v>4721.75</v>
      </c>
      <c r="O96" s="43">
        <v>6320.68408203125</v>
      </c>
      <c r="P96" s="43">
        <v>6494.87353515625</v>
      </c>
      <c r="Q96" s="43">
        <v>8371.4697265625</v>
      </c>
      <c r="R96" s="43">
        <v>8342.62109375</v>
      </c>
      <c r="S96" s="43">
        <v>6306.03173828125</v>
      </c>
      <c r="T96" s="43">
        <v>6149.560546875</v>
      </c>
      <c r="U96" s="43">
        <v>6326.951171875</v>
      </c>
      <c r="V96" s="43">
        <v>6335.77685546875</v>
      </c>
      <c r="W96" s="43">
        <v>6289.08544921875</v>
      </c>
      <c r="X96" s="43">
        <v>6300.2314453125</v>
      </c>
      <c r="Y96" s="43">
        <v>6426.16796875</v>
      </c>
      <c r="Z96" s="43">
        <v>6435.4736328125</v>
      </c>
      <c r="AA96" s="43">
        <v>6328.4296875</v>
      </c>
      <c r="AB96" s="43">
        <v>6327.9521484375</v>
      </c>
      <c r="AC96" s="43">
        <v>4817.80126953125</v>
      </c>
      <c r="AD96" s="43">
        <v>4802.6181640625</v>
      </c>
      <c r="AE96" s="43">
        <v>5737.78564453125</v>
      </c>
      <c r="AF96" s="43">
        <v>5874.796875</v>
      </c>
      <c r="AG96" s="43">
        <v>8127.82568359375</v>
      </c>
      <c r="AH96" s="43">
        <v>8157.375</v>
      </c>
      <c r="AI96" s="43">
        <v>6972.1611328125</v>
      </c>
      <c r="AJ96" s="43">
        <v>6827.52392578125</v>
      </c>
      <c r="AK96" s="43">
        <v>3348.244873046875</v>
      </c>
      <c r="AL96" s="43">
        <v>3360.308349609375</v>
      </c>
      <c r="AM96" s="43">
        <v>5760.623046875</v>
      </c>
      <c r="AN96" s="43">
        <v>6058.07958984375</v>
      </c>
      <c r="AO96" s="43">
        <v>10319.1806640625</v>
      </c>
      <c r="AP96" s="43">
        <v>10316.1796875</v>
      </c>
      <c r="AQ96" s="43">
        <v>7066.728515625</v>
      </c>
      <c r="AR96" s="43">
        <v>6749.9814453125</v>
      </c>
    </row>
    <row r="97" spans="4:44" x14ac:dyDescent="0.2">
      <c r="D97" s="43">
        <v>895</v>
      </c>
      <c r="E97" s="43">
        <v>6357.91064453125</v>
      </c>
      <c r="F97" s="43">
        <v>6366.0498046875</v>
      </c>
      <c r="G97" s="43">
        <v>6298.8134765625</v>
      </c>
      <c r="H97" s="43">
        <v>6304.44384765625</v>
      </c>
      <c r="I97" s="43">
        <v>6357.91064453125</v>
      </c>
      <c r="J97" s="43">
        <v>6366.0498046875</v>
      </c>
      <c r="K97" s="43">
        <v>6298.8134765625</v>
      </c>
      <c r="L97" s="43">
        <v>6304.44384765625</v>
      </c>
      <c r="M97" s="43">
        <v>4681.99560546875</v>
      </c>
      <c r="N97" s="43">
        <v>4720.13037109375</v>
      </c>
      <c r="O97" s="43">
        <v>6319.10791015625</v>
      </c>
      <c r="P97" s="43">
        <v>6493.30126953125</v>
      </c>
      <c r="Q97" s="43">
        <v>8369.931640625</v>
      </c>
      <c r="R97" s="43">
        <v>8341.0830078125</v>
      </c>
      <c r="S97" s="43">
        <v>6304.455078125</v>
      </c>
      <c r="T97" s="43">
        <v>6147.98046875</v>
      </c>
      <c r="U97" s="43">
        <v>6325.44677734375</v>
      </c>
      <c r="V97" s="43">
        <v>6334.26513671875</v>
      </c>
      <c r="W97" s="43">
        <v>6287.63134765625</v>
      </c>
      <c r="X97" s="43">
        <v>6298.71435546875</v>
      </c>
      <c r="Y97" s="43">
        <v>6423.654296875</v>
      </c>
      <c r="Z97" s="43">
        <v>6432.92236328125</v>
      </c>
      <c r="AA97" s="43">
        <v>6326.36279296875</v>
      </c>
      <c r="AB97" s="43">
        <v>6325.9736328125</v>
      </c>
      <c r="AC97" s="43">
        <v>4816.1826171875</v>
      </c>
      <c r="AD97" s="43">
        <v>4800.9990234375</v>
      </c>
      <c r="AE97" s="43">
        <v>5736.1953125</v>
      </c>
      <c r="AF97" s="43">
        <v>5873.2099609375</v>
      </c>
      <c r="AG97" s="43">
        <v>8126.28466796875</v>
      </c>
      <c r="AH97" s="43">
        <v>8155.8349609375</v>
      </c>
      <c r="AI97" s="43">
        <v>6970.59912109375</v>
      </c>
      <c r="AJ97" s="43">
        <v>6825.958984375</v>
      </c>
      <c r="AK97" s="43">
        <v>3346.20654296875</v>
      </c>
      <c r="AL97" s="43">
        <v>3358.262451171875</v>
      </c>
      <c r="AM97" s="43">
        <v>5758.3369140625</v>
      </c>
      <c r="AN97" s="43">
        <v>6055.9384765625</v>
      </c>
      <c r="AO97" s="43">
        <v>10318.6826171875</v>
      </c>
      <c r="AP97" s="43">
        <v>10315.6875</v>
      </c>
      <c r="AQ97" s="43">
        <v>7065.59619140625</v>
      </c>
      <c r="AR97" s="43">
        <v>6748.77099609375</v>
      </c>
    </row>
    <row r="98" spans="4:44" x14ac:dyDescent="0.2">
      <c r="D98" s="43">
        <v>905</v>
      </c>
      <c r="E98" s="43">
        <v>6356.3359375</v>
      </c>
      <c r="F98" s="43">
        <v>6364.47509765625</v>
      </c>
      <c r="G98" s="43">
        <v>6297.2373046875</v>
      </c>
      <c r="H98" s="43">
        <v>6302.8681640625</v>
      </c>
      <c r="I98" s="43">
        <v>6356.3359375</v>
      </c>
      <c r="J98" s="43">
        <v>6364.47509765625</v>
      </c>
      <c r="K98" s="43">
        <v>6297.2373046875</v>
      </c>
      <c r="L98" s="43">
        <v>6302.8681640625</v>
      </c>
      <c r="M98" s="43">
        <v>4680.37548828125</v>
      </c>
      <c r="N98" s="43">
        <v>4718.51123046875</v>
      </c>
      <c r="O98" s="43">
        <v>6317.5322265625</v>
      </c>
      <c r="P98" s="43">
        <v>6491.7294921875</v>
      </c>
      <c r="Q98" s="43">
        <v>8368.39453125</v>
      </c>
      <c r="R98" s="43">
        <v>8339.544921875</v>
      </c>
      <c r="S98" s="43">
        <v>6302.87939453125</v>
      </c>
      <c r="T98" s="43">
        <v>6146.4013671875</v>
      </c>
      <c r="U98" s="43">
        <v>6323.943359375</v>
      </c>
      <c r="V98" s="43">
        <v>6332.75439453125</v>
      </c>
      <c r="W98" s="43">
        <v>6286.17822265625</v>
      </c>
      <c r="X98" s="43">
        <v>6297.1982421875</v>
      </c>
      <c r="Y98" s="43">
        <v>6421.1357421875</v>
      </c>
      <c r="Z98" s="43">
        <v>6430.36669921875</v>
      </c>
      <c r="AA98" s="43">
        <v>6324.29345703125</v>
      </c>
      <c r="AB98" s="43">
        <v>6323.9931640625</v>
      </c>
      <c r="AC98" s="43">
        <v>4814.564453125</v>
      </c>
      <c r="AD98" s="43">
        <v>4799.38037109375</v>
      </c>
      <c r="AE98" s="43">
        <v>5734.60498046875</v>
      </c>
      <c r="AF98" s="43">
        <v>5871.62353515625</v>
      </c>
      <c r="AG98" s="43">
        <v>8124.74462890625</v>
      </c>
      <c r="AH98" s="43">
        <v>8154.29541015625</v>
      </c>
      <c r="AI98" s="43">
        <v>6969.03759765625</v>
      </c>
      <c r="AJ98" s="43">
        <v>6824.39404296875</v>
      </c>
      <c r="AK98" s="43">
        <v>3344.1669921875</v>
      </c>
      <c r="AL98" s="43">
        <v>3356.2158203125</v>
      </c>
      <c r="AM98" s="43">
        <v>5756.04736328125</v>
      </c>
      <c r="AN98" s="43">
        <v>6053.79443359375</v>
      </c>
      <c r="AO98" s="43">
        <v>10318.189453125</v>
      </c>
      <c r="AP98" s="43">
        <v>10315.2001953125</v>
      </c>
      <c r="AQ98" s="43">
        <v>7064.46630859375</v>
      </c>
      <c r="AR98" s="43">
        <v>6747.5634765625</v>
      </c>
    </row>
    <row r="99" spans="4:44" x14ac:dyDescent="0.2">
      <c r="D99" s="43">
        <v>915</v>
      </c>
      <c r="E99" s="43">
        <v>6354.76171875</v>
      </c>
      <c r="F99" s="43">
        <v>6362.90087890625</v>
      </c>
      <c r="G99" s="43">
        <v>6295.662109375</v>
      </c>
      <c r="H99" s="43">
        <v>6301.29296875</v>
      </c>
      <c r="I99" s="43">
        <v>6354.76171875</v>
      </c>
      <c r="J99" s="43">
        <v>6362.90087890625</v>
      </c>
      <c r="K99" s="43">
        <v>6295.662109375</v>
      </c>
      <c r="L99" s="43">
        <v>6301.29296875</v>
      </c>
      <c r="M99" s="43">
        <v>4678.755859375</v>
      </c>
      <c r="N99" s="43">
        <v>4716.89306640625</v>
      </c>
      <c r="O99" s="43">
        <v>6315.95751953125</v>
      </c>
      <c r="P99" s="43">
        <v>6490.158203125</v>
      </c>
      <c r="Q99" s="43">
        <v>8366.857421875</v>
      </c>
      <c r="R99" s="43">
        <v>8338.0078125</v>
      </c>
      <c r="S99" s="43">
        <v>6301.30419921875</v>
      </c>
      <c r="T99" s="43">
        <v>6144.822265625</v>
      </c>
      <c r="U99" s="43">
        <v>6322.44091796875</v>
      </c>
      <c r="V99" s="43">
        <v>6331.244140625</v>
      </c>
      <c r="W99" s="43">
        <v>6284.72607421875</v>
      </c>
      <c r="X99" s="43">
        <v>6295.68310546875</v>
      </c>
      <c r="Y99" s="43">
        <v>6418.6123046875</v>
      </c>
      <c r="Z99" s="43">
        <v>6427.80615234375</v>
      </c>
      <c r="AA99" s="43">
        <v>6322.2216796875</v>
      </c>
      <c r="AB99" s="43">
        <v>6322.0107421875</v>
      </c>
      <c r="AC99" s="43">
        <v>4812.947265625</v>
      </c>
      <c r="AD99" s="43">
        <v>4797.7626953125</v>
      </c>
      <c r="AE99" s="43">
        <v>5733.015625</v>
      </c>
      <c r="AF99" s="43">
        <v>5870.03759765625</v>
      </c>
      <c r="AG99" s="43">
        <v>8123.205078125</v>
      </c>
      <c r="AH99" s="43">
        <v>8152.75634765625</v>
      </c>
      <c r="AI99" s="43">
        <v>6967.4765625</v>
      </c>
      <c r="AJ99" s="43">
        <v>6822.830078125</v>
      </c>
      <c r="AK99" s="43">
        <v>3342.126220703125</v>
      </c>
      <c r="AL99" s="43">
        <v>3354.16796875</v>
      </c>
      <c r="AM99" s="43">
        <v>5753.75390625</v>
      </c>
      <c r="AN99" s="43">
        <v>6051.6474609375</v>
      </c>
      <c r="AO99" s="43">
        <v>10317.7021484375</v>
      </c>
      <c r="AP99" s="43">
        <v>10314.71875</v>
      </c>
      <c r="AQ99" s="43">
        <v>7063.33984375</v>
      </c>
      <c r="AR99" s="43">
        <v>6746.3583984375</v>
      </c>
    </row>
    <row r="100" spans="4:44" x14ac:dyDescent="0.2">
      <c r="D100" s="43">
        <v>925</v>
      </c>
      <c r="E100" s="43">
        <v>6353.18798828125</v>
      </c>
      <c r="F100" s="43">
        <v>6361.32763671875</v>
      </c>
      <c r="G100" s="43">
        <v>6294.0869140625</v>
      </c>
      <c r="H100" s="43">
        <v>6299.7177734375</v>
      </c>
      <c r="I100" s="43">
        <v>6353.18798828125</v>
      </c>
      <c r="J100" s="43">
        <v>6361.32763671875</v>
      </c>
      <c r="K100" s="43">
        <v>6294.0869140625</v>
      </c>
      <c r="L100" s="43">
        <v>6299.7177734375</v>
      </c>
      <c r="M100" s="43">
        <v>4677.13720703125</v>
      </c>
      <c r="N100" s="43">
        <v>4715.275390625</v>
      </c>
      <c r="O100" s="43">
        <v>6314.3828125</v>
      </c>
      <c r="P100" s="43">
        <v>6488.58740234375</v>
      </c>
      <c r="Q100" s="43">
        <v>8365.3212890625</v>
      </c>
      <c r="R100" s="43">
        <v>8336.470703125</v>
      </c>
      <c r="S100" s="43">
        <v>6299.72900390625</v>
      </c>
      <c r="T100" s="43">
        <v>6143.244140625</v>
      </c>
      <c r="U100" s="43">
        <v>6320.9384765625</v>
      </c>
      <c r="V100" s="43">
        <v>6329.734375</v>
      </c>
      <c r="W100" s="43">
        <v>6283.275390625</v>
      </c>
      <c r="X100" s="43">
        <v>6294.1689453125</v>
      </c>
      <c r="Y100" s="43">
        <v>6416.083984375</v>
      </c>
      <c r="Z100" s="43">
        <v>6425.2412109375</v>
      </c>
      <c r="AA100" s="43">
        <v>6320.14697265625</v>
      </c>
      <c r="AB100" s="43">
        <v>6320.0263671875</v>
      </c>
      <c r="AC100" s="43">
        <v>4811.3310546875</v>
      </c>
      <c r="AD100" s="43">
        <v>4796.1455078125</v>
      </c>
      <c r="AE100" s="43">
        <v>5731.4267578125</v>
      </c>
      <c r="AF100" s="43">
        <v>5868.45263671875</v>
      </c>
      <c r="AG100" s="43">
        <v>8121.666015625</v>
      </c>
      <c r="AH100" s="43">
        <v>8151.21728515625</v>
      </c>
      <c r="AI100" s="43">
        <v>6965.916015625</v>
      </c>
      <c r="AJ100" s="43">
        <v>6821.2666015625</v>
      </c>
      <c r="AK100" s="43">
        <v>3340.083984375</v>
      </c>
      <c r="AL100" s="43">
        <v>3352.118896484375</v>
      </c>
      <c r="AM100" s="43">
        <v>5751.45654296875</v>
      </c>
      <c r="AN100" s="43">
        <v>6049.49755859375</v>
      </c>
      <c r="AO100" s="43">
        <v>10317.220703125</v>
      </c>
      <c r="AP100" s="43">
        <v>10314.2421875</v>
      </c>
      <c r="AQ100" s="43">
        <v>7062.2158203125</v>
      </c>
      <c r="AR100" s="43">
        <v>6745.15576171875</v>
      </c>
    </row>
    <row r="101" spans="4:44" x14ac:dyDescent="0.2">
      <c r="D101" s="43">
        <v>935</v>
      </c>
      <c r="E101" s="43">
        <v>6351.615234375</v>
      </c>
      <c r="F101" s="43">
        <v>6359.7548828125</v>
      </c>
      <c r="G101" s="43">
        <v>6292.5126953125</v>
      </c>
      <c r="H101" s="43">
        <v>6298.14404296875</v>
      </c>
      <c r="I101" s="43">
        <v>6351.615234375</v>
      </c>
      <c r="J101" s="43">
        <v>6359.7548828125</v>
      </c>
      <c r="K101" s="43">
        <v>6292.5126953125</v>
      </c>
      <c r="L101" s="43">
        <v>6298.14404296875</v>
      </c>
      <c r="M101" s="43">
        <v>4675.51904296875</v>
      </c>
      <c r="N101" s="43">
        <v>4713.65869140625</v>
      </c>
      <c r="O101" s="43">
        <v>6312.80908203125</v>
      </c>
      <c r="P101" s="43">
        <v>6487.017578125</v>
      </c>
      <c r="Q101" s="43">
        <v>8363.78515625</v>
      </c>
      <c r="R101" s="43">
        <v>8334.9345703125</v>
      </c>
      <c r="S101" s="43">
        <v>6298.1552734375</v>
      </c>
      <c r="T101" s="43">
        <v>6141.66650390625</v>
      </c>
      <c r="U101" s="43">
        <v>6319.4375</v>
      </c>
      <c r="V101" s="43">
        <v>6328.22607421875</v>
      </c>
      <c r="W101" s="43">
        <v>6281.8251953125</v>
      </c>
      <c r="X101" s="43">
        <v>6292.65576171875</v>
      </c>
      <c r="Y101" s="43">
        <v>6413.55126953125</v>
      </c>
      <c r="Z101" s="43">
        <v>6422.67236328125</v>
      </c>
      <c r="AA101" s="43">
        <v>6318.07080078125</v>
      </c>
      <c r="AB101" s="43">
        <v>6318.0400390625</v>
      </c>
      <c r="AC101" s="43">
        <v>4809.71484375</v>
      </c>
      <c r="AD101" s="43">
        <v>4794.529296875</v>
      </c>
      <c r="AE101" s="43">
        <v>5729.8388671875</v>
      </c>
      <c r="AF101" s="43">
        <v>5866.8681640625</v>
      </c>
      <c r="AG101" s="43">
        <v>8120.12744140625</v>
      </c>
      <c r="AH101" s="43">
        <v>8149.67919921875</v>
      </c>
      <c r="AI101" s="43">
        <v>6964.3564453125</v>
      </c>
      <c r="AJ101" s="43">
        <v>6819.70361328125</v>
      </c>
      <c r="AK101" s="43">
        <v>3338.040771484375</v>
      </c>
      <c r="AL101" s="43">
        <v>3350.068603515625</v>
      </c>
      <c r="AM101" s="43">
        <v>5749.15625</v>
      </c>
      <c r="AN101" s="43">
        <v>6047.34521484375</v>
      </c>
      <c r="AO101" s="43">
        <v>10316.744140625</v>
      </c>
      <c r="AP101" s="43">
        <v>10313.771484375</v>
      </c>
      <c r="AQ101" s="43">
        <v>7061.0947265625</v>
      </c>
      <c r="AR101" s="43">
        <v>6743.95556640625</v>
      </c>
    </row>
    <row r="102" spans="4:44" x14ac:dyDescent="0.2">
      <c r="D102" s="43">
        <v>945</v>
      </c>
      <c r="E102" s="43">
        <v>6350.04248046875</v>
      </c>
      <c r="F102" s="43">
        <v>6358.1826171875</v>
      </c>
      <c r="G102" s="43">
        <v>6290.93896484375</v>
      </c>
      <c r="H102" s="43">
        <v>6296.5703125</v>
      </c>
      <c r="I102" s="43">
        <v>6350.04248046875</v>
      </c>
      <c r="J102" s="43">
        <v>6358.1826171875</v>
      </c>
      <c r="K102" s="43">
        <v>6290.93896484375</v>
      </c>
      <c r="L102" s="43">
        <v>6296.5703125</v>
      </c>
      <c r="M102" s="43">
        <v>4673.90185546875</v>
      </c>
      <c r="N102" s="43">
        <v>4712.04248046875</v>
      </c>
      <c r="O102" s="43">
        <v>6311.23583984375</v>
      </c>
      <c r="P102" s="43">
        <v>6485.4482421875</v>
      </c>
      <c r="Q102" s="43">
        <v>8362.25</v>
      </c>
      <c r="R102" s="43">
        <v>8333.3984375</v>
      </c>
      <c r="S102" s="43">
        <v>6296.58154296875</v>
      </c>
      <c r="T102" s="43">
        <v>6140.08935546875</v>
      </c>
      <c r="U102" s="43">
        <v>6317.9375</v>
      </c>
      <c r="V102" s="43">
        <v>6326.71826171875</v>
      </c>
      <c r="W102" s="43">
        <v>6280.37646484375</v>
      </c>
      <c r="X102" s="43">
        <v>6291.14306640625</v>
      </c>
      <c r="Y102" s="43">
        <v>6411.0146484375</v>
      </c>
      <c r="Z102" s="43">
        <v>6420.09912109375</v>
      </c>
      <c r="AA102" s="43">
        <v>6315.99169921875</v>
      </c>
      <c r="AB102" s="43">
        <v>6316.052734375</v>
      </c>
      <c r="AC102" s="43">
        <v>4808.099609375</v>
      </c>
      <c r="AD102" s="43">
        <v>4792.91357421875</v>
      </c>
      <c r="AE102" s="43">
        <v>5728.2509765625</v>
      </c>
      <c r="AF102" s="43">
        <v>5865.2841796875</v>
      </c>
      <c r="AG102" s="43">
        <v>8118.58935546875</v>
      </c>
      <c r="AH102" s="43">
        <v>8148.1416015625</v>
      </c>
      <c r="AI102" s="43">
        <v>6962.796875</v>
      </c>
      <c r="AJ102" s="43">
        <v>6818.1416015625</v>
      </c>
      <c r="AK102" s="43">
        <v>3335.996337890625</v>
      </c>
      <c r="AL102" s="43">
        <v>3348.016845703125</v>
      </c>
      <c r="AM102" s="43">
        <v>5746.85205078125</v>
      </c>
      <c r="AN102" s="43">
        <v>6045.189453125</v>
      </c>
      <c r="AO102" s="43">
        <v>10316.2724609375</v>
      </c>
      <c r="AP102" s="43">
        <v>10313.3046875</v>
      </c>
      <c r="AQ102" s="43">
        <v>7059.97607421875</v>
      </c>
      <c r="AR102" s="43">
        <v>6742.75732421875</v>
      </c>
    </row>
    <row r="103" spans="4:44" x14ac:dyDescent="0.2">
      <c r="D103" s="43">
        <v>955</v>
      </c>
      <c r="E103" s="43">
        <v>6348.470703125</v>
      </c>
      <c r="F103" s="43">
        <v>6356.61083984375</v>
      </c>
      <c r="G103" s="43">
        <v>6289.3662109375</v>
      </c>
      <c r="H103" s="43">
        <v>6294.99755859375</v>
      </c>
      <c r="I103" s="43">
        <v>6348.470703125</v>
      </c>
      <c r="J103" s="43">
        <v>6356.61083984375</v>
      </c>
      <c r="K103" s="43">
        <v>6289.3662109375</v>
      </c>
      <c r="L103" s="43">
        <v>6294.99755859375</v>
      </c>
      <c r="M103" s="43">
        <v>4672.28515625</v>
      </c>
      <c r="N103" s="43">
        <v>4710.42724609375</v>
      </c>
      <c r="O103" s="43">
        <v>6309.6630859375</v>
      </c>
      <c r="P103" s="43">
        <v>6483.87890625</v>
      </c>
      <c r="Q103" s="43">
        <v>8360.71484375</v>
      </c>
      <c r="R103" s="43">
        <v>8331.86328125</v>
      </c>
      <c r="S103" s="43">
        <v>6295.0087890625</v>
      </c>
      <c r="T103" s="43">
        <v>6138.5126953125</v>
      </c>
      <c r="U103" s="43">
        <v>6316.43798828125</v>
      </c>
      <c r="V103" s="43">
        <v>6325.21142578125</v>
      </c>
      <c r="W103" s="43">
        <v>6278.92919921875</v>
      </c>
      <c r="X103" s="43">
        <v>6289.630859375</v>
      </c>
      <c r="Y103" s="43">
        <v>6408.47314453125</v>
      </c>
      <c r="Z103" s="43">
        <v>6417.521484375</v>
      </c>
      <c r="AA103" s="43">
        <v>6313.9111328125</v>
      </c>
      <c r="AB103" s="43">
        <v>6314.0634765625</v>
      </c>
      <c r="AC103" s="43">
        <v>4806.4853515625</v>
      </c>
      <c r="AD103" s="43">
        <v>4791.298828125</v>
      </c>
      <c r="AE103" s="43">
        <v>5726.66455078125</v>
      </c>
      <c r="AF103" s="43">
        <v>5863.701171875</v>
      </c>
      <c r="AG103" s="43">
        <v>8117.0517578125</v>
      </c>
      <c r="AH103" s="43">
        <v>8146.6044921875</v>
      </c>
      <c r="AI103" s="43">
        <v>6961.23828125</v>
      </c>
      <c r="AJ103" s="43">
        <v>6816.57958984375</v>
      </c>
      <c r="AK103" s="43">
        <v>3333.950927734375</v>
      </c>
      <c r="AL103" s="43">
        <v>3345.9638671875</v>
      </c>
      <c r="AM103" s="43">
        <v>5744.54443359375</v>
      </c>
      <c r="AN103" s="43">
        <v>6043.03173828125</v>
      </c>
      <c r="AO103" s="43">
        <v>10315.8056640625</v>
      </c>
      <c r="AP103" s="43">
        <v>10312.8427734375</v>
      </c>
      <c r="AQ103" s="43">
        <v>7058.86083984375</v>
      </c>
      <c r="AR103" s="43">
        <v>6741.5615234375</v>
      </c>
    </row>
    <row r="104" spans="4:44" x14ac:dyDescent="0.2">
      <c r="D104" s="43">
        <v>965</v>
      </c>
      <c r="E104" s="43">
        <v>6346.89990234375</v>
      </c>
      <c r="F104" s="43">
        <v>6355.0400390625</v>
      </c>
      <c r="G104" s="43">
        <v>6287.79345703125</v>
      </c>
      <c r="H104" s="43">
        <v>6293.4248046875</v>
      </c>
      <c r="I104" s="43">
        <v>6346.89990234375</v>
      </c>
      <c r="J104" s="43">
        <v>6355.0400390625</v>
      </c>
      <c r="K104" s="43">
        <v>6287.79345703125</v>
      </c>
      <c r="L104" s="43">
        <v>6293.4248046875</v>
      </c>
      <c r="M104" s="43">
        <v>4670.669921875</v>
      </c>
      <c r="N104" s="43">
        <v>4708.81298828125</v>
      </c>
      <c r="O104" s="43">
        <v>6308.09130859375</v>
      </c>
      <c r="P104" s="43">
        <v>6482.31103515625</v>
      </c>
      <c r="Q104" s="43">
        <v>8359.1796875</v>
      </c>
      <c r="R104" s="43">
        <v>8330.328125</v>
      </c>
      <c r="S104" s="43">
        <v>6293.43603515625</v>
      </c>
      <c r="T104" s="43">
        <v>6136.93701171875</v>
      </c>
      <c r="U104" s="43">
        <v>6314.9404296875</v>
      </c>
      <c r="V104" s="43">
        <v>6323.70556640625</v>
      </c>
      <c r="W104" s="43">
        <v>6277.48291015625</v>
      </c>
      <c r="X104" s="43">
        <v>6288.1201171875</v>
      </c>
      <c r="Y104" s="43">
        <v>6405.92822265625</v>
      </c>
      <c r="Z104" s="43">
        <v>6414.94091796875</v>
      </c>
      <c r="AA104" s="43">
        <v>6311.82861328125</v>
      </c>
      <c r="AB104" s="43">
        <v>6312.07275390625</v>
      </c>
      <c r="AC104" s="43">
        <v>4804.87158203125</v>
      </c>
      <c r="AD104" s="43">
        <v>4789.6845703125</v>
      </c>
      <c r="AE104" s="43">
        <v>5725.078125</v>
      </c>
      <c r="AF104" s="43">
        <v>5862.1181640625</v>
      </c>
      <c r="AG104" s="43">
        <v>8115.5146484375</v>
      </c>
      <c r="AH104" s="43">
        <v>8145.06787109375</v>
      </c>
      <c r="AI104" s="43">
        <v>6959.68017578125</v>
      </c>
      <c r="AJ104" s="43">
        <v>6815.0185546875</v>
      </c>
      <c r="AK104" s="43">
        <v>3331.90478515625</v>
      </c>
      <c r="AL104" s="43">
        <v>3343.9091796875</v>
      </c>
      <c r="AM104" s="43">
        <v>5742.23388671875</v>
      </c>
      <c r="AN104" s="43">
        <v>6040.87109375</v>
      </c>
      <c r="AO104" s="43">
        <v>10315.34375</v>
      </c>
      <c r="AP104" s="43">
        <v>10312.3857421875</v>
      </c>
      <c r="AQ104" s="43">
        <v>7057.74755859375</v>
      </c>
      <c r="AR104" s="43">
        <v>6740.3681640625</v>
      </c>
    </row>
    <row r="105" spans="4:44" x14ac:dyDescent="0.2">
      <c r="D105" s="43">
        <v>975</v>
      </c>
      <c r="E105" s="43">
        <v>6345.3291015625</v>
      </c>
      <c r="F105" s="43">
        <v>6353.4697265625</v>
      </c>
      <c r="G105" s="43">
        <v>6286.2216796875</v>
      </c>
      <c r="H105" s="43">
        <v>6291.85302734375</v>
      </c>
      <c r="I105" s="43">
        <v>6345.3291015625</v>
      </c>
      <c r="J105" s="43">
        <v>6353.4697265625</v>
      </c>
      <c r="K105" s="43">
        <v>6286.2216796875</v>
      </c>
      <c r="L105" s="43">
        <v>6291.85302734375</v>
      </c>
      <c r="M105" s="43">
        <v>4669.0546875</v>
      </c>
      <c r="N105" s="43">
        <v>4707.19921875</v>
      </c>
      <c r="O105" s="43">
        <v>6306.51953125</v>
      </c>
      <c r="P105" s="43">
        <v>6480.7431640625</v>
      </c>
      <c r="Q105" s="43">
        <v>8357.6455078125</v>
      </c>
      <c r="R105" s="43">
        <v>8328.79296875</v>
      </c>
      <c r="S105" s="43">
        <v>6291.8642578125</v>
      </c>
      <c r="T105" s="43">
        <v>6135.36181640625</v>
      </c>
      <c r="U105" s="43">
        <v>6313.44384765625</v>
      </c>
      <c r="V105" s="43">
        <v>6322.201171875</v>
      </c>
      <c r="W105" s="43">
        <v>6276.03857421875</v>
      </c>
      <c r="X105" s="43">
        <v>6286.60986328125</v>
      </c>
      <c r="Y105" s="43">
        <v>6403.37890625</v>
      </c>
      <c r="Z105" s="43">
        <v>6412.3564453125</v>
      </c>
      <c r="AA105" s="43">
        <v>6309.744140625</v>
      </c>
      <c r="AB105" s="43">
        <v>6310.080078125</v>
      </c>
      <c r="AC105" s="43">
        <v>4803.2587890625</v>
      </c>
      <c r="AD105" s="43">
        <v>4788.07080078125</v>
      </c>
      <c r="AE105" s="43">
        <v>5723.49267578125</v>
      </c>
      <c r="AF105" s="43">
        <v>5860.5361328125</v>
      </c>
      <c r="AG105" s="43">
        <v>8113.97802734375</v>
      </c>
      <c r="AH105" s="43">
        <v>8143.53173828125</v>
      </c>
      <c r="AI105" s="43">
        <v>6958.12255859375</v>
      </c>
      <c r="AJ105" s="43">
        <v>6813.4580078125</v>
      </c>
      <c r="AK105" s="43">
        <v>3329.857421875</v>
      </c>
      <c r="AL105" s="43">
        <v>3341.85302734375</v>
      </c>
      <c r="AM105" s="43">
        <v>5739.919921875</v>
      </c>
      <c r="AN105" s="43">
        <v>6038.7080078125</v>
      </c>
      <c r="AO105" s="43">
        <v>10314.88671875</v>
      </c>
      <c r="AP105" s="43">
        <v>10311.9326171875</v>
      </c>
      <c r="AQ105" s="43">
        <v>7056.63720703125</v>
      </c>
      <c r="AR105" s="43">
        <v>6739.1767578125</v>
      </c>
    </row>
    <row r="106" spans="4:44" x14ac:dyDescent="0.2">
      <c r="D106" s="43">
        <v>985</v>
      </c>
      <c r="E106" s="43">
        <v>6343.75927734375</v>
      </c>
      <c r="F106" s="43">
        <v>6351.89990234375</v>
      </c>
      <c r="G106" s="43">
        <v>6284.650390625</v>
      </c>
      <c r="H106" s="43">
        <v>6290.2822265625</v>
      </c>
      <c r="I106" s="43">
        <v>6343.75927734375</v>
      </c>
      <c r="J106" s="43">
        <v>6351.89990234375</v>
      </c>
      <c r="K106" s="43">
        <v>6284.650390625</v>
      </c>
      <c r="L106" s="43">
        <v>6290.2822265625</v>
      </c>
      <c r="M106" s="43">
        <v>4667.44091796875</v>
      </c>
      <c r="N106" s="43">
        <v>4705.58642578125</v>
      </c>
      <c r="O106" s="43">
        <v>6304.94873046875</v>
      </c>
      <c r="P106" s="43">
        <v>6479.17578125</v>
      </c>
      <c r="Q106" s="43">
        <v>8356.1123046875</v>
      </c>
      <c r="R106" s="43">
        <v>8327.2587890625</v>
      </c>
      <c r="S106" s="43">
        <v>6290.29345703125</v>
      </c>
      <c r="T106" s="43">
        <v>6133.787109375</v>
      </c>
      <c r="U106" s="43">
        <v>6311.94873046875</v>
      </c>
      <c r="V106" s="43">
        <v>6320.69775390625</v>
      </c>
      <c r="W106" s="43">
        <v>6274.59521484375</v>
      </c>
      <c r="X106" s="43">
        <v>6285.10009765625</v>
      </c>
      <c r="Y106" s="43">
        <v>6400.91845703125</v>
      </c>
      <c r="Z106" s="43">
        <v>6409.7685546875</v>
      </c>
      <c r="AA106" s="43">
        <v>6307.65771484375</v>
      </c>
      <c r="AB106" s="43">
        <v>6308.08642578125</v>
      </c>
      <c r="AC106" s="43">
        <v>4801.646484375</v>
      </c>
      <c r="AD106" s="43">
        <v>4786.4580078125</v>
      </c>
      <c r="AE106" s="43">
        <v>5721.90771484375</v>
      </c>
      <c r="AF106" s="43">
        <v>5858.955078125</v>
      </c>
      <c r="AG106" s="43">
        <v>8112.44189453125</v>
      </c>
      <c r="AH106" s="43">
        <v>8141.99609375</v>
      </c>
      <c r="AI106" s="43">
        <v>6956.5654296875</v>
      </c>
      <c r="AJ106" s="43">
        <v>6811.89794921875</v>
      </c>
      <c r="AK106" s="43">
        <v>3327.809326171875</v>
      </c>
      <c r="AL106" s="43">
        <v>3339.795166015625</v>
      </c>
      <c r="AM106" s="43">
        <v>5737.60302734375</v>
      </c>
      <c r="AN106" s="43">
        <v>6036.54296875</v>
      </c>
      <c r="AO106" s="43">
        <v>10314.4345703125</v>
      </c>
      <c r="AP106" s="43">
        <v>10311.484375</v>
      </c>
      <c r="AQ106" s="43">
        <v>7055.52978515625</v>
      </c>
      <c r="AR106" s="43">
        <v>6737.9873046875</v>
      </c>
    </row>
    <row r="107" spans="4:44" x14ac:dyDescent="0.2">
      <c r="D107" s="43">
        <v>995</v>
      </c>
      <c r="E107" s="43">
        <v>6342.18994140625</v>
      </c>
      <c r="F107" s="43">
        <v>6350.33056640625</v>
      </c>
      <c r="G107" s="43">
        <v>6283.07958984375</v>
      </c>
      <c r="H107" s="43">
        <v>6288.71142578125</v>
      </c>
      <c r="I107" s="43">
        <v>6342.18994140625</v>
      </c>
      <c r="J107" s="43">
        <v>6350.33056640625</v>
      </c>
      <c r="K107" s="43">
        <v>6283.07958984375</v>
      </c>
      <c r="L107" s="43">
        <v>6288.71142578125</v>
      </c>
      <c r="M107" s="43">
        <v>4665.8271484375</v>
      </c>
      <c r="N107" s="43">
        <v>4703.97412109375</v>
      </c>
      <c r="O107" s="43">
        <v>6303.37890625</v>
      </c>
      <c r="P107" s="43">
        <v>6477.609375</v>
      </c>
      <c r="Q107" s="43">
        <v>8354.5791015625</v>
      </c>
      <c r="R107" s="43">
        <v>8325.7255859375</v>
      </c>
      <c r="S107" s="43">
        <v>6288.72265625</v>
      </c>
      <c r="T107" s="43">
        <v>6132.21337890625</v>
      </c>
      <c r="U107" s="43">
        <v>6310.45458984375</v>
      </c>
      <c r="V107" s="43">
        <v>6319.19482421875</v>
      </c>
      <c r="W107" s="43">
        <v>6273.15283203125</v>
      </c>
      <c r="X107" s="43">
        <v>6283.5908203125</v>
      </c>
      <c r="Y107" s="43">
        <v>6398.3525390625</v>
      </c>
      <c r="Z107" s="43">
        <v>6407.17724609375</v>
      </c>
      <c r="AA107" s="43">
        <v>6305.5693359375</v>
      </c>
      <c r="AB107" s="43">
        <v>6306.09130859375</v>
      </c>
      <c r="AC107" s="43">
        <v>4800.03466796875</v>
      </c>
      <c r="AD107" s="43">
        <v>4784.84619140625</v>
      </c>
      <c r="AE107" s="43">
        <v>5720.3232421875</v>
      </c>
      <c r="AF107" s="43">
        <v>5857.37451171875</v>
      </c>
      <c r="AG107" s="43">
        <v>8110.90673828125</v>
      </c>
      <c r="AH107" s="43">
        <v>8140.46142578125</v>
      </c>
      <c r="AI107" s="43">
        <v>6955.0087890625</v>
      </c>
      <c r="AJ107" s="43">
        <v>6810.33837890625</v>
      </c>
      <c r="AK107" s="43">
        <v>3325.76025390625</v>
      </c>
      <c r="AL107" s="43">
        <v>3337.736083984375</v>
      </c>
      <c r="AM107" s="43">
        <v>5735.283203125</v>
      </c>
      <c r="AN107" s="43">
        <v>6034.375</v>
      </c>
      <c r="AO107" s="43">
        <v>10313.9873046875</v>
      </c>
      <c r="AP107" s="43">
        <v>10311.0400390625</v>
      </c>
      <c r="AQ107" s="43">
        <v>7054.42431640625</v>
      </c>
      <c r="AR107" s="43">
        <v>6736.80029296875</v>
      </c>
    </row>
    <row r="108" spans="4:44" x14ac:dyDescent="0.2">
      <c r="D108" s="43">
        <v>1005</v>
      </c>
      <c r="E108" s="43">
        <v>6340.62109375</v>
      </c>
      <c r="F108" s="43">
        <v>6348.76171875</v>
      </c>
      <c r="G108" s="43">
        <v>6281.509765625</v>
      </c>
      <c r="H108" s="43">
        <v>6287.1416015625</v>
      </c>
      <c r="I108" s="43">
        <v>6340.62109375</v>
      </c>
      <c r="J108" s="43">
        <v>6348.76171875</v>
      </c>
      <c r="K108" s="43">
        <v>6281.509765625</v>
      </c>
      <c r="L108" s="43">
        <v>6287.1416015625</v>
      </c>
      <c r="M108" s="43">
        <v>4664.21484375</v>
      </c>
      <c r="N108" s="43">
        <v>4702.36279296875</v>
      </c>
      <c r="O108" s="43">
        <v>6301.80908203125</v>
      </c>
      <c r="P108" s="43">
        <v>6476.04345703125</v>
      </c>
      <c r="Q108" s="43">
        <v>8353.0458984375</v>
      </c>
      <c r="R108" s="43">
        <v>8324.1923828125</v>
      </c>
      <c r="S108" s="43">
        <v>6287.15283203125</v>
      </c>
      <c r="T108" s="43">
        <v>6130.6396484375</v>
      </c>
      <c r="U108" s="43">
        <v>6308.9619140625</v>
      </c>
      <c r="V108" s="43">
        <v>6317.693359375</v>
      </c>
      <c r="W108" s="43">
        <v>6271.71240234375</v>
      </c>
      <c r="X108" s="43">
        <v>6282.08251953125</v>
      </c>
      <c r="Y108" s="43">
        <v>6395.78369140625</v>
      </c>
      <c r="Z108" s="43">
        <v>6404.58349609375</v>
      </c>
      <c r="AA108" s="43">
        <v>6303.47900390625</v>
      </c>
      <c r="AB108" s="43">
        <v>6304.09423828125</v>
      </c>
      <c r="AC108" s="43">
        <v>4798.423828125</v>
      </c>
      <c r="AD108" s="43">
        <v>4783.23486328125</v>
      </c>
      <c r="AE108" s="43">
        <v>5718.73974609375</v>
      </c>
      <c r="AF108" s="43">
        <v>5855.79443359375</v>
      </c>
      <c r="AG108" s="43">
        <v>8109.37158203125</v>
      </c>
      <c r="AH108" s="43">
        <v>8138.9267578125</v>
      </c>
      <c r="AI108" s="43">
        <v>6953.45263671875</v>
      </c>
      <c r="AJ108" s="43">
        <v>6808.779296875</v>
      </c>
      <c r="AK108" s="43">
        <v>3323.710693359375</v>
      </c>
      <c r="AL108" s="43">
        <v>3335.67578125</v>
      </c>
      <c r="AM108" s="43">
        <v>5732.96044921875</v>
      </c>
      <c r="AN108" s="43">
        <v>6032.205078125</v>
      </c>
      <c r="AO108" s="43">
        <v>10313.54296875</v>
      </c>
      <c r="AP108" s="43">
        <v>10310.599609375</v>
      </c>
      <c r="AQ108" s="43">
        <v>7053.3212890625</v>
      </c>
      <c r="AR108" s="43">
        <v>6735.61474609375</v>
      </c>
    </row>
    <row r="109" spans="4:44" x14ac:dyDescent="0.2">
      <c r="D109" s="43">
        <v>1015</v>
      </c>
      <c r="E109" s="43">
        <v>6339.052734375</v>
      </c>
      <c r="F109" s="43">
        <v>6347.19384765625</v>
      </c>
      <c r="G109" s="43">
        <v>6279.9404296875</v>
      </c>
      <c r="H109" s="43">
        <v>6285.572265625</v>
      </c>
      <c r="I109" s="43">
        <v>6339.052734375</v>
      </c>
      <c r="J109" s="43">
        <v>6347.19384765625</v>
      </c>
      <c r="K109" s="43">
        <v>6279.9404296875</v>
      </c>
      <c r="L109" s="43">
        <v>6285.572265625</v>
      </c>
      <c r="M109" s="43">
        <v>4662.60302734375</v>
      </c>
      <c r="N109" s="43">
        <v>4700.75244140625</v>
      </c>
      <c r="O109" s="43">
        <v>6300.240234375</v>
      </c>
      <c r="P109" s="43">
        <v>6474.47802734375</v>
      </c>
      <c r="Q109" s="43">
        <v>8351.513671875</v>
      </c>
      <c r="R109" s="43">
        <v>8322.6591796875</v>
      </c>
      <c r="S109" s="43">
        <v>6285.58349609375</v>
      </c>
      <c r="T109" s="43">
        <v>6129.06689453125</v>
      </c>
      <c r="U109" s="43">
        <v>6307.47021484375</v>
      </c>
      <c r="V109" s="43">
        <v>6316.19287109375</v>
      </c>
      <c r="W109" s="43">
        <v>6270.27294921875</v>
      </c>
      <c r="X109" s="43">
        <v>6280.5751953125</v>
      </c>
      <c r="Y109" s="43">
        <v>6393.2119140625</v>
      </c>
      <c r="Z109" s="43">
        <v>6401.9873046875</v>
      </c>
      <c r="AA109" s="43">
        <v>6301.38720703125</v>
      </c>
      <c r="AB109" s="43">
        <v>6302.09619140625</v>
      </c>
      <c r="AC109" s="43">
        <v>4796.8134765625</v>
      </c>
      <c r="AD109" s="43">
        <v>4781.6240234375</v>
      </c>
      <c r="AE109" s="43">
        <v>5717.15673828125</v>
      </c>
      <c r="AF109" s="43">
        <v>5854.21484375</v>
      </c>
      <c r="AG109" s="43">
        <v>8107.8369140625</v>
      </c>
      <c r="AH109" s="43">
        <v>8137.392578125</v>
      </c>
      <c r="AI109" s="43">
        <v>6951.8974609375</v>
      </c>
      <c r="AJ109" s="43">
        <v>6807.220703125</v>
      </c>
      <c r="AK109" s="43">
        <v>3321.66015625</v>
      </c>
      <c r="AL109" s="43">
        <v>3333.6142578125</v>
      </c>
      <c r="AM109" s="43">
        <v>5730.634765625</v>
      </c>
      <c r="AN109" s="43">
        <v>6030.03271484375</v>
      </c>
      <c r="AO109" s="43">
        <v>10313.103515625</v>
      </c>
      <c r="AP109" s="43">
        <v>10310.1640625</v>
      </c>
      <c r="AQ109" s="43">
        <v>7052.22119140625</v>
      </c>
      <c r="AR109" s="43">
        <v>6734.43115234375</v>
      </c>
    </row>
    <row r="110" spans="4:44" x14ac:dyDescent="0.2">
      <c r="D110" s="43">
        <v>1025</v>
      </c>
      <c r="E110" s="43">
        <v>6337.4853515625</v>
      </c>
      <c r="F110" s="43">
        <v>6345.62646484375</v>
      </c>
      <c r="G110" s="43">
        <v>6278.37158203125</v>
      </c>
      <c r="H110" s="43">
        <v>6284.00341796875</v>
      </c>
      <c r="I110" s="43">
        <v>6337.4853515625</v>
      </c>
      <c r="J110" s="43">
        <v>6345.62646484375</v>
      </c>
      <c r="K110" s="43">
        <v>6278.37158203125</v>
      </c>
      <c r="L110" s="43">
        <v>6284.00341796875</v>
      </c>
      <c r="M110" s="43">
        <v>4660.9921875</v>
      </c>
      <c r="N110" s="43">
        <v>4699.142578125</v>
      </c>
      <c r="O110" s="43">
        <v>6298.67138671875</v>
      </c>
      <c r="P110" s="43">
        <v>6472.9130859375</v>
      </c>
      <c r="Q110" s="43">
        <v>8349.982421875</v>
      </c>
      <c r="R110" s="43">
        <v>8321.126953125</v>
      </c>
      <c r="S110" s="43">
        <v>6284.0146484375</v>
      </c>
      <c r="T110" s="43">
        <v>6127.4951171875</v>
      </c>
      <c r="U110" s="43">
        <v>6305.9794921875</v>
      </c>
      <c r="V110" s="43">
        <v>6314.6923828125</v>
      </c>
      <c r="W110" s="43">
        <v>6268.8349609375</v>
      </c>
      <c r="X110" s="43">
        <v>6279.06787109375</v>
      </c>
      <c r="Y110" s="43">
        <v>6390.63720703125</v>
      </c>
      <c r="Z110" s="43">
        <v>6399.38818359375</v>
      </c>
      <c r="AA110" s="43">
        <v>6299.29345703125</v>
      </c>
      <c r="AB110" s="43">
        <v>6300.0966796875</v>
      </c>
      <c r="AC110" s="43">
        <v>4795.2041015625</v>
      </c>
      <c r="AD110" s="43">
        <v>4780.01416015625</v>
      </c>
      <c r="AE110" s="43">
        <v>5715.57421875</v>
      </c>
      <c r="AF110" s="43">
        <v>5852.63623046875</v>
      </c>
      <c r="AG110" s="43">
        <v>8106.302734375</v>
      </c>
      <c r="AH110" s="43">
        <v>8135.85888671875</v>
      </c>
      <c r="AI110" s="43">
        <v>6950.3427734375</v>
      </c>
      <c r="AJ110" s="43">
        <v>6805.6630859375</v>
      </c>
      <c r="AK110" s="43">
        <v>3319.60888671875</v>
      </c>
      <c r="AL110" s="43">
        <v>3331.552001953125</v>
      </c>
      <c r="AM110" s="43">
        <v>5728.306640625</v>
      </c>
      <c r="AN110" s="43">
        <v>6027.85888671875</v>
      </c>
      <c r="AO110" s="43">
        <v>10312.6689453125</v>
      </c>
      <c r="AP110" s="43">
        <v>10309.7314453125</v>
      </c>
      <c r="AQ110" s="43">
        <v>7051.123046875</v>
      </c>
      <c r="AR110" s="43">
        <v>6733.24951171875</v>
      </c>
    </row>
    <row r="111" spans="4:44" x14ac:dyDescent="0.2">
      <c r="D111" s="43">
        <v>1035</v>
      </c>
      <c r="E111" s="43">
        <v>6335.91796875</v>
      </c>
      <c r="F111" s="43">
        <v>6344.0595703125</v>
      </c>
      <c r="G111" s="43">
        <v>6276.80322265625</v>
      </c>
      <c r="H111" s="43">
        <v>6282.435546875</v>
      </c>
      <c r="I111" s="43">
        <v>6335.91796875</v>
      </c>
      <c r="J111" s="43">
        <v>6344.0595703125</v>
      </c>
      <c r="K111" s="43">
        <v>6276.80322265625</v>
      </c>
      <c r="L111" s="43">
        <v>6282.435546875</v>
      </c>
      <c r="M111" s="43">
        <v>4659.3818359375</v>
      </c>
      <c r="N111" s="43">
        <v>4697.53369140625</v>
      </c>
      <c r="O111" s="43">
        <v>6297.10400390625</v>
      </c>
      <c r="P111" s="43">
        <v>6471.34912109375</v>
      </c>
      <c r="Q111" s="43">
        <v>8348.451171875</v>
      </c>
      <c r="R111" s="43">
        <v>8319.595703125</v>
      </c>
      <c r="S111" s="43">
        <v>6282.44677734375</v>
      </c>
      <c r="T111" s="43">
        <v>6125.92333984375</v>
      </c>
      <c r="U111" s="43">
        <v>6304.48974609375</v>
      </c>
      <c r="V111" s="43">
        <v>6313.19287109375</v>
      </c>
      <c r="W111" s="43">
        <v>6267.39794921875</v>
      </c>
      <c r="X111" s="43">
        <v>6277.56201171875</v>
      </c>
      <c r="Y111" s="43">
        <v>6388.06005859375</v>
      </c>
      <c r="Z111" s="43">
        <v>6396.787109375</v>
      </c>
      <c r="AA111" s="43">
        <v>6297.1982421875</v>
      </c>
      <c r="AB111" s="43">
        <v>6298.095703125</v>
      </c>
      <c r="AC111" s="43">
        <v>4793.595703125</v>
      </c>
      <c r="AD111" s="43">
        <v>4778.40478515625</v>
      </c>
      <c r="AE111" s="43">
        <v>5713.99267578125</v>
      </c>
      <c r="AF111" s="43">
        <v>5851.0576171875</v>
      </c>
      <c r="AG111" s="43">
        <v>8104.76953125</v>
      </c>
      <c r="AH111" s="43">
        <v>8134.326171875</v>
      </c>
      <c r="AI111" s="43">
        <v>6948.78857421875</v>
      </c>
      <c r="AJ111" s="43">
        <v>6804.10595703125</v>
      </c>
      <c r="AK111" s="43">
        <v>3317.556884765625</v>
      </c>
      <c r="AL111" s="43">
        <v>3329.489013671875</v>
      </c>
      <c r="AM111" s="43">
        <v>5725.97607421875</v>
      </c>
      <c r="AN111" s="43">
        <v>6025.6826171875</v>
      </c>
      <c r="AO111" s="43">
        <v>10312.2373046875</v>
      </c>
      <c r="AP111" s="43">
        <v>10309.3037109375</v>
      </c>
      <c r="AQ111" s="43">
        <v>7050.02734375</v>
      </c>
      <c r="AR111" s="43">
        <v>6732.06982421875</v>
      </c>
    </row>
    <row r="112" spans="4:44" x14ac:dyDescent="0.2">
      <c r="D112" s="43">
        <v>1045</v>
      </c>
      <c r="E112" s="43">
        <v>6334.3515625</v>
      </c>
      <c r="F112" s="43">
        <v>6342.49365234375</v>
      </c>
      <c r="G112" s="43">
        <v>6275.2353515625</v>
      </c>
      <c r="H112" s="43">
        <v>6280.86767578125</v>
      </c>
      <c r="I112" s="43">
        <v>6334.3515625</v>
      </c>
      <c r="J112" s="43">
        <v>6342.49365234375</v>
      </c>
      <c r="K112" s="43">
        <v>6275.2353515625</v>
      </c>
      <c r="L112" s="43">
        <v>6280.86767578125</v>
      </c>
      <c r="M112" s="43">
        <v>4657.7724609375</v>
      </c>
      <c r="N112" s="43">
        <v>4695.92529296875</v>
      </c>
      <c r="O112" s="43">
        <v>6295.53662109375</v>
      </c>
      <c r="P112" s="43">
        <v>6469.78564453125</v>
      </c>
      <c r="Q112" s="43">
        <v>8346.919921875</v>
      </c>
      <c r="R112" s="43">
        <v>8318.064453125</v>
      </c>
      <c r="S112" s="43">
        <v>6280.87890625</v>
      </c>
      <c r="T112" s="43">
        <v>6124.3525390625</v>
      </c>
      <c r="U112" s="43">
        <v>6303.00048828125</v>
      </c>
      <c r="V112" s="43">
        <v>6311.69384765625</v>
      </c>
      <c r="W112" s="43">
        <v>6265.96240234375</v>
      </c>
      <c r="X112" s="43">
        <v>6276.05615234375</v>
      </c>
      <c r="Y112" s="43">
        <v>6385.48046875</v>
      </c>
      <c r="Z112" s="43">
        <v>6394.18408203125</v>
      </c>
      <c r="AA112" s="43">
        <v>6295.1015625</v>
      </c>
      <c r="AB112" s="43">
        <v>6296.09326171875</v>
      </c>
      <c r="AC112" s="43">
        <v>4791.98779296875</v>
      </c>
      <c r="AD112" s="43">
        <v>4776.79638671875</v>
      </c>
      <c r="AE112" s="43">
        <v>5712.41162109375</v>
      </c>
      <c r="AF112" s="43">
        <v>5849.48046875</v>
      </c>
      <c r="AG112" s="43">
        <v>8103.236328125</v>
      </c>
      <c r="AH112" s="43">
        <v>8132.79345703125</v>
      </c>
      <c r="AI112" s="43">
        <v>6947.23486328125</v>
      </c>
      <c r="AJ112" s="43">
        <v>6802.54931640625</v>
      </c>
      <c r="AK112" s="43">
        <v>3315.50439453125</v>
      </c>
      <c r="AL112" s="43">
        <v>3327.42578125</v>
      </c>
      <c r="AM112" s="43">
        <v>5723.6435546875</v>
      </c>
      <c r="AN112" s="43">
        <v>6023.50439453125</v>
      </c>
      <c r="AO112" s="43">
        <v>10311.8095703125</v>
      </c>
      <c r="AP112" s="43">
        <v>10308.87890625</v>
      </c>
      <c r="AQ112" s="43">
        <v>7048.93359375</v>
      </c>
      <c r="AR112" s="43">
        <v>6730.8916015625</v>
      </c>
    </row>
    <row r="113" spans="4:44" x14ac:dyDescent="0.2">
      <c r="D113" s="43">
        <v>1055</v>
      </c>
      <c r="E113" s="43">
        <v>6332.7861328125</v>
      </c>
      <c r="F113" s="43">
        <v>6340.927734375</v>
      </c>
      <c r="G113" s="43">
        <v>6273.66845703125</v>
      </c>
      <c r="H113" s="43">
        <v>6279.30078125</v>
      </c>
      <c r="I113" s="43">
        <v>6332.7861328125</v>
      </c>
      <c r="J113" s="43">
        <v>6340.927734375</v>
      </c>
      <c r="K113" s="43">
        <v>6273.66845703125</v>
      </c>
      <c r="L113" s="43">
        <v>6279.30078125</v>
      </c>
      <c r="M113" s="43">
        <v>4656.1640625</v>
      </c>
      <c r="N113" s="43">
        <v>4694.31787109375</v>
      </c>
      <c r="O113" s="43">
        <v>6293.9697265625</v>
      </c>
      <c r="P113" s="43">
        <v>6468.22265625</v>
      </c>
      <c r="Q113" s="43">
        <v>8345.3896484375</v>
      </c>
      <c r="R113" s="43">
        <v>8316.533203125</v>
      </c>
      <c r="S113" s="43">
        <v>6279.31201171875</v>
      </c>
      <c r="T113" s="43">
        <v>6122.7822265625</v>
      </c>
      <c r="U113" s="43">
        <v>6301.51220703125</v>
      </c>
      <c r="V113" s="43">
        <v>6310.1953125</v>
      </c>
      <c r="W113" s="43">
        <v>6264.52783203125</v>
      </c>
      <c r="X113" s="43">
        <v>6274.5517578125</v>
      </c>
      <c r="Y113" s="43">
        <v>6382.8984375</v>
      </c>
      <c r="Z113" s="43">
        <v>6391.5791015625</v>
      </c>
      <c r="AA113" s="43">
        <v>6293.00341796875</v>
      </c>
      <c r="AB113" s="43">
        <v>6294.08984375</v>
      </c>
      <c r="AC113" s="43">
        <v>4790.38037109375</v>
      </c>
      <c r="AD113" s="43">
        <v>4775.18896484375</v>
      </c>
      <c r="AE113" s="43">
        <v>5710.8310546875</v>
      </c>
      <c r="AF113" s="43">
        <v>5847.9033203125</v>
      </c>
      <c r="AG113" s="43">
        <v>8101.7041015625</v>
      </c>
      <c r="AH113" s="43">
        <v>8131.26123046875</v>
      </c>
      <c r="AI113" s="43">
        <v>6945.681640625</v>
      </c>
      <c r="AJ113" s="43">
        <v>6800.9931640625</v>
      </c>
      <c r="AK113" s="43">
        <v>3313.451171875</v>
      </c>
      <c r="AL113" s="43">
        <v>3325.362060546875</v>
      </c>
      <c r="AM113" s="43">
        <v>5721.30810546875</v>
      </c>
      <c r="AN113" s="43">
        <v>6021.32421875</v>
      </c>
      <c r="AO113" s="43">
        <v>10311.3857421875</v>
      </c>
      <c r="AP113" s="43">
        <v>10308.4580078125</v>
      </c>
      <c r="AQ113" s="43">
        <v>7047.84228515625</v>
      </c>
      <c r="AR113" s="43">
        <v>6729.71484375</v>
      </c>
    </row>
    <row r="114" spans="4:44" x14ac:dyDescent="0.2">
      <c r="D114" s="43">
        <v>1065</v>
      </c>
      <c r="E114" s="43">
        <v>6331.220703125</v>
      </c>
      <c r="F114" s="43">
        <v>6339.36279296875</v>
      </c>
      <c r="G114" s="43">
        <v>6272.10205078125</v>
      </c>
      <c r="H114" s="43">
        <v>6277.734375</v>
      </c>
      <c r="I114" s="43">
        <v>6331.220703125</v>
      </c>
      <c r="J114" s="43">
        <v>6339.36279296875</v>
      </c>
      <c r="K114" s="43">
        <v>6272.10205078125</v>
      </c>
      <c r="L114" s="43">
        <v>6277.734375</v>
      </c>
      <c r="M114" s="43">
        <v>4654.55615234375</v>
      </c>
      <c r="N114" s="43">
        <v>4692.71142578125</v>
      </c>
      <c r="O114" s="43">
        <v>6292.40380859375</v>
      </c>
      <c r="P114" s="43">
        <v>6466.66015625</v>
      </c>
      <c r="Q114" s="43">
        <v>8343.859375</v>
      </c>
      <c r="R114" s="43">
        <v>8315.0029296875</v>
      </c>
      <c r="S114" s="43">
        <v>6277.74609375</v>
      </c>
      <c r="T114" s="43">
        <v>6121.21240234375</v>
      </c>
      <c r="U114" s="43">
        <v>6300.0244140625</v>
      </c>
      <c r="V114" s="43">
        <v>6308.697265625</v>
      </c>
      <c r="W114" s="43">
        <v>6263.09423828125</v>
      </c>
      <c r="X114" s="43">
        <v>6273.0478515625</v>
      </c>
      <c r="Y114" s="43">
        <v>6380.31494140625</v>
      </c>
      <c r="Z114" s="43">
        <v>6388.97314453125</v>
      </c>
      <c r="AA114" s="43">
        <v>6290.9033203125</v>
      </c>
      <c r="AB114" s="43">
        <v>6292.0849609375</v>
      </c>
      <c r="AC114" s="43">
        <v>4788.77392578125</v>
      </c>
      <c r="AD114" s="43">
        <v>4773.58203125</v>
      </c>
      <c r="AE114" s="43">
        <v>5709.2509765625</v>
      </c>
      <c r="AF114" s="43">
        <v>5846.3271484375</v>
      </c>
      <c r="AG114" s="43">
        <v>8100.171875</v>
      </c>
      <c r="AH114" s="43">
        <v>8129.72998046875</v>
      </c>
      <c r="AI114" s="43">
        <v>6944.12890625</v>
      </c>
      <c r="AJ114" s="43">
        <v>6799.4375</v>
      </c>
      <c r="AK114" s="43">
        <v>3311.397216796875</v>
      </c>
      <c r="AL114" s="43">
        <v>3323.29833984375</v>
      </c>
      <c r="AM114" s="43">
        <v>5718.97119140625</v>
      </c>
      <c r="AN114" s="43">
        <v>6019.142578125</v>
      </c>
      <c r="AO114" s="43">
        <v>10310.96484375</v>
      </c>
      <c r="AP114" s="43">
        <v>10308.041015625</v>
      </c>
      <c r="AQ114" s="43">
        <v>7046.7529296875</v>
      </c>
      <c r="AR114" s="43">
        <v>6728.53955078125</v>
      </c>
    </row>
    <row r="115" spans="4:44" x14ac:dyDescent="0.2">
      <c r="D115" s="43">
        <v>1075</v>
      </c>
      <c r="E115" s="43">
        <v>6329.65625</v>
      </c>
      <c r="F115" s="43">
        <v>6337.79833984375</v>
      </c>
      <c r="G115" s="43">
        <v>6270.5361328125</v>
      </c>
      <c r="H115" s="43">
        <v>6276.1689453125</v>
      </c>
      <c r="I115" s="43">
        <v>6329.65625</v>
      </c>
      <c r="J115" s="43">
        <v>6337.79833984375</v>
      </c>
      <c r="K115" s="43">
        <v>6270.5361328125</v>
      </c>
      <c r="L115" s="43">
        <v>6276.1689453125</v>
      </c>
      <c r="M115" s="43">
        <v>4652.94921875</v>
      </c>
      <c r="N115" s="43">
        <v>4691.10546875</v>
      </c>
      <c r="O115" s="43">
        <v>6290.83837890625</v>
      </c>
      <c r="P115" s="43">
        <v>6465.09814453125</v>
      </c>
      <c r="Q115" s="43">
        <v>8342.330078125</v>
      </c>
      <c r="R115" s="43">
        <v>8313.47265625</v>
      </c>
      <c r="S115" s="43">
        <v>6276.18017578125</v>
      </c>
      <c r="T115" s="43">
        <v>6119.6435546875</v>
      </c>
      <c r="U115" s="43">
        <v>6298.53662109375</v>
      </c>
      <c r="V115" s="43">
        <v>6307.19921875</v>
      </c>
      <c r="W115" s="43">
        <v>6261.66162109375</v>
      </c>
      <c r="X115" s="43">
        <v>6271.544921875</v>
      </c>
      <c r="Y115" s="43">
        <v>6377.72998046875</v>
      </c>
      <c r="Z115" s="43">
        <v>6386.36572265625</v>
      </c>
      <c r="AA115" s="43">
        <v>6288.80224609375</v>
      </c>
      <c r="AB115" s="43">
        <v>6290.07861328125</v>
      </c>
      <c r="AC115" s="43">
        <v>4787.16796875</v>
      </c>
      <c r="AD115" s="43">
        <v>4771.9755859375</v>
      </c>
      <c r="AE115" s="43">
        <v>5707.671875</v>
      </c>
      <c r="AF115" s="43">
        <v>5844.75146484375</v>
      </c>
      <c r="AG115" s="43">
        <v>8098.64013671875</v>
      </c>
      <c r="AH115" s="43">
        <v>8128.19873046875</v>
      </c>
      <c r="AI115" s="43">
        <v>6942.5771484375</v>
      </c>
      <c r="AJ115" s="43">
        <v>6797.8828125</v>
      </c>
      <c r="AK115" s="43">
        <v>3309.343017578125</v>
      </c>
      <c r="AL115" s="43">
        <v>3321.234619140625</v>
      </c>
      <c r="AM115" s="43">
        <v>5716.6318359375</v>
      </c>
      <c r="AN115" s="43">
        <v>6016.95947265625</v>
      </c>
      <c r="AO115" s="43">
        <v>10310.5478515625</v>
      </c>
      <c r="AP115" s="43">
        <v>10307.6279296875</v>
      </c>
      <c r="AQ115" s="43">
        <v>7045.66552734375</v>
      </c>
      <c r="AR115" s="43">
        <v>6727.36572265625</v>
      </c>
    </row>
    <row r="116" spans="4:44" x14ac:dyDescent="0.2">
      <c r="D116" s="43">
        <v>1085</v>
      </c>
      <c r="E116" s="43">
        <v>6328.09228515625</v>
      </c>
      <c r="F116" s="43">
        <v>6336.234375</v>
      </c>
      <c r="G116" s="43">
        <v>6268.97119140625</v>
      </c>
      <c r="H116" s="43">
        <v>6274.60400390625</v>
      </c>
      <c r="I116" s="43">
        <v>6328.09228515625</v>
      </c>
      <c r="J116" s="43">
        <v>6336.234375</v>
      </c>
      <c r="K116" s="43">
        <v>6268.97119140625</v>
      </c>
      <c r="L116" s="43">
        <v>6274.60400390625</v>
      </c>
      <c r="M116" s="43">
        <v>4651.3427734375</v>
      </c>
      <c r="N116" s="43">
        <v>4689.50048828125</v>
      </c>
      <c r="O116" s="43">
        <v>6289.27392578125</v>
      </c>
      <c r="P116" s="43">
        <v>6463.537109375</v>
      </c>
      <c r="Q116" s="43">
        <v>8340.80078125</v>
      </c>
      <c r="R116" s="43">
        <v>8311.943359375</v>
      </c>
      <c r="S116" s="43">
        <v>6274.615234375</v>
      </c>
      <c r="T116" s="43">
        <v>6118.0751953125</v>
      </c>
      <c r="U116" s="43">
        <v>6297.0498046875</v>
      </c>
      <c r="V116" s="43">
        <v>6305.701171875</v>
      </c>
      <c r="W116" s="43">
        <v>6260.22998046875</v>
      </c>
      <c r="X116" s="43">
        <v>6270.04248046875</v>
      </c>
      <c r="Y116" s="43">
        <v>6375.1435546875</v>
      </c>
      <c r="Z116" s="43">
        <v>6383.75732421875</v>
      </c>
      <c r="AA116" s="43">
        <v>6286.69970703125</v>
      </c>
      <c r="AB116" s="43">
        <v>6288.07177734375</v>
      </c>
      <c r="AC116" s="43">
        <v>4785.56298828125</v>
      </c>
      <c r="AD116" s="43">
        <v>4770.3701171875</v>
      </c>
      <c r="AE116" s="43">
        <v>5706.09375</v>
      </c>
      <c r="AF116" s="43">
        <v>5843.1767578125</v>
      </c>
      <c r="AG116" s="43">
        <v>8097.109375</v>
      </c>
      <c r="AH116" s="43">
        <v>8126.66796875</v>
      </c>
      <c r="AI116" s="43">
        <v>6941.025390625</v>
      </c>
      <c r="AJ116" s="43">
        <v>6796.328125</v>
      </c>
      <c r="AK116" s="43">
        <v>3307.288330078125</v>
      </c>
      <c r="AL116" s="43">
        <v>3319.1708984375</v>
      </c>
      <c r="AM116" s="43">
        <v>5714.291015625</v>
      </c>
      <c r="AN116" s="43">
        <v>6014.77490234375</v>
      </c>
      <c r="AO116" s="43">
        <v>10310.1337890625</v>
      </c>
      <c r="AP116" s="43">
        <v>10307.216796875</v>
      </c>
      <c r="AQ116" s="43">
        <v>7044.580078125</v>
      </c>
      <c r="AR116" s="43">
        <v>6726.193359375</v>
      </c>
    </row>
    <row r="117" spans="4:44" x14ac:dyDescent="0.2">
      <c r="D117" s="43">
        <v>1095</v>
      </c>
      <c r="E117" s="43">
        <v>6326.52880859375</v>
      </c>
      <c r="F117" s="43">
        <v>6334.67138671875</v>
      </c>
      <c r="G117" s="43">
        <v>6267.40625</v>
      </c>
      <c r="H117" s="43">
        <v>6273.0390625</v>
      </c>
      <c r="I117" s="43">
        <v>6326.52880859375</v>
      </c>
      <c r="J117" s="43">
        <v>6334.67138671875</v>
      </c>
      <c r="K117" s="43">
        <v>6267.40625</v>
      </c>
      <c r="L117" s="43">
        <v>6273.0390625</v>
      </c>
      <c r="M117" s="43">
        <v>4649.7373046875</v>
      </c>
      <c r="N117" s="43">
        <v>4687.89599609375</v>
      </c>
      <c r="O117" s="43">
        <v>6287.70947265625</v>
      </c>
      <c r="P117" s="43">
        <v>6461.97607421875</v>
      </c>
      <c r="Q117" s="43">
        <v>8339.2724609375</v>
      </c>
      <c r="R117" s="43">
        <v>8310.4150390625</v>
      </c>
      <c r="S117" s="43">
        <v>6273.05029296875</v>
      </c>
      <c r="T117" s="43">
        <v>6116.50732421875</v>
      </c>
      <c r="U117" s="43">
        <v>6295.56298828125</v>
      </c>
      <c r="V117" s="43">
        <v>6304.20361328125</v>
      </c>
      <c r="W117" s="43">
        <v>6258.798828125</v>
      </c>
      <c r="X117" s="43">
        <v>6268.54150390625</v>
      </c>
      <c r="Y117" s="43">
        <v>6372.556640625</v>
      </c>
      <c r="Z117" s="43">
        <v>6381.1484375</v>
      </c>
      <c r="AA117" s="43">
        <v>6284.595703125</v>
      </c>
      <c r="AB117" s="43">
        <v>6286.0634765625</v>
      </c>
      <c r="AC117" s="43">
        <v>4783.95849609375</v>
      </c>
      <c r="AD117" s="43">
        <v>4768.76513671875</v>
      </c>
      <c r="AE117" s="43">
        <v>5704.515625</v>
      </c>
      <c r="AF117" s="43">
        <v>5841.60205078125</v>
      </c>
      <c r="AG117" s="43">
        <v>8095.5791015625</v>
      </c>
      <c r="AH117" s="43">
        <v>8125.13818359375</v>
      </c>
      <c r="AI117" s="43">
        <v>6939.474609375</v>
      </c>
      <c r="AJ117" s="43">
        <v>6794.7744140625</v>
      </c>
      <c r="AK117" s="43">
        <v>3305.233154296875</v>
      </c>
      <c r="AL117" s="43">
        <v>3317.107177734375</v>
      </c>
      <c r="AM117" s="43">
        <v>5711.9482421875</v>
      </c>
      <c r="AN117" s="43">
        <v>6012.5888671875</v>
      </c>
      <c r="AO117" s="43">
        <v>10309.72265625</v>
      </c>
      <c r="AP117" s="43">
        <v>10306.810546875</v>
      </c>
      <c r="AQ117" s="43">
        <v>7043.49658203125</v>
      </c>
      <c r="AR117" s="43">
        <v>6725.0224609375</v>
      </c>
    </row>
    <row r="118" spans="4:44" x14ac:dyDescent="0.2">
      <c r="D118" s="43">
        <v>1105</v>
      </c>
      <c r="E118" s="43">
        <v>6324.9658203125</v>
      </c>
      <c r="F118" s="43">
        <v>6333.10888671875</v>
      </c>
      <c r="G118" s="43">
        <v>6265.84228515625</v>
      </c>
      <c r="H118" s="43">
        <v>6271.4755859375</v>
      </c>
      <c r="I118" s="43">
        <v>6324.9658203125</v>
      </c>
      <c r="J118" s="43">
        <v>6333.10888671875</v>
      </c>
      <c r="K118" s="43">
        <v>6265.84228515625</v>
      </c>
      <c r="L118" s="43">
        <v>6271.4755859375</v>
      </c>
      <c r="M118" s="43">
        <v>4648.1328125</v>
      </c>
      <c r="N118" s="43">
        <v>4686.29248046875</v>
      </c>
      <c r="O118" s="43">
        <v>6286.14599609375</v>
      </c>
      <c r="P118" s="43">
        <v>6460.416015625</v>
      </c>
      <c r="Q118" s="43">
        <v>8337.744140625</v>
      </c>
      <c r="R118" s="43">
        <v>8308.8857421875</v>
      </c>
      <c r="S118" s="43">
        <v>6271.48681640625</v>
      </c>
      <c r="T118" s="43">
        <v>6114.9404296875</v>
      </c>
      <c r="U118" s="43">
        <v>6294.076171875</v>
      </c>
      <c r="V118" s="43">
        <v>6302.7060546875</v>
      </c>
      <c r="W118" s="43">
        <v>6257.36865234375</v>
      </c>
      <c r="X118" s="43">
        <v>6267.04052734375</v>
      </c>
      <c r="Y118" s="43">
        <v>6369.96875</v>
      </c>
      <c r="Z118" s="43">
        <v>6378.5390625</v>
      </c>
      <c r="AA118" s="43">
        <v>6282.490234375</v>
      </c>
      <c r="AB118" s="43">
        <v>6284.05419921875</v>
      </c>
      <c r="AC118" s="43">
        <v>4782.35498046875</v>
      </c>
      <c r="AD118" s="43">
        <v>4767.1611328125</v>
      </c>
      <c r="AE118" s="43">
        <v>5702.9384765625</v>
      </c>
      <c r="AF118" s="43">
        <v>5840.02880859375</v>
      </c>
      <c r="AG118" s="43">
        <v>8094.048828125</v>
      </c>
      <c r="AH118" s="43">
        <v>8123.6083984375</v>
      </c>
      <c r="AI118" s="43">
        <v>6937.92431640625</v>
      </c>
      <c r="AJ118" s="43">
        <v>6793.22119140625</v>
      </c>
      <c r="AK118" s="43">
        <v>3303.177734375</v>
      </c>
      <c r="AL118" s="43">
        <v>3315.0439453125</v>
      </c>
      <c r="AM118" s="43">
        <v>5709.60400390625</v>
      </c>
      <c r="AN118" s="43">
        <v>6010.4013671875</v>
      </c>
      <c r="AO118" s="43">
        <v>10309.314453125</v>
      </c>
      <c r="AP118" s="43">
        <v>10306.40625</v>
      </c>
      <c r="AQ118" s="43">
        <v>7042.41455078125</v>
      </c>
      <c r="AR118" s="43">
        <v>6723.8525390625</v>
      </c>
    </row>
    <row r="119" spans="4:44" x14ac:dyDescent="0.2">
      <c r="D119" s="43">
        <v>1115</v>
      </c>
      <c r="E119" s="43">
        <v>6323.40380859375</v>
      </c>
      <c r="F119" s="43">
        <v>6331.54638671875</v>
      </c>
      <c r="G119" s="43">
        <v>6264.27880859375</v>
      </c>
      <c r="H119" s="43">
        <v>6269.912109375</v>
      </c>
      <c r="I119" s="43">
        <v>6323.40380859375</v>
      </c>
      <c r="J119" s="43">
        <v>6331.54638671875</v>
      </c>
      <c r="K119" s="43">
        <v>6264.27880859375</v>
      </c>
      <c r="L119" s="43">
        <v>6269.912109375</v>
      </c>
      <c r="M119" s="43">
        <v>4646.52880859375</v>
      </c>
      <c r="N119" s="43">
        <v>4684.68994140625</v>
      </c>
      <c r="O119" s="43">
        <v>6284.5830078125</v>
      </c>
      <c r="P119" s="43">
        <v>6458.85693359375</v>
      </c>
      <c r="Q119" s="43">
        <v>8336.216796875</v>
      </c>
      <c r="R119" s="43">
        <v>8307.3583984375</v>
      </c>
      <c r="S119" s="43">
        <v>6269.92333984375</v>
      </c>
      <c r="T119" s="43">
        <v>6113.37353515625</v>
      </c>
      <c r="U119" s="43">
        <v>6292.58984375</v>
      </c>
      <c r="V119" s="43">
        <v>6301.20849609375</v>
      </c>
      <c r="W119" s="43">
        <v>6255.9384765625</v>
      </c>
      <c r="X119" s="43">
        <v>6265.541015625</v>
      </c>
      <c r="Y119" s="43">
        <v>6367.380859375</v>
      </c>
      <c r="Z119" s="43">
        <v>6375.9306640625</v>
      </c>
      <c r="AA119" s="43">
        <v>6280.3837890625</v>
      </c>
      <c r="AB119" s="43">
        <v>6282.04443359375</v>
      </c>
      <c r="AC119" s="43">
        <v>4780.751953125</v>
      </c>
      <c r="AD119" s="43">
        <v>4765.55810546875</v>
      </c>
      <c r="AE119" s="43">
        <v>5701.3623046875</v>
      </c>
      <c r="AF119" s="43">
        <v>5838.45556640625</v>
      </c>
      <c r="AG119" s="43">
        <v>8092.51953125</v>
      </c>
      <c r="AH119" s="43">
        <v>8122.07958984375</v>
      </c>
      <c r="AI119" s="43">
        <v>6936.37451171875</v>
      </c>
      <c r="AJ119" s="43">
        <v>6791.66845703125</v>
      </c>
      <c r="AK119" s="43">
        <v>3301.1220703125</v>
      </c>
      <c r="AL119" s="43">
        <v>3312.98095703125</v>
      </c>
      <c r="AM119" s="43">
        <v>5707.25830078125</v>
      </c>
      <c r="AN119" s="43">
        <v>6008.212890625</v>
      </c>
      <c r="AO119" s="43">
        <v>10308.9091796875</v>
      </c>
      <c r="AP119" s="43">
        <v>10306.0048828125</v>
      </c>
      <c r="AQ119" s="43">
        <v>7041.33447265625</v>
      </c>
      <c r="AR119" s="43">
        <v>6722.68408203125</v>
      </c>
    </row>
    <row r="120" spans="4:44" x14ac:dyDescent="0.2">
      <c r="D120" s="43">
        <v>1125</v>
      </c>
      <c r="E120" s="43">
        <v>6321.84228515625</v>
      </c>
      <c r="F120" s="43">
        <v>6329.9853515625</v>
      </c>
      <c r="G120" s="43">
        <v>6262.71630859375</v>
      </c>
      <c r="H120" s="43">
        <v>6268.349609375</v>
      </c>
      <c r="I120" s="43">
        <v>6321.84228515625</v>
      </c>
      <c r="J120" s="43">
        <v>6329.9853515625</v>
      </c>
      <c r="K120" s="43">
        <v>6262.71630859375</v>
      </c>
      <c r="L120" s="43">
        <v>6268.349609375</v>
      </c>
      <c r="M120" s="43">
        <v>4644.92578125</v>
      </c>
      <c r="N120" s="43">
        <v>4683.087890625</v>
      </c>
      <c r="O120" s="43">
        <v>6283.0205078125</v>
      </c>
      <c r="P120" s="43">
        <v>6457.2978515625</v>
      </c>
      <c r="Q120" s="43">
        <v>8334.689453125</v>
      </c>
      <c r="R120" s="43">
        <v>8305.8310546875</v>
      </c>
      <c r="S120" s="43">
        <v>6268.36083984375</v>
      </c>
      <c r="T120" s="43">
        <v>6111.8076171875</v>
      </c>
      <c r="U120" s="43">
        <v>6291.10400390625</v>
      </c>
      <c r="V120" s="43">
        <v>6299.7109375</v>
      </c>
      <c r="W120" s="43">
        <v>6254.50927734375</v>
      </c>
      <c r="X120" s="43">
        <v>6264.0419921875</v>
      </c>
      <c r="Y120" s="43">
        <v>6364.79345703125</v>
      </c>
      <c r="Z120" s="43">
        <v>6373.32275390625</v>
      </c>
      <c r="AA120" s="43">
        <v>6278.27685546875</v>
      </c>
      <c r="AB120" s="43">
        <v>6280.033203125</v>
      </c>
      <c r="AC120" s="43">
        <v>4779.14990234375</v>
      </c>
      <c r="AD120" s="43">
        <v>4763.955078125</v>
      </c>
      <c r="AE120" s="43">
        <v>5699.7861328125</v>
      </c>
      <c r="AF120" s="43">
        <v>5836.88330078125</v>
      </c>
      <c r="AG120" s="43">
        <v>8090.990234375</v>
      </c>
      <c r="AH120" s="43">
        <v>8120.55126953125</v>
      </c>
      <c r="AI120" s="43">
        <v>6934.8251953125</v>
      </c>
      <c r="AJ120" s="43">
        <v>6790.11669921875</v>
      </c>
      <c r="AK120" s="43">
        <v>3299.066162109375</v>
      </c>
      <c r="AL120" s="43">
        <v>3310.91845703125</v>
      </c>
      <c r="AM120" s="43">
        <v>5704.9111328125</v>
      </c>
      <c r="AN120" s="43">
        <v>6006.0234375</v>
      </c>
      <c r="AO120" s="43">
        <v>10308.505859375</v>
      </c>
      <c r="AP120" s="43">
        <v>10305.6064453125</v>
      </c>
      <c r="AQ120" s="43">
        <v>7040.25537109375</v>
      </c>
      <c r="AR120" s="43">
        <v>6721.5166015625</v>
      </c>
    </row>
    <row r="121" spans="4:44" x14ac:dyDescent="0.2">
      <c r="D121" s="43">
        <v>1135</v>
      </c>
      <c r="E121" s="43">
        <v>6320.28125</v>
      </c>
      <c r="F121" s="43">
        <v>6328.42431640625</v>
      </c>
      <c r="G121" s="43">
        <v>6261.15380859375</v>
      </c>
      <c r="H121" s="43">
        <v>6266.78759765625</v>
      </c>
      <c r="I121" s="43">
        <v>6320.28125</v>
      </c>
      <c r="J121" s="43">
        <v>6328.42431640625</v>
      </c>
      <c r="K121" s="43">
        <v>6261.15380859375</v>
      </c>
      <c r="L121" s="43">
        <v>6266.78759765625</v>
      </c>
      <c r="M121" s="43">
        <v>4643.32373046875</v>
      </c>
      <c r="N121" s="43">
        <v>4681.48681640625</v>
      </c>
      <c r="O121" s="43">
        <v>6281.458984375</v>
      </c>
      <c r="P121" s="43">
        <v>6455.73974609375</v>
      </c>
      <c r="Q121" s="43">
        <v>8333.1630859375</v>
      </c>
      <c r="R121" s="43">
        <v>8304.3037109375</v>
      </c>
      <c r="S121" s="43">
        <v>6266.798828125</v>
      </c>
      <c r="T121" s="43">
        <v>6110.2421875</v>
      </c>
      <c r="U121" s="43">
        <v>6289.61767578125</v>
      </c>
      <c r="V121" s="43">
        <v>6298.21337890625</v>
      </c>
      <c r="W121" s="43">
        <v>6253.080078125</v>
      </c>
      <c r="X121" s="43">
        <v>6262.54345703125</v>
      </c>
      <c r="Y121" s="43">
        <v>6362.20703125</v>
      </c>
      <c r="Z121" s="43">
        <v>6370.71630859375</v>
      </c>
      <c r="AA121" s="43">
        <v>6276.16845703125</v>
      </c>
      <c r="AB121" s="43">
        <v>6278.02197265625</v>
      </c>
      <c r="AC121" s="43">
        <v>4777.548828125</v>
      </c>
      <c r="AD121" s="43">
        <v>4762.353515625</v>
      </c>
      <c r="AE121" s="43">
        <v>5698.2109375</v>
      </c>
      <c r="AF121" s="43">
        <v>5835.3115234375</v>
      </c>
      <c r="AG121" s="43">
        <v>8089.4619140625</v>
      </c>
      <c r="AH121" s="43">
        <v>8119.02294921875</v>
      </c>
      <c r="AI121" s="43">
        <v>6933.27685546875</v>
      </c>
      <c r="AJ121" s="43">
        <v>6788.56494140625</v>
      </c>
      <c r="AK121" s="43">
        <v>3297.01025390625</v>
      </c>
      <c r="AL121" s="43">
        <v>3308.856689453125</v>
      </c>
      <c r="AM121" s="43">
        <v>5702.5634765625</v>
      </c>
      <c r="AN121" s="43">
        <v>6003.83349609375</v>
      </c>
      <c r="AO121" s="43">
        <v>10308.1044921875</v>
      </c>
      <c r="AP121" s="43">
        <v>10305.2109375</v>
      </c>
      <c r="AQ121" s="43">
        <v>7039.17822265625</v>
      </c>
      <c r="AR121" s="43">
        <v>6720.35009765625</v>
      </c>
    </row>
    <row r="122" spans="4:44" x14ac:dyDescent="0.2">
      <c r="D122" s="43">
        <v>1145</v>
      </c>
      <c r="E122" s="43">
        <v>6318.720703125</v>
      </c>
      <c r="F122" s="43">
        <v>6326.8642578125</v>
      </c>
      <c r="G122" s="43">
        <v>6259.59228515625</v>
      </c>
      <c r="H122" s="43">
        <v>6265.22607421875</v>
      </c>
      <c r="I122" s="43">
        <v>6318.720703125</v>
      </c>
      <c r="J122" s="43">
        <v>6326.8642578125</v>
      </c>
      <c r="K122" s="43">
        <v>6259.59228515625</v>
      </c>
      <c r="L122" s="43">
        <v>6265.22607421875</v>
      </c>
      <c r="M122" s="43">
        <v>4641.72216796875</v>
      </c>
      <c r="N122" s="43">
        <v>4679.88623046875</v>
      </c>
      <c r="O122" s="43">
        <v>6279.8974609375</v>
      </c>
      <c r="P122" s="43">
        <v>6454.181640625</v>
      </c>
      <c r="Q122" s="43">
        <v>8331.63671875</v>
      </c>
      <c r="R122" s="43">
        <v>8302.77734375</v>
      </c>
      <c r="S122" s="43">
        <v>6265.2373046875</v>
      </c>
      <c r="T122" s="43">
        <v>6108.677734375</v>
      </c>
      <c r="U122" s="43">
        <v>6288.13232421875</v>
      </c>
      <c r="V122" s="43">
        <v>6296.71630859375</v>
      </c>
      <c r="W122" s="43">
        <v>6251.65185546875</v>
      </c>
      <c r="X122" s="43">
        <v>6261.04541015625</v>
      </c>
      <c r="Y122" s="43">
        <v>6359.6220703125</v>
      </c>
      <c r="Z122" s="43">
        <v>6368.11279296875</v>
      </c>
      <c r="AA122" s="43">
        <v>6274.05908203125</v>
      </c>
      <c r="AB122" s="43">
        <v>6276.00927734375</v>
      </c>
      <c r="AC122" s="43">
        <v>4775.94775390625</v>
      </c>
      <c r="AD122" s="43">
        <v>4760.75244140625</v>
      </c>
      <c r="AE122" s="43">
        <v>5696.63623046875</v>
      </c>
      <c r="AF122" s="43">
        <v>5833.740234375</v>
      </c>
      <c r="AG122" s="43">
        <v>8087.93408203125</v>
      </c>
      <c r="AH122" s="43">
        <v>8117.49560546875</v>
      </c>
      <c r="AI122" s="43">
        <v>6931.728515625</v>
      </c>
      <c r="AJ122" s="43">
        <v>6787.01416015625</v>
      </c>
      <c r="AK122" s="43">
        <v>3294.954345703125</v>
      </c>
      <c r="AL122" s="43">
        <v>3306.795654296875</v>
      </c>
      <c r="AM122" s="43">
        <v>5700.21484375</v>
      </c>
      <c r="AN122" s="43">
        <v>6001.642578125</v>
      </c>
      <c r="AO122" s="43">
        <v>10307.7060546875</v>
      </c>
      <c r="AP122" s="43">
        <v>10304.8173828125</v>
      </c>
      <c r="AQ122" s="43">
        <v>7038.10205078125</v>
      </c>
      <c r="AR122" s="43">
        <v>6719.18505859375</v>
      </c>
    </row>
    <row r="123" spans="4:44" x14ac:dyDescent="0.2">
      <c r="D123" s="43">
        <v>1155</v>
      </c>
      <c r="E123" s="43">
        <v>6317.1611328125</v>
      </c>
      <c r="F123" s="43">
        <v>6325.3046875</v>
      </c>
      <c r="G123" s="43">
        <v>6258.03125</v>
      </c>
      <c r="H123" s="43">
        <v>6263.6650390625</v>
      </c>
      <c r="I123" s="43">
        <v>6317.1611328125</v>
      </c>
      <c r="J123" s="43">
        <v>6325.3046875</v>
      </c>
      <c r="K123" s="43">
        <v>6258.03125</v>
      </c>
      <c r="L123" s="43">
        <v>6263.6650390625</v>
      </c>
      <c r="M123" s="43">
        <v>4640.12158203125</v>
      </c>
      <c r="N123" s="43">
        <v>4678.28662109375</v>
      </c>
      <c r="O123" s="43">
        <v>6278.3369140625</v>
      </c>
      <c r="P123" s="43">
        <v>6452.625</v>
      </c>
      <c r="Q123" s="43">
        <v>8330.111328125</v>
      </c>
      <c r="R123" s="43">
        <v>8301.2509765625</v>
      </c>
      <c r="S123" s="43">
        <v>6263.67626953125</v>
      </c>
      <c r="T123" s="43">
        <v>6107.11376953125</v>
      </c>
      <c r="U123" s="43">
        <v>6286.64697265625</v>
      </c>
      <c r="V123" s="43">
        <v>6295.21875</v>
      </c>
      <c r="W123" s="43">
        <v>6250.2236328125</v>
      </c>
      <c r="X123" s="43">
        <v>6259.5478515625</v>
      </c>
      <c r="Y123" s="43">
        <v>6357.0400390625</v>
      </c>
      <c r="Z123" s="43">
        <v>6365.51318359375</v>
      </c>
      <c r="AA123" s="43">
        <v>6271.94873046875</v>
      </c>
      <c r="AB123" s="43">
        <v>6273.99658203125</v>
      </c>
      <c r="AC123" s="43">
        <v>4774.34814453125</v>
      </c>
      <c r="AD123" s="43">
        <v>4759.15185546875</v>
      </c>
      <c r="AE123" s="43">
        <v>5695.0625</v>
      </c>
      <c r="AF123" s="43">
        <v>5832.169921875</v>
      </c>
      <c r="AG123" s="43">
        <v>8086.40673828125</v>
      </c>
      <c r="AH123" s="43">
        <v>8115.96826171875</v>
      </c>
      <c r="AI123" s="43">
        <v>6930.18115234375</v>
      </c>
      <c r="AJ123" s="43">
        <v>6785.4638671875</v>
      </c>
      <c r="AK123" s="43">
        <v>3292.8984375</v>
      </c>
      <c r="AL123" s="43">
        <v>3304.735595703125</v>
      </c>
      <c r="AM123" s="43">
        <v>5697.86572265625</v>
      </c>
      <c r="AN123" s="43">
        <v>5999.45166015625</v>
      </c>
      <c r="AO123" s="43">
        <v>10307.30859375</v>
      </c>
      <c r="AP123" s="43">
        <v>10304.42578125</v>
      </c>
      <c r="AQ123" s="43">
        <v>7037.02783203125</v>
      </c>
      <c r="AR123" s="43">
        <v>6718.0205078125</v>
      </c>
    </row>
    <row r="124" spans="4:44" x14ac:dyDescent="0.2">
      <c r="D124" s="43">
        <v>1165</v>
      </c>
      <c r="E124" s="43">
        <v>6315.60205078125</v>
      </c>
      <c r="F124" s="43">
        <v>6323.74560546875</v>
      </c>
      <c r="G124" s="43">
        <v>6256.47119140625</v>
      </c>
      <c r="H124" s="43">
        <v>6262.10498046875</v>
      </c>
      <c r="I124" s="43">
        <v>6315.60205078125</v>
      </c>
      <c r="J124" s="43">
        <v>6323.74560546875</v>
      </c>
      <c r="K124" s="43">
        <v>6256.47119140625</v>
      </c>
      <c r="L124" s="43">
        <v>6262.10498046875</v>
      </c>
      <c r="M124" s="43">
        <v>4638.521484375</v>
      </c>
      <c r="N124" s="43">
        <v>4676.68798828125</v>
      </c>
      <c r="O124" s="43">
        <v>6276.77734375</v>
      </c>
      <c r="P124" s="43">
        <v>6451.068359375</v>
      </c>
      <c r="Q124" s="43">
        <v>8328.5859375</v>
      </c>
      <c r="R124" s="43">
        <v>8299.7255859375</v>
      </c>
      <c r="S124" s="43">
        <v>6262.1162109375</v>
      </c>
      <c r="T124" s="43">
        <v>6105.55029296875</v>
      </c>
      <c r="U124" s="43">
        <v>6285.16162109375</v>
      </c>
      <c r="V124" s="43">
        <v>6293.7216796875</v>
      </c>
      <c r="W124" s="43">
        <v>6248.79638671875</v>
      </c>
      <c r="X124" s="43">
        <v>6258.05078125</v>
      </c>
      <c r="Y124" s="43">
        <v>6354.4619140625</v>
      </c>
      <c r="Z124" s="43">
        <v>6362.91943359375</v>
      </c>
      <c r="AA124" s="43">
        <v>6269.837890625</v>
      </c>
      <c r="AB124" s="43">
        <v>6271.98291015625</v>
      </c>
      <c r="AC124" s="43">
        <v>4772.7490234375</v>
      </c>
      <c r="AD124" s="43">
        <v>4757.55224609375</v>
      </c>
      <c r="AE124" s="43">
        <v>5693.4892578125</v>
      </c>
      <c r="AF124" s="43">
        <v>5830.60009765625</v>
      </c>
      <c r="AG124" s="43">
        <v>8084.87939453125</v>
      </c>
      <c r="AH124" s="43">
        <v>8114.44189453125</v>
      </c>
      <c r="AI124" s="43">
        <v>6928.63427734375</v>
      </c>
      <c r="AJ124" s="43">
        <v>6783.9140625</v>
      </c>
      <c r="AK124" s="43">
        <v>3290.842529296875</v>
      </c>
      <c r="AL124" s="43">
        <v>3302.676513671875</v>
      </c>
      <c r="AM124" s="43">
        <v>5695.51611328125</v>
      </c>
      <c r="AN124" s="43">
        <v>5997.26025390625</v>
      </c>
      <c r="AO124" s="43">
        <v>10306.9140625</v>
      </c>
      <c r="AP124" s="43">
        <v>10304.0361328125</v>
      </c>
      <c r="AQ124" s="43">
        <v>7035.9541015625</v>
      </c>
      <c r="AR124" s="43">
        <v>6716.857421875</v>
      </c>
    </row>
    <row r="125" spans="4:44" x14ac:dyDescent="0.2">
      <c r="D125" s="43">
        <v>1175</v>
      </c>
      <c r="E125" s="43">
        <v>6314.04345703125</v>
      </c>
      <c r="F125" s="43">
        <v>6322.18701171875</v>
      </c>
      <c r="G125" s="43">
        <v>6254.91162109375</v>
      </c>
      <c r="H125" s="43">
        <v>6260.54541015625</v>
      </c>
      <c r="I125" s="43">
        <v>6314.04345703125</v>
      </c>
      <c r="J125" s="43">
        <v>6322.18701171875</v>
      </c>
      <c r="K125" s="43">
        <v>6254.91162109375</v>
      </c>
      <c r="L125" s="43">
        <v>6260.54541015625</v>
      </c>
      <c r="M125" s="43">
        <v>4636.92236328125</v>
      </c>
      <c r="N125" s="43">
        <v>4675.08984375</v>
      </c>
      <c r="O125" s="43">
        <v>6275.2177734375</v>
      </c>
      <c r="P125" s="43">
        <v>6449.51220703125</v>
      </c>
      <c r="Q125" s="43">
        <v>8327.0615234375</v>
      </c>
      <c r="R125" s="43">
        <v>8298.2001953125</v>
      </c>
      <c r="S125" s="43">
        <v>6260.556640625</v>
      </c>
      <c r="T125" s="43">
        <v>6103.9873046875</v>
      </c>
      <c r="U125" s="43">
        <v>6283.6767578125</v>
      </c>
      <c r="V125" s="43">
        <v>6292.22412109375</v>
      </c>
      <c r="W125" s="43">
        <v>6247.36962890625</v>
      </c>
      <c r="X125" s="43">
        <v>6256.55419921875</v>
      </c>
      <c r="Y125" s="43">
        <v>6351.888671875</v>
      </c>
      <c r="Z125" s="43">
        <v>6360.333984375</v>
      </c>
      <c r="AA125" s="43">
        <v>6267.7265625</v>
      </c>
      <c r="AB125" s="43">
        <v>6269.986328125</v>
      </c>
      <c r="AC125" s="43">
        <v>4771.150390625</v>
      </c>
      <c r="AD125" s="43">
        <v>4755.95361328125</v>
      </c>
      <c r="AE125" s="43">
        <v>5691.91650390625</v>
      </c>
      <c r="AF125" s="43">
        <v>5829.03076171875</v>
      </c>
      <c r="AG125" s="43">
        <v>8083.35302734375</v>
      </c>
      <c r="AH125" s="43">
        <v>8112.916015625</v>
      </c>
      <c r="AI125" s="43">
        <v>6927.087890625</v>
      </c>
      <c r="AJ125" s="43">
        <v>6782.36474609375</v>
      </c>
      <c r="AK125" s="43">
        <v>3288.786865234375</v>
      </c>
      <c r="AL125" s="43">
        <v>3300.61865234375</v>
      </c>
      <c r="AM125" s="43">
        <v>5693.166015625</v>
      </c>
      <c r="AN125" s="43">
        <v>5995.06884765625</v>
      </c>
      <c r="AO125" s="43">
        <v>10306.51953125</v>
      </c>
      <c r="AP125" s="43">
        <v>10303.6474609375</v>
      </c>
      <c r="AQ125" s="43">
        <v>7034.88232421875</v>
      </c>
      <c r="AR125" s="43">
        <v>6715.69482421875</v>
      </c>
    </row>
    <row r="126" spans="4:44" x14ac:dyDescent="0.2">
      <c r="D126" s="43">
        <v>1185</v>
      </c>
      <c r="E126" s="43">
        <v>6312.4853515625</v>
      </c>
      <c r="F126" s="43">
        <v>6320.62939453125</v>
      </c>
      <c r="G126" s="43">
        <v>6253.35205078125</v>
      </c>
      <c r="H126" s="43">
        <v>6258.986328125</v>
      </c>
      <c r="I126" s="43">
        <v>6312.4853515625</v>
      </c>
      <c r="J126" s="43">
        <v>6320.62939453125</v>
      </c>
      <c r="K126" s="43">
        <v>6253.35205078125</v>
      </c>
      <c r="L126" s="43">
        <v>6258.986328125</v>
      </c>
      <c r="M126" s="43">
        <v>4635.32421875</v>
      </c>
      <c r="N126" s="43">
        <v>4673.49267578125</v>
      </c>
      <c r="O126" s="43">
        <v>6273.6591796875</v>
      </c>
      <c r="P126" s="43">
        <v>6447.95703125</v>
      </c>
      <c r="Q126" s="43">
        <v>8325.537109375</v>
      </c>
      <c r="R126" s="43">
        <v>8296.67578125</v>
      </c>
      <c r="S126" s="43">
        <v>6258.99755859375</v>
      </c>
      <c r="T126" s="43">
        <v>6102.42529296875</v>
      </c>
      <c r="U126" s="43">
        <v>6282.1923828125</v>
      </c>
      <c r="V126" s="43">
        <v>6290.72705078125</v>
      </c>
      <c r="W126" s="43">
        <v>6245.94384765625</v>
      </c>
      <c r="X126" s="43">
        <v>6255.05810546875</v>
      </c>
      <c r="Y126" s="43">
        <v>6349.32275390625</v>
      </c>
      <c r="Z126" s="43">
        <v>6357.759765625</v>
      </c>
      <c r="AA126" s="43">
        <v>6265.62158203125</v>
      </c>
      <c r="AB126" s="43">
        <v>6267.955078125</v>
      </c>
      <c r="AC126" s="43">
        <v>4769.552734375</v>
      </c>
      <c r="AD126" s="43">
        <v>4754.35546875</v>
      </c>
      <c r="AE126" s="43">
        <v>5690.3447265625</v>
      </c>
      <c r="AF126" s="43">
        <v>5827.46240234375</v>
      </c>
      <c r="AG126" s="43">
        <v>8081.8271484375</v>
      </c>
      <c r="AH126" s="43">
        <v>8111.390625</v>
      </c>
      <c r="AI126" s="43">
        <v>6925.5419921875</v>
      </c>
      <c r="AJ126" s="43">
        <v>6780.81591796875</v>
      </c>
      <c r="AK126" s="43">
        <v>3286.7314453125</v>
      </c>
      <c r="AL126" s="43">
        <v>3298.562744140625</v>
      </c>
      <c r="AM126" s="43">
        <v>5690.81640625</v>
      </c>
      <c r="AN126" s="43">
        <v>5992.8779296875</v>
      </c>
      <c r="AO126" s="43">
        <v>10306.1279296875</v>
      </c>
      <c r="AP126" s="43">
        <v>10303.2607421875</v>
      </c>
      <c r="AQ126" s="43">
        <v>7033.81103515625</v>
      </c>
      <c r="AR126" s="43">
        <v>6714.533203125</v>
      </c>
    </row>
    <row r="127" spans="4:44" x14ac:dyDescent="0.2">
      <c r="D127" s="43">
        <v>1195</v>
      </c>
      <c r="E127" s="43">
        <v>6310.92822265625</v>
      </c>
      <c r="F127" s="43">
        <v>6319.072265625</v>
      </c>
      <c r="G127" s="43">
        <v>6251.7939453125</v>
      </c>
      <c r="H127" s="43">
        <v>6257.427734375</v>
      </c>
      <c r="I127" s="43">
        <v>6310.92822265625</v>
      </c>
      <c r="J127" s="43">
        <v>6319.072265625</v>
      </c>
      <c r="K127" s="43">
        <v>6251.7939453125</v>
      </c>
      <c r="L127" s="43">
        <v>6257.427734375</v>
      </c>
      <c r="M127" s="43">
        <v>4633.7265625</v>
      </c>
      <c r="N127" s="43">
        <v>4671.896484375</v>
      </c>
      <c r="O127" s="43">
        <v>6272.10107421875</v>
      </c>
      <c r="P127" s="43">
        <v>6446.40234375</v>
      </c>
      <c r="Q127" s="43">
        <v>8324.013671875</v>
      </c>
      <c r="R127" s="43">
        <v>8295.1513671875</v>
      </c>
      <c r="S127" s="43">
        <v>6257.43896484375</v>
      </c>
      <c r="T127" s="43">
        <v>6100.86376953125</v>
      </c>
      <c r="U127" s="43">
        <v>6280.70849609375</v>
      </c>
      <c r="V127" s="43">
        <v>6289.22998046875</v>
      </c>
      <c r="W127" s="43">
        <v>6244.5185546875</v>
      </c>
      <c r="X127" s="43">
        <v>6253.56201171875</v>
      </c>
      <c r="Y127" s="43">
        <v>6346.76708984375</v>
      </c>
      <c r="Z127" s="43">
        <v>6355.201171875</v>
      </c>
      <c r="AA127" s="43">
        <v>6263.50146484375</v>
      </c>
      <c r="AB127" s="43">
        <v>6265.9453125</v>
      </c>
      <c r="AC127" s="43">
        <v>4767.9560546875</v>
      </c>
      <c r="AD127" s="43">
        <v>4752.7578125</v>
      </c>
      <c r="AE127" s="43">
        <v>5688.7734375</v>
      </c>
      <c r="AF127" s="43">
        <v>5825.89453125</v>
      </c>
      <c r="AG127" s="43">
        <v>8080.3017578125</v>
      </c>
      <c r="AH127" s="43">
        <v>8109.865234375</v>
      </c>
      <c r="AI127" s="43">
        <v>6923.9970703125</v>
      </c>
      <c r="AJ127" s="43">
        <v>6779.26806640625</v>
      </c>
      <c r="AK127" s="43">
        <v>3284.67626953125</v>
      </c>
      <c r="AL127" s="43">
        <v>3296.509033203125</v>
      </c>
      <c r="AM127" s="43">
        <v>5688.4677734375</v>
      </c>
      <c r="AN127" s="43">
        <v>5990.6875</v>
      </c>
      <c r="AO127" s="43">
        <v>10305.736328125</v>
      </c>
      <c r="AP127" s="43">
        <v>10302.8759765625</v>
      </c>
      <c r="AQ127" s="43">
        <v>7032.7412109375</v>
      </c>
      <c r="AR127" s="43">
        <v>6713.3720703125</v>
      </c>
    </row>
    <row r="128" spans="4:44" x14ac:dyDescent="0.2">
      <c r="D128" s="43">
        <v>1205</v>
      </c>
      <c r="E128" s="43">
        <v>6309.37109375</v>
      </c>
      <c r="F128" s="43">
        <v>6317.515625</v>
      </c>
      <c r="G128" s="43">
        <v>6250.23583984375</v>
      </c>
      <c r="H128" s="43">
        <v>6255.8701171875</v>
      </c>
      <c r="I128" s="43">
        <v>6309.37109375</v>
      </c>
      <c r="J128" s="43">
        <v>6317.515625</v>
      </c>
      <c r="K128" s="43">
        <v>6250.23583984375</v>
      </c>
      <c r="L128" s="43">
        <v>6255.8701171875</v>
      </c>
      <c r="M128" s="43">
        <v>4632.1298828125</v>
      </c>
      <c r="N128" s="43">
        <v>4670.30078125</v>
      </c>
      <c r="O128" s="43">
        <v>6270.54345703125</v>
      </c>
      <c r="P128" s="43">
        <v>6444.84814453125</v>
      </c>
      <c r="Q128" s="43">
        <v>8322.490234375</v>
      </c>
      <c r="R128" s="43">
        <v>8293.626953125</v>
      </c>
      <c r="S128" s="43">
        <v>6255.88134765625</v>
      </c>
      <c r="T128" s="43">
        <v>6099.302734375</v>
      </c>
      <c r="U128" s="43">
        <v>6279.224609375</v>
      </c>
      <c r="V128" s="43">
        <v>6287.73291015625</v>
      </c>
      <c r="W128" s="43">
        <v>6243.09375</v>
      </c>
      <c r="X128" s="43">
        <v>6252.06640625</v>
      </c>
      <c r="Y128" s="43">
        <v>6344.22802734375</v>
      </c>
      <c r="Z128" s="43">
        <v>6352.66455078125</v>
      </c>
      <c r="AA128" s="43">
        <v>6261.40576171875</v>
      </c>
      <c r="AB128" s="43">
        <v>6263.95947265625</v>
      </c>
      <c r="AC128" s="43">
        <v>4766.35986328125</v>
      </c>
      <c r="AD128" s="43">
        <v>4751.16162109375</v>
      </c>
      <c r="AE128" s="43">
        <v>5687.20263671875</v>
      </c>
      <c r="AF128" s="43">
        <v>5824.3271484375</v>
      </c>
      <c r="AG128" s="43">
        <v>8078.77685546875</v>
      </c>
      <c r="AH128" s="43">
        <v>8108.3408203125</v>
      </c>
      <c r="AI128" s="43">
        <v>6922.4521484375</v>
      </c>
      <c r="AJ128" s="43">
        <v>6777.720703125</v>
      </c>
      <c r="AK128" s="43">
        <v>3282.621826171875</v>
      </c>
      <c r="AL128" s="43">
        <v>3294.42333984375</v>
      </c>
      <c r="AM128" s="43">
        <v>5686.11962890625</v>
      </c>
      <c r="AN128" s="43">
        <v>5988.498046875</v>
      </c>
      <c r="AO128" s="43">
        <v>10305.3466796875</v>
      </c>
      <c r="AP128" s="43">
        <v>10302.4912109375</v>
      </c>
      <c r="AQ128" s="43">
        <v>7031.67236328125</v>
      </c>
      <c r="AR128" s="43">
        <v>6712.2119140625</v>
      </c>
    </row>
    <row r="129" spans="4:44" x14ac:dyDescent="0.2">
      <c r="D129" s="43">
        <v>1215</v>
      </c>
      <c r="E129" s="43">
        <v>6307.81494140625</v>
      </c>
      <c r="F129" s="43">
        <v>6315.95947265625</v>
      </c>
      <c r="G129" s="43">
        <v>6248.6787109375</v>
      </c>
      <c r="H129" s="43">
        <v>6254.31298828125</v>
      </c>
      <c r="I129" s="43">
        <v>6307.81494140625</v>
      </c>
      <c r="J129" s="43">
        <v>6315.95947265625</v>
      </c>
      <c r="K129" s="43">
        <v>6248.6787109375</v>
      </c>
      <c r="L129" s="43">
        <v>6254.31298828125</v>
      </c>
      <c r="M129" s="43">
        <v>4630.5341796875</v>
      </c>
      <c r="N129" s="43">
        <v>4668.7060546875</v>
      </c>
      <c r="O129" s="43">
        <v>6268.98681640625</v>
      </c>
      <c r="P129" s="43">
        <v>6443.29443359375</v>
      </c>
      <c r="Q129" s="43">
        <v>8320.966796875</v>
      </c>
      <c r="R129" s="43">
        <v>8292.1044921875</v>
      </c>
      <c r="S129" s="43">
        <v>6254.32421875</v>
      </c>
      <c r="T129" s="43">
        <v>6097.74267578125</v>
      </c>
      <c r="U129" s="43">
        <v>6277.74169921875</v>
      </c>
      <c r="V129" s="43">
        <v>6286.236328125</v>
      </c>
      <c r="W129" s="43">
        <v>6241.67041015625</v>
      </c>
      <c r="X129" s="43">
        <v>6250.5712890625</v>
      </c>
      <c r="Y129" s="43">
        <v>6341.71533203125</v>
      </c>
      <c r="Z129" s="43">
        <v>6350.16064453125</v>
      </c>
      <c r="AA129" s="43">
        <v>6259.337890625</v>
      </c>
      <c r="AB129" s="43">
        <v>6261.99951171875</v>
      </c>
      <c r="AC129" s="43">
        <v>4764.76416015625</v>
      </c>
      <c r="AD129" s="43">
        <v>4749.5654296875</v>
      </c>
      <c r="AE129" s="43">
        <v>5685.6328125</v>
      </c>
      <c r="AF129" s="43">
        <v>5822.7607421875</v>
      </c>
      <c r="AG129" s="43">
        <v>8077.25244140625</v>
      </c>
      <c r="AH129" s="43">
        <v>8106.81689453125</v>
      </c>
      <c r="AI129" s="43">
        <v>6920.908203125</v>
      </c>
      <c r="AJ129" s="43">
        <v>6776.17333984375</v>
      </c>
      <c r="AK129" s="43">
        <v>3280.568115234375</v>
      </c>
      <c r="AL129" s="43">
        <v>3292.361083984375</v>
      </c>
      <c r="AM129" s="43">
        <v>5683.7734375</v>
      </c>
      <c r="AN129" s="43">
        <v>5986.3095703125</v>
      </c>
      <c r="AO129" s="43">
        <v>10304.95703125</v>
      </c>
      <c r="AP129" s="43">
        <v>10302.1083984375</v>
      </c>
      <c r="AQ129" s="43">
        <v>7030.6044921875</v>
      </c>
      <c r="AR129" s="43">
        <v>6711.05224609375</v>
      </c>
    </row>
    <row r="130" spans="4:44" x14ac:dyDescent="0.2">
      <c r="D130" s="43">
        <v>1225</v>
      </c>
      <c r="E130" s="43">
        <v>6306.259765625</v>
      </c>
      <c r="F130" s="43">
        <v>6314.404296875</v>
      </c>
      <c r="G130" s="43">
        <v>6247.1220703125</v>
      </c>
      <c r="H130" s="43">
        <v>6252.75634765625</v>
      </c>
      <c r="I130" s="43">
        <v>6306.259765625</v>
      </c>
      <c r="J130" s="43">
        <v>6314.404296875</v>
      </c>
      <c r="K130" s="43">
        <v>6247.1220703125</v>
      </c>
      <c r="L130" s="43">
        <v>6252.75634765625</v>
      </c>
      <c r="M130" s="43">
        <v>4628.93896484375</v>
      </c>
      <c r="N130" s="43">
        <v>4667.11181640625</v>
      </c>
      <c r="O130" s="43">
        <v>6267.43017578125</v>
      </c>
      <c r="P130" s="43">
        <v>6441.74169921875</v>
      </c>
      <c r="Q130" s="43">
        <v>8319.4443359375</v>
      </c>
      <c r="R130" s="43">
        <v>8290.5810546875</v>
      </c>
      <c r="S130" s="43">
        <v>6252.767578125</v>
      </c>
      <c r="T130" s="43">
        <v>6096.1826171875</v>
      </c>
      <c r="U130" s="43">
        <v>6276.2587890625</v>
      </c>
      <c r="V130" s="43">
        <v>6284.7392578125</v>
      </c>
      <c r="W130" s="43">
        <v>6240.24755859375</v>
      </c>
      <c r="X130" s="43">
        <v>6249.076171875</v>
      </c>
      <c r="Y130" s="43">
        <v>6339.24609375</v>
      </c>
      <c r="Z130" s="43">
        <v>6347.72314453125</v>
      </c>
      <c r="AA130" s="43">
        <v>6257.3037109375</v>
      </c>
      <c r="AB130" s="43">
        <v>6260.06640625</v>
      </c>
      <c r="AC130" s="43">
        <v>4763.169921875</v>
      </c>
      <c r="AD130" s="43">
        <v>4747.970703125</v>
      </c>
      <c r="AE130" s="43">
        <v>5684.0634765625</v>
      </c>
      <c r="AF130" s="43">
        <v>5821.19482421875</v>
      </c>
      <c r="AG130" s="43">
        <v>8075.728515625</v>
      </c>
      <c r="AH130" s="43">
        <v>8105.29345703125</v>
      </c>
      <c r="AI130" s="43">
        <v>6919.36474609375</v>
      </c>
      <c r="AJ130" s="43">
        <v>6774.62744140625</v>
      </c>
      <c r="AK130" s="43">
        <v>3278.515869140625</v>
      </c>
      <c r="AL130" s="43">
        <v>3290.298828125</v>
      </c>
      <c r="AM130" s="43">
        <v>5681.4296875</v>
      </c>
      <c r="AN130" s="43">
        <v>5984.123046875</v>
      </c>
      <c r="AO130" s="43">
        <v>10304.5693359375</v>
      </c>
      <c r="AP130" s="43">
        <v>10301.7255859375</v>
      </c>
      <c r="AQ130" s="43">
        <v>7029.5380859375</v>
      </c>
      <c r="AR130" s="43">
        <v>6709.8935546875</v>
      </c>
    </row>
    <row r="131" spans="4:44" x14ac:dyDescent="0.2">
      <c r="D131" s="43">
        <v>1235</v>
      </c>
      <c r="E131" s="43">
        <v>6304.70458984375</v>
      </c>
      <c r="F131" s="43">
        <v>6312.849609375</v>
      </c>
      <c r="G131" s="43">
        <v>6245.56591796875</v>
      </c>
      <c r="H131" s="43">
        <v>6251.2001953125</v>
      </c>
      <c r="I131" s="43">
        <v>6304.70458984375</v>
      </c>
      <c r="J131" s="43">
        <v>6312.849609375</v>
      </c>
      <c r="K131" s="43">
        <v>6245.56591796875</v>
      </c>
      <c r="L131" s="43">
        <v>6251.2001953125</v>
      </c>
      <c r="M131" s="43">
        <v>4627.3447265625</v>
      </c>
      <c r="N131" s="43">
        <v>4665.5185546875</v>
      </c>
      <c r="O131" s="43">
        <v>6265.87451171875</v>
      </c>
      <c r="P131" s="43">
        <v>6440.189453125</v>
      </c>
      <c r="Q131" s="43">
        <v>8317.9228515625</v>
      </c>
      <c r="R131" s="43">
        <v>8289.05859375</v>
      </c>
      <c r="S131" s="43">
        <v>6251.21142578125</v>
      </c>
      <c r="T131" s="43">
        <v>6094.62353515625</v>
      </c>
      <c r="U131" s="43">
        <v>6274.7763671875</v>
      </c>
      <c r="V131" s="43">
        <v>6283.2421875</v>
      </c>
      <c r="W131" s="43">
        <v>6238.8251953125</v>
      </c>
      <c r="X131" s="43">
        <v>6247.58154296875</v>
      </c>
      <c r="Y131" s="43">
        <v>6337.1806640625</v>
      </c>
      <c r="Z131" s="43">
        <v>6345.41845703125</v>
      </c>
      <c r="AA131" s="43">
        <v>6255.30859375</v>
      </c>
      <c r="AB131" s="43">
        <v>6258.16259765625</v>
      </c>
      <c r="AC131" s="43">
        <v>4761.57568359375</v>
      </c>
      <c r="AD131" s="43">
        <v>4746.3759765625</v>
      </c>
      <c r="AE131" s="43">
        <v>5682.4951171875</v>
      </c>
      <c r="AF131" s="43">
        <v>5819.62939453125</v>
      </c>
      <c r="AG131" s="43">
        <v>8074.205078125</v>
      </c>
      <c r="AH131" s="43">
        <v>8103.7705078125</v>
      </c>
      <c r="AI131" s="43">
        <v>6917.82177734375</v>
      </c>
      <c r="AJ131" s="43">
        <v>6773.08154296875</v>
      </c>
      <c r="AK131" s="43">
        <v>3276.465576171875</v>
      </c>
      <c r="AL131" s="43">
        <v>3288.23681640625</v>
      </c>
      <c r="AM131" s="43">
        <v>5679.08935546875</v>
      </c>
      <c r="AN131" s="43">
        <v>5981.9384765625</v>
      </c>
      <c r="AO131" s="43">
        <v>10304.181640625</v>
      </c>
      <c r="AP131" s="43">
        <v>10301.34375</v>
      </c>
      <c r="AQ131" s="43">
        <v>7028.47216796875</v>
      </c>
      <c r="AR131" s="43">
        <v>6708.73486328125</v>
      </c>
    </row>
    <row r="132" spans="4:44" x14ac:dyDescent="0.2">
      <c r="D132" s="43">
        <v>1245</v>
      </c>
      <c r="E132" s="43">
        <v>6303.150390625</v>
      </c>
      <c r="F132" s="43">
        <v>6311.29541015625</v>
      </c>
      <c r="G132" s="43">
        <v>6244.01025390625</v>
      </c>
      <c r="H132" s="43">
        <v>6249.64501953125</v>
      </c>
      <c r="I132" s="43">
        <v>6303.150390625</v>
      </c>
      <c r="J132" s="43">
        <v>6311.29541015625</v>
      </c>
      <c r="K132" s="43">
        <v>6244.01025390625</v>
      </c>
      <c r="L132" s="43">
        <v>6249.64501953125</v>
      </c>
      <c r="M132" s="43">
        <v>4625.7509765625</v>
      </c>
      <c r="N132" s="43">
        <v>4663.92626953125</v>
      </c>
      <c r="O132" s="43">
        <v>6264.31982421875</v>
      </c>
      <c r="P132" s="43">
        <v>6438.6376953125</v>
      </c>
      <c r="Q132" s="43">
        <v>8316.4013671875</v>
      </c>
      <c r="R132" s="43">
        <v>8287.537109375</v>
      </c>
      <c r="S132" s="43">
        <v>6249.65625</v>
      </c>
      <c r="T132" s="43">
        <v>6093.0654296875</v>
      </c>
      <c r="U132" s="43">
        <v>6273.294921875</v>
      </c>
      <c r="V132" s="43">
        <v>6281.7451171875</v>
      </c>
      <c r="W132" s="43">
        <v>6237.404296875</v>
      </c>
      <c r="X132" s="43">
        <v>6246.087890625</v>
      </c>
      <c r="Y132" s="43">
        <v>6335.462890625</v>
      </c>
      <c r="Z132" s="43">
        <v>6343.654296875</v>
      </c>
      <c r="AA132" s="43">
        <v>6253.357421875</v>
      </c>
      <c r="AB132" s="43">
        <v>6256.29052734375</v>
      </c>
      <c r="AC132" s="43">
        <v>4759.982421875</v>
      </c>
      <c r="AD132" s="43">
        <v>4744.78271484375</v>
      </c>
      <c r="AE132" s="43">
        <v>5680.9267578125</v>
      </c>
      <c r="AF132" s="43">
        <v>5818.06494140625</v>
      </c>
      <c r="AG132" s="43">
        <v>8072.68212890625</v>
      </c>
      <c r="AH132" s="43">
        <v>8102.248046875</v>
      </c>
      <c r="AI132" s="43">
        <v>6916.279296875</v>
      </c>
      <c r="AJ132" s="43">
        <v>6771.5361328125</v>
      </c>
      <c r="AK132" s="43">
        <v>3274.41796875</v>
      </c>
      <c r="AL132" s="43">
        <v>3286.1748046875</v>
      </c>
      <c r="AM132" s="43">
        <v>5676.75341796875</v>
      </c>
      <c r="AN132" s="43">
        <v>5979.75634765625</v>
      </c>
      <c r="AO132" s="43">
        <v>10303.794921875</v>
      </c>
      <c r="AP132" s="43">
        <v>10300.962890625</v>
      </c>
      <c r="AQ132" s="43">
        <v>7027.4072265625</v>
      </c>
      <c r="AR132" s="43">
        <v>6707.5771484375</v>
      </c>
    </row>
    <row r="133" spans="4:44" x14ac:dyDescent="0.2">
      <c r="D133" s="43">
        <v>1255</v>
      </c>
      <c r="E133" s="43">
        <v>6301.5966796875</v>
      </c>
      <c r="F133" s="43">
        <v>6309.74169921875</v>
      </c>
      <c r="G133" s="43">
        <v>6242.45556640625</v>
      </c>
      <c r="H133" s="43">
        <v>6248.09033203125</v>
      </c>
      <c r="I133" s="43">
        <v>6301.5966796875</v>
      </c>
      <c r="J133" s="43">
        <v>6309.74169921875</v>
      </c>
      <c r="K133" s="43">
        <v>6242.45556640625</v>
      </c>
      <c r="L133" s="43">
        <v>6248.09033203125</v>
      </c>
      <c r="M133" s="43">
        <v>4624.158203125</v>
      </c>
      <c r="N133" s="43">
        <v>4662.33447265625</v>
      </c>
      <c r="O133" s="43">
        <v>6262.76513671875</v>
      </c>
      <c r="P133" s="43">
        <v>6437.08642578125</v>
      </c>
      <c r="Q133" s="43">
        <v>8314.8798828125</v>
      </c>
      <c r="R133" s="43">
        <v>8286.015625</v>
      </c>
      <c r="S133" s="43">
        <v>6248.1015625</v>
      </c>
      <c r="T133" s="43">
        <v>6091.50732421875</v>
      </c>
      <c r="U133" s="43">
        <v>6271.8134765625</v>
      </c>
      <c r="V133" s="43">
        <v>6280.248046875</v>
      </c>
      <c r="W133" s="43">
        <v>6235.98388671875</v>
      </c>
      <c r="X133" s="43">
        <v>6244.59423828125</v>
      </c>
      <c r="Y133" s="43">
        <v>6333.74560546875</v>
      </c>
      <c r="Z133" s="43">
        <v>6341.8916015625</v>
      </c>
      <c r="AA133" s="43">
        <v>6251.45751953125</v>
      </c>
      <c r="AB133" s="43">
        <v>6254.45458984375</v>
      </c>
      <c r="AC133" s="43">
        <v>4758.39013671875</v>
      </c>
      <c r="AD133" s="43">
        <v>4743.18994140625</v>
      </c>
      <c r="AE133" s="43">
        <v>5679.359375</v>
      </c>
      <c r="AF133" s="43">
        <v>5816.5009765625</v>
      </c>
      <c r="AG133" s="43">
        <v>8071.15966796875</v>
      </c>
      <c r="AH133" s="43">
        <v>8100.7255859375</v>
      </c>
      <c r="AI133" s="43">
        <v>6914.7373046875</v>
      </c>
      <c r="AJ133" s="43">
        <v>6769.99169921875</v>
      </c>
      <c r="AK133" s="43">
        <v>3272.3583984375</v>
      </c>
      <c r="AL133" s="43">
        <v>3284.11328125</v>
      </c>
      <c r="AM133" s="43">
        <v>5674.42333984375</v>
      </c>
      <c r="AN133" s="43">
        <v>5977.5771484375</v>
      </c>
      <c r="AO133" s="43">
        <v>10303.408203125</v>
      </c>
      <c r="AP133" s="43">
        <v>10300.58203125</v>
      </c>
      <c r="AQ133" s="43">
        <v>7026.3828125</v>
      </c>
      <c r="AR133" s="43">
        <v>6706.41943359375</v>
      </c>
    </row>
    <row r="134" spans="4:44" x14ac:dyDescent="0.2">
      <c r="D134" s="43">
        <v>1265</v>
      </c>
      <c r="E134" s="43">
        <v>6300.04345703125</v>
      </c>
      <c r="F134" s="43">
        <v>6308.18896484375</v>
      </c>
      <c r="G134" s="43">
        <v>6240.9013671875</v>
      </c>
      <c r="H134" s="43">
        <v>6246.5361328125</v>
      </c>
      <c r="I134" s="43">
        <v>6300.04345703125</v>
      </c>
      <c r="J134" s="43">
        <v>6308.18896484375</v>
      </c>
      <c r="K134" s="43">
        <v>6240.9013671875</v>
      </c>
      <c r="L134" s="43">
        <v>6246.5361328125</v>
      </c>
      <c r="M134" s="43">
        <v>4622.56640625</v>
      </c>
      <c r="N134" s="43">
        <v>4660.74365234375</v>
      </c>
      <c r="O134" s="43">
        <v>6261.21142578125</v>
      </c>
      <c r="P134" s="43">
        <v>6435.5361328125</v>
      </c>
      <c r="Q134" s="43">
        <v>8313.359375</v>
      </c>
      <c r="R134" s="43">
        <v>8284.4951171875</v>
      </c>
      <c r="S134" s="43">
        <v>6246.54736328125</v>
      </c>
      <c r="T134" s="43">
        <v>6089.9501953125</v>
      </c>
      <c r="U134" s="43">
        <v>6270.33203125</v>
      </c>
      <c r="V134" s="43">
        <v>6278.75048828125</v>
      </c>
      <c r="W134" s="43">
        <v>6234.56396484375</v>
      </c>
      <c r="X134" s="43">
        <v>6243.1015625</v>
      </c>
      <c r="Y134" s="43">
        <v>6332.029296875</v>
      </c>
      <c r="Z134" s="43">
        <v>6340.12890625</v>
      </c>
      <c r="AA134" s="43">
        <v>6249.6171875</v>
      </c>
      <c r="AB134" s="43">
        <v>6252.6611328125</v>
      </c>
      <c r="AC134" s="43">
        <v>4756.798828125</v>
      </c>
      <c r="AD134" s="43">
        <v>4741.59765625</v>
      </c>
      <c r="AE134" s="43">
        <v>5677.79296875</v>
      </c>
      <c r="AF134" s="43">
        <v>5814.9375</v>
      </c>
      <c r="AG134" s="43">
        <v>8069.6376953125</v>
      </c>
      <c r="AH134" s="43">
        <v>8099.2041015625</v>
      </c>
      <c r="AI134" s="43">
        <v>6913.1962890625</v>
      </c>
      <c r="AJ134" s="43">
        <v>6768.44775390625</v>
      </c>
      <c r="AK134" s="43">
        <v>3270.306884765625</v>
      </c>
      <c r="AL134" s="43">
        <v>3282.052001953125</v>
      </c>
      <c r="AM134" s="43">
        <v>5672.1015625</v>
      </c>
      <c r="AN134" s="43">
        <v>5975.40185546875</v>
      </c>
      <c r="AO134" s="43">
        <v>10303.0224609375</v>
      </c>
      <c r="AP134" s="43">
        <v>10300.2021484375</v>
      </c>
      <c r="AQ134" s="43">
        <v>7025.556640625</v>
      </c>
      <c r="AR134" s="43">
        <v>6705.26220703125</v>
      </c>
    </row>
    <row r="135" spans="4:44" x14ac:dyDescent="0.2">
      <c r="D135" s="43">
        <v>1275</v>
      </c>
      <c r="E135" s="43">
        <v>6298.4912109375</v>
      </c>
      <c r="F135" s="43">
        <v>6306.63671875</v>
      </c>
      <c r="G135" s="43">
        <v>6239.34765625</v>
      </c>
      <c r="H135" s="43">
        <v>6244.982421875</v>
      </c>
      <c r="I135" s="43">
        <v>6298.4912109375</v>
      </c>
      <c r="J135" s="43">
        <v>6306.63671875</v>
      </c>
      <c r="K135" s="43">
        <v>6239.34765625</v>
      </c>
      <c r="L135" s="43">
        <v>6244.982421875</v>
      </c>
      <c r="M135" s="43">
        <v>4620.9755859375</v>
      </c>
      <c r="N135" s="43">
        <v>4659.15380859375</v>
      </c>
      <c r="O135" s="43">
        <v>6259.658203125</v>
      </c>
      <c r="P135" s="43">
        <v>6433.98583984375</v>
      </c>
      <c r="Q135" s="43">
        <v>8311.83984375</v>
      </c>
      <c r="R135" s="43">
        <v>8282.974609375</v>
      </c>
      <c r="S135" s="43">
        <v>6244.99365234375</v>
      </c>
      <c r="T135" s="43">
        <v>6088.3935546875</v>
      </c>
      <c r="U135" s="43">
        <v>6268.85107421875</v>
      </c>
      <c r="V135" s="43">
        <v>6277.2529296875</v>
      </c>
      <c r="W135" s="43">
        <v>6233.20751953125</v>
      </c>
      <c r="X135" s="43">
        <v>6241.60888671875</v>
      </c>
      <c r="Y135" s="43">
        <v>6330.3134765625</v>
      </c>
      <c r="Z135" s="43">
        <v>6338.36767578125</v>
      </c>
      <c r="AA135" s="43">
        <v>6247.833984375</v>
      </c>
      <c r="AB135" s="43">
        <v>6250.9150390625</v>
      </c>
      <c r="AC135" s="43">
        <v>4755.2080078125</v>
      </c>
      <c r="AD135" s="43">
        <v>4740.00634765625</v>
      </c>
      <c r="AE135" s="43">
        <v>5676.22705078125</v>
      </c>
      <c r="AF135" s="43">
        <v>5813.375</v>
      </c>
      <c r="AG135" s="43">
        <v>8068.1162109375</v>
      </c>
      <c r="AH135" s="43">
        <v>8097.68310546875</v>
      </c>
      <c r="AI135" s="43">
        <v>6911.65576171875</v>
      </c>
      <c r="AJ135" s="43">
        <v>6766.904296875</v>
      </c>
      <c r="AK135" s="43">
        <v>3268.255859375</v>
      </c>
      <c r="AL135" s="43">
        <v>3279.9912109375</v>
      </c>
      <c r="AM135" s="43">
        <v>5669.7919921875</v>
      </c>
      <c r="AN135" s="43">
        <v>5973.2314453125</v>
      </c>
      <c r="AO135" s="43">
        <v>10302.6357421875</v>
      </c>
      <c r="AP135" s="43">
        <v>10299.822265625</v>
      </c>
      <c r="AQ135" s="43">
        <v>7024.7314453125</v>
      </c>
      <c r="AR135" s="43">
        <v>6704.10546875</v>
      </c>
    </row>
    <row r="136" spans="4:44" x14ac:dyDescent="0.2">
      <c r="D136" s="43">
        <v>1285</v>
      </c>
      <c r="E136" s="43">
        <v>6296.939453125</v>
      </c>
      <c r="F136" s="43">
        <v>6305.0849609375</v>
      </c>
      <c r="G136" s="43">
        <v>6237.794921875</v>
      </c>
      <c r="H136" s="43">
        <v>6243.4296875</v>
      </c>
      <c r="I136" s="43">
        <v>6296.939453125</v>
      </c>
      <c r="J136" s="43">
        <v>6305.0849609375</v>
      </c>
      <c r="K136" s="43">
        <v>6237.794921875</v>
      </c>
      <c r="L136" s="43">
        <v>6243.4296875</v>
      </c>
      <c r="M136" s="43">
        <v>4619.38525390625</v>
      </c>
      <c r="N136" s="43">
        <v>4657.564453125</v>
      </c>
      <c r="O136" s="43">
        <v>6258.10546875</v>
      </c>
      <c r="P136" s="43">
        <v>6432.4365234375</v>
      </c>
      <c r="Q136" s="43">
        <v>8310.3203125</v>
      </c>
      <c r="R136" s="43">
        <v>8281.4541015625</v>
      </c>
      <c r="S136" s="43">
        <v>6243.44091796875</v>
      </c>
      <c r="T136" s="43">
        <v>6086.837890625</v>
      </c>
      <c r="U136" s="43">
        <v>6267.98388671875</v>
      </c>
      <c r="V136" s="43">
        <v>6275.93896484375</v>
      </c>
      <c r="W136" s="43">
        <v>6232.27587890625</v>
      </c>
      <c r="X136" s="43">
        <v>6240.1171875</v>
      </c>
      <c r="Y136" s="43">
        <v>6328.5986328125</v>
      </c>
      <c r="Z136" s="43">
        <v>6336.60693359375</v>
      </c>
      <c r="AA136" s="43">
        <v>6246.11279296875</v>
      </c>
      <c r="AB136" s="43">
        <v>6249.21923828125</v>
      </c>
      <c r="AC136" s="43">
        <v>4753.61767578125</v>
      </c>
      <c r="AD136" s="43">
        <v>4738.416015625</v>
      </c>
      <c r="AE136" s="43">
        <v>5674.66162109375</v>
      </c>
      <c r="AF136" s="43">
        <v>5811.81298828125</v>
      </c>
      <c r="AG136" s="43">
        <v>8066.59521484375</v>
      </c>
      <c r="AH136" s="43">
        <v>8096.16259765625</v>
      </c>
      <c r="AI136" s="43">
        <v>6910.115234375</v>
      </c>
      <c r="AJ136" s="43">
        <v>6765.361328125</v>
      </c>
      <c r="AK136" s="43">
        <v>3266.20556640625</v>
      </c>
      <c r="AL136" s="43">
        <v>3277.930908203125</v>
      </c>
      <c r="AM136" s="43">
        <v>5667.49951171875</v>
      </c>
      <c r="AN136" s="43">
        <v>5971.068359375</v>
      </c>
      <c r="AO136" s="43">
        <v>10302.25</v>
      </c>
      <c r="AP136" s="43">
        <v>10299.4423828125</v>
      </c>
      <c r="AQ136" s="43">
        <v>7023.90771484375</v>
      </c>
      <c r="AR136" s="43">
        <v>6703.14453125</v>
      </c>
    </row>
    <row r="137" spans="4:44" x14ac:dyDescent="0.2">
      <c r="D137" s="43">
        <v>1295</v>
      </c>
      <c r="E137" s="43">
        <v>6295.38818359375</v>
      </c>
      <c r="F137" s="43">
        <v>6303.53369140625</v>
      </c>
      <c r="G137" s="43">
        <v>6236.2421875</v>
      </c>
      <c r="H137" s="43">
        <v>6241.87744140625</v>
      </c>
      <c r="I137" s="43">
        <v>6295.38818359375</v>
      </c>
      <c r="J137" s="43">
        <v>6303.53369140625</v>
      </c>
      <c r="K137" s="43">
        <v>6236.2421875</v>
      </c>
      <c r="L137" s="43">
        <v>6241.87744140625</v>
      </c>
      <c r="M137" s="43">
        <v>4617.7958984375</v>
      </c>
      <c r="N137" s="43">
        <v>4655.97607421875</v>
      </c>
      <c r="O137" s="43">
        <v>6256.5537109375</v>
      </c>
      <c r="P137" s="43">
        <v>6430.8876953125</v>
      </c>
      <c r="Q137" s="43">
        <v>8308.80078125</v>
      </c>
      <c r="R137" s="43">
        <v>8279.9345703125</v>
      </c>
      <c r="S137" s="43">
        <v>6241.888671875</v>
      </c>
      <c r="T137" s="43">
        <v>6085.28271484375</v>
      </c>
      <c r="U137" s="43">
        <v>6267.201171875</v>
      </c>
      <c r="V137" s="43">
        <v>6275.154296875</v>
      </c>
      <c r="W137" s="43">
        <v>6231.34619140625</v>
      </c>
      <c r="X137" s="43">
        <v>6238.7451171875</v>
      </c>
      <c r="Y137" s="43">
        <v>6326.884765625</v>
      </c>
      <c r="Z137" s="43">
        <v>6334.84716796875</v>
      </c>
      <c r="AA137" s="43">
        <v>6244.49365234375</v>
      </c>
      <c r="AB137" s="43">
        <v>6247.5810546875</v>
      </c>
      <c r="AC137" s="43">
        <v>4752.0283203125</v>
      </c>
      <c r="AD137" s="43">
        <v>4736.826171875</v>
      </c>
      <c r="AE137" s="43">
        <v>5673.09716796875</v>
      </c>
      <c r="AF137" s="43">
        <v>5810.25146484375</v>
      </c>
      <c r="AG137" s="43">
        <v>8065.07470703125</v>
      </c>
      <c r="AH137" s="43">
        <v>8094.642578125</v>
      </c>
      <c r="AI137" s="43">
        <v>6908.57568359375</v>
      </c>
      <c r="AJ137" s="43">
        <v>6763.81884765625</v>
      </c>
      <c r="AK137" s="43">
        <v>3264.156005859375</v>
      </c>
      <c r="AL137" s="43">
        <v>3275.87109375</v>
      </c>
      <c r="AM137" s="43">
        <v>5665.23193359375</v>
      </c>
      <c r="AN137" s="43">
        <v>5968.921875</v>
      </c>
      <c r="AO137" s="43">
        <v>10301.8642578125</v>
      </c>
      <c r="AP137" s="43">
        <v>10299.0625</v>
      </c>
      <c r="AQ137" s="43">
        <v>7023.0849609375</v>
      </c>
      <c r="AR137" s="43">
        <v>6702.20654296875</v>
      </c>
    </row>
    <row r="138" spans="4:44" x14ac:dyDescent="0.2">
      <c r="D138" s="43">
        <v>1305</v>
      </c>
      <c r="E138" s="43">
        <v>6293.83740234375</v>
      </c>
      <c r="F138" s="43">
        <v>6301.9833984375</v>
      </c>
      <c r="G138" s="43">
        <v>6234.6904296875</v>
      </c>
      <c r="H138" s="43">
        <v>6240.32568359375</v>
      </c>
      <c r="I138" s="43">
        <v>6293.83740234375</v>
      </c>
      <c r="J138" s="43">
        <v>6301.9833984375</v>
      </c>
      <c r="K138" s="43">
        <v>6234.6904296875</v>
      </c>
      <c r="L138" s="43">
        <v>6240.32568359375</v>
      </c>
      <c r="M138" s="43">
        <v>4616.20703125</v>
      </c>
      <c r="N138" s="43">
        <v>4654.388671875</v>
      </c>
      <c r="O138" s="43">
        <v>6255.001953125</v>
      </c>
      <c r="P138" s="43">
        <v>6429.33984375</v>
      </c>
      <c r="Q138" s="43">
        <v>8307.2822265625</v>
      </c>
      <c r="R138" s="43">
        <v>8278.416015625</v>
      </c>
      <c r="S138" s="43">
        <v>6240.3369140625</v>
      </c>
      <c r="T138" s="43">
        <v>6083.72802734375</v>
      </c>
      <c r="U138" s="43">
        <v>6266.419921875</v>
      </c>
      <c r="V138" s="43">
        <v>6274.37109375</v>
      </c>
      <c r="W138" s="43">
        <v>6230.4169921875</v>
      </c>
      <c r="X138" s="43">
        <v>6237.67041015625</v>
      </c>
      <c r="Y138" s="43">
        <v>6325.171875</v>
      </c>
      <c r="Z138" s="43">
        <v>6333.08837890625</v>
      </c>
      <c r="AA138" s="43">
        <v>6242.95751953125</v>
      </c>
      <c r="AB138" s="43">
        <v>6246.0078125</v>
      </c>
      <c r="AC138" s="43">
        <v>4750.43994140625</v>
      </c>
      <c r="AD138" s="43">
        <v>4735.2373046875</v>
      </c>
      <c r="AE138" s="43">
        <v>5671.533203125</v>
      </c>
      <c r="AF138" s="43">
        <v>5808.69091796875</v>
      </c>
      <c r="AG138" s="43">
        <v>8063.5546875</v>
      </c>
      <c r="AH138" s="43">
        <v>8093.123046875</v>
      </c>
      <c r="AI138" s="43">
        <v>6907.037109375</v>
      </c>
      <c r="AJ138" s="43">
        <v>6762.27734375</v>
      </c>
      <c r="AK138" s="43">
        <v>3262.107177734375</v>
      </c>
      <c r="AL138" s="43">
        <v>3273.81201171875</v>
      </c>
      <c r="AM138" s="43">
        <v>5663.00830078125</v>
      </c>
      <c r="AN138" s="43">
        <v>5966.8076171875</v>
      </c>
      <c r="AO138" s="43">
        <v>10301.478515625</v>
      </c>
      <c r="AP138" s="43">
        <v>10298.68359375</v>
      </c>
      <c r="AQ138" s="43">
        <v>7022.26318359375</v>
      </c>
      <c r="AR138" s="43">
        <v>6701.2705078125</v>
      </c>
    </row>
    <row r="139" spans="4:44" x14ac:dyDescent="0.2">
      <c r="D139" s="43">
        <v>1315</v>
      </c>
      <c r="E139" s="43">
        <v>6292.287109375</v>
      </c>
      <c r="F139" s="43">
        <v>6300.43359375</v>
      </c>
      <c r="G139" s="43">
        <v>6233.1396484375</v>
      </c>
      <c r="H139" s="43">
        <v>6238.77490234375</v>
      </c>
      <c r="I139" s="43">
        <v>6292.287109375</v>
      </c>
      <c r="J139" s="43">
        <v>6300.43359375</v>
      </c>
      <c r="K139" s="43">
        <v>6233.1396484375</v>
      </c>
      <c r="L139" s="43">
        <v>6238.77490234375</v>
      </c>
      <c r="M139" s="43">
        <v>4614.619140625</v>
      </c>
      <c r="N139" s="43">
        <v>4652.8017578125</v>
      </c>
      <c r="O139" s="43">
        <v>6253.45166015625</v>
      </c>
      <c r="P139" s="43">
        <v>6427.7919921875</v>
      </c>
      <c r="Q139" s="43">
        <v>8305.7646484375</v>
      </c>
      <c r="R139" s="43">
        <v>8276.8974609375</v>
      </c>
      <c r="S139" s="43">
        <v>6238.7861328125</v>
      </c>
      <c r="T139" s="43">
        <v>6082.173828125</v>
      </c>
      <c r="U139" s="43">
        <v>6265.640625</v>
      </c>
      <c r="V139" s="43">
        <v>6273.58935546875</v>
      </c>
      <c r="W139" s="43">
        <v>6229.4892578125</v>
      </c>
      <c r="X139" s="43">
        <v>6236.59716796875</v>
      </c>
      <c r="Y139" s="43">
        <v>6323.4599609375</v>
      </c>
      <c r="Z139" s="43">
        <v>6331.3310546875</v>
      </c>
      <c r="AA139" s="43">
        <v>6241.568359375</v>
      </c>
      <c r="AB139" s="43">
        <v>6244.49755859375</v>
      </c>
      <c r="AC139" s="43">
        <v>4748.85205078125</v>
      </c>
      <c r="AD139" s="43">
        <v>4733.6494140625</v>
      </c>
      <c r="AE139" s="43">
        <v>5669.9697265625</v>
      </c>
      <c r="AF139" s="43">
        <v>5807.130859375</v>
      </c>
      <c r="AG139" s="43">
        <v>8062.03564453125</v>
      </c>
      <c r="AH139" s="43">
        <v>8091.60400390625</v>
      </c>
      <c r="AI139" s="43">
        <v>6905.49853515625</v>
      </c>
      <c r="AJ139" s="43">
        <v>6760.73583984375</v>
      </c>
      <c r="AK139" s="43">
        <v>3260.05908203125</v>
      </c>
      <c r="AL139" s="43">
        <v>3271.75341796875</v>
      </c>
      <c r="AM139" s="43">
        <v>5660.83935546875</v>
      </c>
      <c r="AN139" s="43">
        <v>5964.77587890625</v>
      </c>
      <c r="AO139" s="43">
        <v>10301.091796875</v>
      </c>
      <c r="AP139" s="43">
        <v>10298.3037109375</v>
      </c>
      <c r="AQ139" s="43">
        <v>7021.44189453125</v>
      </c>
      <c r="AR139" s="43">
        <v>6700.3349609375</v>
      </c>
    </row>
    <row r="140" spans="4:44" x14ac:dyDescent="0.2">
      <c r="D140" s="43">
        <v>1325</v>
      </c>
      <c r="E140" s="43">
        <v>6290.73779296875</v>
      </c>
      <c r="F140" s="43">
        <v>6298.88427734375</v>
      </c>
      <c r="G140" s="43">
        <v>6231.5888671875</v>
      </c>
      <c r="H140" s="43">
        <v>6237.224609375</v>
      </c>
      <c r="I140" s="43">
        <v>6290.73779296875</v>
      </c>
      <c r="J140" s="43">
        <v>6298.88427734375</v>
      </c>
      <c r="K140" s="43">
        <v>6231.5888671875</v>
      </c>
      <c r="L140" s="43">
        <v>6237.224609375</v>
      </c>
      <c r="M140" s="43">
        <v>4613.0322265625</v>
      </c>
      <c r="N140" s="43">
        <v>4651.2158203125</v>
      </c>
      <c r="O140" s="43">
        <v>6251.9013671875</v>
      </c>
      <c r="P140" s="43">
        <v>6426.2451171875</v>
      </c>
      <c r="Q140" s="43">
        <v>8304.2470703125</v>
      </c>
      <c r="R140" s="43">
        <v>8275.37890625</v>
      </c>
      <c r="S140" s="43">
        <v>6237.23583984375</v>
      </c>
      <c r="T140" s="43">
        <v>6080.62060546875</v>
      </c>
      <c r="U140" s="43">
        <v>6264.86279296875</v>
      </c>
      <c r="V140" s="43">
        <v>6272.80908203125</v>
      </c>
      <c r="W140" s="43">
        <v>6228.5625</v>
      </c>
      <c r="X140" s="43">
        <v>6235.52490234375</v>
      </c>
      <c r="Y140" s="43">
        <v>6321.74951171875</v>
      </c>
      <c r="Z140" s="43">
        <v>6329.57421875</v>
      </c>
      <c r="AA140" s="43">
        <v>6240.23974609375</v>
      </c>
      <c r="AB140" s="43">
        <v>6243.0498046875</v>
      </c>
      <c r="AC140" s="43">
        <v>4747.26513671875</v>
      </c>
      <c r="AD140" s="43">
        <v>4732.06201171875</v>
      </c>
      <c r="AE140" s="43">
        <v>5668.4072265625</v>
      </c>
      <c r="AF140" s="43">
        <v>5805.5712890625</v>
      </c>
      <c r="AG140" s="43">
        <v>8060.5166015625</v>
      </c>
      <c r="AH140" s="43">
        <v>8090.08544921875</v>
      </c>
      <c r="AI140" s="43">
        <v>6903.96044921875</v>
      </c>
      <c r="AJ140" s="43">
        <v>6759.1953125</v>
      </c>
      <c r="AK140" s="43">
        <v>3258.011962890625</v>
      </c>
      <c r="AL140" s="43">
        <v>3269.695556640625</v>
      </c>
      <c r="AM140" s="43">
        <v>5658.6708984375</v>
      </c>
      <c r="AN140" s="43">
        <v>5962.748046875</v>
      </c>
      <c r="AO140" s="43">
        <v>10300.705078125</v>
      </c>
      <c r="AP140" s="43">
        <v>10297.923828125</v>
      </c>
      <c r="AQ140" s="43">
        <v>7020.6220703125</v>
      </c>
      <c r="AR140" s="43">
        <v>6699.40087890625</v>
      </c>
    </row>
    <row r="141" spans="4:44" x14ac:dyDescent="0.2">
      <c r="D141" s="43">
        <v>1335</v>
      </c>
      <c r="E141" s="43">
        <v>6289.18896484375</v>
      </c>
      <c r="F141" s="43">
        <v>6297.33544921875</v>
      </c>
      <c r="G141" s="43">
        <v>6230.0390625</v>
      </c>
      <c r="H141" s="43">
        <v>6235.6748046875</v>
      </c>
      <c r="I141" s="43">
        <v>6289.18896484375</v>
      </c>
      <c r="J141" s="43">
        <v>6297.33544921875</v>
      </c>
      <c r="K141" s="43">
        <v>6230.0390625</v>
      </c>
      <c r="L141" s="43">
        <v>6235.6748046875</v>
      </c>
      <c r="M141" s="43">
        <v>4611.44580078125</v>
      </c>
      <c r="N141" s="43">
        <v>4649.63037109375</v>
      </c>
      <c r="O141" s="43">
        <v>6250.3515625</v>
      </c>
      <c r="P141" s="43">
        <v>6424.69873046875</v>
      </c>
      <c r="Q141" s="43">
        <v>8302.7294921875</v>
      </c>
      <c r="R141" s="43">
        <v>8273.861328125</v>
      </c>
      <c r="S141" s="43">
        <v>6235.68603515625</v>
      </c>
      <c r="T141" s="43">
        <v>6079.06787109375</v>
      </c>
      <c r="U141" s="43">
        <v>6264.0859375</v>
      </c>
      <c r="V141" s="43">
        <v>6272.0302734375</v>
      </c>
      <c r="W141" s="43">
        <v>6227.63720703125</v>
      </c>
      <c r="X141" s="43">
        <v>6234.4541015625</v>
      </c>
      <c r="Y141" s="43">
        <v>6320.03955078125</v>
      </c>
      <c r="Z141" s="43">
        <v>6327.818359375</v>
      </c>
      <c r="AA141" s="43">
        <v>6238.9111328125</v>
      </c>
      <c r="AB141" s="43">
        <v>6241.70458984375</v>
      </c>
      <c r="AC141" s="43">
        <v>4745.67919921875</v>
      </c>
      <c r="AD141" s="43">
        <v>4730.47509765625</v>
      </c>
      <c r="AE141" s="43">
        <v>5666.84521484375</v>
      </c>
      <c r="AF141" s="43">
        <v>5804.0126953125</v>
      </c>
      <c r="AG141" s="43">
        <v>8058.998046875</v>
      </c>
      <c r="AH141" s="43">
        <v>8088.5673828125</v>
      </c>
      <c r="AI141" s="43">
        <v>6902.42333984375</v>
      </c>
      <c r="AJ141" s="43">
        <v>6757.6552734375</v>
      </c>
      <c r="AK141" s="43">
        <v>3255.965576171875</v>
      </c>
      <c r="AL141" s="43">
        <v>3267.638671875</v>
      </c>
      <c r="AM141" s="43">
        <v>5656.50390625</v>
      </c>
      <c r="AN141" s="43">
        <v>5960.72119140625</v>
      </c>
      <c r="AO141" s="43">
        <v>10300.3173828125</v>
      </c>
      <c r="AP141" s="43">
        <v>10297.54296875</v>
      </c>
      <c r="AQ141" s="43">
        <v>7019.802734375</v>
      </c>
      <c r="AR141" s="43">
        <v>6698.46728515625</v>
      </c>
    </row>
    <row r="142" spans="4:44" x14ac:dyDescent="0.2">
      <c r="D142" s="43">
        <v>1345</v>
      </c>
      <c r="E142" s="43">
        <v>6287.64111328125</v>
      </c>
      <c r="F142" s="43">
        <v>6295.78759765625</v>
      </c>
      <c r="G142" s="43">
        <v>6228.48974609375</v>
      </c>
      <c r="H142" s="43">
        <v>6234.12548828125</v>
      </c>
      <c r="I142" s="43">
        <v>6287.64111328125</v>
      </c>
      <c r="J142" s="43">
        <v>6295.78759765625</v>
      </c>
      <c r="K142" s="43">
        <v>6228.48974609375</v>
      </c>
      <c r="L142" s="43">
        <v>6234.12548828125</v>
      </c>
      <c r="M142" s="43">
        <v>4609.86083984375</v>
      </c>
      <c r="N142" s="43">
        <v>4648.0458984375</v>
      </c>
      <c r="O142" s="43">
        <v>6248.802734375</v>
      </c>
      <c r="P142" s="43">
        <v>6423.1533203125</v>
      </c>
      <c r="Q142" s="43">
        <v>8301.212890625</v>
      </c>
      <c r="R142" s="43">
        <v>8272.3447265625</v>
      </c>
      <c r="S142" s="43">
        <v>6234.13671875</v>
      </c>
      <c r="T142" s="43">
        <v>6077.515625</v>
      </c>
      <c r="U142" s="43">
        <v>6263.31103515625</v>
      </c>
      <c r="V142" s="43">
        <v>6271.2529296875</v>
      </c>
      <c r="W142" s="43">
        <v>6226.71240234375</v>
      </c>
      <c r="X142" s="43">
        <v>6233.384765625</v>
      </c>
      <c r="Y142" s="43">
        <v>6318.33154296875</v>
      </c>
      <c r="Z142" s="43">
        <v>6326.06396484375</v>
      </c>
      <c r="AA142" s="43">
        <v>6237.58251953125</v>
      </c>
      <c r="AB142" s="43">
        <v>6240.36328125</v>
      </c>
      <c r="AC142" s="43">
        <v>4744.09375</v>
      </c>
      <c r="AD142" s="43">
        <v>4728.8896484375</v>
      </c>
      <c r="AE142" s="43">
        <v>5665.28369140625</v>
      </c>
      <c r="AF142" s="43">
        <v>5802.45458984375</v>
      </c>
      <c r="AG142" s="43">
        <v>8057.47998046875</v>
      </c>
      <c r="AH142" s="43">
        <v>8087.0498046875</v>
      </c>
      <c r="AI142" s="43">
        <v>6900.88671875</v>
      </c>
      <c r="AJ142" s="43">
        <v>6756.11572265625</v>
      </c>
      <c r="AK142" s="43">
        <v>3253.92041015625</v>
      </c>
      <c r="AL142" s="43">
        <v>3265.582275390625</v>
      </c>
      <c r="AM142" s="43">
        <v>5654.3369140625</v>
      </c>
      <c r="AN142" s="43">
        <v>5958.69482421875</v>
      </c>
      <c r="AO142" s="43">
        <v>10299.9296875</v>
      </c>
      <c r="AP142" s="43">
        <v>10297.1611328125</v>
      </c>
      <c r="AQ142" s="43">
        <v>7018.98388671875</v>
      </c>
      <c r="AR142" s="43">
        <v>6697.53466796875</v>
      </c>
    </row>
    <row r="143" spans="4:44" x14ac:dyDescent="0.2">
      <c r="D143" s="43">
        <v>1355</v>
      </c>
      <c r="E143" s="43">
        <v>6286.09326171875</v>
      </c>
      <c r="F143" s="43">
        <v>6294.23974609375</v>
      </c>
      <c r="G143" s="43">
        <v>6226.94091796875</v>
      </c>
      <c r="H143" s="43">
        <v>6232.5771484375</v>
      </c>
      <c r="I143" s="43">
        <v>6286.09326171875</v>
      </c>
      <c r="J143" s="43">
        <v>6294.23974609375</v>
      </c>
      <c r="K143" s="43">
        <v>6226.94091796875</v>
      </c>
      <c r="L143" s="43">
        <v>6232.5771484375</v>
      </c>
      <c r="M143" s="43">
        <v>4608.27587890625</v>
      </c>
      <c r="N143" s="43">
        <v>4646.46240234375</v>
      </c>
      <c r="O143" s="43">
        <v>6247.25439453125</v>
      </c>
      <c r="P143" s="43">
        <v>6421.60791015625</v>
      </c>
      <c r="Q143" s="43">
        <v>8299.6962890625</v>
      </c>
      <c r="R143" s="43">
        <v>8270.828125</v>
      </c>
      <c r="S143" s="43">
        <v>6232.587890625</v>
      </c>
      <c r="T143" s="43">
        <v>6075.96435546875</v>
      </c>
      <c r="U143" s="43">
        <v>6262.537109375</v>
      </c>
      <c r="V143" s="43">
        <v>6270.4765625</v>
      </c>
      <c r="W143" s="43">
        <v>6225.78857421875</v>
      </c>
      <c r="X143" s="43">
        <v>6232.31640625</v>
      </c>
      <c r="Y143" s="43">
        <v>6316.6240234375</v>
      </c>
      <c r="Z143" s="43">
        <v>6324.310546875</v>
      </c>
      <c r="AA143" s="43">
        <v>6236.25341796875</v>
      </c>
      <c r="AB143" s="43">
        <v>6239.0224609375</v>
      </c>
      <c r="AC143" s="43">
        <v>4742.50927734375</v>
      </c>
      <c r="AD143" s="43">
        <v>4727.3046875</v>
      </c>
      <c r="AE143" s="43">
        <v>5663.72314453125</v>
      </c>
      <c r="AF143" s="43">
        <v>5800.89697265625</v>
      </c>
      <c r="AG143" s="43">
        <v>8055.96240234375</v>
      </c>
      <c r="AH143" s="43">
        <v>8085.533203125</v>
      </c>
      <c r="AI143" s="43">
        <v>6899.3505859375</v>
      </c>
      <c r="AJ143" s="43">
        <v>6754.5771484375</v>
      </c>
      <c r="AK143" s="43">
        <v>3251.8759765625</v>
      </c>
      <c r="AL143" s="43">
        <v>3263.527099609375</v>
      </c>
      <c r="AM143" s="43">
        <v>5652.17138671875</v>
      </c>
      <c r="AN143" s="43">
        <v>5956.669921875</v>
      </c>
      <c r="AO143" s="43">
        <v>10299.564453125</v>
      </c>
      <c r="AP143" s="43">
        <v>10296.802734375</v>
      </c>
      <c r="AQ143" s="43">
        <v>7018.16650390625</v>
      </c>
      <c r="AR143" s="43">
        <v>6696.6025390625</v>
      </c>
    </row>
    <row r="144" spans="4:44" x14ac:dyDescent="0.2">
      <c r="D144" s="43">
        <v>1365</v>
      </c>
      <c r="E144" s="43">
        <v>6284.54638671875</v>
      </c>
      <c r="F144" s="43">
        <v>6292.693359375</v>
      </c>
      <c r="G144" s="43">
        <v>6225.39306640625</v>
      </c>
      <c r="H144" s="43">
        <v>6231.02880859375</v>
      </c>
      <c r="I144" s="43">
        <v>6284.54638671875</v>
      </c>
      <c r="J144" s="43">
        <v>6292.693359375</v>
      </c>
      <c r="K144" s="43">
        <v>6225.39306640625</v>
      </c>
      <c r="L144" s="43">
        <v>6231.02880859375</v>
      </c>
      <c r="M144" s="43">
        <v>4606.6923828125</v>
      </c>
      <c r="N144" s="43">
        <v>4644.8798828125</v>
      </c>
      <c r="O144" s="43">
        <v>6245.70703125</v>
      </c>
      <c r="P144" s="43">
        <v>6420.0634765625</v>
      </c>
      <c r="Q144" s="43">
        <v>8298.1806640625</v>
      </c>
      <c r="R144" s="43">
        <v>8269.3115234375</v>
      </c>
      <c r="S144" s="43">
        <v>6231.0400390625</v>
      </c>
      <c r="T144" s="43">
        <v>6074.41357421875</v>
      </c>
      <c r="U144" s="43">
        <v>6261.7646484375</v>
      </c>
      <c r="V144" s="43">
        <v>6269.70166015625</v>
      </c>
      <c r="W144" s="43">
        <v>6224.86572265625</v>
      </c>
      <c r="X144" s="43">
        <v>6231.2490234375</v>
      </c>
      <c r="Y144" s="43">
        <v>6314.91796875</v>
      </c>
      <c r="Z144" s="43">
        <v>6322.55859375</v>
      </c>
      <c r="AA144" s="43">
        <v>6234.92431640625</v>
      </c>
      <c r="AB144" s="43">
        <v>6237.681640625</v>
      </c>
      <c r="AC144" s="43">
        <v>4740.92529296875</v>
      </c>
      <c r="AD144" s="43">
        <v>4725.72021484375</v>
      </c>
      <c r="AE144" s="43">
        <v>5662.1630859375</v>
      </c>
      <c r="AF144" s="43">
        <v>5799.34033203125</v>
      </c>
      <c r="AG144" s="43">
        <v>8054.44580078125</v>
      </c>
      <c r="AH144" s="43">
        <v>8084.0166015625</v>
      </c>
      <c r="AI144" s="43">
        <v>6897.81494140625</v>
      </c>
      <c r="AJ144" s="43">
        <v>6753.03857421875</v>
      </c>
      <c r="AK144" s="43">
        <v>3249.832763671875</v>
      </c>
      <c r="AL144" s="43">
        <v>3261.47265625</v>
      </c>
      <c r="AM144" s="43">
        <v>5650.0068359375</v>
      </c>
      <c r="AN144" s="43">
        <v>5954.64599609375</v>
      </c>
      <c r="AO144" s="43">
        <v>10299.150390625</v>
      </c>
      <c r="AP144" s="43">
        <v>10296.3984375</v>
      </c>
      <c r="AQ144" s="43">
        <v>7017.34912109375</v>
      </c>
      <c r="AR144" s="43">
        <v>6695.6708984375</v>
      </c>
    </row>
    <row r="145" spans="4:44" x14ac:dyDescent="0.2">
      <c r="D145" s="43">
        <v>1375</v>
      </c>
      <c r="E145" s="43">
        <v>6283</v>
      </c>
      <c r="F145" s="43">
        <v>6291.14697265625</v>
      </c>
      <c r="G145" s="43">
        <v>6223.845703125</v>
      </c>
      <c r="H145" s="43">
        <v>6229.4814453125</v>
      </c>
      <c r="I145" s="43">
        <v>6283</v>
      </c>
      <c r="J145" s="43">
        <v>6291.14697265625</v>
      </c>
      <c r="K145" s="43">
        <v>6223.845703125</v>
      </c>
      <c r="L145" s="43">
        <v>6229.4814453125</v>
      </c>
      <c r="M145" s="43">
        <v>4605.109375</v>
      </c>
      <c r="N145" s="43">
        <v>4643.2978515625</v>
      </c>
      <c r="O145" s="43">
        <v>6244.15966796875</v>
      </c>
      <c r="P145" s="43">
        <v>6418.51953125</v>
      </c>
      <c r="Q145" s="43">
        <v>8296.666015625</v>
      </c>
      <c r="R145" s="43">
        <v>8267.7958984375</v>
      </c>
      <c r="S145" s="43">
        <v>6229.49267578125</v>
      </c>
      <c r="T145" s="43">
        <v>6072.86328125</v>
      </c>
      <c r="U145" s="43">
        <v>6260.9931640625</v>
      </c>
      <c r="V145" s="43">
        <v>6268.927734375</v>
      </c>
      <c r="W145" s="43">
        <v>6223.943359375</v>
      </c>
      <c r="X145" s="43">
        <v>6230.18212890625</v>
      </c>
      <c r="Y145" s="43">
        <v>6313.212890625</v>
      </c>
      <c r="Z145" s="43">
        <v>6320.80810546875</v>
      </c>
      <c r="AA145" s="43">
        <v>6233.59521484375</v>
      </c>
      <c r="AB145" s="43">
        <v>6236.3408203125</v>
      </c>
      <c r="AC145" s="43">
        <v>4739.34228515625</v>
      </c>
      <c r="AD145" s="43">
        <v>4724.13671875</v>
      </c>
      <c r="AE145" s="43">
        <v>5660.60400390625</v>
      </c>
      <c r="AF145" s="43">
        <v>5797.7841796875</v>
      </c>
      <c r="AG145" s="43">
        <v>8052.92919921875</v>
      </c>
      <c r="AH145" s="43">
        <v>8082.50048828125</v>
      </c>
      <c r="AI145" s="43">
        <v>6896.27978515625</v>
      </c>
      <c r="AJ145" s="43">
        <v>6751.5009765625</v>
      </c>
      <c r="AK145" s="43">
        <v>3247.790771484375</v>
      </c>
      <c r="AL145" s="43">
        <v>3259.419189453125</v>
      </c>
      <c r="AM145" s="43">
        <v>5647.84375</v>
      </c>
      <c r="AN145" s="43">
        <v>5952.62255859375</v>
      </c>
      <c r="AO145" s="43">
        <v>10298.8076171875</v>
      </c>
      <c r="AP145" s="43">
        <v>10296.0693359375</v>
      </c>
      <c r="AQ145" s="43">
        <v>7016.53955078125</v>
      </c>
      <c r="AR145" s="43">
        <v>6694.73974609375</v>
      </c>
    </row>
    <row r="146" spans="4:44" x14ac:dyDescent="0.2">
      <c r="D146" s="43">
        <v>1385</v>
      </c>
      <c r="E146" s="43">
        <v>6281.4541015625</v>
      </c>
      <c r="F146" s="43">
        <v>6289.6015625</v>
      </c>
      <c r="G146" s="43">
        <v>6222.298828125</v>
      </c>
      <c r="H146" s="43">
        <v>6227.93505859375</v>
      </c>
      <c r="I146" s="43">
        <v>6281.4541015625</v>
      </c>
      <c r="J146" s="43">
        <v>6289.6015625</v>
      </c>
      <c r="K146" s="43">
        <v>6222.298828125</v>
      </c>
      <c r="L146" s="43">
        <v>6227.93505859375</v>
      </c>
      <c r="M146" s="43">
        <v>4603.52685546875</v>
      </c>
      <c r="N146" s="43">
        <v>4641.71630859375</v>
      </c>
      <c r="O146" s="43">
        <v>6242.61328125</v>
      </c>
      <c r="P146" s="43">
        <v>6416.97607421875</v>
      </c>
      <c r="Q146" s="43">
        <v>8295.1513671875</v>
      </c>
      <c r="R146" s="43">
        <v>8266.28125</v>
      </c>
      <c r="S146" s="43">
        <v>6227.9462890625</v>
      </c>
      <c r="T146" s="43">
        <v>6071.3134765625</v>
      </c>
      <c r="U146" s="43">
        <v>6260.22265625</v>
      </c>
      <c r="V146" s="43">
        <v>6268.1552734375</v>
      </c>
      <c r="W146" s="43">
        <v>6223.021484375</v>
      </c>
      <c r="X146" s="43">
        <v>6229.11669921875</v>
      </c>
      <c r="Y146" s="43">
        <v>6311.50927734375</v>
      </c>
      <c r="Z146" s="43">
        <v>6319.05908203125</v>
      </c>
      <c r="AA146" s="43">
        <v>6232.265625</v>
      </c>
      <c r="AB146" s="43">
        <v>6235</v>
      </c>
      <c r="AC146" s="43">
        <v>4737.759765625</v>
      </c>
      <c r="AD146" s="43">
        <v>4722.55419921875</v>
      </c>
      <c r="AE146" s="43">
        <v>5659.04541015625</v>
      </c>
      <c r="AF146" s="43">
        <v>5796.228515625</v>
      </c>
      <c r="AG146" s="43">
        <v>8051.4130859375</v>
      </c>
      <c r="AH146" s="43">
        <v>8080.98486328125</v>
      </c>
      <c r="AI146" s="43">
        <v>6894.7451171875</v>
      </c>
      <c r="AJ146" s="43">
        <v>6749.9638671875</v>
      </c>
      <c r="AK146" s="43">
        <v>3245.749755859375</v>
      </c>
      <c r="AL146" s="43">
        <v>3257.36669921875</v>
      </c>
      <c r="AM146" s="43">
        <v>5645.68115234375</v>
      </c>
      <c r="AN146" s="43">
        <v>5950.60107421875</v>
      </c>
      <c r="AO146" s="43">
        <v>10298.5234375</v>
      </c>
      <c r="AP146" s="43">
        <v>10295.802734375</v>
      </c>
      <c r="AQ146" s="43">
        <v>7015.716796875</v>
      </c>
      <c r="AR146" s="43">
        <v>6693.814453125</v>
      </c>
    </row>
    <row r="147" spans="4:44" x14ac:dyDescent="0.2">
      <c r="D147" s="43">
        <v>1395</v>
      </c>
      <c r="E147" s="43">
        <v>6279.9091796875</v>
      </c>
      <c r="F147" s="43">
        <v>6288.056640625</v>
      </c>
      <c r="G147" s="43">
        <v>6220.75244140625</v>
      </c>
      <c r="H147" s="43">
        <v>6226.388671875</v>
      </c>
      <c r="I147" s="43">
        <v>6279.9091796875</v>
      </c>
      <c r="J147" s="43">
        <v>6288.056640625</v>
      </c>
      <c r="K147" s="43">
        <v>6220.75244140625</v>
      </c>
      <c r="L147" s="43">
        <v>6226.388671875</v>
      </c>
      <c r="M147" s="43">
        <v>4601.94580078125</v>
      </c>
      <c r="N147" s="43">
        <v>4640.13623046875</v>
      </c>
      <c r="O147" s="43">
        <v>6241.0673828125</v>
      </c>
      <c r="P147" s="43">
        <v>6415.43359375</v>
      </c>
      <c r="Q147" s="43">
        <v>8293.63671875</v>
      </c>
      <c r="R147" s="43">
        <v>8264.7666015625</v>
      </c>
      <c r="S147" s="43">
        <v>6226.39990234375</v>
      </c>
      <c r="T147" s="43">
        <v>6069.7646484375</v>
      </c>
      <c r="U147" s="43">
        <v>6259.453125</v>
      </c>
      <c r="V147" s="43">
        <v>6267.3837890625</v>
      </c>
      <c r="W147" s="43">
        <v>6222.1005859375</v>
      </c>
      <c r="X147" s="43">
        <v>6228.0517578125</v>
      </c>
      <c r="Y147" s="43">
        <v>6309.806640625</v>
      </c>
      <c r="Z147" s="43">
        <v>6317.3115234375</v>
      </c>
      <c r="AA147" s="43">
        <v>6230.935546875</v>
      </c>
      <c r="AB147" s="43">
        <v>6233.66015625</v>
      </c>
      <c r="AC147" s="43">
        <v>4736.17822265625</v>
      </c>
      <c r="AD147" s="43">
        <v>4720.97216796875</v>
      </c>
      <c r="AE147" s="43">
        <v>5657.4873046875</v>
      </c>
      <c r="AF147" s="43">
        <v>5794.673828125</v>
      </c>
      <c r="AG147" s="43">
        <v>8049.89794921875</v>
      </c>
      <c r="AH147" s="43">
        <v>8079.4697265625</v>
      </c>
      <c r="AI147" s="43">
        <v>6893.21142578125</v>
      </c>
      <c r="AJ147" s="43">
        <v>6748.42724609375</v>
      </c>
      <c r="AK147" s="43">
        <v>3243.7099609375</v>
      </c>
      <c r="AL147" s="43">
        <v>3255.3154296875</v>
      </c>
      <c r="AM147" s="43">
        <v>5643.52001953125</v>
      </c>
      <c r="AN147" s="43">
        <v>5948.580078125</v>
      </c>
      <c r="AO147" s="43">
        <v>10298.287109375</v>
      </c>
      <c r="AP147" s="43">
        <v>10295.5869140625</v>
      </c>
      <c r="AQ147" s="43">
        <v>7014.91552734375</v>
      </c>
      <c r="AR147" s="43">
        <v>6692.90087890625</v>
      </c>
    </row>
    <row r="148" spans="4:44" x14ac:dyDescent="0.2">
      <c r="D148" s="43">
        <v>1405</v>
      </c>
      <c r="E148" s="43">
        <v>6278.36474609375</v>
      </c>
      <c r="F148" s="43">
        <v>6286.51220703125</v>
      </c>
      <c r="G148" s="43">
        <v>6219.20703125</v>
      </c>
      <c r="H148" s="43">
        <v>6224.84326171875</v>
      </c>
      <c r="I148" s="43">
        <v>6278.36474609375</v>
      </c>
      <c r="J148" s="43">
        <v>6286.51220703125</v>
      </c>
      <c r="K148" s="43">
        <v>6219.20703125</v>
      </c>
      <c r="L148" s="43">
        <v>6224.84326171875</v>
      </c>
      <c r="M148" s="43">
        <v>4600.365234375</v>
      </c>
      <c r="N148" s="43">
        <v>4638.556640625</v>
      </c>
      <c r="O148" s="43">
        <v>6239.5224609375</v>
      </c>
      <c r="P148" s="43">
        <v>6413.8916015625</v>
      </c>
      <c r="Q148" s="43">
        <v>8292.123046875</v>
      </c>
      <c r="R148" s="43">
        <v>8263.251953125</v>
      </c>
      <c r="S148" s="43">
        <v>6224.8544921875</v>
      </c>
      <c r="T148" s="43">
        <v>6068.21630859375</v>
      </c>
      <c r="U148" s="43">
        <v>6258.68359375</v>
      </c>
      <c r="V148" s="43">
        <v>6266.61328125</v>
      </c>
      <c r="W148" s="43">
        <v>6221.1796875</v>
      </c>
      <c r="X148" s="43">
        <v>6226.98779296875</v>
      </c>
      <c r="Y148" s="43">
        <v>6308.10546875</v>
      </c>
      <c r="Z148" s="43">
        <v>6315.56591796875</v>
      </c>
      <c r="AA148" s="43">
        <v>6229.60595703125</v>
      </c>
      <c r="AB148" s="43">
        <v>6232.3203125</v>
      </c>
      <c r="AC148" s="43">
        <v>4734.59765625</v>
      </c>
      <c r="AD148" s="43">
        <v>4719.39111328125</v>
      </c>
      <c r="AE148" s="43">
        <v>5655.93017578125</v>
      </c>
      <c r="AF148" s="43">
        <v>5793.11962890625</v>
      </c>
      <c r="AG148" s="43">
        <v>8048.3828125</v>
      </c>
      <c r="AH148" s="43">
        <v>8077.955078125</v>
      </c>
      <c r="AI148" s="43">
        <v>6891.67822265625</v>
      </c>
      <c r="AJ148" s="43">
        <v>6746.8916015625</v>
      </c>
      <c r="AK148" s="43">
        <v>3241.67138671875</v>
      </c>
      <c r="AL148" s="43">
        <v>3253.265380859375</v>
      </c>
      <c r="AM148" s="43">
        <v>5641.35986328125</v>
      </c>
      <c r="AN148" s="43">
        <v>5946.56103515625</v>
      </c>
      <c r="AO148" s="43">
        <v>10298.0869140625</v>
      </c>
      <c r="AP148" s="43">
        <v>10295.4091796875</v>
      </c>
      <c r="AQ148" s="43">
        <v>7014.1220703125</v>
      </c>
      <c r="AR148" s="43">
        <v>6691.9921875</v>
      </c>
    </row>
    <row r="149" spans="4:44" x14ac:dyDescent="0.2">
      <c r="D149" s="43">
        <v>1415</v>
      </c>
      <c r="E149" s="43">
        <v>6276.82080078125</v>
      </c>
      <c r="F149" s="43">
        <v>6284.96826171875</v>
      </c>
      <c r="G149" s="43">
        <v>6217.662109375</v>
      </c>
      <c r="H149" s="43">
        <v>6223.298828125</v>
      </c>
      <c r="I149" s="43">
        <v>6276.82080078125</v>
      </c>
      <c r="J149" s="43">
        <v>6284.96826171875</v>
      </c>
      <c r="K149" s="43">
        <v>6217.662109375</v>
      </c>
      <c r="L149" s="43">
        <v>6223.298828125</v>
      </c>
      <c r="M149" s="43">
        <v>4598.78564453125</v>
      </c>
      <c r="N149" s="43">
        <v>4636.97802734375</v>
      </c>
      <c r="O149" s="43">
        <v>6237.97802734375</v>
      </c>
      <c r="P149" s="43">
        <v>6412.35009765625</v>
      </c>
      <c r="Q149" s="43">
        <v>8290.609375</v>
      </c>
      <c r="R149" s="43">
        <v>8261.73828125</v>
      </c>
      <c r="S149" s="43">
        <v>6223.3095703125</v>
      </c>
      <c r="T149" s="43">
        <v>6066.66845703125</v>
      </c>
      <c r="U149" s="43">
        <v>6257.91552734375</v>
      </c>
      <c r="V149" s="43">
        <v>6265.84326171875</v>
      </c>
      <c r="W149" s="43">
        <v>6220.25927734375</v>
      </c>
      <c r="X149" s="43">
        <v>6225.9248046875</v>
      </c>
      <c r="Y149" s="43">
        <v>6306.40576171875</v>
      </c>
      <c r="Z149" s="43">
        <v>6313.8212890625</v>
      </c>
      <c r="AA149" s="43">
        <v>6228.27587890625</v>
      </c>
      <c r="AB149" s="43">
        <v>6230.98095703125</v>
      </c>
      <c r="AC149" s="43">
        <v>4733.01806640625</v>
      </c>
      <c r="AD149" s="43">
        <v>4717.81103515625</v>
      </c>
      <c r="AE149" s="43">
        <v>5654.37353515625</v>
      </c>
      <c r="AF149" s="43">
        <v>5791.56640625</v>
      </c>
      <c r="AG149" s="43">
        <v>8046.8681640625</v>
      </c>
      <c r="AH149" s="43">
        <v>8076.44091796875</v>
      </c>
      <c r="AI149" s="43">
        <v>6890.1455078125</v>
      </c>
      <c r="AJ149" s="43">
        <v>6745.35595703125</v>
      </c>
      <c r="AK149" s="43">
        <v>3239.63427734375</v>
      </c>
      <c r="AL149" s="43">
        <v>3251.216552734375</v>
      </c>
      <c r="AM149" s="43">
        <v>5639.201171875</v>
      </c>
      <c r="AN149" s="43">
        <v>5944.54296875</v>
      </c>
      <c r="AO149" s="43">
        <v>10297.9140625</v>
      </c>
      <c r="AP149" s="43">
        <v>10295.2607421875</v>
      </c>
      <c r="AQ149" s="43">
        <v>7013.33349609375</v>
      </c>
      <c r="AR149" s="43">
        <v>6691.0859375</v>
      </c>
    </row>
    <row r="150" spans="4:44" x14ac:dyDescent="0.2">
      <c r="D150" s="43">
        <v>1425</v>
      </c>
      <c r="E150" s="43">
        <v>6275.27734375</v>
      </c>
      <c r="F150" s="43">
        <v>6283.42529296875</v>
      </c>
      <c r="G150" s="43">
        <v>6216.11767578125</v>
      </c>
      <c r="H150" s="43">
        <v>6221.75439453125</v>
      </c>
      <c r="I150" s="43">
        <v>6275.27734375</v>
      </c>
      <c r="J150" s="43">
        <v>6283.42529296875</v>
      </c>
      <c r="K150" s="43">
        <v>6216.11767578125</v>
      </c>
      <c r="L150" s="43">
        <v>6221.75439453125</v>
      </c>
      <c r="M150" s="43">
        <v>4597.20654296875</v>
      </c>
      <c r="N150" s="43">
        <v>4635.39990234375</v>
      </c>
      <c r="O150" s="43">
        <v>6236.43408203125</v>
      </c>
      <c r="P150" s="43">
        <v>6410.80908203125</v>
      </c>
      <c r="Q150" s="43">
        <v>8289.0966796875</v>
      </c>
      <c r="R150" s="43">
        <v>8260.2255859375</v>
      </c>
      <c r="S150" s="43">
        <v>6221.765625</v>
      </c>
      <c r="T150" s="43">
        <v>6065.12158203125</v>
      </c>
      <c r="U150" s="43">
        <v>6257.14697265625</v>
      </c>
      <c r="V150" s="43">
        <v>6265.07470703125</v>
      </c>
      <c r="W150" s="43">
        <v>6219.33935546875</v>
      </c>
      <c r="X150" s="43">
        <v>6224.86181640625</v>
      </c>
      <c r="Y150" s="43">
        <v>6304.70703125</v>
      </c>
      <c r="Z150" s="43">
        <v>6312.07861328125</v>
      </c>
      <c r="AA150" s="43">
        <v>6226.9453125</v>
      </c>
      <c r="AB150" s="43">
        <v>6229.6416015625</v>
      </c>
      <c r="AC150" s="43">
        <v>4731.43896484375</v>
      </c>
      <c r="AD150" s="43">
        <v>4716.2314453125</v>
      </c>
      <c r="AE150" s="43">
        <v>5652.81787109375</v>
      </c>
      <c r="AF150" s="43">
        <v>5790.013671875</v>
      </c>
      <c r="AG150" s="43">
        <v>8045.35400390625</v>
      </c>
      <c r="AH150" s="43">
        <v>8074.92724609375</v>
      </c>
      <c r="AI150" s="43">
        <v>6888.61328125</v>
      </c>
      <c r="AJ150" s="43">
        <v>6743.8212890625</v>
      </c>
      <c r="AK150" s="43">
        <v>3237.5986328125</v>
      </c>
      <c r="AL150" s="43">
        <v>3249.1689453125</v>
      </c>
      <c r="AM150" s="43">
        <v>5637.0439453125</v>
      </c>
      <c r="AN150" s="43">
        <v>5942.52587890625</v>
      </c>
      <c r="AO150" s="43">
        <v>10297.76171875</v>
      </c>
      <c r="AP150" s="43">
        <v>10295.13671875</v>
      </c>
      <c r="AQ150" s="43">
        <v>7012.54736328125</v>
      </c>
      <c r="AR150" s="43">
        <v>6690.18115234375</v>
      </c>
    </row>
    <row r="151" spans="4:44" x14ac:dyDescent="0.2">
      <c r="D151" s="43">
        <v>1435</v>
      </c>
      <c r="E151" s="43">
        <v>6273.73486328125</v>
      </c>
      <c r="F151" s="43">
        <v>6281.8828125</v>
      </c>
      <c r="G151" s="43">
        <v>6214.57421875</v>
      </c>
      <c r="H151" s="43">
        <v>6220.2109375</v>
      </c>
      <c r="I151" s="43">
        <v>6273.73486328125</v>
      </c>
      <c r="J151" s="43">
        <v>6281.8828125</v>
      </c>
      <c r="K151" s="43">
        <v>6214.57421875</v>
      </c>
      <c r="L151" s="43">
        <v>6220.2109375</v>
      </c>
      <c r="M151" s="43">
        <v>4595.62841796875</v>
      </c>
      <c r="N151" s="43">
        <v>4633.82275390625</v>
      </c>
      <c r="O151" s="43">
        <v>6234.890625</v>
      </c>
      <c r="P151" s="43">
        <v>6409.2685546875</v>
      </c>
      <c r="Q151" s="43">
        <v>8287.583984375</v>
      </c>
      <c r="R151" s="43">
        <v>8258.712890625</v>
      </c>
      <c r="S151" s="43">
        <v>6220.22216796875</v>
      </c>
      <c r="T151" s="43">
        <v>6063.5751953125</v>
      </c>
      <c r="U151" s="43">
        <v>6256.37939453125</v>
      </c>
      <c r="V151" s="43">
        <v>6264.306640625</v>
      </c>
      <c r="W151" s="43">
        <v>6218.41943359375</v>
      </c>
      <c r="X151" s="43">
        <v>6223.7998046875</v>
      </c>
      <c r="Y151" s="43">
        <v>6303.00927734375</v>
      </c>
      <c r="Z151" s="43">
        <v>6310.337890625</v>
      </c>
      <c r="AA151" s="43">
        <v>6225.615234375</v>
      </c>
      <c r="AB151" s="43">
        <v>6228.30322265625</v>
      </c>
      <c r="AC151" s="43">
        <v>4729.8603515625</v>
      </c>
      <c r="AD151" s="43">
        <v>4714.65283203125</v>
      </c>
      <c r="AE151" s="43">
        <v>5651.2626953125</v>
      </c>
      <c r="AF151" s="43">
        <v>5788.46142578125</v>
      </c>
      <c r="AG151" s="43">
        <v>8043.8408203125</v>
      </c>
      <c r="AH151" s="43">
        <v>8073.41455078125</v>
      </c>
      <c r="AI151" s="43">
        <v>6887.08154296875</v>
      </c>
      <c r="AJ151" s="43">
        <v>6742.287109375</v>
      </c>
      <c r="AK151" s="43">
        <v>3235.564208984375</v>
      </c>
      <c r="AL151" s="43">
        <v>3247.122802734375</v>
      </c>
      <c r="AM151" s="43">
        <v>5634.88818359375</v>
      </c>
      <c r="AN151" s="43">
        <v>5940.5107421875</v>
      </c>
      <c r="AO151" s="43">
        <v>10297.625</v>
      </c>
      <c r="AP151" s="43">
        <v>10295.03125</v>
      </c>
      <c r="AQ151" s="43">
        <v>7011.76318359375</v>
      </c>
      <c r="AR151" s="43">
        <v>6689.27734375</v>
      </c>
    </row>
    <row r="152" spans="4:44" x14ac:dyDescent="0.2">
      <c r="D152" s="43">
        <v>1445</v>
      </c>
      <c r="E152" s="43">
        <v>6272.19287109375</v>
      </c>
      <c r="F152" s="43">
        <v>6280.3408203125</v>
      </c>
      <c r="G152" s="43">
        <v>6213.03125</v>
      </c>
      <c r="H152" s="43">
        <v>6218.66796875</v>
      </c>
      <c r="I152" s="43">
        <v>6272.19287109375</v>
      </c>
      <c r="J152" s="43">
        <v>6280.3408203125</v>
      </c>
      <c r="K152" s="43">
        <v>6213.03125</v>
      </c>
      <c r="L152" s="43">
        <v>6218.66796875</v>
      </c>
      <c r="M152" s="43">
        <v>4594.05126953125</v>
      </c>
      <c r="N152" s="43">
        <v>4632.24658203125</v>
      </c>
      <c r="O152" s="43">
        <v>6233.34765625</v>
      </c>
      <c r="P152" s="43">
        <v>6407.72900390625</v>
      </c>
      <c r="Q152" s="43">
        <v>8286.072265625</v>
      </c>
      <c r="R152" s="43">
        <v>8257.2001953125</v>
      </c>
      <c r="S152" s="43">
        <v>6218.67919921875</v>
      </c>
      <c r="T152" s="43">
        <v>6062.029296875</v>
      </c>
      <c r="U152" s="43">
        <v>6255.611328125</v>
      </c>
      <c r="V152" s="43">
        <v>6263.53955078125</v>
      </c>
      <c r="W152" s="43">
        <v>6217.49951171875</v>
      </c>
      <c r="X152" s="43">
        <v>6222.73828125</v>
      </c>
      <c r="Y152" s="43">
        <v>6301.3134765625</v>
      </c>
      <c r="Z152" s="43">
        <v>6308.5986328125</v>
      </c>
      <c r="AA152" s="43">
        <v>6224.28515625</v>
      </c>
      <c r="AB152" s="43">
        <v>6226.96484375</v>
      </c>
      <c r="AC152" s="43">
        <v>4728.28271484375</v>
      </c>
      <c r="AD152" s="43">
        <v>4713.07470703125</v>
      </c>
      <c r="AE152" s="43">
        <v>5649.7080078125</v>
      </c>
      <c r="AF152" s="43">
        <v>5786.91015625</v>
      </c>
      <c r="AG152" s="43">
        <v>8042.32763671875</v>
      </c>
      <c r="AH152" s="43">
        <v>8071.90185546875</v>
      </c>
      <c r="AI152" s="43">
        <v>6885.55029296875</v>
      </c>
      <c r="AJ152" s="43">
        <v>6740.75341796875</v>
      </c>
      <c r="AK152" s="43">
        <v>3233.63623046875</v>
      </c>
      <c r="AL152" s="43">
        <v>3245.078369140625</v>
      </c>
      <c r="AM152" s="43">
        <v>5632.73388671875</v>
      </c>
      <c r="AN152" s="43">
        <v>5938.4970703125</v>
      </c>
      <c r="AO152" s="43">
        <v>10297.5</v>
      </c>
      <c r="AP152" s="43">
        <v>10294.94140625</v>
      </c>
      <c r="AQ152" s="43">
        <v>7010.97998046875</v>
      </c>
      <c r="AR152" s="43">
        <v>6688.3740234375</v>
      </c>
    </row>
    <row r="153" spans="4:44" x14ac:dyDescent="0.2">
      <c r="D153" s="43">
        <v>1455</v>
      </c>
      <c r="E153" s="43">
        <v>6270.6513671875</v>
      </c>
      <c r="F153" s="43">
        <v>6278.79931640625</v>
      </c>
      <c r="G153" s="43">
        <v>6211.48876953125</v>
      </c>
      <c r="H153" s="43">
        <v>6217.12548828125</v>
      </c>
      <c r="I153" s="43">
        <v>6270.6513671875</v>
      </c>
      <c r="J153" s="43">
        <v>6278.79931640625</v>
      </c>
      <c r="K153" s="43">
        <v>6211.48876953125</v>
      </c>
      <c r="L153" s="43">
        <v>6217.12548828125</v>
      </c>
      <c r="M153" s="43">
        <v>4592.47509765625</v>
      </c>
      <c r="N153" s="43">
        <v>4630.6708984375</v>
      </c>
      <c r="O153" s="43">
        <v>6231.8056640625</v>
      </c>
      <c r="P153" s="43">
        <v>6406.18994140625</v>
      </c>
      <c r="Q153" s="43">
        <v>8284.560546875</v>
      </c>
      <c r="R153" s="43">
        <v>8255.6884765625</v>
      </c>
      <c r="S153" s="43">
        <v>6217.13671875</v>
      </c>
      <c r="T153" s="43">
        <v>6060.484375</v>
      </c>
      <c r="U153" s="43">
        <v>6254.84326171875</v>
      </c>
      <c r="V153" s="43">
        <v>6262.7724609375</v>
      </c>
      <c r="W153" s="43">
        <v>6216.580078125</v>
      </c>
      <c r="X153" s="43">
        <v>6221.6767578125</v>
      </c>
      <c r="Y153" s="43">
        <v>6299.61865234375</v>
      </c>
      <c r="Z153" s="43">
        <v>6306.86083984375</v>
      </c>
      <c r="AA153" s="43">
        <v>6222.95556640625</v>
      </c>
      <c r="AB153" s="43">
        <v>6225.626953125</v>
      </c>
      <c r="AC153" s="43">
        <v>4726.7060546875</v>
      </c>
      <c r="AD153" s="43">
        <v>4711.49755859375</v>
      </c>
      <c r="AE153" s="43">
        <v>5648.154296875</v>
      </c>
      <c r="AF153" s="43">
        <v>5785.359375</v>
      </c>
      <c r="AG153" s="43">
        <v>8040.8154296875</v>
      </c>
      <c r="AH153" s="43">
        <v>8070.3896484375</v>
      </c>
      <c r="AI153" s="43">
        <v>6884.02001953125</v>
      </c>
      <c r="AJ153" s="43">
        <v>6739.22021484375</v>
      </c>
      <c r="AK153" s="43">
        <v>3231.80859375</v>
      </c>
      <c r="AL153" s="43">
        <v>3243.03515625</v>
      </c>
      <c r="AM153" s="43">
        <v>5630.58154296875</v>
      </c>
      <c r="AN153" s="43">
        <v>5936.4853515625</v>
      </c>
      <c r="AO153" s="43">
        <v>10297.384765625</v>
      </c>
      <c r="AP153" s="43">
        <v>10294.8623046875</v>
      </c>
      <c r="AQ153" s="43">
        <v>7010.197265625</v>
      </c>
      <c r="AR153" s="43">
        <v>6687.470703125</v>
      </c>
    </row>
    <row r="154" spans="4:44" x14ac:dyDescent="0.2">
      <c r="D154" s="43">
        <v>1465</v>
      </c>
      <c r="E154" s="43">
        <v>6269.11083984375</v>
      </c>
      <c r="F154" s="43">
        <v>6277.2587890625</v>
      </c>
      <c r="G154" s="43">
        <v>6209.94677734375</v>
      </c>
      <c r="H154" s="43">
        <v>6215.583984375</v>
      </c>
      <c r="I154" s="43">
        <v>6269.11083984375</v>
      </c>
      <c r="J154" s="43">
        <v>6277.2587890625</v>
      </c>
      <c r="K154" s="43">
        <v>6209.94677734375</v>
      </c>
      <c r="L154" s="43">
        <v>6215.583984375</v>
      </c>
      <c r="M154" s="43">
        <v>4590.8994140625</v>
      </c>
      <c r="N154" s="43">
        <v>4629.09619140625</v>
      </c>
      <c r="O154" s="43">
        <v>6230.26416015625</v>
      </c>
      <c r="P154" s="43">
        <v>6404.6513671875</v>
      </c>
      <c r="Q154" s="43">
        <v>8283.0498046875</v>
      </c>
      <c r="R154" s="43">
        <v>8254.1767578125</v>
      </c>
      <c r="S154" s="43">
        <v>6215.59521484375</v>
      </c>
      <c r="T154" s="43">
        <v>6058.93994140625</v>
      </c>
      <c r="U154" s="43">
        <v>6254.0751953125</v>
      </c>
      <c r="V154" s="43">
        <v>6262.00634765625</v>
      </c>
      <c r="W154" s="43">
        <v>6215.66015625</v>
      </c>
      <c r="X154" s="43">
        <v>6220.61572265625</v>
      </c>
      <c r="Y154" s="43">
        <v>6297.92529296875</v>
      </c>
      <c r="Z154" s="43">
        <v>6305.12451171875</v>
      </c>
      <c r="AA154" s="43">
        <v>6221.62548828125</v>
      </c>
      <c r="AB154" s="43">
        <v>6224.28955078125</v>
      </c>
      <c r="AC154" s="43">
        <v>4725.13037109375</v>
      </c>
      <c r="AD154" s="43">
        <v>4709.92138671875</v>
      </c>
      <c r="AE154" s="43">
        <v>5646.60107421875</v>
      </c>
      <c r="AF154" s="43">
        <v>5783.80908203125</v>
      </c>
      <c r="AG154" s="43">
        <v>8039.30322265625</v>
      </c>
      <c r="AH154" s="43">
        <v>8068.8779296875</v>
      </c>
      <c r="AI154" s="43">
        <v>6882.490234375</v>
      </c>
      <c r="AJ154" s="43">
        <v>6737.6875</v>
      </c>
      <c r="AK154" s="43">
        <v>3229.983154296875</v>
      </c>
      <c r="AL154" s="43">
        <v>3240.99365234375</v>
      </c>
      <c r="AM154" s="43">
        <v>5628.4306640625</v>
      </c>
      <c r="AN154" s="43">
        <v>5934.474609375</v>
      </c>
      <c r="AO154" s="43">
        <v>10297.2763671875</v>
      </c>
      <c r="AP154" s="43">
        <v>10294.791015625</v>
      </c>
      <c r="AQ154" s="43">
        <v>7009.4140625</v>
      </c>
      <c r="AR154" s="43">
        <v>6686.5673828125</v>
      </c>
    </row>
    <row r="155" spans="4:44" x14ac:dyDescent="0.2">
      <c r="D155" s="43">
        <v>1475</v>
      </c>
      <c r="E155" s="43">
        <v>6267.5703125</v>
      </c>
      <c r="F155" s="43">
        <v>6275.71875</v>
      </c>
      <c r="G155" s="43">
        <v>6208.40576171875</v>
      </c>
      <c r="H155" s="43">
        <v>6214.04248046875</v>
      </c>
      <c r="I155" s="43">
        <v>6267.5703125</v>
      </c>
      <c r="J155" s="43">
        <v>6275.71875</v>
      </c>
      <c r="K155" s="43">
        <v>6208.40576171875</v>
      </c>
      <c r="L155" s="43">
        <v>6214.04248046875</v>
      </c>
      <c r="M155" s="43">
        <v>4589.32470703125</v>
      </c>
      <c r="N155" s="43">
        <v>4627.5224609375</v>
      </c>
      <c r="O155" s="43">
        <v>6228.7236328125</v>
      </c>
      <c r="P155" s="43">
        <v>6403.11328125</v>
      </c>
      <c r="Q155" s="43">
        <v>8281.5390625</v>
      </c>
      <c r="R155" s="43">
        <v>8252.666015625</v>
      </c>
      <c r="S155" s="43">
        <v>6214.0537109375</v>
      </c>
      <c r="T155" s="43">
        <v>6057.39599609375</v>
      </c>
      <c r="U155" s="43">
        <v>6253.306640625</v>
      </c>
      <c r="V155" s="43">
        <v>6261.240234375</v>
      </c>
      <c r="W155" s="43">
        <v>6214.740234375</v>
      </c>
      <c r="X155" s="43">
        <v>6219.55517578125</v>
      </c>
      <c r="Y155" s="43">
        <v>6296.2333984375</v>
      </c>
      <c r="Z155" s="43">
        <v>6303.39013671875</v>
      </c>
      <c r="AA155" s="43">
        <v>6220.2958984375</v>
      </c>
      <c r="AB155" s="43">
        <v>6222.95166015625</v>
      </c>
      <c r="AC155" s="43">
        <v>4723.55517578125</v>
      </c>
      <c r="AD155" s="43">
        <v>4708.345703125</v>
      </c>
      <c r="AE155" s="43">
        <v>5645.04833984375</v>
      </c>
      <c r="AF155" s="43">
        <v>5782.259765625</v>
      </c>
      <c r="AG155" s="43">
        <v>8037.79150390625</v>
      </c>
      <c r="AH155" s="43">
        <v>8067.36669921875</v>
      </c>
      <c r="AI155" s="43">
        <v>6880.9609375</v>
      </c>
      <c r="AJ155" s="43">
        <v>6736.15576171875</v>
      </c>
      <c r="AK155" s="43">
        <v>3228.159912109375</v>
      </c>
      <c r="AL155" s="43">
        <v>3238.953857421875</v>
      </c>
      <c r="AM155" s="43">
        <v>5626.28173828125</v>
      </c>
      <c r="AN155" s="43">
        <v>5932.46630859375</v>
      </c>
      <c r="AO155" s="43">
        <v>10297.1728515625</v>
      </c>
      <c r="AP155" s="43">
        <v>10294.724609375</v>
      </c>
      <c r="AQ155" s="43">
        <v>7008.63134765625</v>
      </c>
      <c r="AR155" s="43">
        <v>6685.6640625</v>
      </c>
    </row>
    <row r="156" spans="4:44" x14ac:dyDescent="0.2">
      <c r="D156" s="43">
        <v>1485</v>
      </c>
      <c r="E156" s="43">
        <v>6266.03076171875</v>
      </c>
      <c r="F156" s="43">
        <v>6274.17919921875</v>
      </c>
      <c r="G156" s="43">
        <v>6206.865234375</v>
      </c>
      <c r="H156" s="43">
        <v>6212.50244140625</v>
      </c>
      <c r="I156" s="43">
        <v>6266.03076171875</v>
      </c>
      <c r="J156" s="43">
        <v>6274.17919921875</v>
      </c>
      <c r="K156" s="43">
        <v>6206.865234375</v>
      </c>
      <c r="L156" s="43">
        <v>6212.50244140625</v>
      </c>
      <c r="M156" s="43">
        <v>4587.75048828125</v>
      </c>
      <c r="N156" s="43">
        <v>4625.94921875</v>
      </c>
      <c r="O156" s="43">
        <v>6227.18310546875</v>
      </c>
      <c r="P156" s="43">
        <v>6401.576171875</v>
      </c>
      <c r="Q156" s="43">
        <v>8280.029296875</v>
      </c>
      <c r="R156" s="43">
        <v>8251.1552734375</v>
      </c>
      <c r="S156" s="43">
        <v>6212.51318359375</v>
      </c>
      <c r="T156" s="43">
        <v>6055.8525390625</v>
      </c>
      <c r="U156" s="43">
        <v>6252.53759765625</v>
      </c>
      <c r="V156" s="43">
        <v>6260.47412109375</v>
      </c>
      <c r="W156" s="43">
        <v>6213.81982421875</v>
      </c>
      <c r="X156" s="43">
        <v>6218.49462890625</v>
      </c>
      <c r="Y156" s="43">
        <v>6294.54296875</v>
      </c>
      <c r="Z156" s="43">
        <v>6301.65673828125</v>
      </c>
      <c r="AA156" s="43">
        <v>6218.96630859375</v>
      </c>
      <c r="AB156" s="43">
        <v>6221.6142578125</v>
      </c>
      <c r="AC156" s="43">
        <v>4721.98095703125</v>
      </c>
      <c r="AD156" s="43">
        <v>4706.77099609375</v>
      </c>
      <c r="AE156" s="43">
        <v>5643.49658203125</v>
      </c>
      <c r="AF156" s="43">
        <v>5780.7109375</v>
      </c>
      <c r="AG156" s="43">
        <v>8036.28076171875</v>
      </c>
      <c r="AH156" s="43">
        <v>8065.85595703125</v>
      </c>
      <c r="AI156" s="43">
        <v>6879.43212890625</v>
      </c>
      <c r="AJ156" s="43">
        <v>6734.62451171875</v>
      </c>
      <c r="AK156" s="43">
        <v>3226.339111328125</v>
      </c>
      <c r="AL156" s="43">
        <v>3237.018798828125</v>
      </c>
      <c r="AM156" s="43">
        <v>5624.134765625</v>
      </c>
      <c r="AN156" s="43">
        <v>5930.45947265625</v>
      </c>
      <c r="AO156" s="43">
        <v>10297.072265625</v>
      </c>
      <c r="AP156" s="43">
        <v>10294.6630859375</v>
      </c>
      <c r="AQ156" s="43">
        <v>7007.84765625</v>
      </c>
      <c r="AR156" s="43">
        <v>6684.7607421875</v>
      </c>
    </row>
    <row r="157" spans="4:44" x14ac:dyDescent="0.2">
      <c r="D157" s="43">
        <v>1495</v>
      </c>
      <c r="E157" s="43">
        <v>6264.4921875</v>
      </c>
      <c r="F157" s="43">
        <v>6272.640625</v>
      </c>
      <c r="G157" s="43">
        <v>6205.3251953125</v>
      </c>
      <c r="H157" s="43">
        <v>6210.96240234375</v>
      </c>
      <c r="I157" s="43">
        <v>6264.4921875</v>
      </c>
      <c r="J157" s="43">
        <v>6272.640625</v>
      </c>
      <c r="K157" s="43">
        <v>6205.3251953125</v>
      </c>
      <c r="L157" s="43">
        <v>6210.96240234375</v>
      </c>
      <c r="M157" s="43">
        <v>4586.17724609375</v>
      </c>
      <c r="N157" s="43">
        <v>4624.37744140625</v>
      </c>
      <c r="O157" s="43">
        <v>6225.6435546875</v>
      </c>
      <c r="P157" s="43">
        <v>6400.03955078125</v>
      </c>
      <c r="Q157" s="43">
        <v>8278.51953125</v>
      </c>
      <c r="R157" s="43">
        <v>8249.6455078125</v>
      </c>
      <c r="S157" s="43">
        <v>6210.9736328125</v>
      </c>
      <c r="T157" s="43">
        <v>6054.31005859375</v>
      </c>
      <c r="U157" s="43">
        <v>6251.767578125</v>
      </c>
      <c r="V157" s="43">
        <v>6259.7080078125</v>
      </c>
      <c r="W157" s="43">
        <v>6212.89892578125</v>
      </c>
      <c r="X157" s="43">
        <v>6217.4345703125</v>
      </c>
      <c r="Y157" s="43">
        <v>6292.853515625</v>
      </c>
      <c r="Z157" s="43">
        <v>6299.9248046875</v>
      </c>
      <c r="AA157" s="43">
        <v>6217.63720703125</v>
      </c>
      <c r="AB157" s="43">
        <v>6220.2763671875</v>
      </c>
      <c r="AC157" s="43">
        <v>4720.4072265625</v>
      </c>
      <c r="AD157" s="43">
        <v>4705.197265625</v>
      </c>
      <c r="AE157" s="43">
        <v>5641.9453125</v>
      </c>
      <c r="AF157" s="43">
        <v>5779.16259765625</v>
      </c>
      <c r="AG157" s="43">
        <v>8034.77001953125</v>
      </c>
      <c r="AH157" s="43">
        <v>8064.34619140625</v>
      </c>
      <c r="AI157" s="43">
        <v>6877.90380859375</v>
      </c>
      <c r="AJ157" s="43">
        <v>6733.09375</v>
      </c>
      <c r="AK157" s="43">
        <v>3224.520263671875</v>
      </c>
      <c r="AL157" s="43">
        <v>3235.1953125</v>
      </c>
      <c r="AM157" s="43">
        <v>5621.98974609375</v>
      </c>
      <c r="AN157" s="43">
        <v>5928.455078125</v>
      </c>
      <c r="AO157" s="43">
        <v>10296.9736328125</v>
      </c>
      <c r="AP157" s="43">
        <v>10294.603515625</v>
      </c>
      <c r="AQ157" s="43">
        <v>7007.06298828125</v>
      </c>
      <c r="AR157" s="43">
        <v>6683.8564453125</v>
      </c>
    </row>
    <row r="158" spans="4:44" x14ac:dyDescent="0.2">
      <c r="D158" s="43">
        <v>1505</v>
      </c>
      <c r="E158" s="43">
        <v>6262.95361328125</v>
      </c>
      <c r="F158" s="43">
        <v>6271.1025390625</v>
      </c>
      <c r="G158" s="43">
        <v>6203.78564453125</v>
      </c>
      <c r="H158" s="43">
        <v>6209.42333984375</v>
      </c>
      <c r="I158" s="43">
        <v>6262.95361328125</v>
      </c>
      <c r="J158" s="43">
        <v>6271.1025390625</v>
      </c>
      <c r="K158" s="43">
        <v>6203.78564453125</v>
      </c>
      <c r="L158" s="43">
        <v>6209.42333984375</v>
      </c>
      <c r="M158" s="43">
        <v>4584.60498046875</v>
      </c>
      <c r="N158" s="43">
        <v>4622.8056640625</v>
      </c>
      <c r="O158" s="43">
        <v>6224.1044921875</v>
      </c>
      <c r="P158" s="43">
        <v>6398.50341796875</v>
      </c>
      <c r="Q158" s="43">
        <v>8277.0107421875</v>
      </c>
      <c r="R158" s="43">
        <v>8248.13671875</v>
      </c>
      <c r="S158" s="43">
        <v>6209.4345703125</v>
      </c>
      <c r="T158" s="43">
        <v>6052.76806640625</v>
      </c>
      <c r="U158" s="43">
        <v>6250.9970703125</v>
      </c>
      <c r="V158" s="43">
        <v>6258.94189453125</v>
      </c>
      <c r="W158" s="43">
        <v>6211.9775390625</v>
      </c>
      <c r="X158" s="43">
        <v>6216.3740234375</v>
      </c>
      <c r="Y158" s="43">
        <v>6291.166015625</v>
      </c>
      <c r="Z158" s="43">
        <v>6298.1943359375</v>
      </c>
      <c r="AA158" s="43">
        <v>6216.30810546875</v>
      </c>
      <c r="AB158" s="43">
        <v>6218.9384765625</v>
      </c>
      <c r="AC158" s="43">
        <v>4718.83447265625</v>
      </c>
      <c r="AD158" s="43">
        <v>4703.6240234375</v>
      </c>
      <c r="AE158" s="43">
        <v>5640.39501953125</v>
      </c>
      <c r="AF158" s="43">
        <v>5777.615234375</v>
      </c>
      <c r="AG158" s="43">
        <v>8033.26025390625</v>
      </c>
      <c r="AH158" s="43">
        <v>8062.83642578125</v>
      </c>
      <c r="AI158" s="43">
        <v>6876.3759765625</v>
      </c>
      <c r="AJ158" s="43">
        <v>6731.5634765625</v>
      </c>
      <c r="AK158" s="43">
        <v>3222.703369140625</v>
      </c>
      <c r="AL158" s="43">
        <v>3233.37451171875</v>
      </c>
      <c r="AM158" s="43">
        <v>5619.84716796875</v>
      </c>
      <c r="AN158" s="43">
        <v>5926.4521484375</v>
      </c>
      <c r="AO158" s="43">
        <v>10296.8759765625</v>
      </c>
      <c r="AP158" s="43">
        <v>10294.544921875</v>
      </c>
      <c r="AQ158" s="43">
        <v>7006.27783203125</v>
      </c>
      <c r="AR158" s="43">
        <v>6682.9521484375</v>
      </c>
    </row>
    <row r="159" spans="4:44" x14ac:dyDescent="0.2">
      <c r="D159" s="43">
        <v>1515</v>
      </c>
      <c r="E159" s="43">
        <v>6261.416015625</v>
      </c>
      <c r="F159" s="43">
        <v>6269.56494140625</v>
      </c>
      <c r="G159" s="43">
        <v>6202.2470703125</v>
      </c>
      <c r="H159" s="43">
        <v>6207.884765625</v>
      </c>
      <c r="I159" s="43">
        <v>6261.416015625</v>
      </c>
      <c r="J159" s="43">
        <v>6269.56494140625</v>
      </c>
      <c r="K159" s="43">
        <v>6202.2470703125</v>
      </c>
      <c r="L159" s="43">
        <v>6207.884765625</v>
      </c>
      <c r="M159" s="43">
        <v>4583.03369140625</v>
      </c>
      <c r="N159" s="43">
        <v>4621.2353515625</v>
      </c>
      <c r="O159" s="43">
        <v>6222.56640625</v>
      </c>
      <c r="P159" s="43">
        <v>6396.96826171875</v>
      </c>
      <c r="Q159" s="43">
        <v>8275.501953125</v>
      </c>
      <c r="R159" s="43">
        <v>8246.6279296875</v>
      </c>
      <c r="S159" s="43">
        <v>6207.89599609375</v>
      </c>
      <c r="T159" s="43">
        <v>6051.22705078125</v>
      </c>
      <c r="U159" s="43">
        <v>6250.2255859375</v>
      </c>
      <c r="V159" s="43">
        <v>6258.17578125</v>
      </c>
      <c r="W159" s="43">
        <v>6211.0556640625</v>
      </c>
      <c r="X159" s="43">
        <v>6215.3134765625</v>
      </c>
      <c r="Y159" s="43">
        <v>6289.4794921875</v>
      </c>
      <c r="Z159" s="43">
        <v>6296.46484375</v>
      </c>
      <c r="AA159" s="43">
        <v>6214.978515625</v>
      </c>
      <c r="AB159" s="43">
        <v>6217.6005859375</v>
      </c>
      <c r="AC159" s="43">
        <v>4717.2626953125</v>
      </c>
      <c r="AD159" s="43">
        <v>4702.0517578125</v>
      </c>
      <c r="AE159" s="43">
        <v>5638.84521484375</v>
      </c>
      <c r="AF159" s="43">
        <v>5776.068359375</v>
      </c>
      <c r="AG159" s="43">
        <v>8031.75048828125</v>
      </c>
      <c r="AH159" s="43">
        <v>8061.3271484375</v>
      </c>
      <c r="AI159" s="43">
        <v>6874.84912109375</v>
      </c>
      <c r="AJ159" s="43">
        <v>6730.03369140625</v>
      </c>
      <c r="AK159" s="43">
        <v>3220.888916015625</v>
      </c>
      <c r="AL159" s="43">
        <v>3231.556396484375</v>
      </c>
      <c r="AM159" s="43">
        <v>5617.70654296875</v>
      </c>
      <c r="AN159" s="43">
        <v>5924.45166015625</v>
      </c>
      <c r="AO159" s="43">
        <v>10296.779296875</v>
      </c>
      <c r="AP159" s="43">
        <v>10294.4873046875</v>
      </c>
      <c r="AQ159" s="43">
        <v>7005.4912109375</v>
      </c>
      <c r="AR159" s="43">
        <v>6682.046875</v>
      </c>
    </row>
    <row r="160" spans="4:44" x14ac:dyDescent="0.2">
      <c r="D160" s="43">
        <v>1525</v>
      </c>
      <c r="E160" s="43">
        <v>6259.87890625</v>
      </c>
      <c r="F160" s="43">
        <v>6268.02783203125</v>
      </c>
      <c r="G160" s="43">
        <v>6200.708984375</v>
      </c>
      <c r="H160" s="43">
        <v>6206.3466796875</v>
      </c>
      <c r="I160" s="43">
        <v>6259.87890625</v>
      </c>
      <c r="J160" s="43">
        <v>6268.02783203125</v>
      </c>
      <c r="K160" s="43">
        <v>6200.708984375</v>
      </c>
      <c r="L160" s="43">
        <v>6206.3466796875</v>
      </c>
      <c r="M160" s="43">
        <v>4581.462890625</v>
      </c>
      <c r="N160" s="43">
        <v>4619.66552734375</v>
      </c>
      <c r="O160" s="43">
        <v>6221.02880859375</v>
      </c>
      <c r="P160" s="43">
        <v>6395.43310546875</v>
      </c>
      <c r="Q160" s="43">
        <v>8273.994140625</v>
      </c>
      <c r="R160" s="43">
        <v>8245.119140625</v>
      </c>
      <c r="S160" s="43">
        <v>6206.35791015625</v>
      </c>
      <c r="T160" s="43">
        <v>6049.6865234375</v>
      </c>
      <c r="U160" s="43">
        <v>6249.453125</v>
      </c>
      <c r="V160" s="43">
        <v>6257.40869140625</v>
      </c>
      <c r="W160" s="43">
        <v>6210.13330078125</v>
      </c>
      <c r="X160" s="43">
        <v>6214.25341796875</v>
      </c>
      <c r="Y160" s="43">
        <v>6287.79443359375</v>
      </c>
      <c r="Z160" s="43">
        <v>6294.73681640625</v>
      </c>
      <c r="AA160" s="43">
        <v>6213.6494140625</v>
      </c>
      <c r="AB160" s="43">
        <v>6216.26220703125</v>
      </c>
      <c r="AC160" s="43">
        <v>4715.69140625</v>
      </c>
      <c r="AD160" s="43">
        <v>4700.48046875</v>
      </c>
      <c r="AE160" s="43">
        <v>5637.2958984375</v>
      </c>
      <c r="AF160" s="43">
        <v>5774.5224609375</v>
      </c>
      <c r="AG160" s="43">
        <v>8030.24169921875</v>
      </c>
      <c r="AH160" s="43">
        <v>8059.818359375</v>
      </c>
      <c r="AI160" s="43">
        <v>6873.32275390625</v>
      </c>
      <c r="AJ160" s="43">
        <v>6728.5048828125</v>
      </c>
      <c r="AK160" s="43">
        <v>3219.07666015625</v>
      </c>
      <c r="AL160" s="43">
        <v>3229.740966796875</v>
      </c>
      <c r="AM160" s="43">
        <v>5615.568359375</v>
      </c>
      <c r="AN160" s="43">
        <v>5922.453125</v>
      </c>
      <c r="AO160" s="43">
        <v>10296.681640625</v>
      </c>
      <c r="AP160" s="43">
        <v>10294.4296875</v>
      </c>
      <c r="AQ160" s="43">
        <v>7004.70361328125</v>
      </c>
      <c r="AR160" s="43">
        <v>6681.14111328125</v>
      </c>
    </row>
    <row r="161" spans="4:44" x14ac:dyDescent="0.2">
      <c r="D161" s="43">
        <v>1535</v>
      </c>
      <c r="E161" s="43">
        <v>6258.34228515625</v>
      </c>
      <c r="F161" s="43">
        <v>6266.49169921875</v>
      </c>
      <c r="G161" s="43">
        <v>6199.171875</v>
      </c>
      <c r="H161" s="43">
        <v>6204.80908203125</v>
      </c>
      <c r="I161" s="43">
        <v>6258.34228515625</v>
      </c>
      <c r="J161" s="43">
        <v>6266.49169921875</v>
      </c>
      <c r="K161" s="43">
        <v>6199.171875</v>
      </c>
      <c r="L161" s="43">
        <v>6204.80908203125</v>
      </c>
      <c r="M161" s="43">
        <v>4579.89306640625</v>
      </c>
      <c r="N161" s="43">
        <v>4618.0966796875</v>
      </c>
      <c r="O161" s="43">
        <v>6219.49169921875</v>
      </c>
      <c r="P161" s="43">
        <v>6393.89892578125</v>
      </c>
      <c r="Q161" s="43">
        <v>8272.486328125</v>
      </c>
      <c r="R161" s="43">
        <v>8243.611328125</v>
      </c>
      <c r="S161" s="43">
        <v>6204.8203125</v>
      </c>
      <c r="T161" s="43">
        <v>6048.146484375</v>
      </c>
      <c r="U161" s="43">
        <v>6248.6796875</v>
      </c>
      <c r="V161" s="43">
        <v>6256.64111328125</v>
      </c>
      <c r="W161" s="43">
        <v>6209.20947265625</v>
      </c>
      <c r="X161" s="43">
        <v>6213.1923828125</v>
      </c>
      <c r="Y161" s="43">
        <v>6286.11083984375</v>
      </c>
      <c r="Z161" s="43">
        <v>6293.009765625</v>
      </c>
      <c r="AA161" s="43">
        <v>6212.31982421875</v>
      </c>
      <c r="AB161" s="43">
        <v>6214.9228515625</v>
      </c>
      <c r="AC161" s="43">
        <v>4714.12109375</v>
      </c>
      <c r="AD161" s="43">
        <v>4698.90966796875</v>
      </c>
      <c r="AE161" s="43">
        <v>5635.74755859375</v>
      </c>
      <c r="AF161" s="43">
        <v>5772.97705078125</v>
      </c>
      <c r="AG161" s="43">
        <v>8028.73291015625</v>
      </c>
      <c r="AH161" s="43">
        <v>8058.310546875</v>
      </c>
      <c r="AI161" s="43">
        <v>6871.796875</v>
      </c>
      <c r="AJ161" s="43">
        <v>6726.9765625</v>
      </c>
      <c r="AK161" s="43">
        <v>3217.266357421875</v>
      </c>
      <c r="AL161" s="43">
        <v>3227.928466796875</v>
      </c>
      <c r="AM161" s="43">
        <v>5613.43310546875</v>
      </c>
      <c r="AN161" s="43">
        <v>5920.45654296875</v>
      </c>
      <c r="AO161" s="43">
        <v>10296.58203125</v>
      </c>
      <c r="AP161" s="43">
        <v>10294.3720703125</v>
      </c>
      <c r="AQ161" s="43">
        <v>7003.9150390625</v>
      </c>
      <c r="AR161" s="43">
        <v>6680.23388671875</v>
      </c>
    </row>
    <row r="162" spans="4:44" x14ac:dyDescent="0.2">
      <c r="D162" s="43">
        <v>1545</v>
      </c>
      <c r="E162" s="43">
        <v>6256.806640625</v>
      </c>
      <c r="F162" s="43">
        <v>6264.9560546875</v>
      </c>
      <c r="G162" s="43">
        <v>6197.634765625</v>
      </c>
      <c r="H162" s="43">
        <v>6203.2724609375</v>
      </c>
      <c r="I162" s="43">
        <v>6256.806640625</v>
      </c>
      <c r="J162" s="43">
        <v>6264.9560546875</v>
      </c>
      <c r="K162" s="43">
        <v>6197.634765625</v>
      </c>
      <c r="L162" s="43">
        <v>6203.2724609375</v>
      </c>
      <c r="M162" s="43">
        <v>4578.32421875</v>
      </c>
      <c r="N162" s="43">
        <v>4616.5283203125</v>
      </c>
      <c r="O162" s="43">
        <v>6217.955078125</v>
      </c>
      <c r="P162" s="43">
        <v>6392.365234375</v>
      </c>
      <c r="Q162" s="43">
        <v>8270.9794921875</v>
      </c>
      <c r="R162" s="43">
        <v>8242.103515625</v>
      </c>
      <c r="S162" s="43">
        <v>6203.28369140625</v>
      </c>
      <c r="T162" s="43">
        <v>6046.60693359375</v>
      </c>
      <c r="U162" s="43">
        <v>6247.90478515625</v>
      </c>
      <c r="V162" s="43">
        <v>6255.87255859375</v>
      </c>
      <c r="W162" s="43">
        <v>6208.28515625</v>
      </c>
      <c r="X162" s="43">
        <v>6212.1318359375</v>
      </c>
      <c r="Y162" s="43">
        <v>6284.4287109375</v>
      </c>
      <c r="Z162" s="43">
        <v>6291.28369140625</v>
      </c>
      <c r="AA162" s="43">
        <v>6210.98974609375</v>
      </c>
      <c r="AB162" s="43">
        <v>6213.58349609375</v>
      </c>
      <c r="AC162" s="43">
        <v>4712.5517578125</v>
      </c>
      <c r="AD162" s="43">
        <v>4697.33984375</v>
      </c>
      <c r="AE162" s="43">
        <v>5634.2001953125</v>
      </c>
      <c r="AF162" s="43">
        <v>5771.43212890625</v>
      </c>
      <c r="AG162" s="43">
        <v>8027.22509765625</v>
      </c>
      <c r="AH162" s="43">
        <v>8056.802734375</v>
      </c>
      <c r="AI162" s="43">
        <v>6870.271484375</v>
      </c>
      <c r="AJ162" s="43">
        <v>6725.44873046875</v>
      </c>
      <c r="AK162" s="43">
        <v>3215.45849609375</v>
      </c>
      <c r="AL162" s="43">
        <v>3226.11865234375</v>
      </c>
      <c r="AM162" s="43">
        <v>5611.30029296875</v>
      </c>
      <c r="AN162" s="43">
        <v>5918.46240234375</v>
      </c>
      <c r="AO162" s="43">
        <v>10296.482421875</v>
      </c>
      <c r="AP162" s="43">
        <v>10294.3115234375</v>
      </c>
      <c r="AQ162" s="43">
        <v>7003.12451171875</v>
      </c>
      <c r="AR162" s="43">
        <v>6679.326171875</v>
      </c>
    </row>
    <row r="163" spans="4:44" x14ac:dyDescent="0.2">
      <c r="D163" s="43">
        <v>1555</v>
      </c>
      <c r="E163" s="43">
        <v>6255.271484375</v>
      </c>
      <c r="F163" s="43">
        <v>6263.4208984375</v>
      </c>
      <c r="G163" s="43">
        <v>6196.0986328125</v>
      </c>
      <c r="H163" s="43">
        <v>6201.736328125</v>
      </c>
      <c r="I163" s="43">
        <v>6255.271484375</v>
      </c>
      <c r="J163" s="43">
        <v>6263.4208984375</v>
      </c>
      <c r="K163" s="43">
        <v>6196.0986328125</v>
      </c>
      <c r="L163" s="43">
        <v>6201.736328125</v>
      </c>
      <c r="M163" s="43">
        <v>4576.755859375</v>
      </c>
      <c r="N163" s="43">
        <v>4614.9609375</v>
      </c>
      <c r="O163" s="43">
        <v>6216.41943359375</v>
      </c>
      <c r="P163" s="43">
        <v>6390.83251953125</v>
      </c>
      <c r="Q163" s="43">
        <v>8269.47265625</v>
      </c>
      <c r="R163" s="43">
        <v>8240.5966796875</v>
      </c>
      <c r="S163" s="43">
        <v>6201.74755859375</v>
      </c>
      <c r="T163" s="43">
        <v>6045.068359375</v>
      </c>
      <c r="U163" s="43">
        <v>6247.12841796875</v>
      </c>
      <c r="V163" s="43">
        <v>6255.103515625</v>
      </c>
      <c r="W163" s="43">
        <v>6207.359375</v>
      </c>
      <c r="X163" s="43">
        <v>6211.0703125</v>
      </c>
      <c r="Y163" s="43">
        <v>6282.748046875</v>
      </c>
      <c r="Z163" s="43">
        <v>6289.55908203125</v>
      </c>
      <c r="AA163" s="43">
        <v>6209.6591796875</v>
      </c>
      <c r="AB163" s="43">
        <v>6212.2431640625</v>
      </c>
      <c r="AC163" s="43">
        <v>4710.98291015625</v>
      </c>
      <c r="AD163" s="43">
        <v>4695.77099609375</v>
      </c>
      <c r="AE163" s="43">
        <v>5632.65283203125</v>
      </c>
      <c r="AF163" s="43">
        <v>5769.88818359375</v>
      </c>
      <c r="AG163" s="43">
        <v>8025.71728515625</v>
      </c>
      <c r="AH163" s="43">
        <v>8055.29541015625</v>
      </c>
      <c r="AI163" s="43">
        <v>6868.74658203125</v>
      </c>
      <c r="AJ163" s="43">
        <v>6723.92138671875</v>
      </c>
      <c r="AK163" s="43">
        <v>3213.653076171875</v>
      </c>
      <c r="AL163" s="43">
        <v>3224.311767578125</v>
      </c>
      <c r="AM163" s="43">
        <v>5609.169921875</v>
      </c>
      <c r="AN163" s="43">
        <v>5916.470703125</v>
      </c>
      <c r="AO163" s="43">
        <v>10296.3798828125</v>
      </c>
      <c r="AP163" s="43">
        <v>10294.25</v>
      </c>
      <c r="AQ163" s="43">
        <v>7002.3330078125</v>
      </c>
      <c r="AR163" s="43">
        <v>6678.41748046875</v>
      </c>
    </row>
    <row r="164" spans="4:44" x14ac:dyDescent="0.2">
      <c r="D164" s="43">
        <v>1565</v>
      </c>
      <c r="E164" s="43">
        <v>6253.73681640625</v>
      </c>
      <c r="F164" s="43">
        <v>6261.88671875</v>
      </c>
      <c r="G164" s="43">
        <v>6194.56298828125</v>
      </c>
      <c r="H164" s="43">
        <v>6200.201171875</v>
      </c>
      <c r="I164" s="43">
        <v>6253.73681640625</v>
      </c>
      <c r="J164" s="43">
        <v>6261.88671875</v>
      </c>
      <c r="K164" s="43">
        <v>6194.56298828125</v>
      </c>
      <c r="L164" s="43">
        <v>6200.201171875</v>
      </c>
      <c r="M164" s="43">
        <v>4575.1884765625</v>
      </c>
      <c r="N164" s="43">
        <v>4613.39453125</v>
      </c>
      <c r="O164" s="43">
        <v>6214.8837890625</v>
      </c>
      <c r="P164" s="43">
        <v>6389.2998046875</v>
      </c>
      <c r="Q164" s="43">
        <v>8267.966796875</v>
      </c>
      <c r="R164" s="43">
        <v>8239.08984375</v>
      </c>
      <c r="S164" s="43">
        <v>6200.21240234375</v>
      </c>
      <c r="T164" s="43">
        <v>6043.5302734375</v>
      </c>
      <c r="U164" s="43">
        <v>6246.35107421875</v>
      </c>
      <c r="V164" s="43">
        <v>6254.3330078125</v>
      </c>
      <c r="W164" s="43">
        <v>6206.43310546875</v>
      </c>
      <c r="X164" s="43">
        <v>6210.00830078125</v>
      </c>
      <c r="Y164" s="43">
        <v>6281.06884765625</v>
      </c>
      <c r="Z164" s="43">
        <v>6287.8359375</v>
      </c>
      <c r="AA164" s="43">
        <v>6208.328125</v>
      </c>
      <c r="AB164" s="43">
        <v>6210.90234375</v>
      </c>
      <c r="AC164" s="43">
        <v>4709.4150390625</v>
      </c>
      <c r="AD164" s="43">
        <v>4694.20263671875</v>
      </c>
      <c r="AE164" s="43">
        <v>5631.1064453125</v>
      </c>
      <c r="AF164" s="43">
        <v>5768.3447265625</v>
      </c>
      <c r="AG164" s="43">
        <v>8024.21044921875</v>
      </c>
      <c r="AH164" s="43">
        <v>8053.7890625</v>
      </c>
      <c r="AI164" s="43">
        <v>6867.22216796875</v>
      </c>
      <c r="AJ164" s="43">
        <v>6722.39453125</v>
      </c>
      <c r="AK164" s="43">
        <v>3211.85009765625</v>
      </c>
      <c r="AL164" s="43">
        <v>3222.5078125</v>
      </c>
      <c r="AM164" s="43">
        <v>5607.04248046875</v>
      </c>
      <c r="AN164" s="43">
        <v>5914.4814453125</v>
      </c>
      <c r="AO164" s="43">
        <v>10296.275390625</v>
      </c>
      <c r="AP164" s="43">
        <v>10294.1865234375</v>
      </c>
      <c r="AQ164" s="43">
        <v>7001.53955078125</v>
      </c>
      <c r="AR164" s="43">
        <v>6677.50732421875</v>
      </c>
    </row>
    <row r="165" spans="4:44" x14ac:dyDescent="0.2">
      <c r="D165" s="43">
        <v>1575</v>
      </c>
      <c r="E165" s="43">
        <v>6252.203125</v>
      </c>
      <c r="F165" s="43">
        <v>6260.3525390625</v>
      </c>
      <c r="G165" s="43">
        <v>6193.0283203125</v>
      </c>
      <c r="H165" s="43">
        <v>6198.666015625</v>
      </c>
      <c r="I165" s="43">
        <v>6252.203125</v>
      </c>
      <c r="J165" s="43">
        <v>6260.3525390625</v>
      </c>
      <c r="K165" s="43">
        <v>6193.0283203125</v>
      </c>
      <c r="L165" s="43">
        <v>6198.666015625</v>
      </c>
      <c r="M165" s="43">
        <v>4573.6220703125</v>
      </c>
      <c r="N165" s="43">
        <v>4611.8291015625</v>
      </c>
      <c r="O165" s="43">
        <v>6213.349609375</v>
      </c>
      <c r="P165" s="43">
        <v>6387.76806640625</v>
      </c>
      <c r="Q165" s="43">
        <v>8266.4609375</v>
      </c>
      <c r="R165" s="43">
        <v>8237.583984375</v>
      </c>
      <c r="S165" s="43">
        <v>6198.67724609375</v>
      </c>
      <c r="T165" s="43">
        <v>6041.99267578125</v>
      </c>
      <c r="U165" s="43">
        <v>6245.572265625</v>
      </c>
      <c r="V165" s="43">
        <v>6253.56201171875</v>
      </c>
      <c r="W165" s="43">
        <v>6205.50537109375</v>
      </c>
      <c r="X165" s="43">
        <v>6208.94580078125</v>
      </c>
      <c r="Y165" s="43">
        <v>6279.39111328125</v>
      </c>
      <c r="Z165" s="43">
        <v>6286.11376953125</v>
      </c>
      <c r="AA165" s="43">
        <v>6206.99658203125</v>
      </c>
      <c r="AB165" s="43">
        <v>6209.560546875</v>
      </c>
      <c r="AC165" s="43">
        <v>4707.84814453125</v>
      </c>
      <c r="AD165" s="43">
        <v>4692.63525390625</v>
      </c>
      <c r="AE165" s="43">
        <v>5629.56103515625</v>
      </c>
      <c r="AF165" s="43">
        <v>5766.8017578125</v>
      </c>
      <c r="AG165" s="43">
        <v>8022.70361328125</v>
      </c>
      <c r="AH165" s="43">
        <v>8052.28271484375</v>
      </c>
      <c r="AI165" s="43">
        <v>6865.69873046875</v>
      </c>
      <c r="AJ165" s="43">
        <v>6720.86865234375</v>
      </c>
      <c r="AK165" s="43">
        <v>3210.049560546875</v>
      </c>
      <c r="AL165" s="43">
        <v>3220.706787109375</v>
      </c>
      <c r="AM165" s="43">
        <v>5604.91796875</v>
      </c>
      <c r="AN165" s="43">
        <v>5912.494140625</v>
      </c>
      <c r="AO165" s="43">
        <v>10296.1689453125</v>
      </c>
      <c r="AP165" s="43">
        <v>10294.12109375</v>
      </c>
      <c r="AQ165" s="43">
        <v>7000.74462890625</v>
      </c>
      <c r="AR165" s="43">
        <v>6676.595703125</v>
      </c>
    </row>
    <row r="166" spans="4:44" x14ac:dyDescent="0.2">
      <c r="D166" s="43">
        <v>1585</v>
      </c>
      <c r="E166" s="43">
        <v>6250.66943359375</v>
      </c>
      <c r="F166" s="43">
        <v>6258.8193359375</v>
      </c>
      <c r="G166" s="43">
        <v>6191.494140625</v>
      </c>
      <c r="H166" s="43">
        <v>6197.1318359375</v>
      </c>
      <c r="I166" s="43">
        <v>6250.66943359375</v>
      </c>
      <c r="J166" s="43">
        <v>6258.8193359375</v>
      </c>
      <c r="K166" s="43">
        <v>6191.494140625</v>
      </c>
      <c r="L166" s="43">
        <v>6197.1318359375</v>
      </c>
      <c r="M166" s="43">
        <v>4572.05615234375</v>
      </c>
      <c r="N166" s="43">
        <v>4610.26416015625</v>
      </c>
      <c r="O166" s="43">
        <v>6211.8154296875</v>
      </c>
      <c r="P166" s="43">
        <v>6386.23681640625</v>
      </c>
      <c r="Q166" s="43">
        <v>8264.9560546875</v>
      </c>
      <c r="R166" s="43">
        <v>8236.078125</v>
      </c>
      <c r="S166" s="43">
        <v>6197.14306640625</v>
      </c>
      <c r="T166" s="43">
        <v>6040.4560546875</v>
      </c>
      <c r="U166" s="43">
        <v>6244.7919921875</v>
      </c>
      <c r="V166" s="43">
        <v>6252.7890625</v>
      </c>
      <c r="W166" s="43">
        <v>6204.576171875</v>
      </c>
      <c r="X166" s="43">
        <v>6207.8828125</v>
      </c>
      <c r="Y166" s="43">
        <v>6277.71484375</v>
      </c>
      <c r="Z166" s="43">
        <v>6284.39306640625</v>
      </c>
      <c r="AA166" s="43">
        <v>6205.66357421875</v>
      </c>
      <c r="AB166" s="43">
        <v>6208.21875</v>
      </c>
      <c r="AC166" s="43">
        <v>4706.28173828125</v>
      </c>
      <c r="AD166" s="43">
        <v>4691.06884765625</v>
      </c>
      <c r="AE166" s="43">
        <v>5628.01611328125</v>
      </c>
      <c r="AF166" s="43">
        <v>5765.259765625</v>
      </c>
      <c r="AG166" s="43">
        <v>8021.19775390625</v>
      </c>
      <c r="AH166" s="43">
        <v>8050.77685546875</v>
      </c>
      <c r="AI166" s="43">
        <v>6864.17578125</v>
      </c>
      <c r="AJ166" s="43">
        <v>6719.34326171875</v>
      </c>
      <c r="AK166" s="43">
        <v>3208.251708984375</v>
      </c>
      <c r="AL166" s="43">
        <v>3218.908447265625</v>
      </c>
      <c r="AM166" s="43">
        <v>5602.7958984375</v>
      </c>
      <c r="AN166" s="43">
        <v>5910.50927734375</v>
      </c>
      <c r="AO166" s="43">
        <v>10296.0595703125</v>
      </c>
      <c r="AP166" s="43">
        <v>10294.0517578125</v>
      </c>
      <c r="AQ166" s="43">
        <v>6999.94775390625</v>
      </c>
      <c r="AR166" s="43">
        <v>6675.6826171875</v>
      </c>
    </row>
    <row r="167" spans="4:44" x14ac:dyDescent="0.2">
      <c r="D167" s="43">
        <v>1595</v>
      </c>
      <c r="E167" s="43">
        <v>6249.13671875</v>
      </c>
      <c r="F167" s="43">
        <v>6257.287109375</v>
      </c>
      <c r="G167" s="43">
        <v>6189.96044921875</v>
      </c>
      <c r="H167" s="43">
        <v>6195.5986328125</v>
      </c>
      <c r="I167" s="43">
        <v>6249.13671875</v>
      </c>
      <c r="J167" s="43">
        <v>6257.287109375</v>
      </c>
      <c r="K167" s="43">
        <v>6189.96044921875</v>
      </c>
      <c r="L167" s="43">
        <v>6195.5986328125</v>
      </c>
      <c r="M167" s="43">
        <v>4570.49169921875</v>
      </c>
      <c r="N167" s="43">
        <v>4608.7001953125</v>
      </c>
      <c r="O167" s="43">
        <v>6210.2822265625</v>
      </c>
      <c r="P167" s="43">
        <v>6384.70654296875</v>
      </c>
      <c r="Q167" s="43">
        <v>8263.451171875</v>
      </c>
      <c r="R167" s="43">
        <v>8234.5732421875</v>
      </c>
      <c r="S167" s="43">
        <v>6195.609375</v>
      </c>
      <c r="T167" s="43">
        <v>6038.919921875</v>
      </c>
      <c r="U167" s="43">
        <v>6244.01025390625</v>
      </c>
      <c r="V167" s="43">
        <v>6252.01513671875</v>
      </c>
      <c r="W167" s="43">
        <v>6203.6455078125</v>
      </c>
      <c r="X167" s="43">
        <v>6206.81884765625</v>
      </c>
      <c r="Y167" s="43">
        <v>6276.0400390625</v>
      </c>
      <c r="Z167" s="43">
        <v>6282.673828125</v>
      </c>
      <c r="AA167" s="43">
        <v>6204.330078125</v>
      </c>
      <c r="AB167" s="43">
        <v>6206.8759765625</v>
      </c>
      <c r="AC167" s="43">
        <v>4704.71630859375</v>
      </c>
      <c r="AD167" s="43">
        <v>4689.5029296875</v>
      </c>
      <c r="AE167" s="43">
        <v>5626.4716796875</v>
      </c>
      <c r="AF167" s="43">
        <v>5763.71826171875</v>
      </c>
      <c r="AG167" s="43">
        <v>8019.69189453125</v>
      </c>
      <c r="AH167" s="43">
        <v>8049.27197265625</v>
      </c>
      <c r="AI167" s="43">
        <v>6862.6533203125</v>
      </c>
      <c r="AJ167" s="43">
        <v>6717.818359375</v>
      </c>
      <c r="AK167" s="43">
        <v>3206.45654296875</v>
      </c>
      <c r="AL167" s="43">
        <v>3217.11328125</v>
      </c>
      <c r="AM167" s="43">
        <v>5600.67724609375</v>
      </c>
      <c r="AN167" s="43">
        <v>5908.52685546875</v>
      </c>
      <c r="AO167" s="43">
        <v>10295.947265625</v>
      </c>
      <c r="AP167" s="43">
        <v>10293.9794921875</v>
      </c>
      <c r="AQ167" s="43">
        <v>6999.1494140625</v>
      </c>
      <c r="AR167" s="43">
        <v>6674.76806640625</v>
      </c>
    </row>
    <row r="168" spans="4:44" x14ac:dyDescent="0.2">
      <c r="D168" s="43">
        <v>1605</v>
      </c>
      <c r="E168" s="43">
        <v>6247.60498046875</v>
      </c>
      <c r="F168" s="43">
        <v>6255.7548828125</v>
      </c>
      <c r="G168" s="43">
        <v>6188.42724609375</v>
      </c>
      <c r="H168" s="43">
        <v>6194.0654296875</v>
      </c>
      <c r="I168" s="43">
        <v>6247.60498046875</v>
      </c>
      <c r="J168" s="43">
        <v>6255.7548828125</v>
      </c>
      <c r="K168" s="43">
        <v>6188.42724609375</v>
      </c>
      <c r="L168" s="43">
        <v>6194.0654296875</v>
      </c>
      <c r="M168" s="43">
        <v>4568.927734375</v>
      </c>
      <c r="N168" s="43">
        <v>4607.13720703125</v>
      </c>
      <c r="O168" s="43">
        <v>6208.74951171875</v>
      </c>
      <c r="P168" s="43">
        <v>6383.1767578125</v>
      </c>
      <c r="Q168" s="43">
        <v>8261.947265625</v>
      </c>
      <c r="R168" s="43">
        <v>8233.0693359375</v>
      </c>
      <c r="S168" s="43">
        <v>6194.07666015625</v>
      </c>
      <c r="T168" s="43">
        <v>6037.38427734375</v>
      </c>
      <c r="U168" s="43">
        <v>6243.2265625</v>
      </c>
      <c r="V168" s="43">
        <v>6251.2392578125</v>
      </c>
      <c r="W168" s="43">
        <v>6202.7138671875</v>
      </c>
      <c r="X168" s="43">
        <v>6205.75439453125</v>
      </c>
      <c r="Y168" s="43">
        <v>6274.36669921875</v>
      </c>
      <c r="Z168" s="43">
        <v>6280.9560546875</v>
      </c>
      <c r="AA168" s="43">
        <v>6202.99609375</v>
      </c>
      <c r="AB168" s="43">
        <v>6205.53271484375</v>
      </c>
      <c r="AC168" s="43">
        <v>4703.15185546875</v>
      </c>
      <c r="AD168" s="43">
        <v>4687.93798828125</v>
      </c>
      <c r="AE168" s="43">
        <v>5624.92822265625</v>
      </c>
      <c r="AF168" s="43">
        <v>5762.177734375</v>
      </c>
      <c r="AG168" s="43">
        <v>8018.18701171875</v>
      </c>
      <c r="AH168" s="43">
        <v>8047.76708984375</v>
      </c>
      <c r="AI168" s="43">
        <v>6861.13134765625</v>
      </c>
      <c r="AJ168" s="43">
        <v>6716.2939453125</v>
      </c>
      <c r="AK168" s="43">
        <v>3204.6640625</v>
      </c>
      <c r="AL168" s="43">
        <v>3215.32080078125</v>
      </c>
      <c r="AM168" s="43">
        <v>5598.5615234375</v>
      </c>
      <c r="AN168" s="43">
        <v>5906.546875</v>
      </c>
      <c r="AO168" s="43">
        <v>10295.8310546875</v>
      </c>
      <c r="AP168" s="43">
        <v>10293.9033203125</v>
      </c>
      <c r="AQ168" s="43">
        <v>6998.3486328125</v>
      </c>
      <c r="AR168" s="43">
        <v>6673.85205078125</v>
      </c>
    </row>
    <row r="169" spans="4:44" x14ac:dyDescent="0.2">
      <c r="D169" s="43">
        <v>1615</v>
      </c>
      <c r="E169" s="43">
        <v>6246.0732421875</v>
      </c>
      <c r="F169" s="43">
        <v>6254.2236328125</v>
      </c>
      <c r="G169" s="43">
        <v>6186.89501953125</v>
      </c>
      <c r="H169" s="43">
        <v>6192.533203125</v>
      </c>
      <c r="I169" s="43">
        <v>6246.0732421875</v>
      </c>
      <c r="J169" s="43">
        <v>6254.2236328125</v>
      </c>
      <c r="K169" s="43">
        <v>6186.89501953125</v>
      </c>
      <c r="L169" s="43">
        <v>6192.533203125</v>
      </c>
      <c r="M169" s="43">
        <v>4567.3642578125</v>
      </c>
      <c r="N169" s="43">
        <v>4605.57470703125</v>
      </c>
      <c r="O169" s="43">
        <v>6207.21728515625</v>
      </c>
      <c r="P169" s="43">
        <v>6381.6474609375</v>
      </c>
      <c r="Q169" s="43">
        <v>8260.443359375</v>
      </c>
      <c r="R169" s="43">
        <v>8231.564453125</v>
      </c>
      <c r="S169" s="43">
        <v>6192.54443359375</v>
      </c>
      <c r="T169" s="43">
        <v>6035.849609375</v>
      </c>
      <c r="U169" s="43">
        <v>6242.44140625</v>
      </c>
      <c r="V169" s="43">
        <v>6250.46240234375</v>
      </c>
      <c r="W169" s="43">
        <v>6201.7802734375</v>
      </c>
      <c r="X169" s="43">
        <v>6204.68896484375</v>
      </c>
      <c r="Y169" s="43">
        <v>6272.69482421875</v>
      </c>
      <c r="Z169" s="43">
        <v>6279.23974609375</v>
      </c>
      <c r="AA169" s="43">
        <v>6201.66064453125</v>
      </c>
      <c r="AB169" s="43">
        <v>6204.18896484375</v>
      </c>
      <c r="AC169" s="43">
        <v>4701.587890625</v>
      </c>
      <c r="AD169" s="43">
        <v>4686.37353515625</v>
      </c>
      <c r="AE169" s="43">
        <v>5623.38525390625</v>
      </c>
      <c r="AF169" s="43">
        <v>5760.6376953125</v>
      </c>
      <c r="AG169" s="43">
        <v>8016.6826171875</v>
      </c>
      <c r="AH169" s="43">
        <v>8046.2626953125</v>
      </c>
      <c r="AI169" s="43">
        <v>6859.60986328125</v>
      </c>
      <c r="AJ169" s="43">
        <v>6714.77001953125</v>
      </c>
      <c r="AK169" s="43">
        <v>3202.87451171875</v>
      </c>
      <c r="AL169" s="43">
        <v>3213.53125</v>
      </c>
      <c r="AM169" s="43">
        <v>5596.4482421875</v>
      </c>
      <c r="AN169" s="43">
        <v>5904.5693359375</v>
      </c>
      <c r="AO169" s="43">
        <v>10295.7119140625</v>
      </c>
      <c r="AP169" s="43">
        <v>10293.8232421875</v>
      </c>
      <c r="AQ169" s="43">
        <v>6997.5458984375</v>
      </c>
      <c r="AR169" s="43">
        <v>6672.93359375</v>
      </c>
    </row>
    <row r="170" spans="4:44" x14ac:dyDescent="0.2">
      <c r="D170" s="43">
        <v>1625</v>
      </c>
      <c r="E170" s="43">
        <v>6244.54248046875</v>
      </c>
      <c r="F170" s="43">
        <v>6252.69287109375</v>
      </c>
      <c r="G170" s="43">
        <v>6185.36328125</v>
      </c>
      <c r="H170" s="43">
        <v>6191.00146484375</v>
      </c>
      <c r="I170" s="43">
        <v>6244.54248046875</v>
      </c>
      <c r="J170" s="43">
        <v>6252.69287109375</v>
      </c>
      <c r="K170" s="43">
        <v>6185.36328125</v>
      </c>
      <c r="L170" s="43">
        <v>6191.00146484375</v>
      </c>
      <c r="M170" s="43">
        <v>4565.8017578125</v>
      </c>
      <c r="N170" s="43">
        <v>4604.01318359375</v>
      </c>
      <c r="O170" s="43">
        <v>6205.68603515625</v>
      </c>
      <c r="P170" s="43">
        <v>6380.11865234375</v>
      </c>
      <c r="Q170" s="43">
        <v>8258.9404296875</v>
      </c>
      <c r="R170" s="43">
        <v>8230.0615234375</v>
      </c>
      <c r="S170" s="43">
        <v>6191.0126953125</v>
      </c>
      <c r="T170" s="43">
        <v>6034.3154296875</v>
      </c>
      <c r="U170" s="43">
        <v>6241.654296875</v>
      </c>
      <c r="V170" s="43">
        <v>6249.68359375</v>
      </c>
      <c r="W170" s="43">
        <v>6200.845703125</v>
      </c>
      <c r="X170" s="43">
        <v>6203.62255859375</v>
      </c>
      <c r="Y170" s="43">
        <v>6271.02490234375</v>
      </c>
      <c r="Z170" s="43">
        <v>6277.52490234375</v>
      </c>
      <c r="AA170" s="43">
        <v>6200.32470703125</v>
      </c>
      <c r="AB170" s="43">
        <v>6202.8447265625</v>
      </c>
      <c r="AC170" s="43">
        <v>4700.02490234375</v>
      </c>
      <c r="AD170" s="43">
        <v>4684.81005859375</v>
      </c>
      <c r="AE170" s="43">
        <v>5621.8427734375</v>
      </c>
      <c r="AF170" s="43">
        <v>5759.09814453125</v>
      </c>
      <c r="AG170" s="43">
        <v>8015.17822265625</v>
      </c>
      <c r="AH170" s="43">
        <v>8044.75927734375</v>
      </c>
      <c r="AI170" s="43">
        <v>6858.08935546875</v>
      </c>
      <c r="AJ170" s="43">
        <v>6713.2470703125</v>
      </c>
      <c r="AK170" s="43">
        <v>3201.087890625</v>
      </c>
      <c r="AL170" s="43">
        <v>3211.74462890625</v>
      </c>
      <c r="AM170" s="43">
        <v>5594.33837890625</v>
      </c>
      <c r="AN170" s="43">
        <v>5902.59423828125</v>
      </c>
      <c r="AO170" s="43">
        <v>10295.5888671875</v>
      </c>
      <c r="AP170" s="43">
        <v>10293.73828125</v>
      </c>
      <c r="AQ170" s="43">
        <v>6996.7412109375</v>
      </c>
      <c r="AR170" s="43">
        <v>6672.013671875</v>
      </c>
    </row>
    <row r="171" spans="4:44" x14ac:dyDescent="0.2">
      <c r="D171" s="43">
        <v>1635</v>
      </c>
      <c r="E171" s="43">
        <v>6243.01220703125</v>
      </c>
      <c r="F171" s="43">
        <v>6251.1630859375</v>
      </c>
      <c r="G171" s="43">
        <v>6183.83203125</v>
      </c>
      <c r="H171" s="43">
        <v>6189.470703125</v>
      </c>
      <c r="I171" s="43">
        <v>6243.01220703125</v>
      </c>
      <c r="J171" s="43">
        <v>6251.1630859375</v>
      </c>
      <c r="K171" s="43">
        <v>6183.83203125</v>
      </c>
      <c r="L171" s="43">
        <v>6189.470703125</v>
      </c>
      <c r="M171" s="43">
        <v>4564.240234375</v>
      </c>
      <c r="N171" s="43">
        <v>4602.45263671875</v>
      </c>
      <c r="O171" s="43">
        <v>6204.1552734375</v>
      </c>
      <c r="P171" s="43">
        <v>6378.59033203125</v>
      </c>
      <c r="Q171" s="43">
        <v>8257.4375</v>
      </c>
      <c r="R171" s="43">
        <v>8228.55859375</v>
      </c>
      <c r="S171" s="43">
        <v>6189.4814453125</v>
      </c>
      <c r="T171" s="43">
        <v>6032.78173828125</v>
      </c>
      <c r="U171" s="43">
        <v>6240.86572265625</v>
      </c>
      <c r="V171" s="43">
        <v>6248.90283203125</v>
      </c>
      <c r="W171" s="43">
        <v>6199.9091796875</v>
      </c>
      <c r="X171" s="43">
        <v>6202.55517578125</v>
      </c>
      <c r="Y171" s="43">
        <v>6269.35595703125</v>
      </c>
      <c r="Z171" s="43">
        <v>6275.81201171875</v>
      </c>
      <c r="AA171" s="43">
        <v>6198.98828125</v>
      </c>
      <c r="AB171" s="43">
        <v>6201.49951171875</v>
      </c>
      <c r="AC171" s="43">
        <v>4698.46240234375</v>
      </c>
      <c r="AD171" s="43">
        <v>4683.24755859375</v>
      </c>
      <c r="AE171" s="43">
        <v>5620.30126953125</v>
      </c>
      <c r="AF171" s="43">
        <v>5757.5595703125</v>
      </c>
      <c r="AG171" s="43">
        <v>8013.6748046875</v>
      </c>
      <c r="AH171" s="43">
        <v>8043.255859375</v>
      </c>
      <c r="AI171" s="43">
        <v>6856.56884765625</v>
      </c>
      <c r="AJ171" s="43">
        <v>6711.72412109375</v>
      </c>
      <c r="AK171" s="43">
        <v>3199.30419921875</v>
      </c>
      <c r="AL171" s="43">
        <v>3209.960693359375</v>
      </c>
      <c r="AM171" s="43">
        <v>5592.23193359375</v>
      </c>
      <c r="AN171" s="43">
        <v>5900.62158203125</v>
      </c>
      <c r="AO171" s="43">
        <v>10295.4619140625</v>
      </c>
      <c r="AP171" s="43">
        <v>10293.650390625</v>
      </c>
      <c r="AQ171" s="43">
        <v>6995.93408203125</v>
      </c>
      <c r="AR171" s="43">
        <v>6671.091796875</v>
      </c>
    </row>
    <row r="172" spans="4:44" x14ac:dyDescent="0.2">
      <c r="D172" s="43">
        <v>1645</v>
      </c>
      <c r="E172" s="43">
        <v>6241.48291015625</v>
      </c>
      <c r="F172" s="43">
        <v>6249.63330078125</v>
      </c>
      <c r="G172" s="43">
        <v>6182.30126953125</v>
      </c>
      <c r="H172" s="43">
        <v>6187.93994140625</v>
      </c>
      <c r="I172" s="43">
        <v>6241.48291015625</v>
      </c>
      <c r="J172" s="43">
        <v>6249.63330078125</v>
      </c>
      <c r="K172" s="43">
        <v>6182.30126953125</v>
      </c>
      <c r="L172" s="43">
        <v>6187.93994140625</v>
      </c>
      <c r="M172" s="43">
        <v>4562.6796875</v>
      </c>
      <c r="N172" s="43">
        <v>4600.892578125</v>
      </c>
      <c r="O172" s="43">
        <v>6202.625</v>
      </c>
      <c r="P172" s="43">
        <v>6377.06298828125</v>
      </c>
      <c r="Q172" s="43">
        <v>8255.9345703125</v>
      </c>
      <c r="R172" s="43">
        <v>8227.0556640625</v>
      </c>
      <c r="S172" s="43">
        <v>6187.951171875</v>
      </c>
      <c r="T172" s="43">
        <v>6031.2490234375</v>
      </c>
      <c r="U172" s="43">
        <v>6240.0751953125</v>
      </c>
      <c r="V172" s="43">
        <v>6248.1201171875</v>
      </c>
      <c r="W172" s="43">
        <v>6198.970703125</v>
      </c>
      <c r="X172" s="43">
        <v>6201.486328125</v>
      </c>
      <c r="Y172" s="43">
        <v>6267.68896484375</v>
      </c>
      <c r="Z172" s="43">
        <v>6274.1005859375</v>
      </c>
      <c r="AA172" s="43">
        <v>6197.65087890625</v>
      </c>
      <c r="AB172" s="43">
        <v>6200.15380859375</v>
      </c>
      <c r="AC172" s="43">
        <v>4696.9013671875</v>
      </c>
      <c r="AD172" s="43">
        <v>4681.68603515625</v>
      </c>
      <c r="AE172" s="43">
        <v>5618.7607421875</v>
      </c>
      <c r="AF172" s="43">
        <v>5756.021484375</v>
      </c>
      <c r="AG172" s="43">
        <v>8012.171875</v>
      </c>
      <c r="AH172" s="43">
        <v>8041.75341796875</v>
      </c>
      <c r="AI172" s="43">
        <v>6855.04931640625</v>
      </c>
      <c r="AJ172" s="43">
        <v>6710.2021484375</v>
      </c>
      <c r="AK172" s="43">
        <v>3197.5234375</v>
      </c>
      <c r="AL172" s="43">
        <v>3208.1796875</v>
      </c>
      <c r="AM172" s="43">
        <v>5590.12841796875</v>
      </c>
      <c r="AN172" s="43">
        <v>5898.6513671875</v>
      </c>
      <c r="AO172" s="43">
        <v>10295.330078125</v>
      </c>
      <c r="AP172" s="43">
        <v>10293.556640625</v>
      </c>
      <c r="AQ172" s="43">
        <v>6995.12451171875</v>
      </c>
      <c r="AR172" s="43">
        <v>6670.16748046875</v>
      </c>
    </row>
    <row r="173" spans="4:44" x14ac:dyDescent="0.2">
      <c r="D173" s="43">
        <v>1655</v>
      </c>
      <c r="E173" s="43">
        <v>6239.9541015625</v>
      </c>
      <c r="F173" s="43">
        <v>6248.1044921875</v>
      </c>
      <c r="G173" s="43">
        <v>6180.771484375</v>
      </c>
      <c r="H173" s="43">
        <v>6186.41015625</v>
      </c>
      <c r="I173" s="43">
        <v>6239.9541015625</v>
      </c>
      <c r="J173" s="43">
        <v>6248.1044921875</v>
      </c>
      <c r="K173" s="43">
        <v>6180.771484375</v>
      </c>
      <c r="L173" s="43">
        <v>6186.41015625</v>
      </c>
      <c r="M173" s="43">
        <v>4561.1201171875</v>
      </c>
      <c r="N173" s="43">
        <v>4599.33349609375</v>
      </c>
      <c r="O173" s="43">
        <v>6201.09521484375</v>
      </c>
      <c r="P173" s="43">
        <v>6375.5361328125</v>
      </c>
      <c r="Q173" s="43">
        <v>8254.43359375</v>
      </c>
      <c r="R173" s="43">
        <v>8225.5537109375</v>
      </c>
      <c r="S173" s="43">
        <v>6186.42138671875</v>
      </c>
      <c r="T173" s="43">
        <v>6029.716796875</v>
      </c>
      <c r="U173" s="43">
        <v>6239.2822265625</v>
      </c>
      <c r="V173" s="43">
        <v>6247.33544921875</v>
      </c>
      <c r="W173" s="43">
        <v>6198.03076171875</v>
      </c>
      <c r="X173" s="43">
        <v>6200.41650390625</v>
      </c>
      <c r="Y173" s="43">
        <v>6266.0234375</v>
      </c>
      <c r="Z173" s="43">
        <v>6272.39111328125</v>
      </c>
      <c r="AA173" s="43">
        <v>6196.31298828125</v>
      </c>
      <c r="AB173" s="43">
        <v>6198.80810546875</v>
      </c>
      <c r="AC173" s="43">
        <v>4695.3408203125</v>
      </c>
      <c r="AD173" s="43">
        <v>4680.125</v>
      </c>
      <c r="AE173" s="43">
        <v>5617.220703125</v>
      </c>
      <c r="AF173" s="43">
        <v>5754.48388671875</v>
      </c>
      <c r="AG173" s="43">
        <v>8010.6689453125</v>
      </c>
      <c r="AH173" s="43">
        <v>8040.2509765625</v>
      </c>
      <c r="AI173" s="43">
        <v>6853.5302734375</v>
      </c>
      <c r="AJ173" s="43">
        <v>6708.6806640625</v>
      </c>
      <c r="AK173" s="43">
        <v>3195.745361328125</v>
      </c>
      <c r="AL173" s="43">
        <v>3206.4013671875</v>
      </c>
      <c r="AM173" s="43">
        <v>5588.02783203125</v>
      </c>
      <c r="AN173" s="43">
        <v>5896.68359375</v>
      </c>
      <c r="AO173" s="43">
        <v>10295.193359375</v>
      </c>
      <c r="AP173" s="43">
        <v>10293.4580078125</v>
      </c>
      <c r="AQ173" s="43">
        <v>6994.31201171875</v>
      </c>
      <c r="AR173" s="43">
        <v>6669.2412109375</v>
      </c>
    </row>
    <row r="174" spans="4:44" x14ac:dyDescent="0.2">
      <c r="D174" s="43">
        <v>1665</v>
      </c>
      <c r="E174" s="43">
        <v>6238.42578125</v>
      </c>
      <c r="F174" s="43">
        <v>6246.576171875</v>
      </c>
      <c r="G174" s="43">
        <v>6179.2421875</v>
      </c>
      <c r="H174" s="43">
        <v>6184.88134765625</v>
      </c>
      <c r="I174" s="43">
        <v>6238.42578125</v>
      </c>
      <c r="J174" s="43">
        <v>6246.576171875</v>
      </c>
      <c r="K174" s="43">
        <v>6179.2421875</v>
      </c>
      <c r="L174" s="43">
        <v>6184.88134765625</v>
      </c>
      <c r="M174" s="43">
        <v>4559.56103515625</v>
      </c>
      <c r="N174" s="43">
        <v>4597.775390625</v>
      </c>
      <c r="O174" s="43">
        <v>6199.56640625</v>
      </c>
      <c r="P174" s="43">
        <v>6374.009765625</v>
      </c>
      <c r="Q174" s="43">
        <v>8252.931640625</v>
      </c>
      <c r="R174" s="43">
        <v>8224.0517578125</v>
      </c>
      <c r="S174" s="43">
        <v>6184.892578125</v>
      </c>
      <c r="T174" s="43">
        <v>6028.18505859375</v>
      </c>
      <c r="U174" s="43">
        <v>6238.4873046875</v>
      </c>
      <c r="V174" s="43">
        <v>6246.548828125</v>
      </c>
      <c r="W174" s="43">
        <v>6197.0888671875</v>
      </c>
      <c r="X174" s="43">
        <v>6199.345703125</v>
      </c>
      <c r="Y174" s="43">
        <v>6264.359375</v>
      </c>
      <c r="Z174" s="43">
        <v>6270.68310546875</v>
      </c>
      <c r="AA174" s="43">
        <v>6194.974609375</v>
      </c>
      <c r="AB174" s="43">
        <v>6197.4609375</v>
      </c>
      <c r="AC174" s="43">
        <v>4693.78076171875</v>
      </c>
      <c r="AD174" s="43">
        <v>4678.56494140625</v>
      </c>
      <c r="AE174" s="43">
        <v>5615.68115234375</v>
      </c>
      <c r="AF174" s="43">
        <v>5752.947265625</v>
      </c>
      <c r="AG174" s="43">
        <v>8009.1669921875</v>
      </c>
      <c r="AH174" s="43">
        <v>8038.7490234375</v>
      </c>
      <c r="AI174" s="43">
        <v>6852.01171875</v>
      </c>
      <c r="AJ174" s="43">
        <v>6707.16015625</v>
      </c>
      <c r="AK174" s="43">
        <v>3193.970458984375</v>
      </c>
      <c r="AL174" s="43">
        <v>3204.62548828125</v>
      </c>
      <c r="AM174" s="43">
        <v>5585.9306640625</v>
      </c>
      <c r="AN174" s="43">
        <v>5894.71826171875</v>
      </c>
      <c r="AO174" s="43">
        <v>10295.052734375</v>
      </c>
      <c r="AP174" s="43">
        <v>10293.3544921875</v>
      </c>
      <c r="AQ174" s="43">
        <v>6993.4970703125</v>
      </c>
      <c r="AR174" s="43">
        <v>6668.3125</v>
      </c>
    </row>
    <row r="175" spans="4:44" x14ac:dyDescent="0.2">
      <c r="D175" s="43">
        <v>1675</v>
      </c>
      <c r="E175" s="43">
        <v>6236.89794921875</v>
      </c>
      <c r="F175" s="43">
        <v>6245.048828125</v>
      </c>
      <c r="G175" s="43">
        <v>6177.7138671875</v>
      </c>
      <c r="H175" s="43">
        <v>6183.3525390625</v>
      </c>
      <c r="I175" s="43">
        <v>6236.89794921875</v>
      </c>
      <c r="J175" s="43">
        <v>6245.048828125</v>
      </c>
      <c r="K175" s="43">
        <v>6177.7138671875</v>
      </c>
      <c r="L175" s="43">
        <v>6183.3525390625</v>
      </c>
      <c r="M175" s="43">
        <v>4558.0029296875</v>
      </c>
      <c r="N175" s="43">
        <v>4596.21826171875</v>
      </c>
      <c r="O175" s="43">
        <v>6198.0380859375</v>
      </c>
      <c r="P175" s="43">
        <v>6372.484375</v>
      </c>
      <c r="Q175" s="43">
        <v>8251.4306640625</v>
      </c>
      <c r="R175" s="43">
        <v>8222.55078125</v>
      </c>
      <c r="S175" s="43">
        <v>6183.36376953125</v>
      </c>
      <c r="T175" s="43">
        <v>6026.65380859375</v>
      </c>
      <c r="U175" s="43">
        <v>6237.68994140625</v>
      </c>
      <c r="V175" s="43">
        <v>6245.75927734375</v>
      </c>
      <c r="W175" s="43">
        <v>6196.14453125</v>
      </c>
      <c r="X175" s="43">
        <v>6198.2734375</v>
      </c>
      <c r="Y175" s="43">
        <v>6262.697265625</v>
      </c>
      <c r="Z175" s="43">
        <v>6268.9775390625</v>
      </c>
      <c r="AA175" s="43">
        <v>6193.6357421875</v>
      </c>
      <c r="AB175" s="43">
        <v>6196.11376953125</v>
      </c>
      <c r="AC175" s="43">
        <v>4692.2216796875</v>
      </c>
      <c r="AD175" s="43">
        <v>4677.00537109375</v>
      </c>
      <c r="AE175" s="43">
        <v>5614.14208984375</v>
      </c>
      <c r="AF175" s="43">
        <v>5751.4111328125</v>
      </c>
      <c r="AG175" s="43">
        <v>8007.66552734375</v>
      </c>
      <c r="AH175" s="43">
        <v>8037.248046875</v>
      </c>
      <c r="AI175" s="43">
        <v>6850.494140625</v>
      </c>
      <c r="AJ175" s="43">
        <v>6705.6396484375</v>
      </c>
      <c r="AK175" s="43">
        <v>3192.1982421875</v>
      </c>
      <c r="AL175" s="43">
        <v>3202.852294921875</v>
      </c>
      <c r="AM175" s="43">
        <v>5583.8369140625</v>
      </c>
      <c r="AN175" s="43">
        <v>5892.75537109375</v>
      </c>
      <c r="AO175" s="43">
        <v>10294.9072265625</v>
      </c>
      <c r="AP175" s="43">
        <v>10293.2451171875</v>
      </c>
      <c r="AQ175" s="43">
        <v>6992.67919921875</v>
      </c>
      <c r="AR175" s="43">
        <v>6667.3818359375</v>
      </c>
    </row>
    <row r="176" spans="4:44" x14ac:dyDescent="0.2">
      <c r="D176" s="43">
        <v>1685</v>
      </c>
      <c r="E176" s="43">
        <v>6235.37060546875</v>
      </c>
      <c r="F176" s="43">
        <v>6243.52197265625</v>
      </c>
      <c r="G176" s="43">
        <v>6176.18603515625</v>
      </c>
      <c r="H176" s="43">
        <v>6181.82470703125</v>
      </c>
      <c r="I176" s="43">
        <v>6235.37060546875</v>
      </c>
      <c r="J176" s="43">
        <v>6243.52197265625</v>
      </c>
      <c r="K176" s="43">
        <v>6176.18603515625</v>
      </c>
      <c r="L176" s="43">
        <v>6181.82470703125</v>
      </c>
      <c r="M176" s="43">
        <v>4556.4453125</v>
      </c>
      <c r="N176" s="43">
        <v>4594.66162109375</v>
      </c>
      <c r="O176" s="43">
        <v>6196.5107421875</v>
      </c>
      <c r="P176" s="43">
        <v>6370.958984375</v>
      </c>
      <c r="Q176" s="43">
        <v>8249.9306640625</v>
      </c>
      <c r="R176" s="43">
        <v>8221.0498046875</v>
      </c>
      <c r="S176" s="43">
        <v>6181.8359375</v>
      </c>
      <c r="T176" s="43">
        <v>6025.12353515625</v>
      </c>
      <c r="U176" s="43">
        <v>6236.89013671875</v>
      </c>
      <c r="V176" s="43">
        <v>6244.9677734375</v>
      </c>
      <c r="W176" s="43">
        <v>6195.19873046875</v>
      </c>
      <c r="X176" s="43">
        <v>6197.19970703125</v>
      </c>
      <c r="Y176" s="43">
        <v>6261.0361328125</v>
      </c>
      <c r="Z176" s="43">
        <v>6267.27294921875</v>
      </c>
      <c r="AA176" s="43">
        <v>6192.29638671875</v>
      </c>
      <c r="AB176" s="43">
        <v>6194.765625</v>
      </c>
      <c r="AC176" s="43">
        <v>4690.66357421875</v>
      </c>
      <c r="AD176" s="43">
        <v>4675.447265625</v>
      </c>
      <c r="AE176" s="43">
        <v>5612.60400390625</v>
      </c>
      <c r="AF176" s="43">
        <v>5749.8759765625</v>
      </c>
      <c r="AG176" s="43">
        <v>8006.16455078125</v>
      </c>
      <c r="AH176" s="43">
        <v>8035.7470703125</v>
      </c>
      <c r="AI176" s="43">
        <v>6848.9765625</v>
      </c>
      <c r="AJ176" s="43">
        <v>6704.1201171875</v>
      </c>
      <c r="AK176" s="43">
        <v>3190.4287109375</v>
      </c>
      <c r="AL176" s="43">
        <v>3201.081787109375</v>
      </c>
      <c r="AM176" s="43">
        <v>5581.74658203125</v>
      </c>
      <c r="AN176" s="43">
        <v>5890.79541015625</v>
      </c>
      <c r="AO176" s="43">
        <v>10294.755859375</v>
      </c>
      <c r="AP176" s="43">
        <v>10293.1298828125</v>
      </c>
      <c r="AQ176" s="43">
        <v>6991.85791015625</v>
      </c>
      <c r="AR176" s="43">
        <v>6666.4482421875</v>
      </c>
    </row>
    <row r="177" spans="4:44" x14ac:dyDescent="0.2">
      <c r="D177" s="43">
        <v>1695</v>
      </c>
      <c r="E177" s="43">
        <v>6233.84423828125</v>
      </c>
      <c r="F177" s="43">
        <v>6241.99560546875</v>
      </c>
      <c r="G177" s="43">
        <v>6174.65869140625</v>
      </c>
      <c r="H177" s="43">
        <v>6180.29736328125</v>
      </c>
      <c r="I177" s="43">
        <v>6233.84423828125</v>
      </c>
      <c r="J177" s="43">
        <v>6241.99560546875</v>
      </c>
      <c r="K177" s="43">
        <v>6174.65869140625</v>
      </c>
      <c r="L177" s="43">
        <v>6180.29736328125</v>
      </c>
      <c r="M177" s="43">
        <v>4554.88916015625</v>
      </c>
      <c r="N177" s="43">
        <v>4593.10595703125</v>
      </c>
      <c r="O177" s="43">
        <v>6194.9833984375</v>
      </c>
      <c r="P177" s="43">
        <v>6369.4345703125</v>
      </c>
      <c r="Q177" s="43">
        <v>8248.4306640625</v>
      </c>
      <c r="R177" s="43">
        <v>8219.5498046875</v>
      </c>
      <c r="S177" s="43">
        <v>6180.30859375</v>
      </c>
      <c r="T177" s="43">
        <v>6023.59423828125</v>
      </c>
      <c r="U177" s="43">
        <v>6236.087890625</v>
      </c>
      <c r="V177" s="43">
        <v>6244.173828125</v>
      </c>
      <c r="W177" s="43">
        <v>6194.25048828125</v>
      </c>
      <c r="X177" s="43">
        <v>6196.12451171875</v>
      </c>
      <c r="Y177" s="43">
        <v>6259.376953125</v>
      </c>
      <c r="Z177" s="43">
        <v>6265.57080078125</v>
      </c>
      <c r="AA177" s="43">
        <v>6190.95654296875</v>
      </c>
      <c r="AB177" s="43">
        <v>6193.4169921875</v>
      </c>
      <c r="AC177" s="43">
        <v>4689.1064453125</v>
      </c>
      <c r="AD177" s="43">
        <v>4673.8896484375</v>
      </c>
      <c r="AE177" s="43">
        <v>5611.06689453125</v>
      </c>
      <c r="AF177" s="43">
        <v>5748.34130859375</v>
      </c>
      <c r="AG177" s="43">
        <v>8004.6640625</v>
      </c>
      <c r="AH177" s="43">
        <v>8034.2470703125</v>
      </c>
      <c r="AI177" s="43">
        <v>6847.4599609375</v>
      </c>
      <c r="AJ177" s="43">
        <v>6702.60107421875</v>
      </c>
      <c r="AK177" s="43">
        <v>3188.661865234375</v>
      </c>
      <c r="AL177" s="43">
        <v>3199.313720703125</v>
      </c>
      <c r="AM177" s="43">
        <v>5579.66015625</v>
      </c>
      <c r="AN177" s="43">
        <v>5888.837890625</v>
      </c>
      <c r="AO177" s="43">
        <v>10294.599609375</v>
      </c>
      <c r="AP177" s="43">
        <v>10293.0087890625</v>
      </c>
      <c r="AQ177" s="43">
        <v>6991.0341796875</v>
      </c>
      <c r="AR177" s="43">
        <v>6665.51220703125</v>
      </c>
    </row>
    <row r="178" spans="4:44" x14ac:dyDescent="0.2">
      <c r="D178" s="43">
        <v>1705</v>
      </c>
      <c r="E178" s="43">
        <v>6232.318359375</v>
      </c>
      <c r="F178" s="43">
        <v>6240.4697265625</v>
      </c>
      <c r="G178" s="43">
        <v>6173.1318359375</v>
      </c>
      <c r="H178" s="43">
        <v>6178.77099609375</v>
      </c>
      <c r="I178" s="43">
        <v>6232.318359375</v>
      </c>
      <c r="J178" s="43">
        <v>6240.4697265625</v>
      </c>
      <c r="K178" s="43">
        <v>6173.1318359375</v>
      </c>
      <c r="L178" s="43">
        <v>6178.77099609375</v>
      </c>
      <c r="M178" s="43">
        <v>4553.33349609375</v>
      </c>
      <c r="N178" s="43">
        <v>4591.55078125</v>
      </c>
      <c r="O178" s="43">
        <v>6193.45703125</v>
      </c>
      <c r="P178" s="43">
        <v>6367.9111328125</v>
      </c>
      <c r="Q178" s="43">
        <v>8246.931640625</v>
      </c>
      <c r="R178" s="43">
        <v>8218.0498046875</v>
      </c>
      <c r="S178" s="43">
        <v>6178.7822265625</v>
      </c>
      <c r="T178" s="43">
        <v>6022.06494140625</v>
      </c>
      <c r="U178" s="43">
        <v>6235.283203125</v>
      </c>
      <c r="V178" s="43">
        <v>6243.37744140625</v>
      </c>
      <c r="W178" s="43">
        <v>6193.30029296875</v>
      </c>
      <c r="X178" s="43">
        <v>6195.04833984375</v>
      </c>
      <c r="Y178" s="43">
        <v>6257.7197265625</v>
      </c>
      <c r="Z178" s="43">
        <v>6263.8701171875</v>
      </c>
      <c r="AA178" s="43">
        <v>6189.61669921875</v>
      </c>
      <c r="AB178" s="43">
        <v>6192.0673828125</v>
      </c>
      <c r="AC178" s="43">
        <v>4687.5498046875</v>
      </c>
      <c r="AD178" s="43">
        <v>4672.33251953125</v>
      </c>
      <c r="AE178" s="43">
        <v>5609.5302734375</v>
      </c>
      <c r="AF178" s="43">
        <v>5746.80712890625</v>
      </c>
      <c r="AG178" s="43">
        <v>8003.16357421875</v>
      </c>
      <c r="AH178" s="43">
        <v>8032.74755859375</v>
      </c>
      <c r="AI178" s="43">
        <v>6845.94384765625</v>
      </c>
      <c r="AJ178" s="43">
        <v>6701.08251953125</v>
      </c>
      <c r="AK178" s="43">
        <v>3186.897705078125</v>
      </c>
      <c r="AL178" s="43">
        <v>3197.5478515625</v>
      </c>
      <c r="AM178" s="43">
        <v>5577.5771484375</v>
      </c>
      <c r="AN178" s="43">
        <v>5886.88330078125</v>
      </c>
      <c r="AO178" s="43">
        <v>10294.4375</v>
      </c>
      <c r="AP178" s="43">
        <v>10292.8818359375</v>
      </c>
      <c r="AQ178" s="43">
        <v>6990.20654296875</v>
      </c>
      <c r="AR178" s="43">
        <v>6664.57421875</v>
      </c>
    </row>
    <row r="179" spans="4:44" x14ac:dyDescent="0.2">
      <c r="D179" s="43">
        <v>1715</v>
      </c>
      <c r="E179" s="43">
        <v>6230.79345703125</v>
      </c>
      <c r="F179" s="43">
        <v>6238.94482421875</v>
      </c>
      <c r="G179" s="43">
        <v>6171.60595703125</v>
      </c>
      <c r="H179" s="43">
        <v>6177.2451171875</v>
      </c>
      <c r="I179" s="43">
        <v>6230.79345703125</v>
      </c>
      <c r="J179" s="43">
        <v>6238.94482421875</v>
      </c>
      <c r="K179" s="43">
        <v>6171.60595703125</v>
      </c>
      <c r="L179" s="43">
        <v>6177.2451171875</v>
      </c>
      <c r="M179" s="43">
        <v>4551.77880859375</v>
      </c>
      <c r="N179" s="43">
        <v>4589.9970703125</v>
      </c>
      <c r="O179" s="43">
        <v>6191.931640625</v>
      </c>
      <c r="P179" s="43">
        <v>6366.3876953125</v>
      </c>
      <c r="Q179" s="43">
        <v>8245.4326171875</v>
      </c>
      <c r="R179" s="43">
        <v>8216.55078125</v>
      </c>
      <c r="S179" s="43">
        <v>6177.25634765625</v>
      </c>
      <c r="T179" s="43">
        <v>6020.53662109375</v>
      </c>
      <c r="U179" s="43">
        <v>6234.47607421875</v>
      </c>
      <c r="V179" s="43">
        <v>6242.57861328125</v>
      </c>
      <c r="W179" s="43">
        <v>6192.34814453125</v>
      </c>
      <c r="X179" s="43">
        <v>6193.97021484375</v>
      </c>
      <c r="Y179" s="43">
        <v>6256.0634765625</v>
      </c>
      <c r="Z179" s="43">
        <v>6262.17138671875</v>
      </c>
      <c r="AA179" s="43">
        <v>6188.27587890625</v>
      </c>
      <c r="AB179" s="43">
        <v>6190.71728515625</v>
      </c>
      <c r="AC179" s="43">
        <v>4685.994140625</v>
      </c>
      <c r="AD179" s="43">
        <v>4670.7763671875</v>
      </c>
      <c r="AE179" s="43">
        <v>5607.994140625</v>
      </c>
      <c r="AF179" s="43">
        <v>5745.27392578125</v>
      </c>
      <c r="AG179" s="43">
        <v>8001.6640625</v>
      </c>
      <c r="AH179" s="43">
        <v>8031.248046875</v>
      </c>
      <c r="AI179" s="43">
        <v>6844.42822265625</v>
      </c>
      <c r="AJ179" s="43">
        <v>6699.56494140625</v>
      </c>
      <c r="AK179" s="43">
        <v>3185.136474609375</v>
      </c>
      <c r="AL179" s="43">
        <v>3195.78466796875</v>
      </c>
      <c r="AM179" s="43">
        <v>5575.498046875</v>
      </c>
      <c r="AN179" s="43">
        <v>5884.93115234375</v>
      </c>
      <c r="AO179" s="43">
        <v>10294.2685546875</v>
      </c>
      <c r="AP179" s="43">
        <v>10292.748046875</v>
      </c>
      <c r="AQ179" s="43">
        <v>6989.3759765625</v>
      </c>
      <c r="AR179" s="43">
        <v>6663.6328125</v>
      </c>
    </row>
    <row r="180" spans="4:44" x14ac:dyDescent="0.2">
      <c r="D180" s="43">
        <v>1725</v>
      </c>
      <c r="E180" s="43">
        <v>6229.26904296875</v>
      </c>
      <c r="F180" s="43">
        <v>6237.42041015625</v>
      </c>
      <c r="G180" s="43">
        <v>6170.080078125</v>
      </c>
      <c r="H180" s="43">
        <v>6175.7197265625</v>
      </c>
      <c r="I180" s="43">
        <v>6229.26904296875</v>
      </c>
      <c r="J180" s="43">
        <v>6237.42041015625</v>
      </c>
      <c r="K180" s="43">
        <v>6170.080078125</v>
      </c>
      <c r="L180" s="43">
        <v>6175.7197265625</v>
      </c>
      <c r="M180" s="43">
        <v>4550.224609375</v>
      </c>
      <c r="N180" s="43">
        <v>4588.44384765625</v>
      </c>
      <c r="O180" s="43">
        <v>6190.40625</v>
      </c>
      <c r="P180" s="43">
        <v>6364.865234375</v>
      </c>
      <c r="Q180" s="43">
        <v>8243.9345703125</v>
      </c>
      <c r="R180" s="43">
        <v>8215.0517578125</v>
      </c>
      <c r="S180" s="43">
        <v>6175.73095703125</v>
      </c>
      <c r="T180" s="43">
        <v>6019.0087890625</v>
      </c>
      <c r="U180" s="43">
        <v>6233.66650390625</v>
      </c>
      <c r="V180" s="43">
        <v>6241.77685546875</v>
      </c>
      <c r="W180" s="43">
        <v>6191.39306640625</v>
      </c>
      <c r="X180" s="43">
        <v>6192.89013671875</v>
      </c>
      <c r="Y180" s="43">
        <v>6254.40869140625</v>
      </c>
      <c r="Z180" s="43">
        <v>6260.47412109375</v>
      </c>
      <c r="AA180" s="43">
        <v>6186.93505859375</v>
      </c>
      <c r="AB180" s="43">
        <v>6189.36669921875</v>
      </c>
      <c r="AC180" s="43">
        <v>4684.439453125</v>
      </c>
      <c r="AD180" s="43">
        <v>4669.22119140625</v>
      </c>
      <c r="AE180" s="43">
        <v>5606.458984375</v>
      </c>
      <c r="AF180" s="43">
        <v>5743.7412109375</v>
      </c>
      <c r="AG180" s="43">
        <v>8000.1650390625</v>
      </c>
      <c r="AH180" s="43">
        <v>8029.74951171875</v>
      </c>
      <c r="AI180" s="43">
        <v>6842.9130859375</v>
      </c>
      <c r="AJ180" s="43">
        <v>6698.04736328125</v>
      </c>
      <c r="AK180" s="43">
        <v>3183.37744140625</v>
      </c>
      <c r="AL180" s="43">
        <v>3194.024169921875</v>
      </c>
      <c r="AM180" s="43">
        <v>5573.4228515625</v>
      </c>
      <c r="AN180" s="43">
        <v>5882.982421875</v>
      </c>
      <c r="AO180" s="43">
        <v>10294.0947265625</v>
      </c>
      <c r="AP180" s="43">
        <v>10292.6083984375</v>
      </c>
      <c r="AQ180" s="43">
        <v>6988.54150390625</v>
      </c>
      <c r="AR180" s="43">
        <v>6662.689453125</v>
      </c>
    </row>
    <row r="181" spans="4:44" x14ac:dyDescent="0.2">
      <c r="D181" s="43">
        <v>1735</v>
      </c>
      <c r="E181" s="43">
        <v>6227.7451171875</v>
      </c>
      <c r="F181" s="43">
        <v>6235.896484375</v>
      </c>
      <c r="G181" s="43">
        <v>6168.5556640625</v>
      </c>
      <c r="H181" s="43">
        <v>6174.19482421875</v>
      </c>
      <c r="I181" s="43">
        <v>6227.7451171875</v>
      </c>
      <c r="J181" s="43">
        <v>6235.896484375</v>
      </c>
      <c r="K181" s="43">
        <v>6168.5556640625</v>
      </c>
      <c r="L181" s="43">
        <v>6174.19482421875</v>
      </c>
      <c r="M181" s="43">
        <v>4548.67138671875</v>
      </c>
      <c r="N181" s="43">
        <v>4586.8916015625</v>
      </c>
      <c r="O181" s="43">
        <v>6188.8818359375</v>
      </c>
      <c r="P181" s="43">
        <v>6363.34326171875</v>
      </c>
      <c r="Q181" s="43">
        <v>8242.4365234375</v>
      </c>
      <c r="R181" s="43">
        <v>8213.5537109375</v>
      </c>
      <c r="S181" s="43">
        <v>6174.2060546875</v>
      </c>
      <c r="T181" s="43">
        <v>6017.48193359375</v>
      </c>
      <c r="U181" s="43">
        <v>6232.853515625</v>
      </c>
      <c r="V181" s="43">
        <v>6240.97216796875</v>
      </c>
      <c r="W181" s="43">
        <v>6190.43603515625</v>
      </c>
      <c r="X181" s="43">
        <v>6191.80859375</v>
      </c>
      <c r="Y181" s="43">
        <v>6252.755859375</v>
      </c>
      <c r="Z181" s="43">
        <v>6258.7783203125</v>
      </c>
      <c r="AA181" s="43">
        <v>6185.59423828125</v>
      </c>
      <c r="AB181" s="43">
        <v>6188.01513671875</v>
      </c>
      <c r="AC181" s="43">
        <v>4682.88525390625</v>
      </c>
      <c r="AD181" s="43">
        <v>4667.6669921875</v>
      </c>
      <c r="AE181" s="43">
        <v>5604.92431640625</v>
      </c>
      <c r="AF181" s="43">
        <v>5742.20947265625</v>
      </c>
      <c r="AG181" s="43">
        <v>7998.66650390625</v>
      </c>
      <c r="AH181" s="43">
        <v>8028.2509765625</v>
      </c>
      <c r="AI181" s="43">
        <v>6841.39892578125</v>
      </c>
      <c r="AJ181" s="43">
        <v>6696.53076171875</v>
      </c>
      <c r="AK181" s="43">
        <v>3181.621337890625</v>
      </c>
      <c r="AL181" s="43">
        <v>3192.265869140625</v>
      </c>
      <c r="AM181" s="43">
        <v>5571.3515625</v>
      </c>
      <c r="AN181" s="43">
        <v>5881.0361328125</v>
      </c>
      <c r="AO181" s="43">
        <v>10293.9140625</v>
      </c>
      <c r="AP181" s="43">
        <v>10292.4619140625</v>
      </c>
      <c r="AQ181" s="43">
        <v>6987.7041015625</v>
      </c>
      <c r="AR181" s="43">
        <v>6661.7431640625</v>
      </c>
    </row>
    <row r="182" spans="4:44" x14ac:dyDescent="0.2">
      <c r="D182" s="43">
        <v>1745</v>
      </c>
      <c r="E182" s="43">
        <v>6226.2216796875</v>
      </c>
      <c r="F182" s="43">
        <v>6234.37353515625</v>
      </c>
      <c r="G182" s="43">
        <v>6167.03125</v>
      </c>
      <c r="H182" s="43">
        <v>6172.6708984375</v>
      </c>
      <c r="I182" s="43">
        <v>6226.2216796875</v>
      </c>
      <c r="J182" s="43">
        <v>6234.37353515625</v>
      </c>
      <c r="K182" s="43">
        <v>6167.03125</v>
      </c>
      <c r="L182" s="43">
        <v>6172.6708984375</v>
      </c>
      <c r="M182" s="43">
        <v>4547.119140625</v>
      </c>
      <c r="N182" s="43">
        <v>4585.33984375</v>
      </c>
      <c r="O182" s="43">
        <v>6187.35791015625</v>
      </c>
      <c r="P182" s="43">
        <v>6361.82177734375</v>
      </c>
      <c r="Q182" s="43">
        <v>8240.9384765625</v>
      </c>
      <c r="R182" s="43">
        <v>8212.0556640625</v>
      </c>
      <c r="S182" s="43">
        <v>6172.68212890625</v>
      </c>
      <c r="T182" s="43">
        <v>6015.95556640625</v>
      </c>
      <c r="U182" s="43">
        <v>6232.0380859375</v>
      </c>
      <c r="V182" s="43">
        <v>6240.1650390625</v>
      </c>
      <c r="W182" s="43">
        <v>6189.4755859375</v>
      </c>
      <c r="X182" s="43">
        <v>6190.72509765625</v>
      </c>
      <c r="Y182" s="43">
        <v>6251.1044921875</v>
      </c>
      <c r="Z182" s="43">
        <v>6257.083984375</v>
      </c>
      <c r="AA182" s="43">
        <v>6184.25244140625</v>
      </c>
      <c r="AB182" s="43">
        <v>6186.6630859375</v>
      </c>
      <c r="AC182" s="43">
        <v>4681.33203125</v>
      </c>
      <c r="AD182" s="43">
        <v>4666.11328125</v>
      </c>
      <c r="AE182" s="43">
        <v>5603.390625</v>
      </c>
      <c r="AF182" s="43">
        <v>5740.67822265625</v>
      </c>
      <c r="AG182" s="43">
        <v>7997.16845703125</v>
      </c>
      <c r="AH182" s="43">
        <v>8026.75341796875</v>
      </c>
      <c r="AI182" s="43">
        <v>6839.88525390625</v>
      </c>
      <c r="AJ182" s="43">
        <v>6695.0146484375</v>
      </c>
      <c r="AK182" s="43">
        <v>3179.86767578125</v>
      </c>
      <c r="AL182" s="43">
        <v>3190.51025390625</v>
      </c>
      <c r="AM182" s="43">
        <v>5569.28466796875</v>
      </c>
      <c r="AN182" s="43">
        <v>5879.0927734375</v>
      </c>
      <c r="AO182" s="43">
        <v>10293.7265625</v>
      </c>
      <c r="AP182" s="43">
        <v>10292.3076171875</v>
      </c>
      <c r="AQ182" s="43">
        <v>6986.8623046875</v>
      </c>
      <c r="AR182" s="43">
        <v>6660.79443359375</v>
      </c>
    </row>
    <row r="183" spans="4:44" x14ac:dyDescent="0.2">
      <c r="D183" s="43">
        <v>1755</v>
      </c>
      <c r="E183" s="43">
        <v>6224.69921875</v>
      </c>
      <c r="F183" s="43">
        <v>6232.85107421875</v>
      </c>
      <c r="G183" s="43">
        <v>6165.5078125</v>
      </c>
      <c r="H183" s="43">
        <v>6171.1474609375</v>
      </c>
      <c r="I183" s="43">
        <v>6224.69921875</v>
      </c>
      <c r="J183" s="43">
        <v>6232.85107421875</v>
      </c>
      <c r="K183" s="43">
        <v>6165.5078125</v>
      </c>
      <c r="L183" s="43">
        <v>6171.1474609375</v>
      </c>
      <c r="M183" s="43">
        <v>4545.56787109375</v>
      </c>
      <c r="N183" s="43">
        <v>4583.7890625</v>
      </c>
      <c r="O183" s="43">
        <v>6185.8349609375</v>
      </c>
      <c r="P183" s="43">
        <v>6360.30126953125</v>
      </c>
      <c r="Q183" s="43">
        <v>8239.4423828125</v>
      </c>
      <c r="R183" s="43">
        <v>8210.55859375</v>
      </c>
      <c r="S183" s="43">
        <v>6171.15869140625</v>
      </c>
      <c r="T183" s="43">
        <v>6014.4296875</v>
      </c>
      <c r="U183" s="43">
        <v>6231.2197265625</v>
      </c>
      <c r="V183" s="43">
        <v>6239.3544921875</v>
      </c>
      <c r="W183" s="43">
        <v>6188.51318359375</v>
      </c>
      <c r="X183" s="43">
        <v>6189.6396484375</v>
      </c>
      <c r="Y183" s="43">
        <v>6249.455078125</v>
      </c>
      <c r="Z183" s="43">
        <v>6255.3916015625</v>
      </c>
      <c r="AA183" s="43">
        <v>6182.90966796875</v>
      </c>
      <c r="AB183" s="43">
        <v>6185.31005859375</v>
      </c>
      <c r="AC183" s="43">
        <v>4679.77978515625</v>
      </c>
      <c r="AD183" s="43">
        <v>4664.560546875</v>
      </c>
      <c r="AE183" s="43">
        <v>5601.857421875</v>
      </c>
      <c r="AF183" s="43">
        <v>5739.1474609375</v>
      </c>
      <c r="AG183" s="43">
        <v>7995.6708984375</v>
      </c>
      <c r="AH183" s="43">
        <v>8025.25634765625</v>
      </c>
      <c r="AI183" s="43">
        <v>6838.37158203125</v>
      </c>
      <c r="AJ183" s="43">
        <v>6693.4990234375</v>
      </c>
      <c r="AK183" s="43">
        <v>3178.11669921875</v>
      </c>
      <c r="AL183" s="43">
        <v>3188.757080078125</v>
      </c>
      <c r="AM183" s="43">
        <v>5567.2216796875</v>
      </c>
      <c r="AN183" s="43">
        <v>5877.15283203125</v>
      </c>
      <c r="AO183" s="43">
        <v>10293.533203125</v>
      </c>
      <c r="AP183" s="43">
        <v>10292.146484375</v>
      </c>
      <c r="AQ183" s="43">
        <v>6986.01708984375</v>
      </c>
      <c r="AR183" s="43">
        <v>6659.8427734375</v>
      </c>
    </row>
    <row r="184" spans="4:44" x14ac:dyDescent="0.2">
      <c r="D184" s="43">
        <v>1765</v>
      </c>
      <c r="E184" s="43">
        <v>6223.17724609375</v>
      </c>
      <c r="F184" s="43">
        <v>6231.3291015625</v>
      </c>
      <c r="G184" s="43">
        <v>6163.98486328125</v>
      </c>
      <c r="H184" s="43">
        <v>6169.62451171875</v>
      </c>
      <c r="I184" s="43">
        <v>6223.17724609375</v>
      </c>
      <c r="J184" s="43">
        <v>6231.3291015625</v>
      </c>
      <c r="K184" s="43">
        <v>6163.98486328125</v>
      </c>
      <c r="L184" s="43">
        <v>6169.62451171875</v>
      </c>
      <c r="M184" s="43">
        <v>4544.01708984375</v>
      </c>
      <c r="N184" s="43">
        <v>4582.2392578125</v>
      </c>
      <c r="O184" s="43">
        <v>6184.31201171875</v>
      </c>
      <c r="P184" s="43">
        <v>6358.78125</v>
      </c>
      <c r="Q184" s="43">
        <v>8237.9453125</v>
      </c>
      <c r="R184" s="43">
        <v>8209.0625</v>
      </c>
      <c r="S184" s="43">
        <v>6169.6357421875</v>
      </c>
      <c r="T184" s="43">
        <v>6012.90478515625</v>
      </c>
      <c r="U184" s="43">
        <v>6230.3984375</v>
      </c>
      <c r="V184" s="43">
        <v>6238.54052734375</v>
      </c>
      <c r="W184" s="43">
        <v>6187.54736328125</v>
      </c>
      <c r="X184" s="43">
        <v>6188.55224609375</v>
      </c>
      <c r="Y184" s="43">
        <v>6247.806640625</v>
      </c>
      <c r="Z184" s="43">
        <v>6253.7001953125</v>
      </c>
      <c r="AA184" s="43">
        <v>6181.56689453125</v>
      </c>
      <c r="AB184" s="43">
        <v>6183.9560546875</v>
      </c>
      <c r="AC184" s="43">
        <v>4678.22802734375</v>
      </c>
      <c r="AD184" s="43">
        <v>4663.0087890625</v>
      </c>
      <c r="AE184" s="43">
        <v>5600.32470703125</v>
      </c>
      <c r="AF184" s="43">
        <v>5737.61767578125</v>
      </c>
      <c r="AG184" s="43">
        <v>7994.173828125</v>
      </c>
      <c r="AH184" s="43">
        <v>8023.75927734375</v>
      </c>
      <c r="AI184" s="43">
        <v>6836.85888671875</v>
      </c>
      <c r="AJ184" s="43">
        <v>6691.984375</v>
      </c>
      <c r="AK184" s="43">
        <v>3176.368408203125</v>
      </c>
      <c r="AL184" s="43">
        <v>3187.0068359375</v>
      </c>
      <c r="AM184" s="43">
        <v>5565.16357421875</v>
      </c>
      <c r="AN184" s="43">
        <v>5875.21630859375</v>
      </c>
      <c r="AO184" s="43">
        <v>10293.33203125</v>
      </c>
      <c r="AP184" s="43">
        <v>10291.978515625</v>
      </c>
      <c r="AQ184" s="43">
        <v>6985.16845703125</v>
      </c>
      <c r="AR184" s="43">
        <v>6658.88818359375</v>
      </c>
    </row>
    <row r="185" spans="4:44" x14ac:dyDescent="0.2">
      <c r="D185" s="43">
        <v>1775</v>
      </c>
      <c r="E185" s="43">
        <v>6221.65576171875</v>
      </c>
      <c r="F185" s="43">
        <v>6229.80810546875</v>
      </c>
      <c r="G185" s="43">
        <v>6162.462890625</v>
      </c>
      <c r="H185" s="43">
        <v>6168.1025390625</v>
      </c>
      <c r="I185" s="43">
        <v>6221.65576171875</v>
      </c>
      <c r="J185" s="43">
        <v>6229.80810546875</v>
      </c>
      <c r="K185" s="43">
        <v>6162.462890625</v>
      </c>
      <c r="L185" s="43">
        <v>6168.1025390625</v>
      </c>
      <c r="M185" s="43">
        <v>4542.4677734375</v>
      </c>
      <c r="N185" s="43">
        <v>4580.6904296875</v>
      </c>
      <c r="O185" s="43">
        <v>6182.7900390625</v>
      </c>
      <c r="P185" s="43">
        <v>6357.26171875</v>
      </c>
      <c r="Q185" s="43">
        <v>8236.44921875</v>
      </c>
      <c r="R185" s="43">
        <v>8207.5654296875</v>
      </c>
      <c r="S185" s="43">
        <v>6168.11376953125</v>
      </c>
      <c r="T185" s="43">
        <v>6011.38037109375</v>
      </c>
      <c r="U185" s="43">
        <v>6229.5732421875</v>
      </c>
      <c r="V185" s="43">
        <v>6237.7236328125</v>
      </c>
      <c r="W185" s="43">
        <v>6186.57861328125</v>
      </c>
      <c r="X185" s="43">
        <v>6187.462890625</v>
      </c>
      <c r="Y185" s="43">
        <v>6246.16015625</v>
      </c>
      <c r="Z185" s="43">
        <v>6252.0107421875</v>
      </c>
      <c r="AA185" s="43">
        <v>6180.22265625</v>
      </c>
      <c r="AB185" s="43">
        <v>6182.60107421875</v>
      </c>
      <c r="AC185" s="43">
        <v>4676.67724609375</v>
      </c>
      <c r="AD185" s="43">
        <v>4661.45751953125</v>
      </c>
      <c r="AE185" s="43">
        <v>5598.79296875</v>
      </c>
      <c r="AF185" s="43">
        <v>5736.08837890625</v>
      </c>
      <c r="AG185" s="43">
        <v>7992.67724609375</v>
      </c>
      <c r="AH185" s="43">
        <v>8022.26318359375</v>
      </c>
      <c r="AI185" s="43">
        <v>6835.34716796875</v>
      </c>
      <c r="AJ185" s="43">
        <v>6690.4697265625</v>
      </c>
      <c r="AK185" s="43">
        <v>3174.622802734375</v>
      </c>
      <c r="AL185" s="43">
        <v>3185.259033203125</v>
      </c>
      <c r="AM185" s="43">
        <v>5563.10986328125</v>
      </c>
      <c r="AN185" s="43">
        <v>5873.28271484375</v>
      </c>
      <c r="AO185" s="43">
        <v>10293.1240234375</v>
      </c>
      <c r="AP185" s="43">
        <v>10291.802734375</v>
      </c>
      <c r="AQ185" s="43">
        <v>6984.3154296875</v>
      </c>
      <c r="AR185" s="43">
        <v>6657.9306640625</v>
      </c>
    </row>
    <row r="186" spans="4:44" x14ac:dyDescent="0.2">
      <c r="D186" s="43">
        <v>1785</v>
      </c>
      <c r="E186" s="43">
        <v>6220.134765625</v>
      </c>
      <c r="F186" s="43">
        <v>6228.287109375</v>
      </c>
      <c r="G186" s="43">
        <v>6160.94140625</v>
      </c>
      <c r="H186" s="43">
        <v>6166.5810546875</v>
      </c>
      <c r="I186" s="43">
        <v>6220.134765625</v>
      </c>
      <c r="J186" s="43">
        <v>6228.287109375</v>
      </c>
      <c r="K186" s="43">
        <v>6160.94140625</v>
      </c>
      <c r="L186" s="43">
        <v>6166.5810546875</v>
      </c>
      <c r="M186" s="43">
        <v>4540.9189453125</v>
      </c>
      <c r="N186" s="43">
        <v>4579.14208984375</v>
      </c>
      <c r="O186" s="43">
        <v>6181.26904296875</v>
      </c>
      <c r="P186" s="43">
        <v>6355.7431640625</v>
      </c>
      <c r="Q186" s="43">
        <v>8234.9541015625</v>
      </c>
      <c r="R186" s="43">
        <v>8206.0703125</v>
      </c>
      <c r="S186" s="43">
        <v>6166.59228515625</v>
      </c>
      <c r="T186" s="43">
        <v>6009.8564453125</v>
      </c>
      <c r="U186" s="43">
        <v>6228.74462890625</v>
      </c>
      <c r="V186" s="43">
        <v>6236.90283203125</v>
      </c>
      <c r="W186" s="43">
        <v>6185.60693359375</v>
      </c>
      <c r="X186" s="43">
        <v>6186.37060546875</v>
      </c>
      <c r="Y186" s="43">
        <v>6244.51513671875</v>
      </c>
      <c r="Z186" s="43">
        <v>6250.322265625</v>
      </c>
      <c r="AA186" s="43">
        <v>6178.87744140625</v>
      </c>
      <c r="AB186" s="43">
        <v>6181.24560546875</v>
      </c>
      <c r="AC186" s="43">
        <v>4675.12744140625</v>
      </c>
      <c r="AD186" s="43">
        <v>4659.9072265625</v>
      </c>
      <c r="AE186" s="43">
        <v>5597.26171875</v>
      </c>
      <c r="AF186" s="43">
        <v>5734.56005859375</v>
      </c>
      <c r="AG186" s="43">
        <v>7991.18115234375</v>
      </c>
      <c r="AH186" s="43">
        <v>8020.767578125</v>
      </c>
      <c r="AI186" s="43">
        <v>6833.83544921875</v>
      </c>
      <c r="AJ186" s="43">
        <v>6688.9560546875</v>
      </c>
      <c r="AK186" s="43">
        <v>3172.880126953125</v>
      </c>
      <c r="AL186" s="43">
        <v>3183.514404296875</v>
      </c>
      <c r="AM186" s="43">
        <v>5561.060546875</v>
      </c>
      <c r="AN186" s="43">
        <v>5871.3525390625</v>
      </c>
      <c r="AO186" s="43">
        <v>10292.908203125</v>
      </c>
      <c r="AP186" s="43">
        <v>10291.6181640625</v>
      </c>
      <c r="AQ186" s="43">
        <v>6983.458984375</v>
      </c>
      <c r="AR186" s="43">
        <v>6656.97021484375</v>
      </c>
    </row>
    <row r="187" spans="4:44" x14ac:dyDescent="0.2">
      <c r="D187" s="43">
        <v>1795</v>
      </c>
      <c r="E187" s="43">
        <v>6218.61474609375</v>
      </c>
      <c r="F187" s="43">
        <v>6226.76708984375</v>
      </c>
      <c r="G187" s="43">
        <v>6159.42041015625</v>
      </c>
      <c r="H187" s="43">
        <v>6165.06005859375</v>
      </c>
      <c r="I187" s="43">
        <v>6218.61474609375</v>
      </c>
      <c r="J187" s="43">
        <v>6226.76708984375</v>
      </c>
      <c r="K187" s="43">
        <v>6159.42041015625</v>
      </c>
      <c r="L187" s="43">
        <v>6165.06005859375</v>
      </c>
      <c r="M187" s="43">
        <v>4539.37060546875</v>
      </c>
      <c r="N187" s="43">
        <v>4577.59521484375</v>
      </c>
      <c r="O187" s="43">
        <v>6179.74853515625</v>
      </c>
      <c r="P187" s="43">
        <v>6354.224609375</v>
      </c>
      <c r="Q187" s="43">
        <v>8233.458984375</v>
      </c>
      <c r="R187" s="43">
        <v>8204.57421875</v>
      </c>
      <c r="S187" s="43">
        <v>6165.0712890625</v>
      </c>
      <c r="T187" s="43">
        <v>6008.3330078125</v>
      </c>
      <c r="U187" s="43">
        <v>6227.91259765625</v>
      </c>
      <c r="V187" s="43">
        <v>6236.07861328125</v>
      </c>
      <c r="W187" s="43">
        <v>6184.63232421875</v>
      </c>
      <c r="X187" s="43">
        <v>6185.27685546875</v>
      </c>
      <c r="Y187" s="43">
        <v>6242.87158203125</v>
      </c>
      <c r="Z187" s="43">
        <v>6248.6357421875</v>
      </c>
      <c r="AA187" s="43">
        <v>6177.53125</v>
      </c>
      <c r="AB187" s="43">
        <v>6179.88916015625</v>
      </c>
      <c r="AC187" s="43">
        <v>4673.578125</v>
      </c>
      <c r="AD187" s="43">
        <v>4658.35791015625</v>
      </c>
      <c r="AE187" s="43">
        <v>5595.7314453125</v>
      </c>
      <c r="AF187" s="43">
        <v>5733.0322265625</v>
      </c>
      <c r="AG187" s="43">
        <v>7989.685546875</v>
      </c>
      <c r="AH187" s="43">
        <v>8019.2724609375</v>
      </c>
      <c r="AI187" s="43">
        <v>6832.32470703125</v>
      </c>
      <c r="AJ187" s="43">
        <v>6687.44287109375</v>
      </c>
      <c r="AK187" s="43">
        <v>3171.14013671875</v>
      </c>
      <c r="AL187" s="43">
        <v>3181.772705078125</v>
      </c>
      <c r="AM187" s="43">
        <v>5559.01611328125</v>
      </c>
      <c r="AN187" s="43">
        <v>5869.42578125</v>
      </c>
      <c r="AO187" s="43">
        <v>10292.685546875</v>
      </c>
      <c r="AP187" s="43">
        <v>10291.4267578125</v>
      </c>
      <c r="AQ187" s="43">
        <v>6982.59814453125</v>
      </c>
      <c r="AR187" s="43">
        <v>6656.0068359375</v>
      </c>
    </row>
    <row r="188" spans="4:44" x14ac:dyDescent="0.2">
      <c r="D188" s="43">
        <v>1805</v>
      </c>
      <c r="E188" s="43">
        <v>6217.09521484375</v>
      </c>
      <c r="F188" s="43">
        <v>6225.248046875</v>
      </c>
      <c r="G188" s="43">
        <v>6157.89990234375</v>
      </c>
      <c r="H188" s="43">
        <v>6163.5400390625</v>
      </c>
      <c r="I188" s="43">
        <v>6217.09521484375</v>
      </c>
      <c r="J188" s="43">
        <v>6225.248046875</v>
      </c>
      <c r="K188" s="43">
        <v>6157.89990234375</v>
      </c>
      <c r="L188" s="43">
        <v>6163.5400390625</v>
      </c>
      <c r="M188" s="43">
        <v>4537.82373046875</v>
      </c>
      <c r="N188" s="43">
        <v>4576.04833984375</v>
      </c>
      <c r="O188" s="43">
        <v>6178.228515625</v>
      </c>
      <c r="P188" s="43">
        <v>6352.70703125</v>
      </c>
      <c r="Q188" s="43">
        <v>8231.96484375</v>
      </c>
      <c r="R188" s="43">
        <v>8203.080078125</v>
      </c>
      <c r="S188" s="43">
        <v>6163.55126953125</v>
      </c>
      <c r="T188" s="43">
        <v>6006.810546875</v>
      </c>
      <c r="U188" s="43">
        <v>6227.0771484375</v>
      </c>
      <c r="V188" s="43">
        <v>6235.25048828125</v>
      </c>
      <c r="W188" s="43">
        <v>6183.654296875</v>
      </c>
      <c r="X188" s="43">
        <v>6184.18017578125</v>
      </c>
      <c r="Y188" s="43">
        <v>6241.2294921875</v>
      </c>
      <c r="Z188" s="43">
        <v>6246.9501953125</v>
      </c>
      <c r="AA188" s="43">
        <v>6176.18408203125</v>
      </c>
      <c r="AB188" s="43">
        <v>6178.5322265625</v>
      </c>
      <c r="AC188" s="43">
        <v>4672.02978515625</v>
      </c>
      <c r="AD188" s="43">
        <v>4656.8095703125</v>
      </c>
      <c r="AE188" s="43">
        <v>5594.20166015625</v>
      </c>
      <c r="AF188" s="43">
        <v>5731.5048828125</v>
      </c>
      <c r="AG188" s="43">
        <v>7988.1904296875</v>
      </c>
      <c r="AH188" s="43">
        <v>8017.77734375</v>
      </c>
      <c r="AI188" s="43">
        <v>6830.814453125</v>
      </c>
      <c r="AJ188" s="43">
        <v>6685.9306640625</v>
      </c>
      <c r="AK188" s="43">
        <v>3169.403076171875</v>
      </c>
      <c r="AL188" s="43">
        <v>3180.033935546875</v>
      </c>
      <c r="AM188" s="43">
        <v>5556.97607421875</v>
      </c>
      <c r="AN188" s="43">
        <v>5867.50244140625</v>
      </c>
      <c r="AO188" s="43">
        <v>10292.4541015625</v>
      </c>
      <c r="AP188" s="43">
        <v>10291.2275390625</v>
      </c>
      <c r="AQ188" s="43">
        <v>6981.7333984375</v>
      </c>
      <c r="AR188" s="43">
        <v>6655.03955078125</v>
      </c>
    </row>
    <row r="189" spans="4:44" x14ac:dyDescent="0.2">
      <c r="D189" s="43">
        <v>1815</v>
      </c>
      <c r="E189" s="43">
        <v>6215.57666015625</v>
      </c>
      <c r="F189" s="43">
        <v>6223.72900390625</v>
      </c>
      <c r="G189" s="43">
        <v>6156.38037109375</v>
      </c>
      <c r="H189" s="43">
        <v>6162.0205078125</v>
      </c>
      <c r="I189" s="43">
        <v>6215.57666015625</v>
      </c>
      <c r="J189" s="43">
        <v>6223.72900390625</v>
      </c>
      <c r="K189" s="43">
        <v>6156.38037109375</v>
      </c>
      <c r="L189" s="43">
        <v>6162.0205078125</v>
      </c>
      <c r="M189" s="43">
        <v>4536.27734375</v>
      </c>
      <c r="N189" s="43">
        <v>4574.5029296875</v>
      </c>
      <c r="O189" s="43">
        <v>6176.708984375</v>
      </c>
      <c r="P189" s="43">
        <v>6351.1904296875</v>
      </c>
      <c r="Q189" s="43">
        <v>8230.470703125</v>
      </c>
      <c r="R189" s="43">
        <v>8201.5859375</v>
      </c>
      <c r="S189" s="43">
        <v>6162.03173828125</v>
      </c>
      <c r="T189" s="43">
        <v>6005.2890625</v>
      </c>
      <c r="U189" s="43">
        <v>6226.2373046875</v>
      </c>
      <c r="V189" s="43">
        <v>6234.41845703125</v>
      </c>
      <c r="W189" s="43">
        <v>6182.67333984375</v>
      </c>
      <c r="X189" s="43">
        <v>6183.0810546875</v>
      </c>
      <c r="Y189" s="43">
        <v>6239.5888671875</v>
      </c>
      <c r="Z189" s="43">
        <v>6245.2666015625</v>
      </c>
      <c r="AA189" s="43">
        <v>6174.83544921875</v>
      </c>
      <c r="AB189" s="43">
        <v>6177.173828125</v>
      </c>
      <c r="AC189" s="43">
        <v>4670.482421875</v>
      </c>
      <c r="AD189" s="43">
        <v>4655.26171875</v>
      </c>
      <c r="AE189" s="43">
        <v>5592.6728515625</v>
      </c>
      <c r="AF189" s="43">
        <v>5729.978515625</v>
      </c>
      <c r="AG189" s="43">
        <v>7986.69580078125</v>
      </c>
      <c r="AH189" s="43">
        <v>8016.283203125</v>
      </c>
      <c r="AI189" s="43">
        <v>6829.3046875</v>
      </c>
      <c r="AJ189" s="43">
        <v>6684.41845703125</v>
      </c>
      <c r="AK189" s="43">
        <v>3167.6689453125</v>
      </c>
      <c r="AL189" s="43">
        <v>3178.29833984375</v>
      </c>
      <c r="AM189" s="43">
        <v>5554.94140625</v>
      </c>
      <c r="AN189" s="43">
        <v>5865.58251953125</v>
      </c>
      <c r="AO189" s="43">
        <v>10292.21484375</v>
      </c>
      <c r="AP189" s="43">
        <v>10291.01953125</v>
      </c>
      <c r="AQ189" s="43">
        <v>6980.8642578125</v>
      </c>
      <c r="AR189" s="43">
        <v>6654.0693359375</v>
      </c>
    </row>
    <row r="190" spans="4:44" x14ac:dyDescent="0.2">
      <c r="D190" s="43">
        <v>1825</v>
      </c>
      <c r="E190" s="43">
        <v>6214.05859375</v>
      </c>
      <c r="F190" s="43">
        <v>6222.2109375</v>
      </c>
      <c r="G190" s="43">
        <v>6154.861328125</v>
      </c>
      <c r="H190" s="43">
        <v>6160.50146484375</v>
      </c>
      <c r="I190" s="43">
        <v>6214.05859375</v>
      </c>
      <c r="J190" s="43">
        <v>6222.2109375</v>
      </c>
      <c r="K190" s="43">
        <v>6154.861328125</v>
      </c>
      <c r="L190" s="43">
        <v>6160.50146484375</v>
      </c>
      <c r="M190" s="43">
        <v>4534.73193359375</v>
      </c>
      <c r="N190" s="43">
        <v>4572.9580078125</v>
      </c>
      <c r="O190" s="43">
        <v>6175.1904296875</v>
      </c>
      <c r="P190" s="43">
        <v>6349.673828125</v>
      </c>
      <c r="Q190" s="43">
        <v>8228.9775390625</v>
      </c>
      <c r="R190" s="43">
        <v>8200.091796875</v>
      </c>
      <c r="S190" s="43">
        <v>6160.5126953125</v>
      </c>
      <c r="T190" s="43">
        <v>6003.767578125</v>
      </c>
      <c r="U190" s="43">
        <v>6225.39404296875</v>
      </c>
      <c r="V190" s="43">
        <v>6233.58203125</v>
      </c>
      <c r="W190" s="43">
        <v>6181.6884765625</v>
      </c>
      <c r="X190" s="43">
        <v>6181.97998046875</v>
      </c>
      <c r="Y190" s="43">
        <v>6237.94970703125</v>
      </c>
      <c r="Z190" s="43">
        <v>6243.583984375</v>
      </c>
      <c r="AA190" s="43">
        <v>6173.4853515625</v>
      </c>
      <c r="AB190" s="43">
        <v>6175.814453125</v>
      </c>
      <c r="AC190" s="43">
        <v>4668.935546875</v>
      </c>
      <c r="AD190" s="43">
        <v>4653.71484375</v>
      </c>
      <c r="AE190" s="43">
        <v>5591.14453125</v>
      </c>
      <c r="AF190" s="43">
        <v>5728.45263671875</v>
      </c>
      <c r="AG190" s="43">
        <v>7985.2021484375</v>
      </c>
      <c r="AH190" s="43">
        <v>8014.78955078125</v>
      </c>
      <c r="AI190" s="43">
        <v>6827.79541015625</v>
      </c>
      <c r="AJ190" s="43">
        <v>6682.9072265625</v>
      </c>
      <c r="AK190" s="43">
        <v>3165.93798828125</v>
      </c>
      <c r="AL190" s="43">
        <v>3176.566162109375</v>
      </c>
      <c r="AM190" s="43">
        <v>5552.9111328125</v>
      </c>
      <c r="AN190" s="43">
        <v>5863.66650390625</v>
      </c>
      <c r="AO190" s="43">
        <v>10291.9677734375</v>
      </c>
      <c r="AP190" s="43">
        <v>10290.802734375</v>
      </c>
      <c r="AQ190" s="43">
        <v>6979.9912109375</v>
      </c>
      <c r="AR190" s="43">
        <v>6653.09521484375</v>
      </c>
    </row>
    <row r="191" spans="4:44" x14ac:dyDescent="0.2">
      <c r="D191" s="43">
        <v>1835</v>
      </c>
      <c r="E191" s="43">
        <v>6212.541015625</v>
      </c>
      <c r="F191" s="43">
        <v>6220.69384765625</v>
      </c>
      <c r="G191" s="43">
        <v>6153.3427734375</v>
      </c>
      <c r="H191" s="43">
        <v>6158.98291015625</v>
      </c>
      <c r="I191" s="43">
        <v>6212.541015625</v>
      </c>
      <c r="J191" s="43">
        <v>6220.69384765625</v>
      </c>
      <c r="K191" s="43">
        <v>6153.3427734375</v>
      </c>
      <c r="L191" s="43">
        <v>6158.98291015625</v>
      </c>
      <c r="M191" s="43">
        <v>4533.18701171875</v>
      </c>
      <c r="N191" s="43">
        <v>4571.41455078125</v>
      </c>
      <c r="O191" s="43">
        <v>6173.671875</v>
      </c>
      <c r="P191" s="43">
        <v>6348.158203125</v>
      </c>
      <c r="Q191" s="43">
        <v>8227.484375</v>
      </c>
      <c r="R191" s="43">
        <v>8198.5986328125</v>
      </c>
      <c r="S191" s="43">
        <v>6158.994140625</v>
      </c>
      <c r="T191" s="43">
        <v>6002.2470703125</v>
      </c>
      <c r="U191" s="43">
        <v>6224.546875</v>
      </c>
      <c r="V191" s="43">
        <v>6232.7421875</v>
      </c>
      <c r="W191" s="43">
        <v>6180.70068359375</v>
      </c>
      <c r="X191" s="43">
        <v>6180.8759765625</v>
      </c>
      <c r="Y191" s="43">
        <v>6236.31201171875</v>
      </c>
      <c r="Z191" s="43">
        <v>6241.9033203125</v>
      </c>
      <c r="AA191" s="43">
        <v>6172.13427734375</v>
      </c>
      <c r="AB191" s="43">
        <v>6174.45458984375</v>
      </c>
      <c r="AC191" s="43">
        <v>4667.3896484375</v>
      </c>
      <c r="AD191" s="43">
        <v>4652.16845703125</v>
      </c>
      <c r="AE191" s="43">
        <v>5589.61669921875</v>
      </c>
      <c r="AF191" s="43">
        <v>5726.927734375</v>
      </c>
      <c r="AG191" s="43">
        <v>7983.70849609375</v>
      </c>
      <c r="AH191" s="43">
        <v>8013.29638671875</v>
      </c>
      <c r="AI191" s="43">
        <v>6826.28662109375</v>
      </c>
      <c r="AJ191" s="43">
        <v>6681.396484375</v>
      </c>
      <c r="AK191" s="43">
        <v>3164.209716796875</v>
      </c>
      <c r="AL191" s="43">
        <v>3174.837158203125</v>
      </c>
      <c r="AM191" s="43">
        <v>5550.8857421875</v>
      </c>
      <c r="AN191" s="43">
        <v>5861.75390625</v>
      </c>
      <c r="AO191" s="43">
        <v>10291.7119140625</v>
      </c>
      <c r="AP191" s="43">
        <v>10290.578125</v>
      </c>
      <c r="AQ191" s="43">
        <v>6979.1142578125</v>
      </c>
      <c r="AR191" s="43">
        <v>6652.11767578125</v>
      </c>
    </row>
    <row r="192" spans="4:44" x14ac:dyDescent="0.2">
      <c r="D192" s="43">
        <v>1845</v>
      </c>
      <c r="E192" s="43">
        <v>6211.02392578125</v>
      </c>
      <c r="F192" s="43">
        <v>6219.1767578125</v>
      </c>
      <c r="G192" s="43">
        <v>6151.8251953125</v>
      </c>
      <c r="H192" s="43">
        <v>6157.46533203125</v>
      </c>
      <c r="I192" s="43">
        <v>6211.02392578125</v>
      </c>
      <c r="J192" s="43">
        <v>6219.1767578125</v>
      </c>
      <c r="K192" s="43">
        <v>6151.8251953125</v>
      </c>
      <c r="L192" s="43">
        <v>6157.46533203125</v>
      </c>
      <c r="M192" s="43">
        <v>4531.6435546875</v>
      </c>
      <c r="N192" s="43">
        <v>4569.87109375</v>
      </c>
      <c r="O192" s="43">
        <v>6172.15478515625</v>
      </c>
      <c r="P192" s="43">
        <v>6346.64306640625</v>
      </c>
      <c r="Q192" s="43">
        <v>8225.9912109375</v>
      </c>
      <c r="R192" s="43">
        <v>8197.10546875</v>
      </c>
      <c r="S192" s="43">
        <v>6157.4765625</v>
      </c>
      <c r="T192" s="43">
        <v>6000.7275390625</v>
      </c>
      <c r="U192" s="43">
        <v>6223.6953125</v>
      </c>
      <c r="V192" s="43">
        <v>6231.8974609375</v>
      </c>
      <c r="W192" s="43">
        <v>6179.70947265625</v>
      </c>
      <c r="X192" s="43">
        <v>6179.76953125</v>
      </c>
      <c r="Y192" s="43">
        <v>6234.67578125</v>
      </c>
      <c r="Z192" s="43">
        <v>6240.224609375</v>
      </c>
      <c r="AA192" s="43">
        <v>6170.78173828125</v>
      </c>
      <c r="AB192" s="43">
        <v>6173.09326171875</v>
      </c>
      <c r="AC192" s="43">
        <v>4665.8447265625</v>
      </c>
      <c r="AD192" s="43">
        <v>4650.62353515625</v>
      </c>
      <c r="AE192" s="43">
        <v>5588.08984375</v>
      </c>
      <c r="AF192" s="43">
        <v>5725.4033203125</v>
      </c>
      <c r="AG192" s="43">
        <v>7982.21533203125</v>
      </c>
      <c r="AH192" s="43">
        <v>8011.8037109375</v>
      </c>
      <c r="AI192" s="43">
        <v>6824.77880859375</v>
      </c>
      <c r="AJ192" s="43">
        <v>6679.88623046875</v>
      </c>
      <c r="AK192" s="43">
        <v>3162.48486328125</v>
      </c>
      <c r="AL192" s="43">
        <v>3173.111328125</v>
      </c>
      <c r="AM192" s="43">
        <v>5548.865234375</v>
      </c>
      <c r="AN192" s="43">
        <v>5859.84521484375</v>
      </c>
      <c r="AO192" s="43">
        <v>10291.447265625</v>
      </c>
      <c r="AP192" s="43">
        <v>10290.34375</v>
      </c>
      <c r="AQ192" s="43">
        <v>6978.23291015625</v>
      </c>
      <c r="AR192" s="43">
        <v>6651.13623046875</v>
      </c>
    </row>
    <row r="193" spans="4:44" x14ac:dyDescent="0.2">
      <c r="D193" s="43">
        <v>1855</v>
      </c>
      <c r="E193" s="43">
        <v>6209.5078125</v>
      </c>
      <c r="F193" s="43">
        <v>6217.66064453125</v>
      </c>
      <c r="G193" s="43">
        <v>6150.30810546875</v>
      </c>
      <c r="H193" s="43">
        <v>6155.9482421875</v>
      </c>
      <c r="I193" s="43">
        <v>6209.5078125</v>
      </c>
      <c r="J193" s="43">
        <v>6217.66064453125</v>
      </c>
      <c r="K193" s="43">
        <v>6150.30810546875</v>
      </c>
      <c r="L193" s="43">
        <v>6155.9482421875</v>
      </c>
      <c r="M193" s="43">
        <v>4530.1005859375</v>
      </c>
      <c r="N193" s="43">
        <v>4568.3291015625</v>
      </c>
      <c r="O193" s="43">
        <v>6170.6376953125</v>
      </c>
      <c r="P193" s="43">
        <v>6345.12841796875</v>
      </c>
      <c r="Q193" s="43">
        <v>8224.4990234375</v>
      </c>
      <c r="R193" s="43">
        <v>8195.61328125</v>
      </c>
      <c r="S193" s="43">
        <v>6155.95947265625</v>
      </c>
      <c r="T193" s="43">
        <v>5999.2080078125</v>
      </c>
      <c r="U193" s="43">
        <v>6222.83984375</v>
      </c>
      <c r="V193" s="43">
        <v>6231.048828125</v>
      </c>
      <c r="W193" s="43">
        <v>6178.71435546875</v>
      </c>
      <c r="X193" s="43">
        <v>6178.66064453125</v>
      </c>
      <c r="Y193" s="43">
        <v>6233.041015625</v>
      </c>
      <c r="Z193" s="43">
        <v>6238.5478515625</v>
      </c>
      <c r="AA193" s="43">
        <v>6169.42822265625</v>
      </c>
      <c r="AB193" s="43">
        <v>6171.73095703125</v>
      </c>
      <c r="AC193" s="43">
        <v>4664.30078125</v>
      </c>
      <c r="AD193" s="43">
        <v>4649.0791015625</v>
      </c>
      <c r="AE193" s="43">
        <v>5586.5634765625</v>
      </c>
      <c r="AF193" s="43">
        <v>5723.87939453125</v>
      </c>
      <c r="AG193" s="43">
        <v>7980.72265625</v>
      </c>
      <c r="AH193" s="43">
        <v>8010.3115234375</v>
      </c>
      <c r="AI193" s="43">
        <v>6823.27099609375</v>
      </c>
      <c r="AJ193" s="43">
        <v>6678.37646484375</v>
      </c>
      <c r="AK193" s="43">
        <v>3160.762939453125</v>
      </c>
      <c r="AL193" s="43">
        <v>3171.38916015625</v>
      </c>
      <c r="AM193" s="43">
        <v>5546.85009765625</v>
      </c>
      <c r="AN193" s="43">
        <v>5857.94091796875</v>
      </c>
      <c r="AO193" s="43">
        <v>10291.173828125</v>
      </c>
      <c r="AP193" s="43">
        <v>10290.1015625</v>
      </c>
      <c r="AQ193" s="43">
        <v>6977.3466796875</v>
      </c>
      <c r="AR193" s="43">
        <v>6650.150390625</v>
      </c>
    </row>
    <row r="194" spans="4:44" x14ac:dyDescent="0.2">
      <c r="D194" s="43">
        <v>1865</v>
      </c>
      <c r="E194" s="43">
        <v>6207.99169921875</v>
      </c>
      <c r="F194" s="43">
        <v>6216.14501953125</v>
      </c>
      <c r="G194" s="43">
        <v>6148.79150390625</v>
      </c>
      <c r="H194" s="43">
        <v>6154.43212890625</v>
      </c>
      <c r="I194" s="43">
        <v>6207.99169921875</v>
      </c>
      <c r="J194" s="43">
        <v>6216.14501953125</v>
      </c>
      <c r="K194" s="43">
        <v>6148.79150390625</v>
      </c>
      <c r="L194" s="43">
        <v>6154.43212890625</v>
      </c>
      <c r="M194" s="43">
        <v>4528.55859375</v>
      </c>
      <c r="N194" s="43">
        <v>4566.78759765625</v>
      </c>
      <c r="O194" s="43">
        <v>6169.12158203125</v>
      </c>
      <c r="P194" s="43">
        <v>6343.61474609375</v>
      </c>
      <c r="Q194" s="43">
        <v>8223.0078125</v>
      </c>
      <c r="R194" s="43">
        <v>8194.12109375</v>
      </c>
      <c r="S194" s="43">
        <v>6154.443359375</v>
      </c>
      <c r="T194" s="43">
        <v>5997.689453125</v>
      </c>
      <c r="U194" s="43">
        <v>6221.97998046875</v>
      </c>
      <c r="V194" s="43">
        <v>6230.1953125</v>
      </c>
      <c r="W194" s="43">
        <v>6177.7158203125</v>
      </c>
      <c r="X194" s="43">
        <v>6177.548828125</v>
      </c>
      <c r="Y194" s="43">
        <v>6231.40771484375</v>
      </c>
      <c r="Z194" s="43">
        <v>6236.87255859375</v>
      </c>
      <c r="AA194" s="43">
        <v>6168.07275390625</v>
      </c>
      <c r="AB194" s="43">
        <v>6170.36767578125</v>
      </c>
      <c r="AC194" s="43">
        <v>4662.75732421875</v>
      </c>
      <c r="AD194" s="43">
        <v>4647.53515625</v>
      </c>
      <c r="AE194" s="43">
        <v>5585.0380859375</v>
      </c>
      <c r="AF194" s="43">
        <v>5722.3564453125</v>
      </c>
      <c r="AG194" s="43">
        <v>7979.23095703125</v>
      </c>
      <c r="AH194" s="43">
        <v>8008.81982421875</v>
      </c>
      <c r="AI194" s="43">
        <v>6821.76416015625</v>
      </c>
      <c r="AJ194" s="43">
        <v>6676.86767578125</v>
      </c>
      <c r="AK194" s="43">
        <v>3159.044189453125</v>
      </c>
      <c r="AL194" s="43">
        <v>3169.670166015625</v>
      </c>
      <c r="AM194" s="43">
        <v>5544.83935546875</v>
      </c>
      <c r="AN194" s="43">
        <v>5856.0400390625</v>
      </c>
      <c r="AO194" s="43">
        <v>10290.8916015625</v>
      </c>
      <c r="AP194" s="43">
        <v>10289.849609375</v>
      </c>
      <c r="AQ194" s="43">
        <v>6976.45654296875</v>
      </c>
      <c r="AR194" s="43">
        <v>6649.1611328125</v>
      </c>
    </row>
    <row r="195" spans="4:44" x14ac:dyDescent="0.2">
      <c r="D195" s="43">
        <v>1875</v>
      </c>
      <c r="E195" s="43">
        <v>6206.47705078125</v>
      </c>
      <c r="F195" s="43">
        <v>6214.63037109375</v>
      </c>
      <c r="G195" s="43">
        <v>6147.27587890625</v>
      </c>
      <c r="H195" s="43">
        <v>6152.91650390625</v>
      </c>
      <c r="I195" s="43">
        <v>6206.47705078125</v>
      </c>
      <c r="J195" s="43">
        <v>6214.63037109375</v>
      </c>
      <c r="K195" s="43">
        <v>6147.27587890625</v>
      </c>
      <c r="L195" s="43">
        <v>6152.91650390625</v>
      </c>
      <c r="M195" s="43">
        <v>4527.01708984375</v>
      </c>
      <c r="N195" s="43">
        <v>4565.2470703125</v>
      </c>
      <c r="O195" s="43">
        <v>6167.60595703125</v>
      </c>
      <c r="P195" s="43">
        <v>6342.1015625</v>
      </c>
      <c r="Q195" s="43">
        <v>8221.5166015625</v>
      </c>
      <c r="R195" s="43">
        <v>8192.6298828125</v>
      </c>
      <c r="S195" s="43">
        <v>6152.92724609375</v>
      </c>
      <c r="T195" s="43">
        <v>5996.171875</v>
      </c>
      <c r="U195" s="43">
        <v>6221.1162109375</v>
      </c>
      <c r="V195" s="43">
        <v>6229.337890625</v>
      </c>
      <c r="W195" s="43">
        <v>6176.71337890625</v>
      </c>
      <c r="X195" s="43">
        <v>6176.43408203125</v>
      </c>
      <c r="Y195" s="43">
        <v>6229.7763671875</v>
      </c>
      <c r="Z195" s="43">
        <v>6235.19970703125</v>
      </c>
      <c r="AA195" s="43">
        <v>6166.716796875</v>
      </c>
      <c r="AB195" s="43">
        <v>6169.00341796875</v>
      </c>
      <c r="AC195" s="43">
        <v>4661.21484375</v>
      </c>
      <c r="AD195" s="43">
        <v>4645.99267578125</v>
      </c>
      <c r="AE195" s="43">
        <v>5583.51318359375</v>
      </c>
      <c r="AF195" s="43">
        <v>5720.833984375</v>
      </c>
      <c r="AG195" s="43">
        <v>7977.7392578125</v>
      </c>
      <c r="AH195" s="43">
        <v>8007.32861328125</v>
      </c>
      <c r="AI195" s="43">
        <v>6820.25830078125</v>
      </c>
      <c r="AJ195" s="43">
        <v>6675.359375</v>
      </c>
      <c r="AK195" s="43">
        <v>3157.32861328125</v>
      </c>
      <c r="AL195" s="43">
        <v>3167.954345703125</v>
      </c>
      <c r="AM195" s="43">
        <v>5542.83349609375</v>
      </c>
      <c r="AN195" s="43">
        <v>5854.14306640625</v>
      </c>
      <c r="AO195" s="43">
        <v>10290.6005859375</v>
      </c>
      <c r="AP195" s="43">
        <v>10289.5888671875</v>
      </c>
      <c r="AQ195" s="43">
        <v>6975.5615234375</v>
      </c>
      <c r="AR195" s="43">
        <v>6648.16748046875</v>
      </c>
    </row>
    <row r="196" spans="4:44" x14ac:dyDescent="0.2">
      <c r="D196" s="43">
        <v>1885</v>
      </c>
      <c r="E196" s="43">
        <v>6204.96240234375</v>
      </c>
      <c r="F196" s="43">
        <v>6213.11572265625</v>
      </c>
      <c r="G196" s="43">
        <v>6145.7607421875</v>
      </c>
      <c r="H196" s="43">
        <v>6151.4013671875</v>
      </c>
      <c r="I196" s="43">
        <v>6204.96240234375</v>
      </c>
      <c r="J196" s="43">
        <v>6213.11572265625</v>
      </c>
      <c r="K196" s="43">
        <v>6145.7607421875</v>
      </c>
      <c r="L196" s="43">
        <v>6151.4013671875</v>
      </c>
      <c r="M196" s="43">
        <v>4525.47705078125</v>
      </c>
      <c r="N196" s="43">
        <v>4563.70751953125</v>
      </c>
      <c r="O196" s="43">
        <v>6166.09130859375</v>
      </c>
      <c r="P196" s="43">
        <v>6340.5888671875</v>
      </c>
      <c r="Q196" s="43">
        <v>8220.0263671875</v>
      </c>
      <c r="R196" s="43">
        <v>8191.13916015625</v>
      </c>
      <c r="S196" s="43">
        <v>6151.41259765625</v>
      </c>
      <c r="T196" s="43">
        <v>5994.65478515625</v>
      </c>
      <c r="U196" s="43">
        <v>6220.24755859375</v>
      </c>
      <c r="V196" s="43">
        <v>6228.47509765625</v>
      </c>
      <c r="W196" s="43">
        <v>6175.70703125</v>
      </c>
      <c r="X196" s="43">
        <v>6175.31689453125</v>
      </c>
      <c r="Y196" s="43">
        <v>6228.14697265625</v>
      </c>
      <c r="Z196" s="43">
        <v>6233.52880859375</v>
      </c>
      <c r="AA196" s="43">
        <v>6165.35888671875</v>
      </c>
      <c r="AB196" s="43">
        <v>6167.6376953125</v>
      </c>
      <c r="AC196" s="43">
        <v>4659.67333984375</v>
      </c>
      <c r="AD196" s="43">
        <v>4644.45068359375</v>
      </c>
      <c r="AE196" s="43">
        <v>5581.9892578125</v>
      </c>
      <c r="AF196" s="43">
        <v>5719.3125</v>
      </c>
      <c r="AG196" s="43">
        <v>7976.248046875</v>
      </c>
      <c r="AH196" s="43">
        <v>8005.837890625</v>
      </c>
      <c r="AI196" s="43">
        <v>6818.75244140625</v>
      </c>
      <c r="AJ196" s="43">
        <v>6673.8515625</v>
      </c>
      <c r="AK196" s="43">
        <v>3155.616455078125</v>
      </c>
      <c r="AL196" s="43">
        <v>3166.241943359375</v>
      </c>
      <c r="AM196" s="43">
        <v>5540.8330078125</v>
      </c>
      <c r="AN196" s="43">
        <v>5852.25</v>
      </c>
      <c r="AO196" s="43">
        <v>10290.2998046875</v>
      </c>
      <c r="AP196" s="43">
        <v>10289.318359375</v>
      </c>
      <c r="AQ196" s="43">
        <v>6974.66162109375</v>
      </c>
      <c r="AR196" s="43">
        <v>6647.16943359375</v>
      </c>
    </row>
    <row r="197" spans="4:44" x14ac:dyDescent="0.2">
      <c r="D197" s="43">
        <v>1895</v>
      </c>
      <c r="E197" s="43">
        <v>6203.44873046875</v>
      </c>
      <c r="F197" s="43">
        <v>6211.6025390625</v>
      </c>
      <c r="G197" s="43">
        <v>6144.24609375</v>
      </c>
      <c r="H197" s="43">
        <v>6149.88671875</v>
      </c>
      <c r="I197" s="43">
        <v>6203.44873046875</v>
      </c>
      <c r="J197" s="43">
        <v>6211.6025390625</v>
      </c>
      <c r="K197" s="43">
        <v>6144.24609375</v>
      </c>
      <c r="L197" s="43">
        <v>6149.88671875</v>
      </c>
      <c r="M197" s="43">
        <v>4523.9375</v>
      </c>
      <c r="N197" s="43">
        <v>4562.16845703125</v>
      </c>
      <c r="O197" s="43">
        <v>6164.5771484375</v>
      </c>
      <c r="P197" s="43">
        <v>6339.0771484375</v>
      </c>
      <c r="Q197" s="43">
        <v>8218.5361328125</v>
      </c>
      <c r="R197" s="43">
        <v>8189.6484375</v>
      </c>
      <c r="S197" s="43">
        <v>6149.89794921875</v>
      </c>
      <c r="T197" s="43">
        <v>5993.13818359375</v>
      </c>
      <c r="U197" s="43">
        <v>6219.37451171875</v>
      </c>
      <c r="V197" s="43">
        <v>6227.60791015625</v>
      </c>
      <c r="W197" s="43">
        <v>6174.697265625</v>
      </c>
      <c r="X197" s="43">
        <v>6174.19677734375</v>
      </c>
      <c r="Y197" s="43">
        <v>6226.5185546875</v>
      </c>
      <c r="Z197" s="43">
        <v>6231.8603515625</v>
      </c>
      <c r="AA197" s="43">
        <v>6164.00048828125</v>
      </c>
      <c r="AB197" s="43">
        <v>6166.27099609375</v>
      </c>
      <c r="AC197" s="43">
        <v>4658.13232421875</v>
      </c>
      <c r="AD197" s="43">
        <v>4642.90966796875</v>
      </c>
      <c r="AE197" s="43">
        <v>5580.4658203125</v>
      </c>
      <c r="AF197" s="43">
        <v>5717.79150390625</v>
      </c>
      <c r="AG197" s="43">
        <v>7974.7578125</v>
      </c>
      <c r="AH197" s="43">
        <v>8004.34765625</v>
      </c>
      <c r="AI197" s="43">
        <v>6817.24755859375</v>
      </c>
      <c r="AJ197" s="43">
        <v>6672.34423828125</v>
      </c>
      <c r="AK197" s="43">
        <v>3153.9072265625</v>
      </c>
      <c r="AL197" s="43">
        <v>3164.532958984375</v>
      </c>
      <c r="AM197" s="43">
        <v>5538.8369140625</v>
      </c>
      <c r="AN197" s="43">
        <v>5850.361328125</v>
      </c>
      <c r="AO197" s="43">
        <v>10289.990234375</v>
      </c>
      <c r="AP197" s="43">
        <v>10289.0390625</v>
      </c>
      <c r="AQ197" s="43">
        <v>6973.7568359375</v>
      </c>
      <c r="AR197" s="43">
        <v>6646.16748046875</v>
      </c>
    </row>
    <row r="198" spans="4:44" x14ac:dyDescent="0.2">
      <c r="D198" s="43">
        <v>1905</v>
      </c>
      <c r="E198" s="43">
        <v>6201.935546875</v>
      </c>
      <c r="F198" s="43">
        <v>6210.08935546875</v>
      </c>
      <c r="G198" s="43">
        <v>6142.732421875</v>
      </c>
      <c r="H198" s="43">
        <v>6148.373046875</v>
      </c>
      <c r="I198" s="43">
        <v>6201.935546875</v>
      </c>
      <c r="J198" s="43">
        <v>6210.08935546875</v>
      </c>
      <c r="K198" s="43">
        <v>6142.732421875</v>
      </c>
      <c r="L198" s="43">
        <v>6148.373046875</v>
      </c>
      <c r="M198" s="43">
        <v>4522.39892578125</v>
      </c>
      <c r="N198" s="43">
        <v>4560.630859375</v>
      </c>
      <c r="O198" s="43">
        <v>6163.0634765625</v>
      </c>
      <c r="P198" s="43">
        <v>6337.56591796875</v>
      </c>
      <c r="Q198" s="43">
        <v>8217.046875</v>
      </c>
      <c r="R198" s="43">
        <v>8188.15869140625</v>
      </c>
      <c r="S198" s="43">
        <v>6148.38427734375</v>
      </c>
      <c r="T198" s="43">
        <v>5991.6220703125</v>
      </c>
      <c r="U198" s="43">
        <v>6218.4970703125</v>
      </c>
      <c r="V198" s="43">
        <v>6226.73583984375</v>
      </c>
      <c r="W198" s="43">
        <v>6173.68359375</v>
      </c>
      <c r="X198" s="43">
        <v>6173.07373046875</v>
      </c>
      <c r="Y198" s="43">
        <v>6224.892578125</v>
      </c>
      <c r="Z198" s="43">
        <v>6230.19384765625</v>
      </c>
      <c r="AA198" s="43">
        <v>6162.64013671875</v>
      </c>
      <c r="AB198" s="43">
        <v>6164.9033203125</v>
      </c>
      <c r="AC198" s="43">
        <v>4656.59228515625</v>
      </c>
      <c r="AD198" s="43">
        <v>4641.369140625</v>
      </c>
      <c r="AE198" s="43">
        <v>5578.943359375</v>
      </c>
      <c r="AF198" s="43">
        <v>5716.27099609375</v>
      </c>
      <c r="AG198" s="43">
        <v>7973.267578125</v>
      </c>
      <c r="AH198" s="43">
        <v>8002.85791015625</v>
      </c>
      <c r="AI198" s="43">
        <v>6815.74267578125</v>
      </c>
      <c r="AJ198" s="43">
        <v>6670.837890625</v>
      </c>
      <c r="AK198" s="43">
        <v>3152.201416015625</v>
      </c>
      <c r="AL198" s="43">
        <v>3162.8271484375</v>
      </c>
      <c r="AM198" s="43">
        <v>5536.84619140625</v>
      </c>
      <c r="AN198" s="43">
        <v>5848.47705078125</v>
      </c>
      <c r="AO198" s="43">
        <v>10289.669921875</v>
      </c>
      <c r="AP198" s="43">
        <v>10288.75</v>
      </c>
      <c r="AQ198" s="43">
        <v>6972.84716796875</v>
      </c>
      <c r="AR198" s="43">
        <v>6645.1611328125</v>
      </c>
    </row>
    <row r="199" spans="4:44" x14ac:dyDescent="0.2">
      <c r="D199" s="43">
        <v>1915</v>
      </c>
      <c r="E199" s="43">
        <v>6200.42333984375</v>
      </c>
      <c r="F199" s="43">
        <v>6208.5771484375</v>
      </c>
      <c r="G199" s="43">
        <v>6141.21875</v>
      </c>
      <c r="H199" s="43">
        <v>6146.85986328125</v>
      </c>
      <c r="I199" s="43">
        <v>6200.42333984375</v>
      </c>
      <c r="J199" s="43">
        <v>6208.5771484375</v>
      </c>
      <c r="K199" s="43">
        <v>6141.21875</v>
      </c>
      <c r="L199" s="43">
        <v>6146.85986328125</v>
      </c>
      <c r="M199" s="43">
        <v>4520.861328125</v>
      </c>
      <c r="N199" s="43">
        <v>4559.09375</v>
      </c>
      <c r="O199" s="43">
        <v>6161.55029296875</v>
      </c>
      <c r="P199" s="43">
        <v>6336.05517578125</v>
      </c>
      <c r="Q199" s="43">
        <v>8215.5576171875</v>
      </c>
      <c r="R199" s="43">
        <v>8186.66943359375</v>
      </c>
      <c r="S199" s="43">
        <v>6146.87109375</v>
      </c>
      <c r="T199" s="43">
        <v>5990.10693359375</v>
      </c>
      <c r="U199" s="43">
        <v>6217.61474609375</v>
      </c>
      <c r="V199" s="43">
        <v>6225.85888671875</v>
      </c>
      <c r="W199" s="43">
        <v>6172.66552734375</v>
      </c>
      <c r="X199" s="43">
        <v>6171.94775390625</v>
      </c>
      <c r="Y199" s="43">
        <v>6223.26806640625</v>
      </c>
      <c r="Z199" s="43">
        <v>6228.52978515625</v>
      </c>
      <c r="AA199" s="43">
        <v>6161.279296875</v>
      </c>
      <c r="AB199" s="43">
        <v>6163.53466796875</v>
      </c>
      <c r="AC199" s="43">
        <v>4655.05322265625</v>
      </c>
      <c r="AD199" s="43">
        <v>4639.82958984375</v>
      </c>
      <c r="AE199" s="43">
        <v>5577.42138671875</v>
      </c>
      <c r="AF199" s="43">
        <v>5714.75146484375</v>
      </c>
      <c r="AG199" s="43">
        <v>7971.7783203125</v>
      </c>
      <c r="AH199" s="43">
        <v>8001.36865234375</v>
      </c>
      <c r="AI199" s="43">
        <v>6814.23876953125</v>
      </c>
      <c r="AJ199" s="43">
        <v>6669.33154296875</v>
      </c>
      <c r="AK199" s="43">
        <v>3150.498779296875</v>
      </c>
      <c r="AL199" s="43">
        <v>3161.12451171875</v>
      </c>
      <c r="AM199" s="43">
        <v>5534.86083984375</v>
      </c>
      <c r="AN199" s="43">
        <v>5846.59619140625</v>
      </c>
      <c r="AO199" s="43">
        <v>10289.3408203125</v>
      </c>
      <c r="AP199" s="43">
        <v>10288.451171875</v>
      </c>
      <c r="AQ199" s="43">
        <v>6971.9326171875</v>
      </c>
      <c r="AR199" s="43">
        <v>6644.14990234375</v>
      </c>
    </row>
    <row r="200" spans="4:44" x14ac:dyDescent="0.2">
      <c r="D200" s="43">
        <v>1925</v>
      </c>
      <c r="E200" s="43">
        <v>6198.91162109375</v>
      </c>
      <c r="F200" s="43">
        <v>6207.0654296875</v>
      </c>
      <c r="G200" s="43">
        <v>6139.70654296875</v>
      </c>
      <c r="H200" s="43">
        <v>6145.34716796875</v>
      </c>
      <c r="I200" s="43">
        <v>6198.91162109375</v>
      </c>
      <c r="J200" s="43">
        <v>6207.0654296875</v>
      </c>
      <c r="K200" s="43">
        <v>6139.70654296875</v>
      </c>
      <c r="L200" s="43">
        <v>6145.34716796875</v>
      </c>
      <c r="M200" s="43">
        <v>4519.32421875</v>
      </c>
      <c r="N200" s="43">
        <v>4557.55712890625</v>
      </c>
      <c r="O200" s="43">
        <v>6160.0380859375</v>
      </c>
      <c r="P200" s="43">
        <v>6334.544921875</v>
      </c>
      <c r="Q200" s="43">
        <v>8214.0693359375</v>
      </c>
      <c r="R200" s="43">
        <v>8185.18017578125</v>
      </c>
      <c r="S200" s="43">
        <v>6145.3583984375</v>
      </c>
      <c r="T200" s="43">
        <v>5988.59228515625</v>
      </c>
      <c r="U200" s="43">
        <v>6216.7275390625</v>
      </c>
      <c r="V200" s="43">
        <v>6224.9765625</v>
      </c>
      <c r="W200" s="43">
        <v>6171.6435546875</v>
      </c>
      <c r="X200" s="43">
        <v>6170.81884765625</v>
      </c>
      <c r="Y200" s="43">
        <v>6221.6455078125</v>
      </c>
      <c r="Z200" s="43">
        <v>6226.86767578125</v>
      </c>
      <c r="AA200" s="43">
        <v>6159.9169921875</v>
      </c>
      <c r="AB200" s="43">
        <v>6162.16455078125</v>
      </c>
      <c r="AC200" s="43">
        <v>4653.5146484375</v>
      </c>
      <c r="AD200" s="43">
        <v>4638.291015625</v>
      </c>
      <c r="AE200" s="43">
        <v>5575.89990234375</v>
      </c>
      <c r="AF200" s="43">
        <v>5713.232421875</v>
      </c>
      <c r="AG200" s="43">
        <v>7970.2890625</v>
      </c>
      <c r="AH200" s="43">
        <v>7999.8798828125</v>
      </c>
      <c r="AI200" s="43">
        <v>6812.7353515625</v>
      </c>
      <c r="AJ200" s="43">
        <v>6667.826171875</v>
      </c>
      <c r="AK200" s="43">
        <v>3148.799560546875</v>
      </c>
      <c r="AL200" s="43">
        <v>3159.425048828125</v>
      </c>
      <c r="AM200" s="43">
        <v>5532.88037109375</v>
      </c>
      <c r="AN200" s="43">
        <v>5844.72021484375</v>
      </c>
      <c r="AO200" s="43">
        <v>10289.0009765625</v>
      </c>
      <c r="AP200" s="43">
        <v>10288.1416015625</v>
      </c>
      <c r="AQ200" s="43">
        <v>6971.0126953125</v>
      </c>
      <c r="AR200" s="43">
        <v>6643.134765625</v>
      </c>
    </row>
    <row r="201" spans="4:44" x14ac:dyDescent="0.2">
      <c r="D201" s="43">
        <v>1935</v>
      </c>
      <c r="E201" s="43">
        <v>6197.400390625</v>
      </c>
      <c r="F201" s="43">
        <v>6205.55419921875</v>
      </c>
      <c r="G201" s="43">
        <v>6138.1943359375</v>
      </c>
      <c r="H201" s="43">
        <v>6143.83544921875</v>
      </c>
      <c r="I201" s="43">
        <v>6197.400390625</v>
      </c>
      <c r="J201" s="43">
        <v>6205.55419921875</v>
      </c>
      <c r="K201" s="43">
        <v>6138.1943359375</v>
      </c>
      <c r="L201" s="43">
        <v>6143.83544921875</v>
      </c>
      <c r="M201" s="43">
        <v>4517.7880859375</v>
      </c>
      <c r="N201" s="43">
        <v>4556.02197265625</v>
      </c>
      <c r="O201" s="43">
        <v>6158.5263671875</v>
      </c>
      <c r="P201" s="43">
        <v>6333.03564453125</v>
      </c>
      <c r="Q201" s="43">
        <v>8212.5810546875</v>
      </c>
      <c r="R201" s="43">
        <v>8183.69189453125</v>
      </c>
      <c r="S201" s="43">
        <v>6143.8466796875</v>
      </c>
      <c r="T201" s="43">
        <v>5987.07861328125</v>
      </c>
      <c r="U201" s="43">
        <v>6215.8349609375</v>
      </c>
      <c r="V201" s="43">
        <v>6224.0888671875</v>
      </c>
      <c r="W201" s="43">
        <v>6170.6171875</v>
      </c>
      <c r="X201" s="43">
        <v>6169.68701171875</v>
      </c>
      <c r="Y201" s="43">
        <v>6220.0244140625</v>
      </c>
      <c r="Z201" s="43">
        <v>6225.2080078125</v>
      </c>
      <c r="AA201" s="43">
        <v>6158.55322265625</v>
      </c>
      <c r="AB201" s="43">
        <v>6160.79345703125</v>
      </c>
      <c r="AC201" s="43">
        <v>4651.9775390625</v>
      </c>
      <c r="AD201" s="43">
        <v>4636.75341796875</v>
      </c>
      <c r="AE201" s="43">
        <v>5574.37939453125</v>
      </c>
      <c r="AF201" s="43">
        <v>5711.71435546875</v>
      </c>
      <c r="AG201" s="43">
        <v>7968.80078125</v>
      </c>
      <c r="AH201" s="43">
        <v>7998.3916015625</v>
      </c>
      <c r="AI201" s="43">
        <v>6811.23291015625</v>
      </c>
      <c r="AJ201" s="43">
        <v>6666.32177734375</v>
      </c>
      <c r="AK201" s="43">
        <v>3147.103271484375</v>
      </c>
      <c r="AL201" s="43">
        <v>3157.72900390625</v>
      </c>
      <c r="AM201" s="43">
        <v>5530.9052734375</v>
      </c>
      <c r="AN201" s="43">
        <v>5842.8486328125</v>
      </c>
      <c r="AO201" s="43">
        <v>10288.6513671875</v>
      </c>
      <c r="AP201" s="43">
        <v>10287.822265625</v>
      </c>
      <c r="AQ201" s="43">
        <v>6970.08740234375</v>
      </c>
      <c r="AR201" s="43">
        <v>6642.115234375</v>
      </c>
    </row>
    <row r="202" spans="4:44" x14ac:dyDescent="0.2">
      <c r="D202" s="43">
        <v>1945</v>
      </c>
      <c r="E202" s="43">
        <v>6195.8896484375</v>
      </c>
      <c r="F202" s="43">
        <v>6204.0439453125</v>
      </c>
      <c r="G202" s="43">
        <v>6136.68310546875</v>
      </c>
      <c r="H202" s="43">
        <v>6142.32421875</v>
      </c>
      <c r="I202" s="43">
        <v>6195.8896484375</v>
      </c>
      <c r="J202" s="43">
        <v>6204.0439453125</v>
      </c>
      <c r="K202" s="43">
        <v>6136.68310546875</v>
      </c>
      <c r="L202" s="43">
        <v>6142.32421875</v>
      </c>
      <c r="M202" s="43">
        <v>4516.2529296875</v>
      </c>
      <c r="N202" s="43">
        <v>4554.4873046875</v>
      </c>
      <c r="O202" s="43">
        <v>6157.01513671875</v>
      </c>
      <c r="P202" s="43">
        <v>6331.5263671875</v>
      </c>
      <c r="Q202" s="43">
        <v>8211.0927734375</v>
      </c>
      <c r="R202" s="43">
        <v>8182.2041015625</v>
      </c>
      <c r="S202" s="43">
        <v>6142.33544921875</v>
      </c>
      <c r="T202" s="43">
        <v>5985.56494140625</v>
      </c>
      <c r="U202" s="43">
        <v>6214.93701171875</v>
      </c>
      <c r="V202" s="43">
        <v>6223.1962890625</v>
      </c>
      <c r="W202" s="43">
        <v>6169.5869140625</v>
      </c>
      <c r="X202" s="43">
        <v>6168.55224609375</v>
      </c>
      <c r="Y202" s="43">
        <v>6218.40478515625</v>
      </c>
      <c r="Z202" s="43">
        <v>6223.55029296875</v>
      </c>
      <c r="AA202" s="43">
        <v>6157.18798828125</v>
      </c>
      <c r="AB202" s="43">
        <v>6159.4208984375</v>
      </c>
      <c r="AC202" s="43">
        <v>4650.44091796875</v>
      </c>
      <c r="AD202" s="43">
        <v>4635.21630859375</v>
      </c>
      <c r="AE202" s="43">
        <v>5572.859375</v>
      </c>
      <c r="AF202" s="43">
        <v>5710.19677734375</v>
      </c>
      <c r="AG202" s="43">
        <v>7967.31298828125</v>
      </c>
      <c r="AH202" s="43">
        <v>7996.904296875</v>
      </c>
      <c r="AI202" s="43">
        <v>6809.73046875</v>
      </c>
      <c r="AJ202" s="43">
        <v>6664.8173828125</v>
      </c>
      <c r="AK202" s="43">
        <v>3145.410400390625</v>
      </c>
      <c r="AL202" s="43">
        <v>3156.035888671875</v>
      </c>
      <c r="AM202" s="43">
        <v>5528.93505859375</v>
      </c>
      <c r="AN202" s="43">
        <v>5840.98095703125</v>
      </c>
      <c r="AO202" s="43">
        <v>10288.2919921875</v>
      </c>
      <c r="AP202" s="43">
        <v>10287.4921875</v>
      </c>
      <c r="AQ202" s="43">
        <v>6969.15673828125</v>
      </c>
      <c r="AR202" s="43">
        <v>6641.0908203125</v>
      </c>
    </row>
    <row r="203" spans="4:44" x14ac:dyDescent="0.2">
      <c r="D203" s="43">
        <v>1955</v>
      </c>
      <c r="E203" s="43">
        <v>6194.3798828125</v>
      </c>
      <c r="F203" s="43">
        <v>6202.5341796875</v>
      </c>
      <c r="G203" s="43">
        <v>6135.17236328125</v>
      </c>
      <c r="H203" s="43">
        <v>6140.8134765625</v>
      </c>
      <c r="I203" s="43">
        <v>6194.3798828125</v>
      </c>
      <c r="J203" s="43">
        <v>6202.5341796875</v>
      </c>
      <c r="K203" s="43">
        <v>6135.17236328125</v>
      </c>
      <c r="L203" s="43">
        <v>6140.8134765625</v>
      </c>
      <c r="M203" s="43">
        <v>4514.71875</v>
      </c>
      <c r="N203" s="43">
        <v>4552.95361328125</v>
      </c>
      <c r="O203" s="43">
        <v>6155.5048828125</v>
      </c>
      <c r="P203" s="43">
        <v>6330.0185546875</v>
      </c>
      <c r="Q203" s="43">
        <v>8209.6064453125</v>
      </c>
      <c r="R203" s="43">
        <v>8180.716796875</v>
      </c>
      <c r="S203" s="43">
        <v>6140.82470703125</v>
      </c>
      <c r="T203" s="43">
        <v>5984.052734375</v>
      </c>
      <c r="U203" s="43">
        <v>6214.0341796875</v>
      </c>
      <c r="V203" s="43">
        <v>6222.2978515625</v>
      </c>
      <c r="W203" s="43">
        <v>6168.55224609375</v>
      </c>
      <c r="X203" s="43">
        <v>6167.4140625</v>
      </c>
      <c r="Y203" s="43">
        <v>6216.787109375</v>
      </c>
      <c r="Z203" s="43">
        <v>6221.89501953125</v>
      </c>
      <c r="AA203" s="43">
        <v>6155.82177734375</v>
      </c>
      <c r="AB203" s="43">
        <v>6158.04736328125</v>
      </c>
      <c r="AC203" s="43">
        <v>4648.90478515625</v>
      </c>
      <c r="AD203" s="43">
        <v>4633.68017578125</v>
      </c>
      <c r="AE203" s="43">
        <v>5571.34033203125</v>
      </c>
      <c r="AF203" s="43">
        <v>5708.68017578125</v>
      </c>
      <c r="AG203" s="43">
        <v>7965.8251953125</v>
      </c>
      <c r="AH203" s="43">
        <v>7995.4169921875</v>
      </c>
      <c r="AI203" s="43">
        <v>6808.22900390625</v>
      </c>
      <c r="AJ203" s="43">
        <v>6663.31396484375</v>
      </c>
      <c r="AK203" s="43">
        <v>3143.720947265625</v>
      </c>
      <c r="AL203" s="43">
        <v>3154.345947265625</v>
      </c>
      <c r="AM203" s="43">
        <v>5526.970703125</v>
      </c>
      <c r="AN203" s="43">
        <v>5839.1181640625</v>
      </c>
      <c r="AO203" s="43">
        <v>10287.9208984375</v>
      </c>
      <c r="AP203" s="43">
        <v>10287.1513671875</v>
      </c>
      <c r="AQ203" s="43">
        <v>6968.220703125</v>
      </c>
      <c r="AR203" s="43">
        <v>6640.06201171875</v>
      </c>
    </row>
    <row r="204" spans="4:44" x14ac:dyDescent="0.2">
      <c r="D204" s="43">
        <v>1965</v>
      </c>
      <c r="E204" s="43">
        <v>6192.87060546875</v>
      </c>
      <c r="F204" s="43">
        <v>6201.02490234375</v>
      </c>
      <c r="G204" s="43">
        <v>6133.66259765625</v>
      </c>
      <c r="H204" s="43">
        <v>6139.3037109375</v>
      </c>
      <c r="I204" s="43">
        <v>6192.87060546875</v>
      </c>
      <c r="J204" s="43">
        <v>6201.02490234375</v>
      </c>
      <c r="K204" s="43">
        <v>6133.66259765625</v>
      </c>
      <c r="L204" s="43">
        <v>6139.3037109375</v>
      </c>
      <c r="M204" s="43">
        <v>4513.185546875</v>
      </c>
      <c r="N204" s="43">
        <v>4551.4208984375</v>
      </c>
      <c r="O204" s="43">
        <v>6153.9951171875</v>
      </c>
      <c r="P204" s="43">
        <v>6328.5107421875</v>
      </c>
      <c r="Q204" s="43">
        <v>8208.119140625</v>
      </c>
      <c r="R204" s="43">
        <v>8179.2294921875</v>
      </c>
      <c r="S204" s="43">
        <v>6139.31494140625</v>
      </c>
      <c r="T204" s="43">
        <v>5982.54052734375</v>
      </c>
      <c r="U204" s="43">
        <v>6213.12548828125</v>
      </c>
      <c r="V204" s="43">
        <v>6221.39404296875</v>
      </c>
      <c r="W204" s="43">
        <v>6167.51318359375</v>
      </c>
      <c r="X204" s="43">
        <v>6166.2724609375</v>
      </c>
      <c r="Y204" s="43">
        <v>6215.1708984375</v>
      </c>
      <c r="Z204" s="43">
        <v>6220.2421875</v>
      </c>
      <c r="AA204" s="43">
        <v>6154.45458984375</v>
      </c>
      <c r="AB204" s="43">
        <v>6156.6728515625</v>
      </c>
      <c r="AC204" s="43">
        <v>4647.3701171875</v>
      </c>
      <c r="AD204" s="43">
        <v>4632.14501953125</v>
      </c>
      <c r="AE204" s="43">
        <v>5569.82177734375</v>
      </c>
      <c r="AF204" s="43">
        <v>5707.1640625</v>
      </c>
      <c r="AG204" s="43">
        <v>7964.33837890625</v>
      </c>
      <c r="AH204" s="43">
        <v>7993.93017578125</v>
      </c>
      <c r="AI204" s="43">
        <v>6806.72802734375</v>
      </c>
      <c r="AJ204" s="43">
        <v>6661.810546875</v>
      </c>
      <c r="AK204" s="43">
        <v>3142.034423828125</v>
      </c>
      <c r="AL204" s="43">
        <v>3152.6591796875</v>
      </c>
      <c r="AM204" s="43">
        <v>5525.01123046875</v>
      </c>
      <c r="AN204" s="43">
        <v>5837.259765625</v>
      </c>
      <c r="AO204" s="43">
        <v>10287.5400390625</v>
      </c>
      <c r="AP204" s="43">
        <v>10286.7998046875</v>
      </c>
      <c r="AQ204" s="43">
        <v>6967.27880859375</v>
      </c>
      <c r="AR204" s="43">
        <v>6639.02880859375</v>
      </c>
    </row>
    <row r="205" spans="4:44" x14ac:dyDescent="0.2">
      <c r="D205" s="43">
        <v>1975</v>
      </c>
      <c r="E205" s="43">
        <v>6191.36181640625</v>
      </c>
      <c r="F205" s="43">
        <v>6199.51611328125</v>
      </c>
      <c r="G205" s="43">
        <v>6132.1533203125</v>
      </c>
      <c r="H205" s="43">
        <v>6137.79443359375</v>
      </c>
      <c r="I205" s="43">
        <v>6191.36181640625</v>
      </c>
      <c r="J205" s="43">
        <v>6199.51611328125</v>
      </c>
      <c r="K205" s="43">
        <v>6132.1533203125</v>
      </c>
      <c r="L205" s="43">
        <v>6137.79443359375</v>
      </c>
      <c r="M205" s="43">
        <v>4511.65283203125</v>
      </c>
      <c r="N205" s="43">
        <v>4549.88916015625</v>
      </c>
      <c r="O205" s="43">
        <v>6152.486328125</v>
      </c>
      <c r="P205" s="43">
        <v>6327.00390625</v>
      </c>
      <c r="Q205" s="43">
        <v>8206.6328125</v>
      </c>
      <c r="R205" s="43">
        <v>8177.7431640625</v>
      </c>
      <c r="S205" s="43">
        <v>6137.8056640625</v>
      </c>
      <c r="T205" s="43">
        <v>5981.029296875</v>
      </c>
      <c r="U205" s="43">
        <v>6212.21142578125</v>
      </c>
      <c r="V205" s="43">
        <v>6220.484375</v>
      </c>
      <c r="W205" s="43">
        <v>6166.46923828125</v>
      </c>
      <c r="X205" s="43">
        <v>6165.12841796875</v>
      </c>
      <c r="Y205" s="43">
        <v>6213.55615234375</v>
      </c>
      <c r="Z205" s="43">
        <v>6218.59130859375</v>
      </c>
      <c r="AA205" s="43">
        <v>6153.0859375</v>
      </c>
      <c r="AB205" s="43">
        <v>6155.296875</v>
      </c>
      <c r="AC205" s="43">
        <v>4645.8359375</v>
      </c>
      <c r="AD205" s="43">
        <v>4630.61083984375</v>
      </c>
      <c r="AE205" s="43">
        <v>5568.30419921875</v>
      </c>
      <c r="AF205" s="43">
        <v>5705.6484375</v>
      </c>
      <c r="AG205" s="43">
        <v>7962.85205078125</v>
      </c>
      <c r="AH205" s="43">
        <v>7992.4443359375</v>
      </c>
      <c r="AI205" s="43">
        <v>6805.2275390625</v>
      </c>
      <c r="AJ205" s="43">
        <v>6660.30859375</v>
      </c>
      <c r="AK205" s="43">
        <v>3140.35107421875</v>
      </c>
      <c r="AL205" s="43">
        <v>3150.975830078125</v>
      </c>
      <c r="AM205" s="43">
        <v>5523.0576171875</v>
      </c>
      <c r="AN205" s="43">
        <v>5835.40576171875</v>
      </c>
      <c r="AO205" s="43">
        <v>10287.1484375</v>
      </c>
      <c r="AP205" s="43">
        <v>10286.4365234375</v>
      </c>
      <c r="AQ205" s="43">
        <v>6966.3310546875</v>
      </c>
      <c r="AR205" s="43">
        <v>6637.99072265625</v>
      </c>
    </row>
    <row r="206" spans="4:44" x14ac:dyDescent="0.2">
      <c r="D206" s="43">
        <v>1985</v>
      </c>
      <c r="E206" s="43">
        <v>6189.85400390625</v>
      </c>
      <c r="F206" s="43">
        <v>6198.00830078125</v>
      </c>
      <c r="G206" s="43">
        <v>6130.64453125</v>
      </c>
      <c r="H206" s="43">
        <v>6136.28564453125</v>
      </c>
      <c r="I206" s="43">
        <v>6189.85400390625</v>
      </c>
      <c r="J206" s="43">
        <v>6198.00830078125</v>
      </c>
      <c r="K206" s="43">
        <v>6130.64453125</v>
      </c>
      <c r="L206" s="43">
        <v>6136.28564453125</v>
      </c>
      <c r="M206" s="43">
        <v>4510.12109375</v>
      </c>
      <c r="N206" s="43">
        <v>4548.35791015625</v>
      </c>
      <c r="O206" s="43">
        <v>6150.9775390625</v>
      </c>
      <c r="P206" s="43">
        <v>6325.49755859375</v>
      </c>
      <c r="Q206" s="43">
        <v>8205.1474609375</v>
      </c>
      <c r="R206" s="43">
        <v>8176.25732421875</v>
      </c>
      <c r="S206" s="43">
        <v>6136.296875</v>
      </c>
      <c r="T206" s="43">
        <v>5979.5185546875</v>
      </c>
      <c r="U206" s="43">
        <v>6211.291015625</v>
      </c>
      <c r="V206" s="43">
        <v>6219.56884765625</v>
      </c>
      <c r="W206" s="43">
        <v>6165.4208984375</v>
      </c>
      <c r="X206" s="43">
        <v>6163.98046875</v>
      </c>
      <c r="Y206" s="43">
        <v>6211.94287109375</v>
      </c>
      <c r="Z206" s="43">
        <v>6216.9423828125</v>
      </c>
      <c r="AA206" s="43">
        <v>6151.7158203125</v>
      </c>
      <c r="AB206" s="43">
        <v>6153.919921875</v>
      </c>
      <c r="AC206" s="43">
        <v>4644.30224609375</v>
      </c>
      <c r="AD206" s="43">
        <v>4629.0771484375</v>
      </c>
      <c r="AE206" s="43">
        <v>5566.787109375</v>
      </c>
      <c r="AF206" s="43">
        <v>5704.1337890625</v>
      </c>
      <c r="AG206" s="43">
        <v>7961.36572265625</v>
      </c>
      <c r="AH206" s="43">
        <v>7990.95849609375</v>
      </c>
      <c r="AI206" s="43">
        <v>6803.72802734375</v>
      </c>
      <c r="AJ206" s="43">
        <v>6658.806640625</v>
      </c>
      <c r="AK206" s="43">
        <v>3138.671142578125</v>
      </c>
      <c r="AL206" s="43">
        <v>3149.29541015625</v>
      </c>
      <c r="AM206" s="43">
        <v>5521.10986328125</v>
      </c>
      <c r="AN206" s="43">
        <v>5833.556640625</v>
      </c>
      <c r="AO206" s="43">
        <v>10286.74609375</v>
      </c>
      <c r="AP206" s="43">
        <v>10286.0625</v>
      </c>
      <c r="AQ206" s="43">
        <v>6965.3779296875</v>
      </c>
      <c r="AR206" s="43">
        <v>6636.9482421875</v>
      </c>
    </row>
    <row r="207" spans="4:44" x14ac:dyDescent="0.2">
      <c r="D207" s="43">
        <v>1995</v>
      </c>
      <c r="E207" s="43">
        <v>6188.3466796875</v>
      </c>
      <c r="F207" s="43">
        <v>6196.50146484375</v>
      </c>
      <c r="G207" s="43">
        <v>6129.13623046875</v>
      </c>
      <c r="H207" s="43">
        <v>6134.77783203125</v>
      </c>
      <c r="I207" s="43">
        <v>6188.3466796875</v>
      </c>
      <c r="J207" s="43">
        <v>6196.50146484375</v>
      </c>
      <c r="K207" s="43">
        <v>6129.13623046875</v>
      </c>
      <c r="L207" s="43">
        <v>6134.77783203125</v>
      </c>
      <c r="M207" s="43">
        <v>4508.59033203125</v>
      </c>
      <c r="N207" s="43">
        <v>4546.82763671875</v>
      </c>
      <c r="O207" s="43">
        <v>6149.4697265625</v>
      </c>
      <c r="P207" s="43">
        <v>6323.99169921875</v>
      </c>
      <c r="Q207" s="43">
        <v>8203.662109375</v>
      </c>
      <c r="R207" s="43">
        <v>8174.77197265625</v>
      </c>
      <c r="S207" s="43">
        <v>6134.7890625</v>
      </c>
      <c r="T207" s="43">
        <v>5978.0087890625</v>
      </c>
      <c r="U207" s="43">
        <v>6210.365234375</v>
      </c>
      <c r="V207" s="43">
        <v>6218.6474609375</v>
      </c>
      <c r="W207" s="43">
        <v>6164.3681640625</v>
      </c>
      <c r="X207" s="43">
        <v>6162.82958984375</v>
      </c>
      <c r="Y207" s="43">
        <v>6210.33056640625</v>
      </c>
      <c r="Z207" s="43">
        <v>6215.29541015625</v>
      </c>
      <c r="AA207" s="43">
        <v>6150.34521484375</v>
      </c>
      <c r="AB207" s="43">
        <v>6152.5419921875</v>
      </c>
      <c r="AC207" s="43">
        <v>4642.77001953125</v>
      </c>
      <c r="AD207" s="43">
        <v>4627.54443359375</v>
      </c>
      <c r="AE207" s="43">
        <v>5565.27099609375</v>
      </c>
      <c r="AF207" s="43">
        <v>5702.61962890625</v>
      </c>
      <c r="AG207" s="43">
        <v>7959.88037109375</v>
      </c>
      <c r="AH207" s="43">
        <v>7989.47314453125</v>
      </c>
      <c r="AI207" s="43">
        <v>6802.228515625</v>
      </c>
      <c r="AJ207" s="43">
        <v>6657.30517578125</v>
      </c>
      <c r="AK207" s="43">
        <v>3136.994140625</v>
      </c>
      <c r="AL207" s="43">
        <v>3147.618408203125</v>
      </c>
      <c r="AM207" s="43">
        <v>5519.16748046875</v>
      </c>
      <c r="AN207" s="43">
        <v>5831.7119140625</v>
      </c>
      <c r="AO207" s="43">
        <v>10286.33203125</v>
      </c>
      <c r="AP207" s="43">
        <v>10285.677734375</v>
      </c>
      <c r="AQ207" s="43">
        <v>6964.41845703125</v>
      </c>
      <c r="AR207" s="43">
        <v>6635.9013671875</v>
      </c>
    </row>
    <row r="208" spans="4:44" x14ac:dyDescent="0.2">
      <c r="D208" s="43">
        <v>2005</v>
      </c>
      <c r="E208" s="43">
        <v>6186.83984375</v>
      </c>
      <c r="F208" s="43">
        <v>6194.99462890625</v>
      </c>
      <c r="G208" s="43">
        <v>6127.62890625</v>
      </c>
      <c r="H208" s="43">
        <v>6133.2705078125</v>
      </c>
      <c r="I208" s="43">
        <v>6186.83984375</v>
      </c>
      <c r="J208" s="43">
        <v>6194.99462890625</v>
      </c>
      <c r="K208" s="43">
        <v>6127.62890625</v>
      </c>
      <c r="L208" s="43">
        <v>6133.2705078125</v>
      </c>
      <c r="M208" s="43">
        <v>4507.06005859375</v>
      </c>
      <c r="N208" s="43">
        <v>4545.29833984375</v>
      </c>
      <c r="O208" s="43">
        <v>6147.962890625</v>
      </c>
      <c r="P208" s="43">
        <v>6322.48681640625</v>
      </c>
      <c r="Q208" s="43">
        <v>8202.177734375</v>
      </c>
      <c r="R208" s="43">
        <v>8173.28662109375</v>
      </c>
      <c r="S208" s="43">
        <v>6133.28173828125</v>
      </c>
      <c r="T208" s="43">
        <v>5976.49951171875</v>
      </c>
      <c r="U208" s="43">
        <v>6209.43359375</v>
      </c>
      <c r="V208" s="43">
        <v>6217.72021484375</v>
      </c>
      <c r="W208" s="43">
        <v>6163.310546875</v>
      </c>
      <c r="X208" s="43">
        <v>6161.67529296875</v>
      </c>
      <c r="Y208" s="43">
        <v>6208.72021484375</v>
      </c>
      <c r="Z208" s="43">
        <v>6213.65087890625</v>
      </c>
      <c r="AA208" s="43">
        <v>6148.97265625</v>
      </c>
      <c r="AB208" s="43">
        <v>6151.1630859375</v>
      </c>
      <c r="AC208" s="43">
        <v>4641.23828125</v>
      </c>
      <c r="AD208" s="43">
        <v>4626.0126953125</v>
      </c>
      <c r="AE208" s="43">
        <v>5563.75537109375</v>
      </c>
      <c r="AF208" s="43">
        <v>5701.1064453125</v>
      </c>
      <c r="AG208" s="43">
        <v>7958.3955078125</v>
      </c>
      <c r="AH208" s="43">
        <v>7987.98876953125</v>
      </c>
      <c r="AI208" s="43">
        <v>6800.72998046875</v>
      </c>
      <c r="AJ208" s="43">
        <v>6655.8046875</v>
      </c>
      <c r="AK208" s="43">
        <v>3135.320556640625</v>
      </c>
      <c r="AL208" s="43">
        <v>3145.94482421875</v>
      </c>
      <c r="AM208" s="43">
        <v>5517.23095703125</v>
      </c>
      <c r="AN208" s="43">
        <v>5829.8720703125</v>
      </c>
      <c r="AO208" s="43">
        <v>10285.9072265625</v>
      </c>
      <c r="AP208" s="43">
        <v>10285.2802734375</v>
      </c>
      <c r="AQ208" s="43">
        <v>6963.45361328125</v>
      </c>
      <c r="AR208" s="43">
        <v>6634.84912109375</v>
      </c>
    </row>
    <row r="209" spans="4:44" x14ac:dyDescent="0.2">
      <c r="D209" s="43">
        <v>2015</v>
      </c>
      <c r="E209" s="43">
        <v>6185.333984375</v>
      </c>
      <c r="F209" s="43">
        <v>6193.48876953125</v>
      </c>
      <c r="G209" s="43">
        <v>6126.1220703125</v>
      </c>
      <c r="H209" s="43">
        <v>6131.763671875</v>
      </c>
      <c r="I209" s="43">
        <v>6185.333984375</v>
      </c>
      <c r="J209" s="43">
        <v>6193.48876953125</v>
      </c>
      <c r="K209" s="43">
        <v>6126.1220703125</v>
      </c>
      <c r="L209" s="43">
        <v>6131.763671875</v>
      </c>
      <c r="M209" s="43">
        <v>4505.53125</v>
      </c>
      <c r="N209" s="43">
        <v>4543.76953125</v>
      </c>
      <c r="O209" s="43">
        <v>6146.4560546875</v>
      </c>
      <c r="P209" s="43">
        <v>6320.982421875</v>
      </c>
      <c r="Q209" s="43">
        <v>8200.693359375</v>
      </c>
      <c r="R209" s="43">
        <v>8171.80224609375</v>
      </c>
      <c r="S209" s="43">
        <v>6131.77490234375</v>
      </c>
      <c r="T209" s="43">
        <v>5974.9912109375</v>
      </c>
      <c r="U209" s="43">
        <v>6208.4951171875</v>
      </c>
      <c r="V209" s="43">
        <v>6216.78662109375</v>
      </c>
      <c r="W209" s="43">
        <v>6162.248046875</v>
      </c>
      <c r="X209" s="43">
        <v>6160.51708984375</v>
      </c>
      <c r="Y209" s="43">
        <v>6207.111328125</v>
      </c>
      <c r="Z209" s="43">
        <v>6212.0087890625</v>
      </c>
      <c r="AA209" s="43">
        <v>6147.59912109375</v>
      </c>
      <c r="AB209" s="43">
        <v>6149.783203125</v>
      </c>
      <c r="AC209" s="43">
        <v>4639.70751953125</v>
      </c>
      <c r="AD209" s="43">
        <v>4624.4814453125</v>
      </c>
      <c r="AE209" s="43">
        <v>5562.24072265625</v>
      </c>
      <c r="AF209" s="43">
        <v>5699.59375</v>
      </c>
      <c r="AG209" s="43">
        <v>7956.9111328125</v>
      </c>
      <c r="AH209" s="43">
        <v>7986.50439453125</v>
      </c>
      <c r="AI209" s="43">
        <v>6799.23193359375</v>
      </c>
      <c r="AJ209" s="43">
        <v>6654.3046875</v>
      </c>
      <c r="AK209" s="43">
        <v>3133.64990234375</v>
      </c>
      <c r="AL209" s="43">
        <v>3144.2744140625</v>
      </c>
      <c r="AM209" s="43">
        <v>5515.30029296875</v>
      </c>
      <c r="AN209" s="43">
        <v>5828.03662109375</v>
      </c>
      <c r="AO209" s="43">
        <v>10285.470703125</v>
      </c>
      <c r="AP209" s="43">
        <v>10284.87109375</v>
      </c>
      <c r="AQ209" s="43">
        <v>6962.48291015625</v>
      </c>
      <c r="AR209" s="43">
        <v>6633.79248046875</v>
      </c>
    </row>
    <row r="210" spans="4:44" x14ac:dyDescent="0.2">
      <c r="D210" s="43">
        <v>2025</v>
      </c>
      <c r="E210" s="43">
        <v>6183.82861328125</v>
      </c>
      <c r="F210" s="43">
        <v>6191.9833984375</v>
      </c>
      <c r="G210" s="43">
        <v>6124.6162109375</v>
      </c>
      <c r="H210" s="43">
        <v>6130.2578125</v>
      </c>
      <c r="I210" s="43">
        <v>6183.82861328125</v>
      </c>
      <c r="J210" s="43">
        <v>6191.9833984375</v>
      </c>
      <c r="K210" s="43">
        <v>6124.6162109375</v>
      </c>
      <c r="L210" s="43">
        <v>6130.2578125</v>
      </c>
      <c r="M210" s="43">
        <v>4504.0029296875</v>
      </c>
      <c r="N210" s="43">
        <v>4542.2421875</v>
      </c>
      <c r="O210" s="43">
        <v>6144.9501953125</v>
      </c>
      <c r="P210" s="43">
        <v>6319.478515625</v>
      </c>
      <c r="Q210" s="43">
        <v>8199.2099609375</v>
      </c>
      <c r="R210" s="43">
        <v>8170.318359375</v>
      </c>
      <c r="S210" s="43">
        <v>6130.26904296875</v>
      </c>
      <c r="T210" s="43">
        <v>5973.48291015625</v>
      </c>
      <c r="U210" s="43">
        <v>6207.55126953125</v>
      </c>
      <c r="V210" s="43">
        <v>6215.84716796875</v>
      </c>
      <c r="W210" s="43">
        <v>6161.1806640625</v>
      </c>
      <c r="X210" s="43">
        <v>6159.35595703125</v>
      </c>
      <c r="Y210" s="43">
        <v>6205.50341796875</v>
      </c>
      <c r="Z210" s="43">
        <v>6210.36865234375</v>
      </c>
      <c r="AA210" s="43">
        <v>6146.224609375</v>
      </c>
      <c r="AB210" s="43">
        <v>6148.40234375</v>
      </c>
      <c r="AC210" s="43">
        <v>4638.177734375</v>
      </c>
      <c r="AD210" s="43">
        <v>4622.95166015625</v>
      </c>
      <c r="AE210" s="43">
        <v>5560.72607421875</v>
      </c>
      <c r="AF210" s="43">
        <v>5698.08154296875</v>
      </c>
      <c r="AG210" s="43">
        <v>7955.42724609375</v>
      </c>
      <c r="AH210" s="43">
        <v>7985.02099609375</v>
      </c>
      <c r="AI210" s="43">
        <v>6797.734375</v>
      </c>
      <c r="AJ210" s="43">
        <v>6652.80517578125</v>
      </c>
      <c r="AK210" s="43">
        <v>3131.982421875</v>
      </c>
      <c r="AL210" s="43">
        <v>3142.607421875</v>
      </c>
      <c r="AM210" s="43">
        <v>5513.37548828125</v>
      </c>
      <c r="AN210" s="43">
        <v>5826.20654296875</v>
      </c>
      <c r="AO210" s="43">
        <v>10285.0224609375</v>
      </c>
      <c r="AP210" s="43">
        <v>10284.44921875</v>
      </c>
      <c r="AQ210" s="43">
        <v>6961.50634765625</v>
      </c>
      <c r="AR210" s="43">
        <v>6632.73095703125</v>
      </c>
    </row>
    <row r="211" spans="4:44" x14ac:dyDescent="0.2">
      <c r="D211" s="43">
        <v>2035</v>
      </c>
      <c r="E211" s="43">
        <v>6182.32373046875</v>
      </c>
      <c r="F211" s="43">
        <v>6190.47900390625</v>
      </c>
      <c r="G211" s="43">
        <v>6123.11083984375</v>
      </c>
      <c r="H211" s="43">
        <v>6128.75244140625</v>
      </c>
      <c r="I211" s="43">
        <v>6182.32373046875</v>
      </c>
      <c r="J211" s="43">
        <v>6190.47900390625</v>
      </c>
      <c r="K211" s="43">
        <v>6123.11083984375</v>
      </c>
      <c r="L211" s="43">
        <v>6128.75244140625</v>
      </c>
      <c r="M211" s="43">
        <v>4502.4755859375</v>
      </c>
      <c r="N211" s="43">
        <v>4540.71533203125</v>
      </c>
      <c r="O211" s="43">
        <v>6143.4453125</v>
      </c>
      <c r="P211" s="43">
        <v>6317.9755859375</v>
      </c>
      <c r="Q211" s="43">
        <v>8197.7265625</v>
      </c>
      <c r="R211" s="43">
        <v>8168.8349609375</v>
      </c>
      <c r="S211" s="43">
        <v>6128.763671875</v>
      </c>
      <c r="T211" s="43">
        <v>5971.9755859375</v>
      </c>
      <c r="U211" s="43">
        <v>6206.6005859375</v>
      </c>
      <c r="V211" s="43">
        <v>6214.9013671875</v>
      </c>
      <c r="W211" s="43">
        <v>6160.1083984375</v>
      </c>
      <c r="X211" s="43">
        <v>6158.19091796875</v>
      </c>
      <c r="Y211" s="43">
        <v>6203.89697265625</v>
      </c>
      <c r="Z211" s="43">
        <v>6208.73095703125</v>
      </c>
      <c r="AA211" s="43">
        <v>6144.8486328125</v>
      </c>
      <c r="AB211" s="43">
        <v>6147.02001953125</v>
      </c>
      <c r="AC211" s="43">
        <v>4636.6484375</v>
      </c>
      <c r="AD211" s="43">
        <v>4621.42236328125</v>
      </c>
      <c r="AE211" s="43">
        <v>5559.212890625</v>
      </c>
      <c r="AF211" s="43">
        <v>5696.5703125</v>
      </c>
      <c r="AG211" s="43">
        <v>7953.94384765625</v>
      </c>
      <c r="AH211" s="43">
        <v>7983.5380859375</v>
      </c>
      <c r="AI211" s="43">
        <v>6796.23779296875</v>
      </c>
      <c r="AJ211" s="43">
        <v>6651.306640625</v>
      </c>
      <c r="AK211" s="43">
        <v>3130.318115234375</v>
      </c>
      <c r="AL211" s="43">
        <v>3140.94384765625</v>
      </c>
      <c r="AM211" s="43">
        <v>5511.45654296875</v>
      </c>
      <c r="AN211" s="43">
        <v>5824.380859375</v>
      </c>
      <c r="AO211" s="43">
        <v>10284.5625</v>
      </c>
      <c r="AP211" s="43">
        <v>10284.0166015625</v>
      </c>
      <c r="AQ211" s="43">
        <v>6960.5234375</v>
      </c>
      <c r="AR211" s="43">
        <v>6631.6640625</v>
      </c>
    </row>
    <row r="212" spans="4:44" x14ac:dyDescent="0.2">
      <c r="D212" s="43">
        <v>2045</v>
      </c>
      <c r="E212" s="43">
        <v>6180.81982421875</v>
      </c>
      <c r="F212" s="43">
        <v>6188.974609375</v>
      </c>
      <c r="G212" s="43">
        <v>6121.60595703125</v>
      </c>
      <c r="H212" s="43">
        <v>6127.24755859375</v>
      </c>
      <c r="I212" s="43">
        <v>6180.81982421875</v>
      </c>
      <c r="J212" s="43">
        <v>6188.974609375</v>
      </c>
      <c r="K212" s="43">
        <v>6121.60595703125</v>
      </c>
      <c r="L212" s="43">
        <v>6127.24755859375</v>
      </c>
      <c r="M212" s="43">
        <v>4500.94921875</v>
      </c>
      <c r="N212" s="43">
        <v>4539.189453125</v>
      </c>
      <c r="O212" s="43">
        <v>6141.9404296875</v>
      </c>
      <c r="P212" s="43">
        <v>6316.47314453125</v>
      </c>
      <c r="Q212" s="43">
        <v>8196.244140625</v>
      </c>
      <c r="R212" s="43">
        <v>8167.35205078125</v>
      </c>
      <c r="S212" s="43">
        <v>6127.2587890625</v>
      </c>
      <c r="T212" s="43">
        <v>5970.46923828125</v>
      </c>
      <c r="U212" s="43">
        <v>6205.64404296875</v>
      </c>
      <c r="V212" s="43">
        <v>6213.94921875</v>
      </c>
      <c r="W212" s="43">
        <v>6159.03125</v>
      </c>
      <c r="X212" s="43">
        <v>6157.0224609375</v>
      </c>
      <c r="Y212" s="43">
        <v>6202.29248046875</v>
      </c>
      <c r="Z212" s="43">
        <v>6207.095703125</v>
      </c>
      <c r="AA212" s="43">
        <v>6143.4716796875</v>
      </c>
      <c r="AB212" s="43">
        <v>6145.63623046875</v>
      </c>
      <c r="AC212" s="43">
        <v>4635.12060546875</v>
      </c>
      <c r="AD212" s="43">
        <v>4619.8935546875</v>
      </c>
      <c r="AE212" s="43">
        <v>5557.7001953125</v>
      </c>
      <c r="AF212" s="43">
        <v>5695.06005859375</v>
      </c>
      <c r="AG212" s="43">
        <v>7952.4609375</v>
      </c>
      <c r="AH212" s="43">
        <v>7982.05517578125</v>
      </c>
      <c r="AI212" s="43">
        <v>6794.7412109375</v>
      </c>
      <c r="AJ212" s="43">
        <v>6649.80859375</v>
      </c>
      <c r="AK212" s="43">
        <v>3128.656982421875</v>
      </c>
      <c r="AL212" s="43">
        <v>3139.283447265625</v>
      </c>
      <c r="AM212" s="43">
        <v>5509.54345703125</v>
      </c>
      <c r="AN212" s="43">
        <v>5822.560546875</v>
      </c>
      <c r="AO212" s="43">
        <v>10284.091796875</v>
      </c>
      <c r="AP212" s="43">
        <v>10283.5703125</v>
      </c>
      <c r="AQ212" s="43">
        <v>6959.53515625</v>
      </c>
      <c r="AR212" s="43">
        <v>6630.59228515625</v>
      </c>
    </row>
    <row r="213" spans="4:44" x14ac:dyDescent="0.2">
      <c r="D213" s="43">
        <v>2055</v>
      </c>
      <c r="E213" s="43">
        <v>6179.31640625</v>
      </c>
      <c r="F213" s="43">
        <v>6187.47119140625</v>
      </c>
      <c r="G213" s="43">
        <v>6120.10205078125</v>
      </c>
      <c r="H213" s="43">
        <v>6125.74365234375</v>
      </c>
      <c r="I213" s="43">
        <v>6179.31640625</v>
      </c>
      <c r="J213" s="43">
        <v>6187.47119140625</v>
      </c>
      <c r="K213" s="43">
        <v>6120.10205078125</v>
      </c>
      <c r="L213" s="43">
        <v>6125.74365234375</v>
      </c>
      <c r="M213" s="43">
        <v>4499.42333984375</v>
      </c>
      <c r="N213" s="43">
        <v>4537.6640625</v>
      </c>
      <c r="O213" s="43">
        <v>6140.4365234375</v>
      </c>
      <c r="P213" s="43">
        <v>6314.97119140625</v>
      </c>
      <c r="Q213" s="43">
        <v>8194.76171875</v>
      </c>
      <c r="R213" s="43">
        <v>8165.86962890625</v>
      </c>
      <c r="S213" s="43">
        <v>6125.7548828125</v>
      </c>
      <c r="T213" s="43">
        <v>5968.96337890625</v>
      </c>
      <c r="U213" s="43">
        <v>6204.6806640625</v>
      </c>
      <c r="V213" s="43">
        <v>6212.99072265625</v>
      </c>
      <c r="W213" s="43">
        <v>6157.94873046875</v>
      </c>
      <c r="X213" s="43">
        <v>6155.85009765625</v>
      </c>
      <c r="Y213" s="43">
        <v>6200.689453125</v>
      </c>
      <c r="Z213" s="43">
        <v>6205.462890625</v>
      </c>
      <c r="AA213" s="43">
        <v>6142.09326171875</v>
      </c>
      <c r="AB213" s="43">
        <v>6144.25146484375</v>
      </c>
      <c r="AC213" s="43">
        <v>4633.5927734375</v>
      </c>
      <c r="AD213" s="43">
        <v>4618.3662109375</v>
      </c>
      <c r="AE213" s="43">
        <v>5556.18798828125</v>
      </c>
      <c r="AF213" s="43">
        <v>5693.5498046875</v>
      </c>
      <c r="AG213" s="43">
        <v>7950.978515625</v>
      </c>
      <c r="AH213" s="43">
        <v>7980.5732421875</v>
      </c>
      <c r="AI213" s="43">
        <v>6793.24560546875</v>
      </c>
      <c r="AJ213" s="43">
        <v>6648.31103515625</v>
      </c>
      <c r="AK213" s="43">
        <v>3126.9990234375</v>
      </c>
      <c r="AL213" s="43">
        <v>3137.626708984375</v>
      </c>
      <c r="AM213" s="43">
        <v>5507.63671875</v>
      </c>
      <c r="AN213" s="43">
        <v>5820.7451171875</v>
      </c>
      <c r="AO213" s="43">
        <v>10283.6083984375</v>
      </c>
      <c r="AP213" s="43">
        <v>10283.1123046875</v>
      </c>
      <c r="AQ213" s="43">
        <v>6958.54052734375</v>
      </c>
      <c r="AR213" s="43">
        <v>6629.51513671875</v>
      </c>
    </row>
    <row r="214" spans="4:44" x14ac:dyDescent="0.2">
      <c r="D214" s="43">
        <v>2065</v>
      </c>
      <c r="E214" s="43">
        <v>6177.8134765625</v>
      </c>
      <c r="F214" s="43">
        <v>6185.96875</v>
      </c>
      <c r="G214" s="43">
        <v>6118.59814453125</v>
      </c>
      <c r="H214" s="43">
        <v>6124.240234375</v>
      </c>
      <c r="I214" s="43">
        <v>6177.8134765625</v>
      </c>
      <c r="J214" s="43">
        <v>6185.96875</v>
      </c>
      <c r="K214" s="43">
        <v>6118.59814453125</v>
      </c>
      <c r="L214" s="43">
        <v>6124.240234375</v>
      </c>
      <c r="M214" s="43">
        <v>4497.89892578125</v>
      </c>
      <c r="N214" s="43">
        <v>4536.14013671875</v>
      </c>
      <c r="O214" s="43">
        <v>6138.93359375</v>
      </c>
      <c r="P214" s="43">
        <v>6313.4697265625</v>
      </c>
      <c r="Q214" s="43">
        <v>8193.2802734375</v>
      </c>
      <c r="R214" s="43">
        <v>8164.3876953125</v>
      </c>
      <c r="S214" s="43">
        <v>6124.25146484375</v>
      </c>
      <c r="T214" s="43">
        <v>5967.4580078125</v>
      </c>
      <c r="U214" s="43">
        <v>6203.7109375</v>
      </c>
      <c r="V214" s="43">
        <v>6212.02587890625</v>
      </c>
      <c r="W214" s="43">
        <v>6156.86181640625</v>
      </c>
      <c r="X214" s="43">
        <v>6154.67431640625</v>
      </c>
      <c r="Y214" s="43">
        <v>6199.08740234375</v>
      </c>
      <c r="Z214" s="43">
        <v>6203.8330078125</v>
      </c>
      <c r="AA214" s="43">
        <v>6140.71337890625</v>
      </c>
      <c r="AB214" s="43">
        <v>6142.86572265625</v>
      </c>
      <c r="AC214" s="43">
        <v>4632.06640625</v>
      </c>
      <c r="AD214" s="43">
        <v>4616.83935546875</v>
      </c>
      <c r="AE214" s="43">
        <v>5554.6767578125</v>
      </c>
      <c r="AF214" s="43">
        <v>5692.041015625</v>
      </c>
      <c r="AG214" s="43">
        <v>7949.49658203125</v>
      </c>
      <c r="AH214" s="43">
        <v>7979.09130859375</v>
      </c>
      <c r="AI214" s="43">
        <v>6791.75048828125</v>
      </c>
      <c r="AJ214" s="43">
        <v>6646.81396484375</v>
      </c>
      <c r="AK214" s="43">
        <v>3125.343994140625</v>
      </c>
      <c r="AL214" s="43">
        <v>3135.97314453125</v>
      </c>
      <c r="AM214" s="43">
        <v>5505.736328125</v>
      </c>
      <c r="AN214" s="43">
        <v>5818.9345703125</v>
      </c>
      <c r="AO214" s="43">
        <v>10283.11328125</v>
      </c>
      <c r="AP214" s="43">
        <v>10282.6416015625</v>
      </c>
      <c r="AQ214" s="43">
        <v>6957.5400390625</v>
      </c>
      <c r="AR214" s="43">
        <v>6628.43310546875</v>
      </c>
    </row>
    <row r="215" spans="4:44" x14ac:dyDescent="0.2">
      <c r="D215" s="43">
        <v>2075</v>
      </c>
      <c r="E215" s="43">
        <v>6176.3115234375</v>
      </c>
      <c r="F215" s="43">
        <v>6184.466796875</v>
      </c>
      <c r="G215" s="43">
        <v>6117.095703125</v>
      </c>
      <c r="H215" s="43">
        <v>6122.7373046875</v>
      </c>
      <c r="I215" s="43">
        <v>6176.3115234375</v>
      </c>
      <c r="J215" s="43">
        <v>6184.466796875</v>
      </c>
      <c r="K215" s="43">
        <v>6117.095703125</v>
      </c>
      <c r="L215" s="43">
        <v>6122.7373046875</v>
      </c>
      <c r="M215" s="43">
        <v>4496.375</v>
      </c>
      <c r="N215" s="43">
        <v>4534.61669921875</v>
      </c>
      <c r="O215" s="43">
        <v>6137.4306640625</v>
      </c>
      <c r="P215" s="43">
        <v>6311.96923828125</v>
      </c>
      <c r="Q215" s="43">
        <v>8191.798828125</v>
      </c>
      <c r="R215" s="43">
        <v>8162.90625</v>
      </c>
      <c r="S215" s="43">
        <v>6122.74853515625</v>
      </c>
      <c r="T215" s="43">
        <v>5965.95361328125</v>
      </c>
      <c r="U215" s="43">
        <v>6202.73486328125</v>
      </c>
      <c r="V215" s="43">
        <v>6211.05517578125</v>
      </c>
      <c r="W215" s="43">
        <v>6155.76904296875</v>
      </c>
      <c r="X215" s="43">
        <v>6153.49462890625</v>
      </c>
      <c r="Y215" s="43">
        <v>6197.4873046875</v>
      </c>
      <c r="Z215" s="43">
        <v>6202.20556640625</v>
      </c>
      <c r="AA215" s="43">
        <v>6139.33203125</v>
      </c>
      <c r="AB215" s="43">
        <v>6141.478515625</v>
      </c>
      <c r="AC215" s="43">
        <v>4630.54052734375</v>
      </c>
      <c r="AD215" s="43">
        <v>4615.3134765625</v>
      </c>
      <c r="AE215" s="43">
        <v>5553.166015625</v>
      </c>
      <c r="AF215" s="43">
        <v>5690.5322265625</v>
      </c>
      <c r="AG215" s="43">
        <v>7948.01513671875</v>
      </c>
      <c r="AH215" s="43">
        <v>7977.6103515625</v>
      </c>
      <c r="AI215" s="43">
        <v>6790.25634765625</v>
      </c>
      <c r="AJ215" s="43">
        <v>6645.3173828125</v>
      </c>
      <c r="AK215" s="43">
        <v>3123.692138671875</v>
      </c>
      <c r="AL215" s="43">
        <v>3134.3232421875</v>
      </c>
      <c r="AM215" s="43">
        <v>5503.841796875</v>
      </c>
      <c r="AN215" s="43">
        <v>5817.12939453125</v>
      </c>
      <c r="AO215" s="43">
        <v>10282.60546875</v>
      </c>
      <c r="AP215" s="43">
        <v>10282.1591796875</v>
      </c>
      <c r="AQ215" s="43">
        <v>6956.533203125</v>
      </c>
      <c r="AR215" s="43">
        <v>6627.34521484375</v>
      </c>
    </row>
    <row r="216" spans="4:44" x14ac:dyDescent="0.2">
      <c r="D216" s="43">
        <v>2085</v>
      </c>
      <c r="E216" s="43">
        <v>6174.81005859375</v>
      </c>
      <c r="F216" s="43">
        <v>6182.96533203125</v>
      </c>
      <c r="G216" s="43">
        <v>6115.59326171875</v>
      </c>
      <c r="H216" s="43">
        <v>6121.2353515625</v>
      </c>
      <c r="I216" s="43">
        <v>6174.81005859375</v>
      </c>
      <c r="J216" s="43">
        <v>6182.96533203125</v>
      </c>
      <c r="K216" s="43">
        <v>6115.59326171875</v>
      </c>
      <c r="L216" s="43">
        <v>6121.2353515625</v>
      </c>
      <c r="M216" s="43">
        <v>4494.85205078125</v>
      </c>
      <c r="N216" s="43">
        <v>4533.09423828125</v>
      </c>
      <c r="O216" s="43">
        <v>6135.9287109375</v>
      </c>
      <c r="P216" s="43">
        <v>6310.46923828125</v>
      </c>
      <c r="Q216" s="43">
        <v>8190.318359375</v>
      </c>
      <c r="R216" s="43">
        <v>8161.42529296875</v>
      </c>
      <c r="S216" s="43">
        <v>6121.24658203125</v>
      </c>
      <c r="T216" s="43">
        <v>5964.44970703125</v>
      </c>
      <c r="U216" s="43">
        <v>6201.75244140625</v>
      </c>
      <c r="V216" s="43">
        <v>6210.0771484375</v>
      </c>
      <c r="W216" s="43">
        <v>6154.67138671875</v>
      </c>
      <c r="X216" s="43">
        <v>6152.31103515625</v>
      </c>
      <c r="Y216" s="43">
        <v>6195.88916015625</v>
      </c>
      <c r="Z216" s="43">
        <v>6200.5810546875</v>
      </c>
      <c r="AA216" s="43">
        <v>6137.94970703125</v>
      </c>
      <c r="AB216" s="43">
        <v>6140.08984375</v>
      </c>
      <c r="AC216" s="43">
        <v>4629.01611328125</v>
      </c>
      <c r="AD216" s="43">
        <v>4613.7880859375</v>
      </c>
      <c r="AE216" s="43">
        <v>5551.65625</v>
      </c>
      <c r="AF216" s="43">
        <v>5689.0244140625</v>
      </c>
      <c r="AG216" s="43">
        <v>7946.53466796875</v>
      </c>
      <c r="AH216" s="43">
        <v>7976.1298828125</v>
      </c>
      <c r="AI216" s="43">
        <v>6788.76220703125</v>
      </c>
      <c r="AJ216" s="43">
        <v>6643.82177734375</v>
      </c>
      <c r="AK216" s="43">
        <v>3122.04345703125</v>
      </c>
      <c r="AL216" s="43">
        <v>3132.676513671875</v>
      </c>
      <c r="AM216" s="43">
        <v>5501.95361328125</v>
      </c>
      <c r="AN216" s="43">
        <v>5815.3291015625</v>
      </c>
      <c r="AO216" s="43">
        <v>10282.0849609375</v>
      </c>
      <c r="AP216" s="43">
        <v>10281.6630859375</v>
      </c>
      <c r="AQ216" s="43">
        <v>6955.5205078125</v>
      </c>
      <c r="AR216" s="43">
        <v>6626.25244140625</v>
      </c>
    </row>
    <row r="217" spans="4:44" x14ac:dyDescent="0.2">
      <c r="D217" s="43">
        <v>2095</v>
      </c>
      <c r="E217" s="43">
        <v>6173.30908203125</v>
      </c>
      <c r="F217" s="43">
        <v>6181.46435546875</v>
      </c>
      <c r="G217" s="43">
        <v>6114.091796875</v>
      </c>
      <c r="H217" s="43">
        <v>6119.73388671875</v>
      </c>
      <c r="I217" s="43">
        <v>6173.30908203125</v>
      </c>
      <c r="J217" s="43">
        <v>6181.46435546875</v>
      </c>
      <c r="K217" s="43">
        <v>6114.091796875</v>
      </c>
      <c r="L217" s="43">
        <v>6119.73388671875</v>
      </c>
      <c r="M217" s="43">
        <v>4493.32958984375</v>
      </c>
      <c r="N217" s="43">
        <v>4531.57275390625</v>
      </c>
      <c r="O217" s="43">
        <v>6134.427734375</v>
      </c>
      <c r="P217" s="43">
        <v>6308.9697265625</v>
      </c>
      <c r="Q217" s="43">
        <v>8188.837890625</v>
      </c>
      <c r="R217" s="43">
        <v>8159.94482421875</v>
      </c>
      <c r="S217" s="43">
        <v>6119.7451171875</v>
      </c>
      <c r="T217" s="43">
        <v>5962.9462890625</v>
      </c>
      <c r="U217" s="43">
        <v>6200.7626953125</v>
      </c>
      <c r="V217" s="43">
        <v>6209.09326171875</v>
      </c>
      <c r="W217" s="43">
        <v>6153.56884765625</v>
      </c>
      <c r="X217" s="43">
        <v>6151.12353515625</v>
      </c>
      <c r="Y217" s="43">
        <v>6194.29248046875</v>
      </c>
      <c r="Z217" s="43">
        <v>6198.958984375</v>
      </c>
      <c r="AA217" s="43">
        <v>6136.5654296875</v>
      </c>
      <c r="AB217" s="43">
        <v>6138.69970703125</v>
      </c>
      <c r="AC217" s="43">
        <v>4627.49169921875</v>
      </c>
      <c r="AD217" s="43">
        <v>4612.26416015625</v>
      </c>
      <c r="AE217" s="43">
        <v>5550.14697265625</v>
      </c>
      <c r="AF217" s="43">
        <v>5687.517578125</v>
      </c>
      <c r="AG217" s="43">
        <v>7945.05419921875</v>
      </c>
      <c r="AH217" s="43">
        <v>7974.64990234375</v>
      </c>
      <c r="AI217" s="43">
        <v>6787.26904296875</v>
      </c>
      <c r="AJ217" s="43">
        <v>6642.32666015625</v>
      </c>
      <c r="AK217" s="43">
        <v>3120.39794921875</v>
      </c>
      <c r="AL217" s="43">
        <v>3131.033447265625</v>
      </c>
      <c r="AM217" s="43">
        <v>5500.0712890625</v>
      </c>
      <c r="AN217" s="43">
        <v>5813.5341796875</v>
      </c>
      <c r="AO217" s="43">
        <v>10281.552734375</v>
      </c>
      <c r="AP217" s="43">
        <v>10281.154296875</v>
      </c>
      <c r="AQ217" s="43">
        <v>6954.501953125</v>
      </c>
      <c r="AR217" s="43">
        <v>6625.15380859375</v>
      </c>
    </row>
    <row r="218" spans="4:44" x14ac:dyDescent="0.2">
      <c r="D218" s="43">
        <v>2105</v>
      </c>
      <c r="E218" s="43">
        <v>6171.80859375</v>
      </c>
      <c r="F218" s="43">
        <v>6179.96435546875</v>
      </c>
      <c r="G218" s="43">
        <v>6112.5908203125</v>
      </c>
      <c r="H218" s="43">
        <v>6118.23291015625</v>
      </c>
      <c r="I218" s="43">
        <v>6171.80859375</v>
      </c>
      <c r="J218" s="43">
        <v>6179.96435546875</v>
      </c>
      <c r="K218" s="43">
        <v>6112.5908203125</v>
      </c>
      <c r="L218" s="43">
        <v>6118.23291015625</v>
      </c>
      <c r="M218" s="43">
        <v>4491.80859375</v>
      </c>
      <c r="N218" s="43">
        <v>4530.0517578125</v>
      </c>
      <c r="O218" s="43">
        <v>6132.9267578125</v>
      </c>
      <c r="P218" s="43">
        <v>6307.47119140625</v>
      </c>
      <c r="Q218" s="43">
        <v>8187.3583984375</v>
      </c>
      <c r="R218" s="43">
        <v>8158.46484375</v>
      </c>
      <c r="S218" s="43">
        <v>6118.244140625</v>
      </c>
      <c r="T218" s="43">
        <v>5961.44384765625</v>
      </c>
      <c r="U218" s="43">
        <v>6199.7666015625</v>
      </c>
      <c r="V218" s="43">
        <v>6208.1025390625</v>
      </c>
      <c r="W218" s="43">
        <v>6152.46044921875</v>
      </c>
      <c r="X218" s="43">
        <v>6149.931640625</v>
      </c>
      <c r="Y218" s="43">
        <v>6192.697265625</v>
      </c>
      <c r="Z218" s="43">
        <v>6197.34033203125</v>
      </c>
      <c r="AA218" s="43">
        <v>6135.18017578125</v>
      </c>
      <c r="AB218" s="43">
        <v>6137.30859375</v>
      </c>
      <c r="AC218" s="43">
        <v>4625.96875</v>
      </c>
      <c r="AD218" s="43">
        <v>4610.74072265625</v>
      </c>
      <c r="AE218" s="43">
        <v>5548.638671875</v>
      </c>
      <c r="AF218" s="43">
        <v>5686.01123046875</v>
      </c>
      <c r="AG218" s="43">
        <v>7943.57421875</v>
      </c>
      <c r="AH218" s="43">
        <v>7973.17041015625</v>
      </c>
      <c r="AI218" s="43">
        <v>6785.7763671875</v>
      </c>
      <c r="AJ218" s="43">
        <v>6640.83203125</v>
      </c>
      <c r="AK218" s="43">
        <v>3118.75537109375</v>
      </c>
      <c r="AL218" s="43">
        <v>3129.3935546875</v>
      </c>
      <c r="AM218" s="43">
        <v>5498.19580078125</v>
      </c>
      <c r="AN218" s="43">
        <v>5811.74462890625</v>
      </c>
      <c r="AO218" s="43">
        <v>10281.0078125</v>
      </c>
      <c r="AP218" s="43">
        <v>10280.6328125</v>
      </c>
      <c r="AQ218" s="43">
        <v>6953.4765625</v>
      </c>
      <c r="AR218" s="43">
        <v>6624.0498046875</v>
      </c>
    </row>
    <row r="219" spans="4:44" x14ac:dyDescent="0.2">
      <c r="D219" s="43">
        <v>2115</v>
      </c>
      <c r="E219" s="43">
        <v>6170.30908203125</v>
      </c>
      <c r="F219" s="43">
        <v>6178.46484375</v>
      </c>
      <c r="G219" s="43">
        <v>6111.0908203125</v>
      </c>
      <c r="H219" s="43">
        <v>6116.73291015625</v>
      </c>
      <c r="I219" s="43">
        <v>6170.30908203125</v>
      </c>
      <c r="J219" s="43">
        <v>6178.46484375</v>
      </c>
      <c r="K219" s="43">
        <v>6111.0908203125</v>
      </c>
      <c r="L219" s="43">
        <v>6116.73291015625</v>
      </c>
      <c r="M219" s="43">
        <v>4490.2880859375</v>
      </c>
      <c r="N219" s="43">
        <v>4528.5322265625</v>
      </c>
      <c r="O219" s="43">
        <v>6131.4267578125</v>
      </c>
      <c r="P219" s="43">
        <v>6305.97314453125</v>
      </c>
      <c r="Q219" s="43">
        <v>8185.87890625</v>
      </c>
      <c r="R219" s="43">
        <v>8156.9853515625</v>
      </c>
      <c r="S219" s="43">
        <v>6116.744140625</v>
      </c>
      <c r="T219" s="43">
        <v>5959.94189453125</v>
      </c>
      <c r="U219" s="43">
        <v>6198.763671875</v>
      </c>
      <c r="V219" s="43">
        <v>6207.10498046875</v>
      </c>
      <c r="W219" s="43">
        <v>6151.3466796875</v>
      </c>
      <c r="X219" s="43">
        <v>6148.736328125</v>
      </c>
      <c r="Y219" s="43">
        <v>6191.10400390625</v>
      </c>
      <c r="Z219" s="43">
        <v>6195.72412109375</v>
      </c>
      <c r="AA219" s="43">
        <v>6133.79345703125</v>
      </c>
      <c r="AB219" s="43">
        <v>6135.91552734375</v>
      </c>
      <c r="AC219" s="43">
        <v>4624.4462890625</v>
      </c>
      <c r="AD219" s="43">
        <v>4609.21826171875</v>
      </c>
      <c r="AE219" s="43">
        <v>5547.130859375</v>
      </c>
      <c r="AF219" s="43">
        <v>5684.50537109375</v>
      </c>
      <c r="AG219" s="43">
        <v>7942.0947265625</v>
      </c>
      <c r="AH219" s="43">
        <v>7971.69140625</v>
      </c>
      <c r="AI219" s="43">
        <v>6784.2841796875</v>
      </c>
      <c r="AJ219" s="43">
        <v>6639.337890625</v>
      </c>
      <c r="AK219" s="43">
        <v>3117.115966796875</v>
      </c>
      <c r="AL219" s="43">
        <v>3127.757080078125</v>
      </c>
      <c r="AM219" s="43">
        <v>5496.32666015625</v>
      </c>
      <c r="AN219" s="43">
        <v>5809.9599609375</v>
      </c>
      <c r="AO219" s="43">
        <v>10280.4501953125</v>
      </c>
      <c r="AP219" s="43">
        <v>10280.0986328125</v>
      </c>
      <c r="AQ219" s="43">
        <v>6952.44482421875</v>
      </c>
      <c r="AR219" s="43">
        <v>6622.93994140625</v>
      </c>
    </row>
    <row r="220" spans="4:44" x14ac:dyDescent="0.2">
      <c r="D220" s="43">
        <v>2125</v>
      </c>
      <c r="E220" s="43">
        <v>6168.81005859375</v>
      </c>
      <c r="F220" s="43">
        <v>6176.96630859375</v>
      </c>
      <c r="G220" s="43">
        <v>6109.59130859375</v>
      </c>
      <c r="H220" s="43">
        <v>6115.2333984375</v>
      </c>
      <c r="I220" s="43">
        <v>6168.81005859375</v>
      </c>
      <c r="J220" s="43">
        <v>6176.96630859375</v>
      </c>
      <c r="K220" s="43">
        <v>6109.59130859375</v>
      </c>
      <c r="L220" s="43">
        <v>6115.2333984375</v>
      </c>
      <c r="M220" s="43">
        <v>4488.7685546875</v>
      </c>
      <c r="N220" s="43">
        <v>4527.01318359375</v>
      </c>
      <c r="O220" s="43">
        <v>6129.927734375</v>
      </c>
      <c r="P220" s="43">
        <v>6304.4755859375</v>
      </c>
      <c r="Q220" s="43">
        <v>8184.400390625</v>
      </c>
      <c r="R220" s="43">
        <v>8155.50634765625</v>
      </c>
      <c r="S220" s="43">
        <v>6115.24462890625</v>
      </c>
      <c r="T220" s="43">
        <v>5958.4404296875</v>
      </c>
      <c r="U220" s="43">
        <v>6197.7529296875</v>
      </c>
      <c r="V220" s="43">
        <v>6206.10009765625</v>
      </c>
      <c r="W220" s="43">
        <v>6150.22802734375</v>
      </c>
      <c r="X220" s="43">
        <v>6147.53662109375</v>
      </c>
      <c r="Y220" s="43">
        <v>6189.5126953125</v>
      </c>
      <c r="Z220" s="43">
        <v>6194.11083984375</v>
      </c>
      <c r="AA220" s="43">
        <v>6132.4052734375</v>
      </c>
      <c r="AB220" s="43">
        <v>6134.521484375</v>
      </c>
      <c r="AC220" s="43">
        <v>4622.9248046875</v>
      </c>
      <c r="AD220" s="43">
        <v>4607.6962890625</v>
      </c>
      <c r="AE220" s="43">
        <v>5545.6240234375</v>
      </c>
      <c r="AF220" s="43">
        <v>5683.00048828125</v>
      </c>
      <c r="AG220" s="43">
        <v>7940.6162109375</v>
      </c>
      <c r="AH220" s="43">
        <v>7970.212890625</v>
      </c>
      <c r="AI220" s="43">
        <v>6782.79248046875</v>
      </c>
      <c r="AJ220" s="43">
        <v>6637.8447265625</v>
      </c>
      <c r="AK220" s="43">
        <v>3115.479736328125</v>
      </c>
      <c r="AL220" s="43">
        <v>3126.124267578125</v>
      </c>
      <c r="AM220" s="43">
        <v>5494.4638671875</v>
      </c>
      <c r="AN220" s="43">
        <v>5808.1806640625</v>
      </c>
      <c r="AO220" s="43">
        <v>10279.8798828125</v>
      </c>
      <c r="AP220" s="43">
        <v>10279.55078125</v>
      </c>
      <c r="AQ220" s="43">
        <v>6951.40673828125</v>
      </c>
      <c r="AR220" s="43">
        <v>6621.82421875</v>
      </c>
    </row>
    <row r="221" spans="4:44" x14ac:dyDescent="0.2">
      <c r="D221" s="43">
        <v>2135</v>
      </c>
      <c r="E221" s="43">
        <v>6167.31201171875</v>
      </c>
      <c r="F221" s="43">
        <v>6175.4677734375</v>
      </c>
      <c r="G221" s="43">
        <v>6108.09228515625</v>
      </c>
      <c r="H221" s="43">
        <v>6113.734375</v>
      </c>
      <c r="I221" s="43">
        <v>6167.31201171875</v>
      </c>
      <c r="J221" s="43">
        <v>6175.4677734375</v>
      </c>
      <c r="K221" s="43">
        <v>6108.09228515625</v>
      </c>
      <c r="L221" s="43">
        <v>6113.734375</v>
      </c>
      <c r="M221" s="43">
        <v>4487.25</v>
      </c>
      <c r="N221" s="43">
        <v>4525.4951171875</v>
      </c>
      <c r="O221" s="43">
        <v>6128.42919921875</v>
      </c>
      <c r="P221" s="43">
        <v>6302.97900390625</v>
      </c>
      <c r="Q221" s="43">
        <v>8182.92236328125</v>
      </c>
      <c r="R221" s="43">
        <v>8154.02783203125</v>
      </c>
      <c r="S221" s="43">
        <v>6113.74560546875</v>
      </c>
      <c r="T221" s="43">
        <v>5956.93994140625</v>
      </c>
      <c r="U221" s="43">
        <v>6196.7353515625</v>
      </c>
      <c r="V221" s="43">
        <v>6205.0888671875</v>
      </c>
      <c r="W221" s="43">
        <v>6149.103515625</v>
      </c>
      <c r="X221" s="43">
        <v>6146.33251953125</v>
      </c>
      <c r="Y221" s="43">
        <v>6187.92333984375</v>
      </c>
      <c r="Z221" s="43">
        <v>6192.50048828125</v>
      </c>
      <c r="AA221" s="43">
        <v>6131.015625</v>
      </c>
      <c r="AB221" s="43">
        <v>6133.12646484375</v>
      </c>
      <c r="AC221" s="43">
        <v>4621.404296875</v>
      </c>
      <c r="AD221" s="43">
        <v>4606.17578125</v>
      </c>
      <c r="AE221" s="43">
        <v>5544.11767578125</v>
      </c>
      <c r="AF221" s="43">
        <v>5681.49609375</v>
      </c>
      <c r="AG221" s="43">
        <v>7939.1376953125</v>
      </c>
      <c r="AH221" s="43">
        <v>7968.73486328125</v>
      </c>
      <c r="AI221" s="43">
        <v>6781.3017578125</v>
      </c>
      <c r="AJ221" s="43">
        <v>6636.35205078125</v>
      </c>
      <c r="AK221" s="43">
        <v>3113.846435546875</v>
      </c>
      <c r="AL221" s="43">
        <v>3124.49462890625</v>
      </c>
      <c r="AM221" s="43">
        <v>5492.60791015625</v>
      </c>
      <c r="AN221" s="43">
        <v>5806.4072265625</v>
      </c>
      <c r="AO221" s="43">
        <v>10279.2958984375</v>
      </c>
      <c r="AP221" s="43">
        <v>10278.990234375</v>
      </c>
      <c r="AQ221" s="43">
        <v>6950.36181640625</v>
      </c>
      <c r="AR221" s="43">
        <v>6620.703125</v>
      </c>
    </row>
    <row r="222" spans="4:44" x14ac:dyDescent="0.2">
      <c r="D222" s="43">
        <v>2145</v>
      </c>
      <c r="E222" s="43">
        <v>6165.814453125</v>
      </c>
      <c r="F222" s="43">
        <v>6173.97021484375</v>
      </c>
      <c r="G222" s="43">
        <v>6106.59375</v>
      </c>
      <c r="H222" s="43">
        <v>6112.236328125</v>
      </c>
      <c r="I222" s="43">
        <v>6165.814453125</v>
      </c>
      <c r="J222" s="43">
        <v>6173.97021484375</v>
      </c>
      <c r="K222" s="43">
        <v>6106.59375</v>
      </c>
      <c r="L222" s="43">
        <v>6112.236328125</v>
      </c>
      <c r="M222" s="43">
        <v>4485.732421875</v>
      </c>
      <c r="N222" s="43">
        <v>4523.9775390625</v>
      </c>
      <c r="O222" s="43">
        <v>6126.93115234375</v>
      </c>
      <c r="P222" s="43">
        <v>6301.48291015625</v>
      </c>
      <c r="Q222" s="43">
        <v>8181.4443359375</v>
      </c>
      <c r="R222" s="43">
        <v>8152.5498046875</v>
      </c>
      <c r="S222" s="43">
        <v>6112.24755859375</v>
      </c>
      <c r="T222" s="43">
        <v>5955.43994140625</v>
      </c>
      <c r="U222" s="43">
        <v>6195.7099609375</v>
      </c>
      <c r="V222" s="43">
        <v>6204.06982421875</v>
      </c>
      <c r="W222" s="43">
        <v>6147.97314453125</v>
      </c>
      <c r="X222" s="43">
        <v>6145.12451171875</v>
      </c>
      <c r="Y222" s="43">
        <v>6186.33544921875</v>
      </c>
      <c r="Z222" s="43">
        <v>6190.892578125</v>
      </c>
      <c r="AA222" s="43">
        <v>6129.625</v>
      </c>
      <c r="AB222" s="43">
        <v>6131.7294921875</v>
      </c>
      <c r="AC222" s="43">
        <v>4619.884765625</v>
      </c>
      <c r="AD222" s="43">
        <v>4604.65576171875</v>
      </c>
      <c r="AE222" s="43">
        <v>5542.6123046875</v>
      </c>
      <c r="AF222" s="43">
        <v>5679.99267578125</v>
      </c>
      <c r="AG222" s="43">
        <v>7937.66015625</v>
      </c>
      <c r="AH222" s="43">
        <v>7967.25732421875</v>
      </c>
      <c r="AI222" s="43">
        <v>6779.8115234375</v>
      </c>
      <c r="AJ222" s="43">
        <v>6634.85986328125</v>
      </c>
      <c r="AK222" s="43">
        <v>3112.216064453125</v>
      </c>
      <c r="AL222" s="43">
        <v>3122.8681640625</v>
      </c>
      <c r="AM222" s="43">
        <v>5490.75830078125</v>
      </c>
      <c r="AN222" s="43">
        <v>5804.638671875</v>
      </c>
      <c r="AO222" s="43">
        <v>10278.6982421875</v>
      </c>
      <c r="AP222" s="43">
        <v>10278.4169921875</v>
      </c>
      <c r="AQ222" s="43">
        <v>6949.310546875</v>
      </c>
      <c r="AR222" s="43">
        <v>6619.576171875</v>
      </c>
    </row>
    <row r="223" spans="4:44" x14ac:dyDescent="0.2">
      <c r="D223" s="43">
        <v>2155</v>
      </c>
      <c r="E223" s="43">
        <v>6164.3173828125</v>
      </c>
      <c r="F223" s="43">
        <v>6172.4736328125</v>
      </c>
      <c r="G223" s="43">
        <v>6105.09619140625</v>
      </c>
      <c r="H223" s="43">
        <v>6110.73876953125</v>
      </c>
      <c r="I223" s="43">
        <v>6164.3173828125</v>
      </c>
      <c r="J223" s="43">
        <v>6172.4736328125</v>
      </c>
      <c r="K223" s="43">
        <v>6105.09619140625</v>
      </c>
      <c r="L223" s="43">
        <v>6110.73876953125</v>
      </c>
      <c r="M223" s="43">
        <v>4484.2158203125</v>
      </c>
      <c r="N223" s="43">
        <v>4522.46142578125</v>
      </c>
      <c r="O223" s="43">
        <v>6125.43359375</v>
      </c>
      <c r="P223" s="43">
        <v>6299.9873046875</v>
      </c>
      <c r="Q223" s="43">
        <v>8179.96728515625</v>
      </c>
      <c r="R223" s="43">
        <v>8151.072265625</v>
      </c>
      <c r="S223" s="43">
        <v>6110.75</v>
      </c>
      <c r="T223" s="43">
        <v>5953.94091796875</v>
      </c>
      <c r="U223" s="43">
        <v>6194.6767578125</v>
      </c>
      <c r="V223" s="43">
        <v>6203.04345703125</v>
      </c>
      <c r="W223" s="43">
        <v>6146.837890625</v>
      </c>
      <c r="X223" s="43">
        <v>6143.91259765625</v>
      </c>
      <c r="Y223" s="43">
        <v>6184.74951171875</v>
      </c>
      <c r="Z223" s="43">
        <v>6189.28759765625</v>
      </c>
      <c r="AA223" s="43">
        <v>6128.232421875</v>
      </c>
      <c r="AB223" s="43">
        <v>6130.33154296875</v>
      </c>
      <c r="AC223" s="43">
        <v>4618.36572265625</v>
      </c>
      <c r="AD223" s="43">
        <v>4603.13671875</v>
      </c>
      <c r="AE223" s="43">
        <v>5541.107421875</v>
      </c>
      <c r="AF223" s="43">
        <v>5678.48974609375</v>
      </c>
      <c r="AG223" s="43">
        <v>7936.1826171875</v>
      </c>
      <c r="AH223" s="43">
        <v>7965.7802734375</v>
      </c>
      <c r="AI223" s="43">
        <v>6778.32177734375</v>
      </c>
      <c r="AJ223" s="43">
        <v>6633.3681640625</v>
      </c>
      <c r="AK223" s="43">
        <v>3110.589111328125</v>
      </c>
      <c r="AL223" s="43">
        <v>3121.245361328125</v>
      </c>
      <c r="AM223" s="43">
        <v>5488.916015625</v>
      </c>
      <c r="AN223" s="43">
        <v>5802.87548828125</v>
      </c>
      <c r="AO223" s="43">
        <v>10278.087890625</v>
      </c>
      <c r="AP223" s="43">
        <v>10277.8291015625</v>
      </c>
      <c r="AQ223" s="43">
        <v>6948.251953125</v>
      </c>
      <c r="AR223" s="43">
        <v>6618.44384765625</v>
      </c>
    </row>
    <row r="224" spans="4:44" x14ac:dyDescent="0.2">
      <c r="D224" s="43">
        <v>2165</v>
      </c>
      <c r="E224" s="43">
        <v>6162.8212890625</v>
      </c>
      <c r="F224" s="43">
        <v>6170.97705078125</v>
      </c>
      <c r="G224" s="43">
        <v>6103.599609375</v>
      </c>
      <c r="H224" s="43">
        <v>6109.2421875</v>
      </c>
      <c r="I224" s="43">
        <v>6162.8212890625</v>
      </c>
      <c r="J224" s="43">
        <v>6170.97705078125</v>
      </c>
      <c r="K224" s="43">
        <v>6103.599609375</v>
      </c>
      <c r="L224" s="43">
        <v>6109.2421875</v>
      </c>
      <c r="M224" s="43">
        <v>4482.69970703125</v>
      </c>
      <c r="N224" s="43">
        <v>4520.94580078125</v>
      </c>
      <c r="O224" s="43">
        <v>6123.93701171875</v>
      </c>
      <c r="P224" s="43">
        <v>6298.4921875</v>
      </c>
      <c r="Q224" s="43">
        <v>8178.49072265625</v>
      </c>
      <c r="R224" s="43">
        <v>8149.59521484375</v>
      </c>
      <c r="S224" s="43">
        <v>6109.2529296875</v>
      </c>
      <c r="T224" s="43">
        <v>5952.4423828125</v>
      </c>
      <c r="U224" s="43">
        <v>6193.63623046875</v>
      </c>
      <c r="V224" s="43">
        <v>6202.00927734375</v>
      </c>
      <c r="W224" s="43">
        <v>6145.6962890625</v>
      </c>
      <c r="X224" s="43">
        <v>6142.6962890625</v>
      </c>
      <c r="Y224" s="43">
        <v>6183.16552734375</v>
      </c>
      <c r="Z224" s="43">
        <v>6187.685546875</v>
      </c>
      <c r="AA224" s="43">
        <v>6126.83837890625</v>
      </c>
      <c r="AB224" s="43">
        <v>6128.93212890625</v>
      </c>
      <c r="AC224" s="43">
        <v>4616.84765625</v>
      </c>
      <c r="AD224" s="43">
        <v>4601.61865234375</v>
      </c>
      <c r="AE224" s="43">
        <v>5539.60302734375</v>
      </c>
      <c r="AF224" s="43">
        <v>5676.98779296875</v>
      </c>
      <c r="AG224" s="43">
        <v>7934.7060546875</v>
      </c>
      <c r="AH224" s="43">
        <v>7964.3037109375</v>
      </c>
      <c r="AI224" s="43">
        <v>6776.83251953125</v>
      </c>
      <c r="AJ224" s="43">
        <v>6631.87744140625</v>
      </c>
      <c r="AK224" s="43">
        <v>3108.96484375</v>
      </c>
      <c r="AL224" s="43">
        <v>3119.625732421875</v>
      </c>
      <c r="AM224" s="43">
        <v>5487.080078125</v>
      </c>
      <c r="AN224" s="43">
        <v>5801.1181640625</v>
      </c>
      <c r="AO224" s="43">
        <v>10277.462890625</v>
      </c>
      <c r="AP224" s="43">
        <v>10277.228515625</v>
      </c>
      <c r="AQ224" s="43">
        <v>6947.1865234375</v>
      </c>
      <c r="AR224" s="43">
        <v>6617.30517578125</v>
      </c>
    </row>
    <row r="225" spans="4:44" x14ac:dyDescent="0.2">
      <c r="D225" s="43">
        <v>2175</v>
      </c>
      <c r="E225" s="43">
        <v>6161.32568359375</v>
      </c>
      <c r="F225" s="43">
        <v>6169.48193359375</v>
      </c>
      <c r="G225" s="43">
        <v>6102.10302734375</v>
      </c>
      <c r="H225" s="43">
        <v>6107.74560546875</v>
      </c>
      <c r="I225" s="43">
        <v>6161.32568359375</v>
      </c>
      <c r="J225" s="43">
        <v>6169.48193359375</v>
      </c>
      <c r="K225" s="43">
        <v>6102.10302734375</v>
      </c>
      <c r="L225" s="43">
        <v>6107.74560546875</v>
      </c>
      <c r="M225" s="43">
        <v>4481.1845703125</v>
      </c>
      <c r="N225" s="43">
        <v>4519.43115234375</v>
      </c>
      <c r="O225" s="43">
        <v>6122.44091796875</v>
      </c>
      <c r="P225" s="43">
        <v>6296.998046875</v>
      </c>
      <c r="Q225" s="43">
        <v>8177.01416015625</v>
      </c>
      <c r="R225" s="43">
        <v>8148.11865234375</v>
      </c>
      <c r="S225" s="43">
        <v>6107.7568359375</v>
      </c>
      <c r="T225" s="43">
        <v>5950.9443359375</v>
      </c>
      <c r="U225" s="43">
        <v>6192.58740234375</v>
      </c>
      <c r="V225" s="43">
        <v>6200.9677734375</v>
      </c>
      <c r="W225" s="43">
        <v>6144.5498046875</v>
      </c>
      <c r="X225" s="43">
        <v>6141.47607421875</v>
      </c>
      <c r="Y225" s="43">
        <v>6181.5830078125</v>
      </c>
      <c r="Z225" s="43">
        <v>6186.0859375</v>
      </c>
      <c r="AA225" s="43">
        <v>6125.443359375</v>
      </c>
      <c r="AB225" s="43">
        <v>6127.53125</v>
      </c>
      <c r="AC225" s="43">
        <v>4615.33056640625</v>
      </c>
      <c r="AD225" s="43">
        <v>4600.10107421875</v>
      </c>
      <c r="AE225" s="43">
        <v>5538.099609375</v>
      </c>
      <c r="AF225" s="43">
        <v>5675.486328125</v>
      </c>
      <c r="AG225" s="43">
        <v>7933.22998046875</v>
      </c>
      <c r="AH225" s="43">
        <v>7962.82763671875</v>
      </c>
      <c r="AI225" s="43">
        <v>6775.34375</v>
      </c>
      <c r="AJ225" s="43">
        <v>6630.38720703125</v>
      </c>
      <c r="AK225" s="43">
        <v>3107.34375</v>
      </c>
      <c r="AL225" s="43">
        <v>3118.009521484375</v>
      </c>
      <c r="AM225" s="43">
        <v>5485.2509765625</v>
      </c>
      <c r="AN225" s="43">
        <v>5799.3662109375</v>
      </c>
      <c r="AO225" s="43">
        <v>10276.8251953125</v>
      </c>
      <c r="AP225" s="43">
        <v>10276.61328125</v>
      </c>
      <c r="AQ225" s="43">
        <v>6946.11376953125</v>
      </c>
      <c r="AR225" s="43">
        <v>6616.1611328125</v>
      </c>
    </row>
    <row r="226" spans="4:44" x14ac:dyDescent="0.2">
      <c r="D226" s="43">
        <v>2185</v>
      </c>
      <c r="E226" s="43">
        <v>6159.83056640625</v>
      </c>
      <c r="F226" s="43">
        <v>6167.98681640625</v>
      </c>
      <c r="G226" s="43">
        <v>6100.607421875</v>
      </c>
      <c r="H226" s="43">
        <v>6106.25</v>
      </c>
      <c r="I226" s="43">
        <v>6159.83056640625</v>
      </c>
      <c r="J226" s="43">
        <v>6167.98681640625</v>
      </c>
      <c r="K226" s="43">
        <v>6100.607421875</v>
      </c>
      <c r="L226" s="43">
        <v>6106.25</v>
      </c>
      <c r="M226" s="43">
        <v>4479.67041015625</v>
      </c>
      <c r="N226" s="43">
        <v>4517.91748046875</v>
      </c>
      <c r="O226" s="43">
        <v>6120.9453125</v>
      </c>
      <c r="P226" s="43">
        <v>6295.50439453125</v>
      </c>
      <c r="Q226" s="43">
        <v>8175.53857421875</v>
      </c>
      <c r="R226" s="43">
        <v>8146.642578125</v>
      </c>
      <c r="S226" s="43">
        <v>6106.26123046875</v>
      </c>
      <c r="T226" s="43">
        <v>5949.447265625</v>
      </c>
      <c r="U226" s="43">
        <v>6191.53076171875</v>
      </c>
      <c r="V226" s="43">
        <v>6199.91845703125</v>
      </c>
      <c r="W226" s="43">
        <v>6143.39697265625</v>
      </c>
      <c r="X226" s="43">
        <v>6140.2509765625</v>
      </c>
      <c r="Y226" s="43">
        <v>6180.00244140625</v>
      </c>
      <c r="Z226" s="43">
        <v>6184.4892578125</v>
      </c>
      <c r="AA226" s="43">
        <v>6124.04638671875</v>
      </c>
      <c r="AB226" s="43">
        <v>6126.12890625</v>
      </c>
      <c r="AC226" s="43">
        <v>4613.814453125</v>
      </c>
      <c r="AD226" s="43">
        <v>4598.58447265625</v>
      </c>
      <c r="AE226" s="43">
        <v>5536.59716796875</v>
      </c>
      <c r="AF226" s="43">
        <v>5673.9853515625</v>
      </c>
      <c r="AG226" s="43">
        <v>7931.75390625</v>
      </c>
      <c r="AH226" s="43">
        <v>7961.35205078125</v>
      </c>
      <c r="AI226" s="43">
        <v>6773.85595703125</v>
      </c>
      <c r="AJ226" s="43">
        <v>6628.8974609375</v>
      </c>
      <c r="AK226" s="43">
        <v>3105.7255859375</v>
      </c>
      <c r="AL226" s="43">
        <v>3116.396484375</v>
      </c>
      <c r="AM226" s="43">
        <v>5483.42919921875</v>
      </c>
      <c r="AN226" s="43">
        <v>5797.61962890625</v>
      </c>
      <c r="AO226" s="43">
        <v>10276.171875</v>
      </c>
      <c r="AP226" s="43">
        <v>10275.9853515625</v>
      </c>
      <c r="AQ226" s="43">
        <v>6945.03369140625</v>
      </c>
      <c r="AR226" s="43">
        <v>6615.01123046875</v>
      </c>
    </row>
    <row r="227" spans="4:44" x14ac:dyDescent="0.2">
      <c r="D227" s="43">
        <v>2195</v>
      </c>
      <c r="E227" s="43">
        <v>6158.3359375</v>
      </c>
      <c r="F227" s="43">
        <v>6166.49267578125</v>
      </c>
      <c r="G227" s="43">
        <v>6099.11279296875</v>
      </c>
      <c r="H227" s="43">
        <v>6104.75537109375</v>
      </c>
      <c r="I227" s="43">
        <v>6158.3359375</v>
      </c>
      <c r="J227" s="43">
        <v>6166.49267578125</v>
      </c>
      <c r="K227" s="43">
        <v>6099.11279296875</v>
      </c>
      <c r="L227" s="43">
        <v>6104.75537109375</v>
      </c>
      <c r="M227" s="43">
        <v>4478.1572265625</v>
      </c>
      <c r="N227" s="43">
        <v>4516.40478515625</v>
      </c>
      <c r="O227" s="43">
        <v>6119.45068359375</v>
      </c>
      <c r="P227" s="43">
        <v>6294.01123046875</v>
      </c>
      <c r="Q227" s="43">
        <v>8174.0634765625</v>
      </c>
      <c r="R227" s="43">
        <v>8145.1669921875</v>
      </c>
      <c r="S227" s="43">
        <v>6104.7666015625</v>
      </c>
      <c r="T227" s="43">
        <v>5947.95068359375</v>
      </c>
      <c r="U227" s="43">
        <v>6190.46630859375</v>
      </c>
      <c r="V227" s="43">
        <v>6198.86083984375</v>
      </c>
      <c r="W227" s="43">
        <v>6142.23828125</v>
      </c>
      <c r="X227" s="43">
        <v>6139.0224609375</v>
      </c>
      <c r="Y227" s="43">
        <v>6178.423828125</v>
      </c>
      <c r="Z227" s="43">
        <v>6182.89453125</v>
      </c>
      <c r="AA227" s="43">
        <v>6122.64794921875</v>
      </c>
      <c r="AB227" s="43">
        <v>6124.7255859375</v>
      </c>
      <c r="AC227" s="43">
        <v>4612.298828125</v>
      </c>
      <c r="AD227" s="43">
        <v>4597.06884765625</v>
      </c>
      <c r="AE227" s="43">
        <v>5535.09521484375</v>
      </c>
      <c r="AF227" s="43">
        <v>5672.4853515625</v>
      </c>
      <c r="AG227" s="43">
        <v>7930.27880859375</v>
      </c>
      <c r="AH227" s="43">
        <v>7959.87744140625</v>
      </c>
      <c r="AI227" s="43">
        <v>6772.36865234375</v>
      </c>
      <c r="AJ227" s="43">
        <v>6627.408203125</v>
      </c>
      <c r="AK227" s="43">
        <v>3104.1103515625</v>
      </c>
      <c r="AL227" s="43">
        <v>3114.78662109375</v>
      </c>
      <c r="AM227" s="43">
        <v>5481.61474609375</v>
      </c>
      <c r="AN227" s="43">
        <v>5795.87841796875</v>
      </c>
      <c r="AO227" s="43">
        <v>10275.5048828125</v>
      </c>
      <c r="AP227" s="43">
        <v>10275.341796875</v>
      </c>
      <c r="AQ227" s="43">
        <v>6943.9462890625</v>
      </c>
      <c r="AR227" s="43">
        <v>6613.85546875</v>
      </c>
    </row>
    <row r="228" spans="4:44" x14ac:dyDescent="0.2">
      <c r="D228" s="43">
        <v>2205</v>
      </c>
      <c r="E228" s="43">
        <v>6156.84228515625</v>
      </c>
      <c r="F228" s="43">
        <v>6164.9990234375</v>
      </c>
      <c r="G228" s="43">
        <v>6097.6181640625</v>
      </c>
      <c r="H228" s="43">
        <v>6103.26123046875</v>
      </c>
      <c r="I228" s="43">
        <v>6156.84228515625</v>
      </c>
      <c r="J228" s="43">
        <v>6164.9990234375</v>
      </c>
      <c r="K228" s="43">
        <v>6097.6181640625</v>
      </c>
      <c r="L228" s="43">
        <v>6103.26123046875</v>
      </c>
      <c r="M228" s="43">
        <v>4476.64453125</v>
      </c>
      <c r="N228" s="43">
        <v>4514.892578125</v>
      </c>
      <c r="O228" s="43">
        <v>6117.95654296875</v>
      </c>
      <c r="P228" s="43">
        <v>6292.51904296875</v>
      </c>
      <c r="Q228" s="43">
        <v>8172.58837890625</v>
      </c>
      <c r="R228" s="43">
        <v>8143.6923828125</v>
      </c>
      <c r="S228" s="43">
        <v>6103.27197265625</v>
      </c>
      <c r="T228" s="43">
        <v>5946.45458984375</v>
      </c>
      <c r="U228" s="43">
        <v>6189.3935546875</v>
      </c>
      <c r="V228" s="43">
        <v>6197.7958984375</v>
      </c>
      <c r="W228" s="43">
        <v>6141.07421875</v>
      </c>
      <c r="X228" s="43">
        <v>6137.7890625</v>
      </c>
      <c r="Y228" s="43">
        <v>6176.84716796875</v>
      </c>
      <c r="Z228" s="43">
        <v>6181.302734375</v>
      </c>
      <c r="AA228" s="43">
        <v>6121.24853515625</v>
      </c>
      <c r="AB228" s="43">
        <v>6123.32080078125</v>
      </c>
      <c r="AC228" s="43">
        <v>4610.7841796875</v>
      </c>
      <c r="AD228" s="43">
        <v>4595.55419921875</v>
      </c>
      <c r="AE228" s="43">
        <v>5533.59375</v>
      </c>
      <c r="AF228" s="43">
        <v>5670.986328125</v>
      </c>
      <c r="AG228" s="43">
        <v>7928.80419921875</v>
      </c>
      <c r="AH228" s="43">
        <v>7958.40283203125</v>
      </c>
      <c r="AI228" s="43">
        <v>6770.8818359375</v>
      </c>
      <c r="AJ228" s="43">
        <v>6625.919921875</v>
      </c>
      <c r="AK228" s="43">
        <v>3102.498291015625</v>
      </c>
      <c r="AL228" s="43">
        <v>3113.18017578125</v>
      </c>
      <c r="AM228" s="43">
        <v>5479.80712890625</v>
      </c>
      <c r="AN228" s="43">
        <v>5794.14306640625</v>
      </c>
      <c r="AO228" s="43">
        <v>10274.82421875</v>
      </c>
      <c r="AP228" s="43">
        <v>10274.685546875</v>
      </c>
      <c r="AQ228" s="43">
        <v>6942.8515625</v>
      </c>
      <c r="AR228" s="43">
        <v>6612.69384765625</v>
      </c>
    </row>
    <row r="229" spans="4:44" x14ac:dyDescent="0.2">
      <c r="D229" s="43">
        <v>2215</v>
      </c>
      <c r="E229" s="43">
        <v>6155.349609375</v>
      </c>
      <c r="F229" s="43">
        <v>6163.505859375</v>
      </c>
      <c r="G229" s="43">
        <v>6096.12451171875</v>
      </c>
      <c r="H229" s="43">
        <v>6101.767578125</v>
      </c>
      <c r="I229" s="43">
        <v>6155.349609375</v>
      </c>
      <c r="J229" s="43">
        <v>6163.505859375</v>
      </c>
      <c r="K229" s="43">
        <v>6096.12451171875</v>
      </c>
      <c r="L229" s="43">
        <v>6101.767578125</v>
      </c>
      <c r="M229" s="43">
        <v>4475.13330078125</v>
      </c>
      <c r="N229" s="43">
        <v>4513.3818359375</v>
      </c>
      <c r="O229" s="43">
        <v>6116.462890625</v>
      </c>
      <c r="P229" s="43">
        <v>6291.02734375</v>
      </c>
      <c r="Q229" s="43">
        <v>8171.1142578125</v>
      </c>
      <c r="R229" s="43">
        <v>8142.2177734375</v>
      </c>
      <c r="S229" s="43">
        <v>6101.77880859375</v>
      </c>
      <c r="T229" s="43">
        <v>5944.95947265625</v>
      </c>
      <c r="U229" s="43">
        <v>6188.31298828125</v>
      </c>
      <c r="V229" s="43">
        <v>6196.72265625</v>
      </c>
      <c r="W229" s="43">
        <v>6139.90380859375</v>
      </c>
      <c r="X229" s="43">
        <v>6136.55126953125</v>
      </c>
      <c r="Y229" s="43">
        <v>6175.27197265625</v>
      </c>
      <c r="Z229" s="43">
        <v>6179.712890625</v>
      </c>
      <c r="AA229" s="43">
        <v>6119.84716796875</v>
      </c>
      <c r="AB229" s="43">
        <v>6121.91455078125</v>
      </c>
      <c r="AC229" s="43">
        <v>4609.2705078125</v>
      </c>
      <c r="AD229" s="43">
        <v>4594.0400390625</v>
      </c>
      <c r="AE229" s="43">
        <v>5532.09326171875</v>
      </c>
      <c r="AF229" s="43">
        <v>5669.4873046875</v>
      </c>
      <c r="AG229" s="43">
        <v>7927.330078125</v>
      </c>
      <c r="AH229" s="43">
        <v>7956.92919921875</v>
      </c>
      <c r="AI229" s="43">
        <v>6769.3955078125</v>
      </c>
      <c r="AJ229" s="43">
        <v>6624.43212890625</v>
      </c>
      <c r="AK229" s="43">
        <v>3100.88916015625</v>
      </c>
      <c r="AL229" s="43">
        <v>3111.5771484375</v>
      </c>
      <c r="AM229" s="43">
        <v>5478.0068359375</v>
      </c>
      <c r="AN229" s="43">
        <v>5792.4130859375</v>
      </c>
      <c r="AO229" s="43">
        <v>10274.1279296875</v>
      </c>
      <c r="AP229" s="43">
        <v>10274.013671875</v>
      </c>
      <c r="AQ229" s="43">
        <v>6941.7490234375</v>
      </c>
      <c r="AR229" s="43">
        <v>6611.5263671875</v>
      </c>
    </row>
    <row r="230" spans="4:44" x14ac:dyDescent="0.2">
      <c r="D230" s="43">
        <v>2225</v>
      </c>
      <c r="E230" s="43">
        <v>6153.85693359375</v>
      </c>
      <c r="F230" s="43">
        <v>6162.013671875</v>
      </c>
      <c r="G230" s="43">
        <v>6094.6318359375</v>
      </c>
      <c r="H230" s="43">
        <v>6100.2744140625</v>
      </c>
      <c r="I230" s="43">
        <v>6153.85693359375</v>
      </c>
      <c r="J230" s="43">
        <v>6162.013671875</v>
      </c>
      <c r="K230" s="43">
        <v>6094.6318359375</v>
      </c>
      <c r="L230" s="43">
        <v>6100.2744140625</v>
      </c>
      <c r="M230" s="43">
        <v>4473.62255859375</v>
      </c>
      <c r="N230" s="43">
        <v>4511.87158203125</v>
      </c>
      <c r="O230" s="43">
        <v>6114.97021484375</v>
      </c>
      <c r="P230" s="43">
        <v>6289.53662109375</v>
      </c>
      <c r="Q230" s="43">
        <v>8169.640625</v>
      </c>
      <c r="R230" s="43">
        <v>8140.74365234375</v>
      </c>
      <c r="S230" s="43">
        <v>6100.28564453125</v>
      </c>
      <c r="T230" s="43">
        <v>5943.46533203125</v>
      </c>
      <c r="U230" s="43">
        <v>6187.22412109375</v>
      </c>
      <c r="V230" s="43">
        <v>6195.6416015625</v>
      </c>
      <c r="W230" s="43">
        <v>6138.7275390625</v>
      </c>
      <c r="X230" s="43">
        <v>6135.3095703125</v>
      </c>
      <c r="Y230" s="43">
        <v>6173.69921875</v>
      </c>
      <c r="Z230" s="43">
        <v>6178.12548828125</v>
      </c>
      <c r="AA230" s="43">
        <v>6118.4443359375</v>
      </c>
      <c r="AB230" s="43">
        <v>6120.5068359375</v>
      </c>
      <c r="AC230" s="43">
        <v>4607.7578125</v>
      </c>
      <c r="AD230" s="43">
        <v>4592.52685546875</v>
      </c>
      <c r="AE230" s="43">
        <v>5530.59375</v>
      </c>
      <c r="AF230" s="43">
        <v>5667.98974609375</v>
      </c>
      <c r="AG230" s="43">
        <v>7925.8564453125</v>
      </c>
      <c r="AH230" s="43">
        <v>7955.45556640625</v>
      </c>
      <c r="AI230" s="43">
        <v>6767.91015625</v>
      </c>
      <c r="AJ230" s="43">
        <v>6622.94482421875</v>
      </c>
      <c r="AK230" s="43">
        <v>3099.283203125</v>
      </c>
      <c r="AL230" s="43">
        <v>3109.97705078125</v>
      </c>
      <c r="AM230" s="43">
        <v>5476.2138671875</v>
      </c>
      <c r="AN230" s="43">
        <v>5790.689453125</v>
      </c>
      <c r="AO230" s="43">
        <v>10273.4169921875</v>
      </c>
      <c r="AP230" s="43">
        <v>10273.3271484375</v>
      </c>
      <c r="AQ230" s="43">
        <v>6940.63916015625</v>
      </c>
      <c r="AR230" s="43">
        <v>6610.35302734375</v>
      </c>
    </row>
    <row r="231" spans="4:44" x14ac:dyDescent="0.2">
      <c r="D231" s="43">
        <v>2235</v>
      </c>
      <c r="E231" s="43">
        <v>6152.365234375</v>
      </c>
      <c r="F231" s="43">
        <v>6160.52197265625</v>
      </c>
      <c r="G231" s="43">
        <v>6093.13916015625</v>
      </c>
      <c r="H231" s="43">
        <v>6098.7822265625</v>
      </c>
      <c r="I231" s="43">
        <v>6152.365234375</v>
      </c>
      <c r="J231" s="43">
        <v>6160.52197265625</v>
      </c>
      <c r="K231" s="43">
        <v>6093.13916015625</v>
      </c>
      <c r="L231" s="43">
        <v>6098.7822265625</v>
      </c>
      <c r="M231" s="43">
        <v>4472.11279296875</v>
      </c>
      <c r="N231" s="43">
        <v>4510.3623046875</v>
      </c>
      <c r="O231" s="43">
        <v>6113.47802734375</v>
      </c>
      <c r="P231" s="43">
        <v>6288.0458984375</v>
      </c>
      <c r="Q231" s="43">
        <v>8168.16748046875</v>
      </c>
      <c r="R231" s="43">
        <v>8139.2705078125</v>
      </c>
      <c r="S231" s="43">
        <v>6098.79345703125</v>
      </c>
      <c r="T231" s="43">
        <v>5941.97119140625</v>
      </c>
      <c r="U231" s="43">
        <v>6186.126953125</v>
      </c>
      <c r="V231" s="43">
        <v>6194.55224609375</v>
      </c>
      <c r="W231" s="43">
        <v>6137.54541015625</v>
      </c>
      <c r="X231" s="43">
        <v>6134.06298828125</v>
      </c>
      <c r="Y231" s="43">
        <v>6172.1279296875</v>
      </c>
      <c r="Z231" s="43">
        <v>6176.541015625</v>
      </c>
      <c r="AA231" s="43">
        <v>6117.0400390625</v>
      </c>
      <c r="AB231" s="43">
        <v>6119.09765625</v>
      </c>
      <c r="AC231" s="43">
        <v>4606.24560546875</v>
      </c>
      <c r="AD231" s="43">
        <v>4591.0146484375</v>
      </c>
      <c r="AE231" s="43">
        <v>5529.09423828125</v>
      </c>
      <c r="AF231" s="43">
        <v>5666.4921875</v>
      </c>
      <c r="AG231" s="43">
        <v>7924.38330078125</v>
      </c>
      <c r="AH231" s="43">
        <v>7953.98291015625</v>
      </c>
      <c r="AI231" s="43">
        <v>6766.42529296875</v>
      </c>
      <c r="AJ231" s="43">
        <v>6621.4580078125</v>
      </c>
      <c r="AK231" s="43">
        <v>3097.68017578125</v>
      </c>
      <c r="AL231" s="43">
        <v>3108.380615234375</v>
      </c>
      <c r="AM231" s="43">
        <v>5474.427734375</v>
      </c>
      <c r="AN231" s="43">
        <v>5788.970703125</v>
      </c>
      <c r="AO231" s="43">
        <v>10272.69140625</v>
      </c>
      <c r="AP231" s="43">
        <v>10272.6259765625</v>
      </c>
      <c r="AQ231" s="43">
        <v>6939.521484375</v>
      </c>
      <c r="AR231" s="43">
        <v>6609.173828125</v>
      </c>
    </row>
    <row r="232" spans="4:44" x14ac:dyDescent="0.2">
      <c r="D232" s="43">
        <v>2245</v>
      </c>
      <c r="E232" s="43">
        <v>6150.8740234375</v>
      </c>
      <c r="F232" s="43">
        <v>6159.03076171875</v>
      </c>
      <c r="G232" s="43">
        <v>6091.64794921875</v>
      </c>
      <c r="H232" s="43">
        <v>6097.29052734375</v>
      </c>
      <c r="I232" s="43">
        <v>6150.8740234375</v>
      </c>
      <c r="J232" s="43">
        <v>6159.03076171875</v>
      </c>
      <c r="K232" s="43">
        <v>6091.64794921875</v>
      </c>
      <c r="L232" s="43">
        <v>6097.29052734375</v>
      </c>
      <c r="M232" s="43">
        <v>4470.60400390625</v>
      </c>
      <c r="N232" s="43">
        <v>4508.853515625</v>
      </c>
      <c r="O232" s="43">
        <v>6111.98681640625</v>
      </c>
      <c r="P232" s="43">
        <v>6286.55615234375</v>
      </c>
      <c r="Q232" s="43">
        <v>8166.69482421875</v>
      </c>
      <c r="R232" s="43">
        <v>8137.79736328125</v>
      </c>
      <c r="S232" s="43">
        <v>6097.3017578125</v>
      </c>
      <c r="T232" s="43">
        <v>5940.47802734375</v>
      </c>
      <c r="U232" s="43">
        <v>6185.02197265625</v>
      </c>
      <c r="V232" s="43">
        <v>6193.455078125</v>
      </c>
      <c r="W232" s="43">
        <v>6136.35693359375</v>
      </c>
      <c r="X232" s="43">
        <v>6132.81201171875</v>
      </c>
      <c r="Y232" s="43">
        <v>6170.55908203125</v>
      </c>
      <c r="Z232" s="43">
        <v>6174.95849609375</v>
      </c>
      <c r="AA232" s="43">
        <v>6115.63427734375</v>
      </c>
      <c r="AB232" s="43">
        <v>6117.6875</v>
      </c>
      <c r="AC232" s="43">
        <v>4604.734375</v>
      </c>
      <c r="AD232" s="43">
        <v>4589.50341796875</v>
      </c>
      <c r="AE232" s="43">
        <v>5527.59619140625</v>
      </c>
      <c r="AF232" s="43">
        <v>5664.99609375</v>
      </c>
      <c r="AG232" s="43">
        <v>7922.91064453125</v>
      </c>
      <c r="AH232" s="43">
        <v>7952.51025390625</v>
      </c>
      <c r="AI232" s="43">
        <v>6764.94091796875</v>
      </c>
      <c r="AJ232" s="43">
        <v>6619.97216796875</v>
      </c>
      <c r="AK232" s="43">
        <v>3096.080322265625</v>
      </c>
      <c r="AL232" s="43">
        <v>3106.787109375</v>
      </c>
      <c r="AM232" s="43">
        <v>5472.6494140625</v>
      </c>
      <c r="AN232" s="43">
        <v>5787.25830078125</v>
      </c>
      <c r="AO232" s="43">
        <v>10271.951171875</v>
      </c>
      <c r="AP232" s="43">
        <v>10271.91015625</v>
      </c>
      <c r="AQ232" s="43">
        <v>6938.396484375</v>
      </c>
      <c r="AR232" s="43">
        <v>6607.98876953125</v>
      </c>
    </row>
    <row r="233" spans="4:44" x14ac:dyDescent="0.2">
      <c r="D233" s="43">
        <v>2255</v>
      </c>
      <c r="E233" s="43">
        <v>6149.3837890625</v>
      </c>
      <c r="F233" s="43">
        <v>6157.54052734375</v>
      </c>
      <c r="G233" s="43">
        <v>6090.15673828125</v>
      </c>
      <c r="H233" s="43">
        <v>6095.7998046875</v>
      </c>
      <c r="I233" s="43">
        <v>6149.3837890625</v>
      </c>
      <c r="J233" s="43">
        <v>6157.54052734375</v>
      </c>
      <c r="K233" s="43">
        <v>6090.15673828125</v>
      </c>
      <c r="L233" s="43">
        <v>6095.7998046875</v>
      </c>
      <c r="M233" s="43">
        <v>4469.095703125</v>
      </c>
      <c r="N233" s="43">
        <v>4507.34619140625</v>
      </c>
      <c r="O233" s="43">
        <v>6110.49609375</v>
      </c>
      <c r="P233" s="43">
        <v>6285.06689453125</v>
      </c>
      <c r="Q233" s="43">
        <v>8165.22265625</v>
      </c>
      <c r="R233" s="43">
        <v>8136.32470703125</v>
      </c>
      <c r="S233" s="43">
        <v>6095.81103515625</v>
      </c>
      <c r="T233" s="43">
        <v>5938.98583984375</v>
      </c>
      <c r="U233" s="43">
        <v>6183.908203125</v>
      </c>
      <c r="V233" s="43">
        <v>6192.349609375</v>
      </c>
      <c r="W233" s="43">
        <v>6135.162109375</v>
      </c>
      <c r="X233" s="43">
        <v>6131.55615234375</v>
      </c>
      <c r="Y233" s="43">
        <v>6168.9921875</v>
      </c>
      <c r="Z233" s="43">
        <v>6173.37841796875</v>
      </c>
      <c r="AA233" s="43">
        <v>6114.22705078125</v>
      </c>
      <c r="AB233" s="43">
        <v>6116.275390625</v>
      </c>
      <c r="AC233" s="43">
        <v>4603.22412109375</v>
      </c>
      <c r="AD233" s="43">
        <v>4587.9931640625</v>
      </c>
      <c r="AE233" s="43">
        <v>5526.0986328125</v>
      </c>
      <c r="AF233" s="43">
        <v>5663.5</v>
      </c>
      <c r="AG233" s="43">
        <v>7921.4384765625</v>
      </c>
      <c r="AH233" s="43">
        <v>7951.03857421875</v>
      </c>
      <c r="AI233" s="43">
        <v>6763.45703125</v>
      </c>
      <c r="AJ233" s="43">
        <v>6618.48681640625</v>
      </c>
      <c r="AK233" s="43">
        <v>3094.483642578125</v>
      </c>
      <c r="AL233" s="43">
        <v>3105.197021484375</v>
      </c>
      <c r="AM233" s="43">
        <v>5470.87890625</v>
      </c>
      <c r="AN233" s="43">
        <v>5785.55126953125</v>
      </c>
      <c r="AO233" s="43">
        <v>10271.1953125</v>
      </c>
      <c r="AP233" s="43">
        <v>10271.1796875</v>
      </c>
      <c r="AQ233" s="43">
        <v>6937.263671875</v>
      </c>
      <c r="AR233" s="43">
        <v>6606.79736328125</v>
      </c>
    </row>
    <row r="234" spans="4:44" x14ac:dyDescent="0.2">
      <c r="D234" s="43">
        <v>2265</v>
      </c>
      <c r="E234" s="43">
        <v>6147.89404296875</v>
      </c>
      <c r="F234" s="43">
        <v>6156.05078125</v>
      </c>
      <c r="G234" s="43">
        <v>6088.66650390625</v>
      </c>
      <c r="H234" s="43">
        <v>6094.3095703125</v>
      </c>
      <c r="I234" s="43">
        <v>6147.89404296875</v>
      </c>
      <c r="J234" s="43">
        <v>6156.05078125</v>
      </c>
      <c r="K234" s="43">
        <v>6088.66650390625</v>
      </c>
      <c r="L234" s="43">
        <v>6094.3095703125</v>
      </c>
      <c r="M234" s="43">
        <v>4467.5888671875</v>
      </c>
      <c r="N234" s="43">
        <v>4505.83935546875</v>
      </c>
      <c r="O234" s="43">
        <v>6109.005859375</v>
      </c>
      <c r="P234" s="43">
        <v>6283.57861328125</v>
      </c>
      <c r="Q234" s="43">
        <v>8163.75048828125</v>
      </c>
      <c r="R234" s="43">
        <v>8134.85302734375</v>
      </c>
      <c r="S234" s="43">
        <v>6094.32080078125</v>
      </c>
      <c r="T234" s="43">
        <v>5937.494140625</v>
      </c>
      <c r="U234" s="43">
        <v>6182.78662109375</v>
      </c>
      <c r="V234" s="43">
        <v>6191.23583984375</v>
      </c>
      <c r="W234" s="43">
        <v>6133.96142578125</v>
      </c>
      <c r="X234" s="43">
        <v>6130.2958984375</v>
      </c>
      <c r="Y234" s="43">
        <v>6167.427734375</v>
      </c>
      <c r="Z234" s="43">
        <v>6171.80078125</v>
      </c>
      <c r="AA234" s="43">
        <v>6112.818359375</v>
      </c>
      <c r="AB234" s="43">
        <v>6114.8623046875</v>
      </c>
      <c r="AC234" s="43">
        <v>4601.71484375</v>
      </c>
      <c r="AD234" s="43">
        <v>4586.4833984375</v>
      </c>
      <c r="AE234" s="43">
        <v>5524.6015625</v>
      </c>
      <c r="AF234" s="43">
        <v>5662.0048828125</v>
      </c>
      <c r="AG234" s="43">
        <v>7919.966796875</v>
      </c>
      <c r="AH234" s="43">
        <v>7949.56689453125</v>
      </c>
      <c r="AI234" s="43">
        <v>6761.97412109375</v>
      </c>
      <c r="AJ234" s="43">
        <v>6617.001953125</v>
      </c>
      <c r="AK234" s="43">
        <v>3092.89013671875</v>
      </c>
      <c r="AL234" s="43">
        <v>3103.6103515625</v>
      </c>
      <c r="AM234" s="43">
        <v>5469.115234375</v>
      </c>
      <c r="AN234" s="43">
        <v>5783.85009765625</v>
      </c>
      <c r="AO234" s="43">
        <v>10270.4248046875</v>
      </c>
      <c r="AP234" s="43">
        <v>10270.43359375</v>
      </c>
      <c r="AQ234" s="43">
        <v>6936.123046875</v>
      </c>
      <c r="AR234" s="43">
        <v>6605.60009765625</v>
      </c>
    </row>
    <row r="235" spans="4:44" x14ac:dyDescent="0.2">
      <c r="D235" s="43">
        <v>2275</v>
      </c>
      <c r="E235" s="43">
        <v>6146.40478515625</v>
      </c>
      <c r="F235" s="43">
        <v>6154.56201171875</v>
      </c>
      <c r="G235" s="43">
        <v>6087.1767578125</v>
      </c>
      <c r="H235" s="43">
        <v>6092.81982421875</v>
      </c>
      <c r="I235" s="43">
        <v>6146.40478515625</v>
      </c>
      <c r="J235" s="43">
        <v>6154.56201171875</v>
      </c>
      <c r="K235" s="43">
        <v>6087.1767578125</v>
      </c>
      <c r="L235" s="43">
        <v>6092.81982421875</v>
      </c>
      <c r="M235" s="43">
        <v>4466.08251953125</v>
      </c>
      <c r="N235" s="43">
        <v>4504.33349609375</v>
      </c>
      <c r="O235" s="43">
        <v>6107.5166015625</v>
      </c>
      <c r="P235" s="43">
        <v>6282.0908203125</v>
      </c>
      <c r="Q235" s="43">
        <v>8162.279296875</v>
      </c>
      <c r="R235" s="43">
        <v>8133.38134765625</v>
      </c>
      <c r="S235" s="43">
        <v>6092.8310546875</v>
      </c>
      <c r="T235" s="43">
        <v>5936.0029296875</v>
      </c>
      <c r="U235" s="43">
        <v>6181.65673828125</v>
      </c>
      <c r="V235" s="43">
        <v>6190.1142578125</v>
      </c>
      <c r="W235" s="43">
        <v>6132.75439453125</v>
      </c>
      <c r="X235" s="43">
        <v>6129.03076171875</v>
      </c>
      <c r="Y235" s="43">
        <v>6165.865234375</v>
      </c>
      <c r="Z235" s="43">
        <v>6170.22607421875</v>
      </c>
      <c r="AA235" s="43">
        <v>6111.40771484375</v>
      </c>
      <c r="AB235" s="43">
        <v>6113.44775390625</v>
      </c>
      <c r="AC235" s="43">
        <v>4600.2060546875</v>
      </c>
      <c r="AD235" s="43">
        <v>4584.974609375</v>
      </c>
      <c r="AE235" s="43">
        <v>5523.10546875</v>
      </c>
      <c r="AF235" s="43">
        <v>5660.5107421875</v>
      </c>
      <c r="AG235" s="43">
        <v>7918.49560546875</v>
      </c>
      <c r="AH235" s="43">
        <v>7948.09619140625</v>
      </c>
      <c r="AI235" s="43">
        <v>6760.4912109375</v>
      </c>
      <c r="AJ235" s="43">
        <v>6615.517578125</v>
      </c>
      <c r="AK235" s="43">
        <v>3091.2998046875</v>
      </c>
      <c r="AL235" s="43">
        <v>3102.02685546875</v>
      </c>
      <c r="AM235" s="43">
        <v>5467.359375</v>
      </c>
      <c r="AN235" s="43">
        <v>5782.15478515625</v>
      </c>
      <c r="AO235" s="43">
        <v>10269.6396484375</v>
      </c>
      <c r="AP235" s="43">
        <v>10269.671875</v>
      </c>
      <c r="AQ235" s="43">
        <v>6934.97509765625</v>
      </c>
      <c r="AR235" s="43">
        <v>6604.396484375</v>
      </c>
    </row>
    <row r="236" spans="4:44" x14ac:dyDescent="0.2">
      <c r="D236" s="43">
        <v>2285</v>
      </c>
      <c r="E236" s="43">
        <v>6144.91650390625</v>
      </c>
      <c r="F236" s="43">
        <v>6153.07373046875</v>
      </c>
      <c r="G236" s="43">
        <v>6085.6875</v>
      </c>
      <c r="H236" s="43">
        <v>6091.3310546875</v>
      </c>
      <c r="I236" s="43">
        <v>6144.91650390625</v>
      </c>
      <c r="J236" s="43">
        <v>6153.07373046875</v>
      </c>
      <c r="K236" s="43">
        <v>6085.6875</v>
      </c>
      <c r="L236" s="43">
        <v>6091.3310546875</v>
      </c>
      <c r="M236" s="43">
        <v>4464.5771484375</v>
      </c>
      <c r="N236" s="43">
        <v>4502.82861328125</v>
      </c>
      <c r="O236" s="43">
        <v>6106.02734375</v>
      </c>
      <c r="P236" s="43">
        <v>6280.603515625</v>
      </c>
      <c r="Q236" s="43">
        <v>8160.80859375</v>
      </c>
      <c r="R236" s="43">
        <v>8131.91015625</v>
      </c>
      <c r="S236" s="43">
        <v>6091.34228515625</v>
      </c>
      <c r="T236" s="43">
        <v>5934.51220703125</v>
      </c>
      <c r="U236" s="43">
        <v>6180.5185546875</v>
      </c>
      <c r="V236" s="43">
        <v>6188.98388671875</v>
      </c>
      <c r="W236" s="43">
        <v>6131.541015625</v>
      </c>
      <c r="X236" s="43">
        <v>6127.76123046875</v>
      </c>
      <c r="Y236" s="43">
        <v>6164.30517578125</v>
      </c>
      <c r="Z236" s="43">
        <v>6168.65380859375</v>
      </c>
      <c r="AA236" s="43">
        <v>6109.99560546875</v>
      </c>
      <c r="AB236" s="43">
        <v>6112.03125</v>
      </c>
      <c r="AC236" s="43">
        <v>4598.6982421875</v>
      </c>
      <c r="AD236" s="43">
        <v>4583.466796875</v>
      </c>
      <c r="AE236" s="43">
        <v>5521.60986328125</v>
      </c>
      <c r="AF236" s="43">
        <v>5659.01708984375</v>
      </c>
      <c r="AG236" s="43">
        <v>7917.025390625</v>
      </c>
      <c r="AH236" s="43">
        <v>7946.6259765625</v>
      </c>
      <c r="AI236" s="43">
        <v>6759.00927734375</v>
      </c>
      <c r="AJ236" s="43">
        <v>6614.0341796875</v>
      </c>
      <c r="AK236" s="43">
        <v>3089.712646484375</v>
      </c>
      <c r="AL236" s="43">
        <v>3100.44677734375</v>
      </c>
      <c r="AM236" s="43">
        <v>5465.61083984375</v>
      </c>
      <c r="AN236" s="43">
        <v>5780.46533203125</v>
      </c>
      <c r="AO236" s="43">
        <v>10268.8388671875</v>
      </c>
      <c r="AP236" s="43">
        <v>10268.89453125</v>
      </c>
      <c r="AQ236" s="43">
        <v>6933.8193359375</v>
      </c>
      <c r="AR236" s="43">
        <v>6603.1865234375</v>
      </c>
    </row>
    <row r="237" spans="4:44" x14ac:dyDescent="0.2">
      <c r="D237" s="43">
        <v>2295</v>
      </c>
      <c r="E237" s="43">
        <v>6143.4287109375</v>
      </c>
      <c r="F237" s="43">
        <v>6151.5859375</v>
      </c>
      <c r="G237" s="43">
        <v>6084.19921875</v>
      </c>
      <c r="H237" s="43">
        <v>6089.8427734375</v>
      </c>
      <c r="I237" s="43">
        <v>6143.4287109375</v>
      </c>
      <c r="J237" s="43">
        <v>6151.5859375</v>
      </c>
      <c r="K237" s="43">
        <v>6084.19921875</v>
      </c>
      <c r="L237" s="43">
        <v>6089.8427734375</v>
      </c>
      <c r="M237" s="43">
        <v>4463.07275390625</v>
      </c>
      <c r="N237" s="43">
        <v>4501.32470703125</v>
      </c>
      <c r="O237" s="43">
        <v>6104.53955078125</v>
      </c>
      <c r="P237" s="43">
        <v>6279.1171875</v>
      </c>
      <c r="Q237" s="43">
        <v>8159.33837890625</v>
      </c>
      <c r="R237" s="43">
        <v>8130.43994140625</v>
      </c>
      <c r="S237" s="43">
        <v>6089.85400390625</v>
      </c>
      <c r="T237" s="43">
        <v>5933.0224609375</v>
      </c>
      <c r="U237" s="43">
        <v>6179.3720703125</v>
      </c>
      <c r="V237" s="43">
        <v>6187.84521484375</v>
      </c>
      <c r="W237" s="43">
        <v>6130.3212890625</v>
      </c>
      <c r="X237" s="43">
        <v>6126.486328125</v>
      </c>
      <c r="Y237" s="43">
        <v>6162.748046875</v>
      </c>
      <c r="Z237" s="43">
        <v>6167.08447265625</v>
      </c>
      <c r="AA237" s="43">
        <v>6108.58203125</v>
      </c>
      <c r="AB237" s="43">
        <v>6110.61328125</v>
      </c>
      <c r="AC237" s="43">
        <v>4597.19140625</v>
      </c>
      <c r="AD237" s="43">
        <v>4581.9599609375</v>
      </c>
      <c r="AE237" s="43">
        <v>5520.115234375</v>
      </c>
      <c r="AF237" s="43">
        <v>5657.52392578125</v>
      </c>
      <c r="AG237" s="43">
        <v>7915.55517578125</v>
      </c>
      <c r="AH237" s="43">
        <v>7945.15625</v>
      </c>
      <c r="AI237" s="43">
        <v>6757.52783203125</v>
      </c>
      <c r="AJ237" s="43">
        <v>6612.55078125</v>
      </c>
      <c r="AK237" s="43">
        <v>3088.12890625</v>
      </c>
      <c r="AL237" s="43">
        <v>3098.8701171875</v>
      </c>
      <c r="AM237" s="43">
        <v>5463.86962890625</v>
      </c>
      <c r="AN237" s="43">
        <v>5778.78173828125</v>
      </c>
      <c r="AO237" s="43">
        <v>10268.0234375</v>
      </c>
      <c r="AP237" s="43">
        <v>10268.1015625</v>
      </c>
      <c r="AQ237" s="43">
        <v>6932.65625</v>
      </c>
      <c r="AR237" s="43">
        <v>6601.97021484375</v>
      </c>
    </row>
    <row r="238" spans="4:44" x14ac:dyDescent="0.2">
      <c r="D238" s="43">
        <v>2305</v>
      </c>
      <c r="E238" s="43">
        <v>6141.94140625</v>
      </c>
      <c r="F238" s="43">
        <v>6150.0986328125</v>
      </c>
      <c r="G238" s="43">
        <v>6082.7119140625</v>
      </c>
      <c r="H238" s="43">
        <v>6088.35498046875</v>
      </c>
      <c r="I238" s="43">
        <v>6141.94140625</v>
      </c>
      <c r="J238" s="43">
        <v>6150.0986328125</v>
      </c>
      <c r="K238" s="43">
        <v>6082.7119140625</v>
      </c>
      <c r="L238" s="43">
        <v>6088.35498046875</v>
      </c>
      <c r="M238" s="43">
        <v>4461.5693359375</v>
      </c>
      <c r="N238" s="43">
        <v>4499.8212890625</v>
      </c>
      <c r="O238" s="43">
        <v>6103.0517578125</v>
      </c>
      <c r="P238" s="43">
        <v>6277.63134765625</v>
      </c>
      <c r="Q238" s="43">
        <v>8157.86865234375</v>
      </c>
      <c r="R238" s="43">
        <v>8128.9697265625</v>
      </c>
      <c r="S238" s="43">
        <v>6088.3662109375</v>
      </c>
      <c r="T238" s="43">
        <v>5931.53369140625</v>
      </c>
      <c r="U238" s="43">
        <v>6178.21728515625</v>
      </c>
      <c r="V238" s="43">
        <v>6186.6982421875</v>
      </c>
      <c r="W238" s="43">
        <v>6129.0947265625</v>
      </c>
      <c r="X238" s="43">
        <v>6125.20654296875</v>
      </c>
      <c r="Y238" s="43">
        <v>6161.193359375</v>
      </c>
      <c r="Z238" s="43">
        <v>6165.517578125</v>
      </c>
      <c r="AA238" s="43">
        <v>6107.16650390625</v>
      </c>
      <c r="AB238" s="43">
        <v>6109.1943359375</v>
      </c>
      <c r="AC238" s="43">
        <v>4595.685546875</v>
      </c>
      <c r="AD238" s="43">
        <v>4580.45361328125</v>
      </c>
      <c r="AE238" s="43">
        <v>5518.62109375</v>
      </c>
      <c r="AF238" s="43">
        <v>5656.03173828125</v>
      </c>
      <c r="AG238" s="43">
        <v>7914.08544921875</v>
      </c>
      <c r="AH238" s="43">
        <v>7943.68701171875</v>
      </c>
      <c r="AI238" s="43">
        <v>6756.04736328125</v>
      </c>
      <c r="AJ238" s="43">
        <v>6611.06884765625</v>
      </c>
      <c r="AK238" s="43">
        <v>3086.548583984375</v>
      </c>
      <c r="AL238" s="43">
        <v>3097.296630859375</v>
      </c>
      <c r="AM238" s="43">
        <v>5462.1357421875</v>
      </c>
      <c r="AN238" s="43">
        <v>5777.10400390625</v>
      </c>
      <c r="AO238" s="43">
        <v>10267.193359375</v>
      </c>
      <c r="AP238" s="43">
        <v>10267.2939453125</v>
      </c>
      <c r="AQ238" s="43">
        <v>6931.4853515625</v>
      </c>
      <c r="AR238" s="43">
        <v>6600.74755859375</v>
      </c>
    </row>
    <row r="239" spans="4:44" x14ac:dyDescent="0.2">
      <c r="D239" s="43">
        <v>2315</v>
      </c>
      <c r="E239" s="43">
        <v>6140.455078125</v>
      </c>
      <c r="F239" s="43">
        <v>6148.6123046875</v>
      </c>
      <c r="G239" s="43">
        <v>6081.224609375</v>
      </c>
      <c r="H239" s="43">
        <v>6086.8681640625</v>
      </c>
      <c r="I239" s="43">
        <v>6140.455078125</v>
      </c>
      <c r="J239" s="43">
        <v>6148.6123046875</v>
      </c>
      <c r="K239" s="43">
        <v>6081.224609375</v>
      </c>
      <c r="L239" s="43">
        <v>6086.8681640625</v>
      </c>
      <c r="M239" s="43">
        <v>4460.06689453125</v>
      </c>
      <c r="N239" s="43">
        <v>4498.3193359375</v>
      </c>
      <c r="O239" s="43">
        <v>6101.56494140625</v>
      </c>
      <c r="P239" s="43">
        <v>6276.14599609375</v>
      </c>
      <c r="Q239" s="43">
        <v>8156.3994140625</v>
      </c>
      <c r="R239" s="43">
        <v>8127.50048828125</v>
      </c>
      <c r="S239" s="43">
        <v>6086.87939453125</v>
      </c>
      <c r="T239" s="43">
        <v>5930.04541015625</v>
      </c>
      <c r="U239" s="43">
        <v>6177.05419921875</v>
      </c>
      <c r="V239" s="43">
        <v>6185.54296875</v>
      </c>
      <c r="W239" s="43">
        <v>6127.8623046875</v>
      </c>
      <c r="X239" s="43">
        <v>6123.92236328125</v>
      </c>
      <c r="Y239" s="43">
        <v>6159.64111328125</v>
      </c>
      <c r="Z239" s="43">
        <v>6163.95361328125</v>
      </c>
      <c r="AA239" s="43">
        <v>6105.74951171875</v>
      </c>
      <c r="AB239" s="43">
        <v>6107.7734375</v>
      </c>
      <c r="AC239" s="43">
        <v>4594.1806640625</v>
      </c>
      <c r="AD239" s="43">
        <v>4578.94873046875</v>
      </c>
      <c r="AE239" s="43">
        <v>5517.1279296875</v>
      </c>
      <c r="AF239" s="43">
        <v>5654.5400390625</v>
      </c>
      <c r="AG239" s="43">
        <v>7912.61669921875</v>
      </c>
      <c r="AH239" s="43">
        <v>7942.21826171875</v>
      </c>
      <c r="AI239" s="43">
        <v>6754.56689453125</v>
      </c>
      <c r="AJ239" s="43">
        <v>6609.5869140625</v>
      </c>
      <c r="AK239" s="43">
        <v>3084.9716796875</v>
      </c>
      <c r="AL239" s="43">
        <v>3095.726806640625</v>
      </c>
      <c r="AM239" s="43">
        <v>5460.40966796875</v>
      </c>
      <c r="AN239" s="43">
        <v>5775.43212890625</v>
      </c>
      <c r="AO239" s="43">
        <v>10266.34765625</v>
      </c>
      <c r="AP239" s="43">
        <v>10266.4697265625</v>
      </c>
      <c r="AQ239" s="43">
        <v>6930.306640625</v>
      </c>
      <c r="AR239" s="43">
        <v>6599.51806640625</v>
      </c>
    </row>
    <row r="240" spans="4:44" x14ac:dyDescent="0.2">
      <c r="D240" s="43">
        <v>2325</v>
      </c>
      <c r="E240" s="43">
        <v>6138.96923828125</v>
      </c>
      <c r="F240" s="43">
        <v>6147.12646484375</v>
      </c>
      <c r="G240" s="43">
        <v>6079.73828125</v>
      </c>
      <c r="H240" s="43">
        <v>6085.3818359375</v>
      </c>
      <c r="I240" s="43">
        <v>6138.96923828125</v>
      </c>
      <c r="J240" s="43">
        <v>6147.12646484375</v>
      </c>
      <c r="K240" s="43">
        <v>6079.73828125</v>
      </c>
      <c r="L240" s="43">
        <v>6085.3818359375</v>
      </c>
      <c r="M240" s="43">
        <v>4458.56494140625</v>
      </c>
      <c r="N240" s="43">
        <v>4496.81787109375</v>
      </c>
      <c r="O240" s="43">
        <v>6100.0791015625</v>
      </c>
      <c r="P240" s="43">
        <v>6274.6611328125</v>
      </c>
      <c r="Q240" s="43">
        <v>8154.9306640625</v>
      </c>
      <c r="R240" s="43">
        <v>8126.03173828125</v>
      </c>
      <c r="S240" s="43">
        <v>6085.39306640625</v>
      </c>
      <c r="T240" s="43">
        <v>5928.5576171875</v>
      </c>
      <c r="U240" s="43">
        <v>6175.88232421875</v>
      </c>
      <c r="V240" s="43">
        <v>6184.37890625</v>
      </c>
      <c r="W240" s="43">
        <v>6126.623046875</v>
      </c>
      <c r="X240" s="43">
        <v>6122.6328125</v>
      </c>
      <c r="Y240" s="43">
        <v>6158.091796875</v>
      </c>
      <c r="Z240" s="43">
        <v>6162.39306640625</v>
      </c>
      <c r="AA240" s="43">
        <v>6104.3310546875</v>
      </c>
      <c r="AB240" s="43">
        <v>6106.35107421875</v>
      </c>
      <c r="AC240" s="43">
        <v>4592.67626953125</v>
      </c>
      <c r="AD240" s="43">
        <v>4577.4443359375</v>
      </c>
      <c r="AE240" s="43">
        <v>5515.6357421875</v>
      </c>
      <c r="AF240" s="43">
        <v>5653.04931640625</v>
      </c>
      <c r="AG240" s="43">
        <v>7911.14794921875</v>
      </c>
      <c r="AH240" s="43">
        <v>7940.75</v>
      </c>
      <c r="AI240" s="43">
        <v>6753.08740234375</v>
      </c>
      <c r="AJ240" s="43">
        <v>6608.10595703125</v>
      </c>
      <c r="AK240" s="43">
        <v>3083.39794921875</v>
      </c>
      <c r="AL240" s="43">
        <v>3094.16015625</v>
      </c>
      <c r="AM240" s="43">
        <v>5458.69140625</v>
      </c>
      <c r="AN240" s="43">
        <v>5773.7666015625</v>
      </c>
      <c r="AO240" s="43">
        <v>10265.48828125</v>
      </c>
      <c r="AP240" s="43">
        <v>10265.62890625</v>
      </c>
      <c r="AQ240" s="43">
        <v>6929.12060546875</v>
      </c>
      <c r="AR240" s="43">
        <v>6598.2822265625</v>
      </c>
    </row>
    <row r="241" spans="4:44" x14ac:dyDescent="0.2">
      <c r="D241" s="43">
        <v>2335</v>
      </c>
      <c r="E241" s="43">
        <v>6137.48388671875</v>
      </c>
      <c r="F241" s="43">
        <v>6145.6416015625</v>
      </c>
      <c r="G241" s="43">
        <v>6078.25244140625</v>
      </c>
      <c r="H241" s="43">
        <v>6083.89599609375</v>
      </c>
      <c r="I241" s="43">
        <v>6137.48388671875</v>
      </c>
      <c r="J241" s="43">
        <v>6145.6416015625</v>
      </c>
      <c r="K241" s="43">
        <v>6078.25244140625</v>
      </c>
      <c r="L241" s="43">
        <v>6083.89599609375</v>
      </c>
      <c r="M241" s="43">
        <v>4457.064453125</v>
      </c>
      <c r="N241" s="43">
        <v>4495.3173828125</v>
      </c>
      <c r="O241" s="43">
        <v>6098.59326171875</v>
      </c>
      <c r="P241" s="43">
        <v>6273.17724609375</v>
      </c>
      <c r="Q241" s="43">
        <v>8153.462890625</v>
      </c>
      <c r="R241" s="43">
        <v>8124.56298828125</v>
      </c>
      <c r="S241" s="43">
        <v>6083.9072265625</v>
      </c>
      <c r="T241" s="43">
        <v>5927.0703125</v>
      </c>
      <c r="U241" s="43">
        <v>6174.70263671875</v>
      </c>
      <c r="V241" s="43">
        <v>6183.2060546875</v>
      </c>
      <c r="W241" s="43">
        <v>6125.37744140625</v>
      </c>
      <c r="X241" s="43">
        <v>6121.337890625</v>
      </c>
      <c r="Y241" s="43">
        <v>6156.54541015625</v>
      </c>
      <c r="Z241" s="43">
        <v>6160.8349609375</v>
      </c>
      <c r="AA241" s="43">
        <v>6102.9111328125</v>
      </c>
      <c r="AB241" s="43">
        <v>6104.92724609375</v>
      </c>
      <c r="AC241" s="43">
        <v>4591.1728515625</v>
      </c>
      <c r="AD241" s="43">
        <v>4575.9404296875</v>
      </c>
      <c r="AE241" s="43">
        <v>5514.1435546875</v>
      </c>
      <c r="AF241" s="43">
        <v>5651.5595703125</v>
      </c>
      <c r="AG241" s="43">
        <v>7909.68017578125</v>
      </c>
      <c r="AH241" s="43">
        <v>7939.2822265625</v>
      </c>
      <c r="AI241" s="43">
        <v>6751.6083984375</v>
      </c>
      <c r="AJ241" s="43">
        <v>6606.625</v>
      </c>
      <c r="AK241" s="43">
        <v>3081.827880859375</v>
      </c>
      <c r="AL241" s="43">
        <v>3092.59716796875</v>
      </c>
      <c r="AM241" s="43">
        <v>5456.98046875</v>
      </c>
      <c r="AN241" s="43">
        <v>5772.1064453125</v>
      </c>
      <c r="AO241" s="43">
        <v>10264.61328125</v>
      </c>
      <c r="AP241" s="43">
        <v>10264.7734375</v>
      </c>
      <c r="AQ241" s="43">
        <v>6927.9267578125</v>
      </c>
      <c r="AR241" s="43">
        <v>6597.0400390625</v>
      </c>
    </row>
    <row r="242" spans="4:44" x14ac:dyDescent="0.2">
      <c r="D242" s="43">
        <v>2345</v>
      </c>
      <c r="E242" s="43">
        <v>6135.99951171875</v>
      </c>
      <c r="F242" s="43">
        <v>6144.1572265625</v>
      </c>
      <c r="G242" s="43">
        <v>6076.767578125</v>
      </c>
      <c r="H242" s="43">
        <v>6082.4111328125</v>
      </c>
      <c r="I242" s="43">
        <v>6135.99951171875</v>
      </c>
      <c r="J242" s="43">
        <v>6144.1572265625</v>
      </c>
      <c r="K242" s="43">
        <v>6076.767578125</v>
      </c>
      <c r="L242" s="43">
        <v>6082.4111328125</v>
      </c>
      <c r="M242" s="43">
        <v>4455.564453125</v>
      </c>
      <c r="N242" s="43">
        <v>4493.81787109375</v>
      </c>
      <c r="O242" s="43">
        <v>6097.1083984375</v>
      </c>
      <c r="P242" s="43">
        <v>6271.69384765625</v>
      </c>
      <c r="Q242" s="43">
        <v>8151.9951171875</v>
      </c>
      <c r="R242" s="43">
        <v>8123.09521484375</v>
      </c>
      <c r="S242" s="43">
        <v>6082.42236328125</v>
      </c>
      <c r="T242" s="43">
        <v>5925.583984375</v>
      </c>
      <c r="U242" s="43">
        <v>6173.51416015625</v>
      </c>
      <c r="V242" s="43">
        <v>6182.02490234375</v>
      </c>
      <c r="W242" s="43">
        <v>6124.125</v>
      </c>
      <c r="X242" s="43">
        <v>6120.0380859375</v>
      </c>
      <c r="Y242" s="43">
        <v>6155.00146484375</v>
      </c>
      <c r="Z242" s="43">
        <v>6159.27978515625</v>
      </c>
      <c r="AA242" s="43">
        <v>6101.4892578125</v>
      </c>
      <c r="AB242" s="43">
        <v>6103.50146484375</v>
      </c>
      <c r="AC242" s="43">
        <v>4589.67041015625</v>
      </c>
      <c r="AD242" s="43">
        <v>4574.43798828125</v>
      </c>
      <c r="AE242" s="43">
        <v>5512.65283203125</v>
      </c>
      <c r="AF242" s="43">
        <v>5650.06982421875</v>
      </c>
      <c r="AG242" s="43">
        <v>7908.212890625</v>
      </c>
      <c r="AH242" s="43">
        <v>7937.81494140625</v>
      </c>
      <c r="AI242" s="43">
        <v>6750.13037109375</v>
      </c>
      <c r="AJ242" s="43">
        <v>6605.1455078125</v>
      </c>
      <c r="AK242" s="43">
        <v>3080.26123046875</v>
      </c>
      <c r="AL242" s="43">
        <v>3091.037353515625</v>
      </c>
      <c r="AM242" s="43">
        <v>5455.27685546875</v>
      </c>
      <c r="AN242" s="43">
        <v>5770.45263671875</v>
      </c>
      <c r="AO242" s="43">
        <v>10263.7236328125</v>
      </c>
      <c r="AP242" s="43">
        <v>10263.9013671875</v>
      </c>
      <c r="AQ242" s="43">
        <v>6926.72509765625</v>
      </c>
      <c r="AR242" s="43">
        <v>6595.79052734375</v>
      </c>
    </row>
    <row r="243" spans="4:44" x14ac:dyDescent="0.2">
      <c r="D243" s="43">
        <v>2355</v>
      </c>
      <c r="E243" s="43">
        <v>6134.515625</v>
      </c>
      <c r="F243" s="43">
        <v>6142.67333984375</v>
      </c>
      <c r="G243" s="43">
        <v>6075.283203125</v>
      </c>
      <c r="H243" s="43">
        <v>6080.9267578125</v>
      </c>
      <c r="I243" s="43">
        <v>6134.515625</v>
      </c>
      <c r="J243" s="43">
        <v>6142.67333984375</v>
      </c>
      <c r="K243" s="43">
        <v>6075.283203125</v>
      </c>
      <c r="L243" s="43">
        <v>6080.9267578125</v>
      </c>
      <c r="M243" s="43">
        <v>4454.0654296875</v>
      </c>
      <c r="N243" s="43">
        <v>4492.3193359375</v>
      </c>
      <c r="O243" s="43">
        <v>6095.62451171875</v>
      </c>
      <c r="P243" s="43">
        <v>6270.21142578125</v>
      </c>
      <c r="Q243" s="43">
        <v>8150.52783203125</v>
      </c>
      <c r="R243" s="43">
        <v>8121.6279296875</v>
      </c>
      <c r="S243" s="43">
        <v>6080.93798828125</v>
      </c>
      <c r="T243" s="43">
        <v>5924.0986328125</v>
      </c>
      <c r="U243" s="43">
        <v>6172.3173828125</v>
      </c>
      <c r="V243" s="43">
        <v>6180.8349609375</v>
      </c>
      <c r="W243" s="43">
        <v>6122.8662109375</v>
      </c>
      <c r="X243" s="43">
        <v>6118.7333984375</v>
      </c>
      <c r="Y243" s="43">
        <v>6153.46044921875</v>
      </c>
      <c r="Z243" s="43">
        <v>6157.7275390625</v>
      </c>
      <c r="AA243" s="43">
        <v>6100.06591796875</v>
      </c>
      <c r="AB243" s="43">
        <v>6102.07470703125</v>
      </c>
      <c r="AC243" s="43">
        <v>4588.1689453125</v>
      </c>
      <c r="AD243" s="43">
        <v>4572.93603515625</v>
      </c>
      <c r="AE243" s="43">
        <v>5511.16259765625</v>
      </c>
      <c r="AF243" s="43">
        <v>5648.58154296875</v>
      </c>
      <c r="AG243" s="43">
        <v>7906.74560546875</v>
      </c>
      <c r="AH243" s="43">
        <v>7936.34814453125</v>
      </c>
      <c r="AI243" s="43">
        <v>6748.65234375</v>
      </c>
      <c r="AJ243" s="43">
        <v>6603.666015625</v>
      </c>
      <c r="AK243" s="43">
        <v>3078.6982421875</v>
      </c>
      <c r="AL243" s="43">
        <v>3089.481201171875</v>
      </c>
      <c r="AM243" s="43">
        <v>5453.58154296875</v>
      </c>
      <c r="AN243" s="43">
        <v>5768.8046875</v>
      </c>
      <c r="AO243" s="43">
        <v>10262.818359375</v>
      </c>
      <c r="AP243" s="43">
        <v>10263.013671875</v>
      </c>
      <c r="AQ243" s="43">
        <v>6925.51611328125</v>
      </c>
      <c r="AR243" s="43">
        <v>6594.53466796875</v>
      </c>
    </row>
    <row r="244" spans="4:44" x14ac:dyDescent="0.2">
      <c r="D244" s="43">
        <v>2365</v>
      </c>
      <c r="E244" s="43">
        <v>6133.03271484375</v>
      </c>
      <c r="F244" s="43">
        <v>6141.1904296875</v>
      </c>
      <c r="G244" s="43">
        <v>6073.7998046875</v>
      </c>
      <c r="H244" s="43">
        <v>6079.443359375</v>
      </c>
      <c r="I244" s="43">
        <v>6133.03271484375</v>
      </c>
      <c r="J244" s="43">
        <v>6141.1904296875</v>
      </c>
      <c r="K244" s="43">
        <v>6073.7998046875</v>
      </c>
      <c r="L244" s="43">
        <v>6079.443359375</v>
      </c>
      <c r="M244" s="43">
        <v>4452.5673828125</v>
      </c>
      <c r="N244" s="43">
        <v>4490.8212890625</v>
      </c>
      <c r="O244" s="43">
        <v>6094.14111328125</v>
      </c>
      <c r="P244" s="43">
        <v>6268.7294921875</v>
      </c>
      <c r="Q244" s="43">
        <v>8149.06103515625</v>
      </c>
      <c r="R244" s="43">
        <v>8120.16064453125</v>
      </c>
      <c r="S244" s="43">
        <v>6079.45458984375</v>
      </c>
      <c r="T244" s="43">
        <v>5922.61328125</v>
      </c>
      <c r="U244" s="43">
        <v>6171.11181640625</v>
      </c>
      <c r="V244" s="43">
        <v>6179.63623046875</v>
      </c>
      <c r="W244" s="43">
        <v>6121.60107421875</v>
      </c>
      <c r="X244" s="43">
        <v>6117.42333984375</v>
      </c>
      <c r="Y244" s="43">
        <v>6151.9228515625</v>
      </c>
      <c r="Z244" s="43">
        <v>6156.17822265625</v>
      </c>
      <c r="AA244" s="43">
        <v>6098.640625</v>
      </c>
      <c r="AB244" s="43">
        <v>6100.64599609375</v>
      </c>
      <c r="AC244" s="43">
        <v>4586.66796875</v>
      </c>
      <c r="AD244" s="43">
        <v>4571.435546875</v>
      </c>
      <c r="AE244" s="43">
        <v>5509.6728515625</v>
      </c>
      <c r="AF244" s="43">
        <v>5647.09326171875</v>
      </c>
      <c r="AG244" s="43">
        <v>7905.279296875</v>
      </c>
      <c r="AH244" s="43">
        <v>7934.8818359375</v>
      </c>
      <c r="AI244" s="43">
        <v>6747.17529296875</v>
      </c>
      <c r="AJ244" s="43">
        <v>6602.1875</v>
      </c>
      <c r="AK244" s="43">
        <v>3077.138671875</v>
      </c>
      <c r="AL244" s="43">
        <v>3087.9287109375</v>
      </c>
      <c r="AM244" s="43">
        <v>5451.89306640625</v>
      </c>
      <c r="AN244" s="43">
        <v>5767.1630859375</v>
      </c>
      <c r="AO244" s="43">
        <v>10261.8994140625</v>
      </c>
      <c r="AP244" s="43">
        <v>10262.109375</v>
      </c>
      <c r="AQ244" s="43">
        <v>6924.298828125</v>
      </c>
      <c r="AR244" s="43">
        <v>6593.27197265625</v>
      </c>
    </row>
    <row r="245" spans="4:44" x14ac:dyDescent="0.2">
      <c r="D245" s="43">
        <v>2375</v>
      </c>
      <c r="E245" s="43">
        <v>6131.55029296875</v>
      </c>
      <c r="F245" s="43">
        <v>6139.7080078125</v>
      </c>
      <c r="G245" s="43">
        <v>6072.31640625</v>
      </c>
      <c r="H245" s="43">
        <v>6077.96044921875</v>
      </c>
      <c r="I245" s="43">
        <v>6131.55029296875</v>
      </c>
      <c r="J245" s="43">
        <v>6139.7080078125</v>
      </c>
      <c r="K245" s="43">
        <v>6072.31640625</v>
      </c>
      <c r="L245" s="43">
        <v>6077.96044921875</v>
      </c>
      <c r="M245" s="43">
        <v>4451.0703125</v>
      </c>
      <c r="N245" s="43">
        <v>4489.32470703125</v>
      </c>
      <c r="O245" s="43">
        <v>6092.658203125</v>
      </c>
      <c r="P245" s="43">
        <v>6267.248046875</v>
      </c>
      <c r="Q245" s="43">
        <v>8147.5947265625</v>
      </c>
      <c r="R245" s="43">
        <v>8118.6943359375</v>
      </c>
      <c r="S245" s="43">
        <v>6077.97119140625</v>
      </c>
      <c r="T245" s="43">
        <v>5921.12939453125</v>
      </c>
      <c r="U245" s="43">
        <v>6169.8974609375</v>
      </c>
      <c r="V245" s="43">
        <v>6178.4287109375</v>
      </c>
      <c r="W245" s="43">
        <v>6120.3291015625</v>
      </c>
      <c r="X245" s="43">
        <v>6116.1083984375</v>
      </c>
      <c r="Y245" s="43">
        <v>6150.3876953125</v>
      </c>
      <c r="Z245" s="43">
        <v>6154.6318359375</v>
      </c>
      <c r="AA245" s="43">
        <v>6097.21435546875</v>
      </c>
      <c r="AB245" s="43">
        <v>6099.21630859375</v>
      </c>
      <c r="AC245" s="43">
        <v>4585.16845703125</v>
      </c>
      <c r="AD245" s="43">
        <v>4569.935546875</v>
      </c>
      <c r="AE245" s="43">
        <v>5508.18408203125</v>
      </c>
      <c r="AF245" s="43">
        <v>5645.60595703125</v>
      </c>
      <c r="AG245" s="43">
        <v>7903.8134765625</v>
      </c>
      <c r="AH245" s="43">
        <v>7933.416015625</v>
      </c>
      <c r="AI245" s="43">
        <v>6745.69873046875</v>
      </c>
      <c r="AJ245" s="43">
        <v>6600.70947265625</v>
      </c>
      <c r="AK245" s="43">
        <v>3075.582763671875</v>
      </c>
      <c r="AL245" s="43">
        <v>3086.37939453125</v>
      </c>
      <c r="AM245" s="43">
        <v>5450.212890625</v>
      </c>
      <c r="AN245" s="43">
        <v>5765.52734375</v>
      </c>
      <c r="AO245" s="43">
        <v>10260.9638671875</v>
      </c>
      <c r="AP245" s="43">
        <v>10261.1884765625</v>
      </c>
      <c r="AQ245" s="43">
        <v>6923.07373046875</v>
      </c>
      <c r="AR245" s="43">
        <v>6592.0029296875</v>
      </c>
    </row>
    <row r="246" spans="4:44" x14ac:dyDescent="0.2">
      <c r="D246" s="43">
        <v>2385</v>
      </c>
      <c r="E246" s="43">
        <v>6130.068359375</v>
      </c>
      <c r="F246" s="43">
        <v>6138.22607421875</v>
      </c>
      <c r="G246" s="43">
        <v>6070.83447265625</v>
      </c>
      <c r="H246" s="43">
        <v>6076.47802734375</v>
      </c>
      <c r="I246" s="43">
        <v>6130.068359375</v>
      </c>
      <c r="J246" s="43">
        <v>6138.22607421875</v>
      </c>
      <c r="K246" s="43">
        <v>6070.83447265625</v>
      </c>
      <c r="L246" s="43">
        <v>6076.47802734375</v>
      </c>
      <c r="M246" s="43">
        <v>4449.57373046875</v>
      </c>
      <c r="N246" s="43">
        <v>4487.82861328125</v>
      </c>
      <c r="O246" s="43">
        <v>6091.17578125</v>
      </c>
      <c r="P246" s="43">
        <v>6265.76708984375</v>
      </c>
      <c r="Q246" s="43">
        <v>8146.12939453125</v>
      </c>
      <c r="R246" s="43">
        <v>8117.228515625</v>
      </c>
      <c r="S246" s="43">
        <v>6076.4892578125</v>
      </c>
      <c r="T246" s="43">
        <v>5919.6455078125</v>
      </c>
      <c r="U246" s="43">
        <v>6168.6748046875</v>
      </c>
      <c r="V246" s="43">
        <v>6177.21240234375</v>
      </c>
      <c r="W246" s="43">
        <v>6119.05029296875</v>
      </c>
      <c r="X246" s="43">
        <v>6114.7880859375</v>
      </c>
      <c r="Y246" s="43">
        <v>6148.85498046875</v>
      </c>
      <c r="Z246" s="43">
        <v>6153.087890625</v>
      </c>
      <c r="AA246" s="43">
        <v>6095.7861328125</v>
      </c>
      <c r="AB246" s="43">
        <v>6097.78466796875</v>
      </c>
      <c r="AC246" s="43">
        <v>4583.66943359375</v>
      </c>
      <c r="AD246" s="43">
        <v>4568.43603515625</v>
      </c>
      <c r="AE246" s="43">
        <v>5506.69580078125</v>
      </c>
      <c r="AF246" s="43">
        <v>5644.11962890625</v>
      </c>
      <c r="AG246" s="43">
        <v>7902.34814453125</v>
      </c>
      <c r="AH246" s="43">
        <v>7931.951171875</v>
      </c>
      <c r="AI246" s="43">
        <v>6744.22265625</v>
      </c>
      <c r="AJ246" s="43">
        <v>6599.23193359375</v>
      </c>
      <c r="AK246" s="43">
        <v>3074.0302734375</v>
      </c>
      <c r="AL246" s="43">
        <v>3084.833740234375</v>
      </c>
      <c r="AM246" s="43">
        <v>5448.54052734375</v>
      </c>
      <c r="AN246" s="43">
        <v>5763.8974609375</v>
      </c>
      <c r="AO246" s="43">
        <v>10260.0146484375</v>
      </c>
      <c r="AP246" s="43">
        <v>10260.2509765625</v>
      </c>
      <c r="AQ246" s="43">
        <v>6921.8408203125</v>
      </c>
      <c r="AR246" s="43">
        <v>6590.7265625</v>
      </c>
    </row>
    <row r="247" spans="4:44" x14ac:dyDescent="0.2">
      <c r="D247" s="43">
        <v>2395</v>
      </c>
      <c r="E247" s="43">
        <v>6128.5869140625</v>
      </c>
      <c r="F247" s="43">
        <v>6136.7451171875</v>
      </c>
      <c r="G247" s="43">
        <v>6069.3525390625</v>
      </c>
      <c r="H247" s="43">
        <v>6074.99658203125</v>
      </c>
      <c r="I247" s="43">
        <v>6128.5869140625</v>
      </c>
      <c r="J247" s="43">
        <v>6136.7451171875</v>
      </c>
      <c r="K247" s="43">
        <v>6069.3525390625</v>
      </c>
      <c r="L247" s="43">
        <v>6074.99658203125</v>
      </c>
      <c r="M247" s="43">
        <v>4448.07861328125</v>
      </c>
      <c r="N247" s="43">
        <v>4486.33349609375</v>
      </c>
      <c r="O247" s="43">
        <v>6089.6943359375</v>
      </c>
      <c r="P247" s="43">
        <v>6264.287109375</v>
      </c>
      <c r="Q247" s="43">
        <v>8144.6640625</v>
      </c>
      <c r="R247" s="43">
        <v>8115.76318359375</v>
      </c>
      <c r="S247" s="43">
        <v>6075.00732421875</v>
      </c>
      <c r="T247" s="43">
        <v>5918.16259765625</v>
      </c>
      <c r="U247" s="43">
        <v>6167.44287109375</v>
      </c>
      <c r="V247" s="43">
        <v>6175.98681640625</v>
      </c>
      <c r="W247" s="43">
        <v>6117.7646484375</v>
      </c>
      <c r="X247" s="43">
        <v>6113.46240234375</v>
      </c>
      <c r="Y247" s="43">
        <v>6147.32568359375</v>
      </c>
      <c r="Z247" s="43">
        <v>6151.546875</v>
      </c>
      <c r="AA247" s="43">
        <v>6094.3564453125</v>
      </c>
      <c r="AB247" s="43">
        <v>6096.3515625</v>
      </c>
      <c r="AC247" s="43">
        <v>4582.17138671875</v>
      </c>
      <c r="AD247" s="43">
        <v>4566.93798828125</v>
      </c>
      <c r="AE247" s="43">
        <v>5505.20849609375</v>
      </c>
      <c r="AF247" s="43">
        <v>5642.6337890625</v>
      </c>
      <c r="AG247" s="43">
        <v>7900.88330078125</v>
      </c>
      <c r="AH247" s="43">
        <v>7930.486328125</v>
      </c>
      <c r="AI247" s="43">
        <v>6742.74755859375</v>
      </c>
      <c r="AJ247" s="43">
        <v>6597.7548828125</v>
      </c>
      <c r="AK247" s="43">
        <v>3072.481689453125</v>
      </c>
      <c r="AL247" s="43">
        <v>3083.291748046875</v>
      </c>
      <c r="AM247" s="43">
        <v>5446.87548828125</v>
      </c>
      <c r="AN247" s="43">
        <v>5762.2734375</v>
      </c>
      <c r="AO247" s="43">
        <v>10259.048828125</v>
      </c>
      <c r="AP247" s="43">
        <v>10259.296875</v>
      </c>
      <c r="AQ247" s="43">
        <v>6920.599609375</v>
      </c>
      <c r="AR247" s="43">
        <v>6589.44384765625</v>
      </c>
    </row>
    <row r="248" spans="4:44" x14ac:dyDescent="0.2">
      <c r="D248" s="43">
        <v>2405</v>
      </c>
      <c r="E248" s="43">
        <v>6127.1064453125</v>
      </c>
      <c r="F248" s="43">
        <v>6135.2646484375</v>
      </c>
      <c r="G248" s="43">
        <v>6067.87158203125</v>
      </c>
      <c r="H248" s="43">
        <v>6073.515625</v>
      </c>
      <c r="I248" s="43">
        <v>6127.1064453125</v>
      </c>
      <c r="J248" s="43">
        <v>6135.2646484375</v>
      </c>
      <c r="K248" s="43">
        <v>6067.87158203125</v>
      </c>
      <c r="L248" s="43">
        <v>6073.515625</v>
      </c>
      <c r="M248" s="43">
        <v>4446.583984375</v>
      </c>
      <c r="N248" s="43">
        <v>4484.83935546875</v>
      </c>
      <c r="O248" s="43">
        <v>6088.21337890625</v>
      </c>
      <c r="P248" s="43">
        <v>6262.8076171875</v>
      </c>
      <c r="Q248" s="43">
        <v>8143.19921875</v>
      </c>
      <c r="R248" s="43">
        <v>8114.29833984375</v>
      </c>
      <c r="S248" s="43">
        <v>6073.5263671875</v>
      </c>
      <c r="T248" s="43">
        <v>5916.6806640625</v>
      </c>
      <c r="U248" s="43">
        <v>6166.2021484375</v>
      </c>
      <c r="V248" s="43">
        <v>6174.751953125</v>
      </c>
      <c r="W248" s="43">
        <v>6116.47216796875</v>
      </c>
      <c r="X248" s="43">
        <v>6112.1318359375</v>
      </c>
      <c r="Y248" s="43">
        <v>6145.798828125</v>
      </c>
      <c r="Z248" s="43">
        <v>6150.00830078125</v>
      </c>
      <c r="AA248" s="43">
        <v>6092.9248046875</v>
      </c>
      <c r="AB248" s="43">
        <v>6094.9169921875</v>
      </c>
      <c r="AC248" s="43">
        <v>4580.673828125</v>
      </c>
      <c r="AD248" s="43">
        <v>4565.4404296875</v>
      </c>
      <c r="AE248" s="43">
        <v>5503.7216796875</v>
      </c>
      <c r="AF248" s="43">
        <v>5641.14892578125</v>
      </c>
      <c r="AG248" s="43">
        <v>7899.4189453125</v>
      </c>
      <c r="AH248" s="43">
        <v>7929.0224609375</v>
      </c>
      <c r="AI248" s="43">
        <v>6741.27294921875</v>
      </c>
      <c r="AJ248" s="43">
        <v>6596.27880859375</v>
      </c>
      <c r="AK248" s="43">
        <v>3070.9365234375</v>
      </c>
      <c r="AL248" s="43">
        <v>3081.753173828125</v>
      </c>
      <c r="AM248" s="43">
        <v>5445.21875</v>
      </c>
      <c r="AN248" s="43">
        <v>5760.65625</v>
      </c>
      <c r="AO248" s="43">
        <v>10258.068359375</v>
      </c>
      <c r="AP248" s="43">
        <v>10258.3271484375</v>
      </c>
      <c r="AQ248" s="43">
        <v>6919.35009765625</v>
      </c>
      <c r="AR248" s="43">
        <v>6588.154296875</v>
      </c>
    </row>
    <row r="249" spans="4:44" x14ac:dyDescent="0.2">
      <c r="D249" s="43">
        <v>2415</v>
      </c>
      <c r="E249" s="43">
        <v>6125.62646484375</v>
      </c>
      <c r="F249" s="43">
        <v>6133.78466796875</v>
      </c>
      <c r="G249" s="43">
        <v>6066.39111328125</v>
      </c>
      <c r="H249" s="43">
        <v>6072.03515625</v>
      </c>
      <c r="I249" s="43">
        <v>6125.62646484375</v>
      </c>
      <c r="J249" s="43">
        <v>6133.78466796875</v>
      </c>
      <c r="K249" s="43">
        <v>6066.39111328125</v>
      </c>
      <c r="L249" s="43">
        <v>6072.03515625</v>
      </c>
      <c r="M249" s="43">
        <v>4445.09033203125</v>
      </c>
      <c r="N249" s="43">
        <v>4483.345703125</v>
      </c>
      <c r="O249" s="43">
        <v>6086.7333984375</v>
      </c>
      <c r="P249" s="43">
        <v>6261.3291015625</v>
      </c>
      <c r="Q249" s="43">
        <v>8141.73486328125</v>
      </c>
      <c r="R249" s="43">
        <v>8112.83349609375</v>
      </c>
      <c r="S249" s="43">
        <v>6072.04638671875</v>
      </c>
      <c r="T249" s="43">
        <v>5915.19873046875</v>
      </c>
      <c r="U249" s="43">
        <v>6164.95263671875</v>
      </c>
      <c r="V249" s="43">
        <v>6173.5078125</v>
      </c>
      <c r="W249" s="43">
        <v>6115.1728515625</v>
      </c>
      <c r="X249" s="43">
        <v>6110.79541015625</v>
      </c>
      <c r="Y249" s="43">
        <v>6144.27490234375</v>
      </c>
      <c r="Z249" s="43">
        <v>6148.47265625</v>
      </c>
      <c r="AA249" s="43">
        <v>6091.49169921875</v>
      </c>
      <c r="AB249" s="43">
        <v>6093.48095703125</v>
      </c>
      <c r="AC249" s="43">
        <v>4579.177734375</v>
      </c>
      <c r="AD249" s="43">
        <v>4563.94384765625</v>
      </c>
      <c r="AE249" s="43">
        <v>5502.23583984375</v>
      </c>
      <c r="AF249" s="43">
        <v>5639.66455078125</v>
      </c>
      <c r="AG249" s="43">
        <v>7897.955078125</v>
      </c>
      <c r="AH249" s="43">
        <v>7927.55859375</v>
      </c>
      <c r="AI249" s="43">
        <v>6739.798828125</v>
      </c>
      <c r="AJ249" s="43">
        <v>6594.80322265625</v>
      </c>
      <c r="AK249" s="43">
        <v>3069.395263671875</v>
      </c>
      <c r="AL249" s="43">
        <v>3080.21826171875</v>
      </c>
      <c r="AM249" s="43">
        <v>5443.56982421875</v>
      </c>
      <c r="AN249" s="43">
        <v>5759.04443359375</v>
      </c>
      <c r="AO249" s="43">
        <v>10257.0712890625</v>
      </c>
      <c r="AP249" s="43">
        <v>10257.33984375</v>
      </c>
      <c r="AQ249" s="43">
        <v>6918.0927734375</v>
      </c>
      <c r="AR249" s="43">
        <v>6586.85791015625</v>
      </c>
    </row>
    <row r="250" spans="4:44" x14ac:dyDescent="0.2">
      <c r="D250" s="43">
        <v>2425</v>
      </c>
      <c r="E250" s="43">
        <v>6124.1474609375</v>
      </c>
      <c r="F250" s="43">
        <v>6132.3056640625</v>
      </c>
      <c r="G250" s="43">
        <v>6064.91162109375</v>
      </c>
      <c r="H250" s="43">
        <v>6070.5556640625</v>
      </c>
      <c r="I250" s="43">
        <v>6124.1474609375</v>
      </c>
      <c r="J250" s="43">
        <v>6132.3056640625</v>
      </c>
      <c r="K250" s="43">
        <v>6064.91162109375</v>
      </c>
      <c r="L250" s="43">
        <v>6070.5556640625</v>
      </c>
      <c r="M250" s="43">
        <v>4443.59765625</v>
      </c>
      <c r="N250" s="43">
        <v>4481.853515625</v>
      </c>
      <c r="O250" s="43">
        <v>6085.25390625</v>
      </c>
      <c r="P250" s="43">
        <v>6259.8505859375</v>
      </c>
      <c r="Q250" s="43">
        <v>8140.271484375</v>
      </c>
      <c r="R250" s="43">
        <v>8111.36962890625</v>
      </c>
      <c r="S250" s="43">
        <v>6070.56640625</v>
      </c>
      <c r="T250" s="43">
        <v>5913.71826171875</v>
      </c>
      <c r="U250" s="43">
        <v>6163.69384765625</v>
      </c>
      <c r="V250" s="43">
        <v>6172.2548828125</v>
      </c>
      <c r="W250" s="43">
        <v>6113.86669921875</v>
      </c>
      <c r="X250" s="43">
        <v>6109.4541015625</v>
      </c>
      <c r="Y250" s="43">
        <v>6142.75341796875</v>
      </c>
      <c r="Z250" s="43">
        <v>6146.93896484375</v>
      </c>
      <c r="AA250" s="43">
        <v>6090.05712890625</v>
      </c>
      <c r="AB250" s="43">
        <v>6092.04345703125</v>
      </c>
      <c r="AC250" s="43">
        <v>4577.68212890625</v>
      </c>
      <c r="AD250" s="43">
        <v>4562.4482421875</v>
      </c>
      <c r="AE250" s="43">
        <v>5500.75048828125</v>
      </c>
      <c r="AF250" s="43">
        <v>5638.1806640625</v>
      </c>
      <c r="AG250" s="43">
        <v>7896.49169921875</v>
      </c>
      <c r="AH250" s="43">
        <v>7926.095703125</v>
      </c>
      <c r="AI250" s="43">
        <v>6738.3251953125</v>
      </c>
      <c r="AJ250" s="43">
        <v>6593.328125</v>
      </c>
      <c r="AK250" s="43">
        <v>3067.857666015625</v>
      </c>
      <c r="AL250" s="43">
        <v>3078.68701171875</v>
      </c>
      <c r="AM250" s="43">
        <v>5441.9287109375</v>
      </c>
      <c r="AN250" s="43">
        <v>5757.439453125</v>
      </c>
      <c r="AO250" s="43">
        <v>10256.0595703125</v>
      </c>
      <c r="AP250" s="43">
        <v>10256.3349609375</v>
      </c>
      <c r="AQ250" s="43">
        <v>6916.82666015625</v>
      </c>
      <c r="AR250" s="43">
        <v>6585.55517578125</v>
      </c>
    </row>
    <row r="251" spans="4:44" x14ac:dyDescent="0.2">
      <c r="D251" s="43">
        <v>2435</v>
      </c>
      <c r="E251" s="43">
        <v>6122.6689453125</v>
      </c>
      <c r="F251" s="43">
        <v>6130.8271484375</v>
      </c>
      <c r="G251" s="43">
        <v>6063.4326171875</v>
      </c>
      <c r="H251" s="43">
        <v>6069.07666015625</v>
      </c>
      <c r="I251" s="43">
        <v>6122.6689453125</v>
      </c>
      <c r="J251" s="43">
        <v>6130.8271484375</v>
      </c>
      <c r="K251" s="43">
        <v>6063.4326171875</v>
      </c>
      <c r="L251" s="43">
        <v>6069.07666015625</v>
      </c>
      <c r="M251" s="43">
        <v>4442.10595703125</v>
      </c>
      <c r="N251" s="43">
        <v>4480.36181640625</v>
      </c>
      <c r="O251" s="43">
        <v>6083.77490234375</v>
      </c>
      <c r="P251" s="43">
        <v>6258.373046875</v>
      </c>
      <c r="Q251" s="43">
        <v>8138.80810546875</v>
      </c>
      <c r="R251" s="43">
        <v>8109.90625</v>
      </c>
      <c r="S251" s="43">
        <v>6069.087890625</v>
      </c>
      <c r="T251" s="43">
        <v>5912.23779296875</v>
      </c>
      <c r="U251" s="43">
        <v>6162.42626953125</v>
      </c>
      <c r="V251" s="43">
        <v>6170.9921875</v>
      </c>
      <c r="W251" s="43">
        <v>6112.5537109375</v>
      </c>
      <c r="X251" s="43">
        <v>6108.10791015625</v>
      </c>
      <c r="Y251" s="43">
        <v>6141.234375</v>
      </c>
      <c r="Z251" s="43">
        <v>6145.40771484375</v>
      </c>
      <c r="AA251" s="43">
        <v>6088.62109375</v>
      </c>
      <c r="AB251" s="43">
        <v>6090.60400390625</v>
      </c>
      <c r="AC251" s="43">
        <v>4576.1875</v>
      </c>
      <c r="AD251" s="43">
        <v>4560.95361328125</v>
      </c>
      <c r="AE251" s="43">
        <v>5499.26611328125</v>
      </c>
      <c r="AF251" s="43">
        <v>5636.69775390625</v>
      </c>
      <c r="AG251" s="43">
        <v>7895.02880859375</v>
      </c>
      <c r="AH251" s="43">
        <v>7924.63330078125</v>
      </c>
      <c r="AI251" s="43">
        <v>6736.85205078125</v>
      </c>
      <c r="AJ251" s="43">
        <v>6591.85400390625</v>
      </c>
      <c r="AK251" s="43">
        <v>3066.323486328125</v>
      </c>
      <c r="AL251" s="43">
        <v>3077.1591796875</v>
      </c>
      <c r="AM251" s="43">
        <v>5440.2958984375</v>
      </c>
      <c r="AN251" s="43">
        <v>5755.84033203125</v>
      </c>
      <c r="AO251" s="43">
        <v>10255.03125</v>
      </c>
      <c r="AP251" s="43">
        <v>10255.314453125</v>
      </c>
      <c r="AQ251" s="43">
        <v>6915.55224609375</v>
      </c>
      <c r="AR251" s="43">
        <v>6584.2451171875</v>
      </c>
    </row>
    <row r="252" spans="4:44" x14ac:dyDescent="0.2">
      <c r="D252" s="43">
        <v>2445</v>
      </c>
      <c r="E252" s="43">
        <v>6121.19091796875</v>
      </c>
      <c r="F252" s="43">
        <v>6129.34912109375</v>
      </c>
      <c r="G252" s="43">
        <v>6061.9541015625</v>
      </c>
      <c r="H252" s="43">
        <v>6067.59814453125</v>
      </c>
      <c r="I252" s="43">
        <v>6121.19091796875</v>
      </c>
      <c r="J252" s="43">
        <v>6129.34912109375</v>
      </c>
      <c r="K252" s="43">
        <v>6061.9541015625</v>
      </c>
      <c r="L252" s="43">
        <v>6067.59814453125</v>
      </c>
      <c r="M252" s="43">
        <v>4440.61474609375</v>
      </c>
      <c r="N252" s="43">
        <v>4478.87109375</v>
      </c>
      <c r="O252" s="43">
        <v>6082.296875</v>
      </c>
      <c r="P252" s="43">
        <v>6256.896484375</v>
      </c>
      <c r="Q252" s="43">
        <v>8137.345703125</v>
      </c>
      <c r="R252" s="43">
        <v>8108.443359375</v>
      </c>
      <c r="S252" s="43">
        <v>6067.609375</v>
      </c>
      <c r="T252" s="43">
        <v>5910.75830078125</v>
      </c>
      <c r="U252" s="43">
        <v>6161.1494140625</v>
      </c>
      <c r="V252" s="43">
        <v>6169.72021484375</v>
      </c>
      <c r="W252" s="43">
        <v>6111.2333984375</v>
      </c>
      <c r="X252" s="43">
        <v>6106.755859375</v>
      </c>
      <c r="Y252" s="43">
        <v>6139.7177734375</v>
      </c>
      <c r="Z252" s="43">
        <v>6143.87939453125</v>
      </c>
      <c r="AA252" s="43">
        <v>6087.18310546875</v>
      </c>
      <c r="AB252" s="43">
        <v>6089.16357421875</v>
      </c>
      <c r="AC252" s="43">
        <v>4574.69384765625</v>
      </c>
      <c r="AD252" s="43">
        <v>4559.4599609375</v>
      </c>
      <c r="AE252" s="43">
        <v>5497.78271484375</v>
      </c>
      <c r="AF252" s="43">
        <v>5635.2158203125</v>
      </c>
      <c r="AG252" s="43">
        <v>7893.56689453125</v>
      </c>
      <c r="AH252" s="43">
        <v>7923.1708984375</v>
      </c>
      <c r="AI252" s="43">
        <v>6735.3798828125</v>
      </c>
      <c r="AJ252" s="43">
        <v>6590.38037109375</v>
      </c>
      <c r="AK252" s="43">
        <v>3064.793212890625</v>
      </c>
      <c r="AL252" s="43">
        <v>3075.635009765625</v>
      </c>
      <c r="AM252" s="43">
        <v>5438.6708984375</v>
      </c>
      <c r="AN252" s="43">
        <v>5754.2470703125</v>
      </c>
      <c r="AO252" s="43">
        <v>10253.986328125</v>
      </c>
      <c r="AP252" s="43">
        <v>10254.275390625</v>
      </c>
      <c r="AQ252" s="43">
        <v>6914.26953125</v>
      </c>
      <c r="AR252" s="43">
        <v>6582.9287109375</v>
      </c>
    </row>
    <row r="253" spans="4:44" x14ac:dyDescent="0.2">
      <c r="D253" s="43">
        <v>2455</v>
      </c>
      <c r="E253" s="43">
        <v>6119.7138671875</v>
      </c>
      <c r="F253" s="43">
        <v>6127.8720703125</v>
      </c>
      <c r="G253" s="43">
        <v>6060.4765625</v>
      </c>
      <c r="H253" s="43">
        <v>6066.12060546875</v>
      </c>
      <c r="I253" s="43">
        <v>6119.7138671875</v>
      </c>
      <c r="J253" s="43">
        <v>6127.8720703125</v>
      </c>
      <c r="K253" s="43">
        <v>6060.4765625</v>
      </c>
      <c r="L253" s="43">
        <v>6066.12060546875</v>
      </c>
      <c r="M253" s="43">
        <v>4439.125</v>
      </c>
      <c r="N253" s="43">
        <v>4477.38134765625</v>
      </c>
      <c r="O253" s="43">
        <v>6080.8193359375</v>
      </c>
      <c r="P253" s="43">
        <v>6255.42041015625</v>
      </c>
      <c r="Q253" s="43">
        <v>8135.88330078125</v>
      </c>
      <c r="R253" s="43">
        <v>8106.98095703125</v>
      </c>
      <c r="S253" s="43">
        <v>6066.1318359375</v>
      </c>
      <c r="T253" s="43">
        <v>5909.27978515625</v>
      </c>
      <c r="U253" s="43">
        <v>6159.86328125</v>
      </c>
      <c r="V253" s="43">
        <v>6168.43896484375</v>
      </c>
      <c r="W253" s="43">
        <v>6109.90625</v>
      </c>
      <c r="X253" s="43">
        <v>6105.39892578125</v>
      </c>
      <c r="Y253" s="43">
        <v>6138.2041015625</v>
      </c>
      <c r="Z253" s="43">
        <v>6142.35302734375</v>
      </c>
      <c r="AA253" s="43">
        <v>6085.74365234375</v>
      </c>
      <c r="AB253" s="43">
        <v>6087.7216796875</v>
      </c>
      <c r="AC253" s="43">
        <v>4573.20068359375</v>
      </c>
      <c r="AD253" s="43">
        <v>4557.966796875</v>
      </c>
      <c r="AE253" s="43">
        <v>5496.29931640625</v>
      </c>
      <c r="AF253" s="43">
        <v>5633.73388671875</v>
      </c>
      <c r="AG253" s="43">
        <v>7892.10498046875</v>
      </c>
      <c r="AH253" s="43">
        <v>7921.70947265625</v>
      </c>
      <c r="AI253" s="43">
        <v>6733.908203125</v>
      </c>
      <c r="AJ253" s="43">
        <v>6588.9072265625</v>
      </c>
      <c r="AK253" s="43">
        <v>3063.266845703125</v>
      </c>
      <c r="AL253" s="43">
        <v>3074.114501953125</v>
      </c>
      <c r="AM253" s="43">
        <v>5437.05419921875</v>
      </c>
      <c r="AN253" s="43">
        <v>5752.66015625</v>
      </c>
      <c r="AO253" s="43">
        <v>10252.9248046875</v>
      </c>
      <c r="AP253" s="43">
        <v>10253.220703125</v>
      </c>
      <c r="AQ253" s="43">
        <v>6912.97802734375</v>
      </c>
      <c r="AR253" s="43">
        <v>6581.60595703125</v>
      </c>
    </row>
    <row r="254" spans="4:44" x14ac:dyDescent="0.2">
      <c r="D254" s="43">
        <v>2465</v>
      </c>
      <c r="E254" s="43">
        <v>6118.2373046875</v>
      </c>
      <c r="F254" s="43">
        <v>6126.3955078125</v>
      </c>
      <c r="G254" s="43">
        <v>6058.99951171875</v>
      </c>
      <c r="H254" s="43">
        <v>6064.6435546875</v>
      </c>
      <c r="I254" s="43">
        <v>6118.2373046875</v>
      </c>
      <c r="J254" s="43">
        <v>6126.3955078125</v>
      </c>
      <c r="K254" s="43">
        <v>6058.99951171875</v>
      </c>
      <c r="L254" s="43">
        <v>6064.6435546875</v>
      </c>
      <c r="M254" s="43">
        <v>4437.6357421875</v>
      </c>
      <c r="N254" s="43">
        <v>4475.892578125</v>
      </c>
      <c r="O254" s="43">
        <v>6079.3427734375</v>
      </c>
      <c r="P254" s="43">
        <v>6253.94482421875</v>
      </c>
      <c r="Q254" s="43">
        <v>8134.421875</v>
      </c>
      <c r="R254" s="43">
        <v>8105.51904296875</v>
      </c>
      <c r="S254" s="43">
        <v>6064.65478515625</v>
      </c>
      <c r="T254" s="43">
        <v>5907.80126953125</v>
      </c>
      <c r="U254" s="43">
        <v>6158.56787109375</v>
      </c>
      <c r="V254" s="43">
        <v>6167.1484375</v>
      </c>
      <c r="W254" s="43">
        <v>6108.572265625</v>
      </c>
      <c r="X254" s="43">
        <v>6104.0361328125</v>
      </c>
      <c r="Y254" s="43">
        <v>6136.69287109375</v>
      </c>
      <c r="Z254" s="43">
        <v>6140.8291015625</v>
      </c>
      <c r="AA254" s="43">
        <v>6084.302734375</v>
      </c>
      <c r="AB254" s="43">
        <v>6086.27783203125</v>
      </c>
      <c r="AC254" s="43">
        <v>4571.708984375</v>
      </c>
      <c r="AD254" s="43">
        <v>4556.474609375</v>
      </c>
      <c r="AE254" s="43">
        <v>5494.8173828125</v>
      </c>
      <c r="AF254" s="43">
        <v>5632.25341796875</v>
      </c>
      <c r="AG254" s="43">
        <v>7890.6435546875</v>
      </c>
      <c r="AH254" s="43">
        <v>7920.24853515625</v>
      </c>
      <c r="AI254" s="43">
        <v>6732.43701171875</v>
      </c>
      <c r="AJ254" s="43">
        <v>6587.4345703125</v>
      </c>
      <c r="AK254" s="43">
        <v>3061.744140625</v>
      </c>
      <c r="AL254" s="43">
        <v>3072.59765625</v>
      </c>
      <c r="AM254" s="43">
        <v>5435.4453125</v>
      </c>
      <c r="AN254" s="43">
        <v>5751.080078125</v>
      </c>
      <c r="AO254" s="43">
        <v>10251.84765625</v>
      </c>
      <c r="AP254" s="43">
        <v>10252.1474609375</v>
      </c>
      <c r="AQ254" s="43">
        <v>6911.677734375</v>
      </c>
      <c r="AR254" s="43">
        <v>6580.27587890625</v>
      </c>
    </row>
    <row r="255" spans="4:44" x14ac:dyDescent="0.2">
      <c r="D255" s="43">
        <v>2475</v>
      </c>
      <c r="E255" s="43">
        <v>6116.76123046875</v>
      </c>
      <c r="F255" s="43">
        <v>6124.919921875</v>
      </c>
      <c r="G255" s="43">
        <v>6057.5234375</v>
      </c>
      <c r="H255" s="43">
        <v>6063.16748046875</v>
      </c>
      <c r="I255" s="43">
        <v>6116.76123046875</v>
      </c>
      <c r="J255" s="43">
        <v>6124.919921875</v>
      </c>
      <c r="K255" s="43">
        <v>6057.5234375</v>
      </c>
      <c r="L255" s="43">
        <v>6063.16748046875</v>
      </c>
      <c r="M255" s="43">
        <v>4436.14794921875</v>
      </c>
      <c r="N255" s="43">
        <v>4474.40478515625</v>
      </c>
      <c r="O255" s="43">
        <v>6077.8662109375</v>
      </c>
      <c r="P255" s="43">
        <v>6252.4697265625</v>
      </c>
      <c r="Q255" s="43">
        <v>8132.96044921875</v>
      </c>
      <c r="R255" s="43">
        <v>8104.05810546875</v>
      </c>
      <c r="S255" s="43">
        <v>6063.1787109375</v>
      </c>
      <c r="T255" s="43">
        <v>5906.32421875</v>
      </c>
      <c r="U255" s="43">
        <v>6157.263671875</v>
      </c>
      <c r="V255" s="43">
        <v>6165.84814453125</v>
      </c>
      <c r="W255" s="43">
        <v>6107.23095703125</v>
      </c>
      <c r="X255" s="43">
        <v>6102.66845703125</v>
      </c>
      <c r="Y255" s="43">
        <v>6135.18408203125</v>
      </c>
      <c r="Z255" s="43">
        <v>6139.3076171875</v>
      </c>
      <c r="AA255" s="43">
        <v>6082.8603515625</v>
      </c>
      <c r="AB255" s="43">
        <v>6084.83251953125</v>
      </c>
      <c r="AC255" s="43">
        <v>4570.2177734375</v>
      </c>
      <c r="AD255" s="43">
        <v>4554.9833984375</v>
      </c>
      <c r="AE255" s="43">
        <v>5493.3359375</v>
      </c>
      <c r="AF255" s="43">
        <v>5630.7734375</v>
      </c>
      <c r="AG255" s="43">
        <v>7889.18310546875</v>
      </c>
      <c r="AH255" s="43">
        <v>7918.7880859375</v>
      </c>
      <c r="AI255" s="43">
        <v>6730.966796875</v>
      </c>
      <c r="AJ255" s="43">
        <v>6585.962890625</v>
      </c>
      <c r="AK255" s="43">
        <v>3060.22509765625</v>
      </c>
      <c r="AL255" s="43">
        <v>3071.08447265625</v>
      </c>
      <c r="AM255" s="43">
        <v>5433.8447265625</v>
      </c>
      <c r="AN255" s="43">
        <v>5749.50537109375</v>
      </c>
      <c r="AO255" s="43">
        <v>10250.7529296875</v>
      </c>
      <c r="AP255" s="43">
        <v>10251.0576171875</v>
      </c>
      <c r="AQ255" s="43">
        <v>6910.369140625</v>
      </c>
      <c r="AR255" s="43">
        <v>6578.93896484375</v>
      </c>
    </row>
    <row r="256" spans="4:44" x14ac:dyDescent="0.2">
      <c r="D256" s="43">
        <v>2485</v>
      </c>
      <c r="E256" s="43">
        <v>6115.2861328125</v>
      </c>
      <c r="F256" s="43">
        <v>6123.44482421875</v>
      </c>
      <c r="G256" s="43">
        <v>6056.0478515625</v>
      </c>
      <c r="H256" s="43">
        <v>6061.69189453125</v>
      </c>
      <c r="I256" s="43">
        <v>6115.2861328125</v>
      </c>
      <c r="J256" s="43">
        <v>6123.44482421875</v>
      </c>
      <c r="K256" s="43">
        <v>6056.0478515625</v>
      </c>
      <c r="L256" s="43">
        <v>6061.69189453125</v>
      </c>
      <c r="M256" s="43">
        <v>4434.66064453125</v>
      </c>
      <c r="N256" s="43">
        <v>4472.91796875</v>
      </c>
      <c r="O256" s="43">
        <v>6076.39111328125</v>
      </c>
      <c r="P256" s="43">
        <v>6250.99560546875</v>
      </c>
      <c r="Q256" s="43">
        <v>8131.5</v>
      </c>
      <c r="R256" s="43">
        <v>8102.59716796875</v>
      </c>
      <c r="S256" s="43">
        <v>6061.703125</v>
      </c>
      <c r="T256" s="43">
        <v>5904.84716796875</v>
      </c>
      <c r="U256" s="43">
        <v>6155.94970703125</v>
      </c>
      <c r="V256" s="43">
        <v>6164.53857421875</v>
      </c>
      <c r="W256" s="43">
        <v>6105.88232421875</v>
      </c>
      <c r="X256" s="43">
        <v>6101.294921875</v>
      </c>
      <c r="Y256" s="43">
        <v>6133.677734375</v>
      </c>
      <c r="Z256" s="43">
        <v>6137.7890625</v>
      </c>
      <c r="AA256" s="43">
        <v>6081.416015625</v>
      </c>
      <c r="AB256" s="43">
        <v>6083.38623046875</v>
      </c>
      <c r="AC256" s="43">
        <v>4568.7275390625</v>
      </c>
      <c r="AD256" s="43">
        <v>4553.4931640625</v>
      </c>
      <c r="AE256" s="43">
        <v>5491.85498046875</v>
      </c>
      <c r="AF256" s="43">
        <v>5629.2939453125</v>
      </c>
      <c r="AG256" s="43">
        <v>7887.72314453125</v>
      </c>
      <c r="AH256" s="43">
        <v>7917.328125</v>
      </c>
      <c r="AI256" s="43">
        <v>6729.49658203125</v>
      </c>
      <c r="AJ256" s="43">
        <v>6584.49169921875</v>
      </c>
      <c r="AK256" s="43">
        <v>3058.710205078125</v>
      </c>
      <c r="AL256" s="43">
        <v>3069.574951171875</v>
      </c>
      <c r="AM256" s="43">
        <v>5432.251953125</v>
      </c>
      <c r="AN256" s="43">
        <v>5747.9375</v>
      </c>
      <c r="AO256" s="43">
        <v>10249.642578125</v>
      </c>
      <c r="AP256" s="43">
        <v>10249.951171875</v>
      </c>
      <c r="AQ256" s="43">
        <v>6909.0517578125</v>
      </c>
      <c r="AR256" s="43">
        <v>6577.595703125</v>
      </c>
    </row>
    <row r="257" spans="4:44" x14ac:dyDescent="0.2">
      <c r="D257" s="43">
        <v>2495</v>
      </c>
      <c r="E257" s="43">
        <v>6113.8115234375</v>
      </c>
      <c r="F257" s="43">
        <v>6121.97021484375</v>
      </c>
      <c r="G257" s="43">
        <v>6054.57275390625</v>
      </c>
      <c r="H257" s="43">
        <v>6060.216796875</v>
      </c>
      <c r="I257" s="43">
        <v>6113.8115234375</v>
      </c>
      <c r="J257" s="43">
        <v>6121.97021484375</v>
      </c>
      <c r="K257" s="43">
        <v>6054.57275390625</v>
      </c>
      <c r="L257" s="43">
        <v>6060.216796875</v>
      </c>
      <c r="M257" s="43">
        <v>4433.17431640625</v>
      </c>
      <c r="N257" s="43">
        <v>4471.431640625</v>
      </c>
      <c r="O257" s="43">
        <v>6074.916015625</v>
      </c>
      <c r="P257" s="43">
        <v>6249.52197265625</v>
      </c>
      <c r="Q257" s="43">
        <v>8130.0400390625</v>
      </c>
      <c r="R257" s="43">
        <v>8101.13671875</v>
      </c>
      <c r="S257" s="43">
        <v>6060.22802734375</v>
      </c>
      <c r="T257" s="43">
        <v>5903.37109375</v>
      </c>
      <c r="U257" s="43">
        <v>6154.626953125</v>
      </c>
      <c r="V257" s="43">
        <v>6163.21923828125</v>
      </c>
      <c r="W257" s="43">
        <v>6104.52685546875</v>
      </c>
      <c r="X257" s="43">
        <v>6099.91650390625</v>
      </c>
      <c r="Y257" s="43">
        <v>6132.173828125</v>
      </c>
      <c r="Z257" s="43">
        <v>6136.27294921875</v>
      </c>
      <c r="AA257" s="43">
        <v>6079.97021484375</v>
      </c>
      <c r="AB257" s="43">
        <v>6081.93798828125</v>
      </c>
      <c r="AC257" s="43">
        <v>4567.23828125</v>
      </c>
      <c r="AD257" s="43">
        <v>4552.00390625</v>
      </c>
      <c r="AE257" s="43">
        <v>5490.375</v>
      </c>
      <c r="AF257" s="43">
        <v>5627.8154296875</v>
      </c>
      <c r="AG257" s="43">
        <v>7886.26318359375</v>
      </c>
      <c r="AH257" s="43">
        <v>7915.86865234375</v>
      </c>
      <c r="AI257" s="43">
        <v>6728.02734375</v>
      </c>
      <c r="AJ257" s="43">
        <v>6583.02099609375</v>
      </c>
      <c r="AK257" s="43">
        <v>3057.198974609375</v>
      </c>
      <c r="AL257" s="43">
        <v>3068.0693359375</v>
      </c>
      <c r="AM257" s="43">
        <v>5430.66748046875</v>
      </c>
      <c r="AN257" s="43">
        <v>5746.3759765625</v>
      </c>
      <c r="AO257" s="43">
        <v>10248.5146484375</v>
      </c>
      <c r="AP257" s="43">
        <v>10248.8271484375</v>
      </c>
      <c r="AQ257" s="43">
        <v>6907.72607421875</v>
      </c>
      <c r="AR257" s="43">
        <v>6576.2451171875</v>
      </c>
    </row>
    <row r="258" spans="4:44" x14ac:dyDescent="0.2">
      <c r="D258" s="43">
        <v>2505</v>
      </c>
      <c r="E258" s="43">
        <v>6112.337890625</v>
      </c>
      <c r="F258" s="43">
        <v>6120.49658203125</v>
      </c>
      <c r="G258" s="43">
        <v>6053.0986328125</v>
      </c>
      <c r="H258" s="43">
        <v>6058.74267578125</v>
      </c>
      <c r="I258" s="43">
        <v>6112.337890625</v>
      </c>
      <c r="J258" s="43">
        <v>6120.49658203125</v>
      </c>
      <c r="K258" s="43">
        <v>6053.0986328125</v>
      </c>
      <c r="L258" s="43">
        <v>6058.74267578125</v>
      </c>
      <c r="M258" s="43">
        <v>4431.68896484375</v>
      </c>
      <c r="N258" s="43">
        <v>4469.94677734375</v>
      </c>
      <c r="O258" s="43">
        <v>6073.44189453125</v>
      </c>
      <c r="P258" s="43">
        <v>6248.04931640625</v>
      </c>
      <c r="Q258" s="43">
        <v>8128.580078125</v>
      </c>
      <c r="R258" s="43">
        <v>8099.6767578125</v>
      </c>
      <c r="S258" s="43">
        <v>6058.75390625</v>
      </c>
      <c r="T258" s="43">
        <v>5901.89599609375</v>
      </c>
      <c r="U258" s="43">
        <v>6153.29443359375</v>
      </c>
      <c r="V258" s="43">
        <v>6161.890625</v>
      </c>
      <c r="W258" s="43">
        <v>6103.1640625</v>
      </c>
      <c r="X258" s="43">
        <v>6098.5322265625</v>
      </c>
      <c r="Y258" s="43">
        <v>6130.67236328125</v>
      </c>
      <c r="Z258" s="43">
        <v>6134.75927734375</v>
      </c>
      <c r="AA258" s="43">
        <v>6078.52294921875</v>
      </c>
      <c r="AB258" s="43">
        <v>6080.48828125</v>
      </c>
      <c r="AC258" s="43">
        <v>4565.75</v>
      </c>
      <c r="AD258" s="43">
        <v>4550.51513671875</v>
      </c>
      <c r="AE258" s="43">
        <v>5488.89599609375</v>
      </c>
      <c r="AF258" s="43">
        <v>5626.33740234375</v>
      </c>
      <c r="AG258" s="43">
        <v>7884.80419921875</v>
      </c>
      <c r="AH258" s="43">
        <v>7914.40966796875</v>
      </c>
      <c r="AI258" s="43">
        <v>6726.55908203125</v>
      </c>
      <c r="AJ258" s="43">
        <v>6581.55078125</v>
      </c>
      <c r="AK258" s="43">
        <v>3055.691650390625</v>
      </c>
      <c r="AL258" s="43">
        <v>3066.5673828125</v>
      </c>
      <c r="AM258" s="43">
        <v>5429.0908203125</v>
      </c>
      <c r="AN258" s="43">
        <v>5744.8203125</v>
      </c>
      <c r="AO258" s="43">
        <v>10247.3701171875</v>
      </c>
      <c r="AP258" s="43">
        <v>10247.6865234375</v>
      </c>
      <c r="AQ258" s="43">
        <v>6906.3916015625</v>
      </c>
      <c r="AR258" s="43">
        <v>6574.88720703125</v>
      </c>
    </row>
    <row r="259" spans="4:44" x14ac:dyDescent="0.2">
      <c r="D259" s="43">
        <v>2515</v>
      </c>
      <c r="E259" s="43">
        <v>6110.86474609375</v>
      </c>
      <c r="F259" s="43">
        <v>6119.0234375</v>
      </c>
      <c r="G259" s="43">
        <v>6051.625</v>
      </c>
      <c r="H259" s="43">
        <v>6057.26904296875</v>
      </c>
      <c r="I259" s="43">
        <v>6110.86474609375</v>
      </c>
      <c r="J259" s="43">
        <v>6119.0234375</v>
      </c>
      <c r="K259" s="43">
        <v>6051.625</v>
      </c>
      <c r="L259" s="43">
        <v>6057.26904296875</v>
      </c>
      <c r="M259" s="43">
        <v>4430.2041015625</v>
      </c>
      <c r="N259" s="43">
        <v>4468.46240234375</v>
      </c>
      <c r="O259" s="43">
        <v>6071.96875</v>
      </c>
      <c r="P259" s="43">
        <v>6246.57666015625</v>
      </c>
      <c r="Q259" s="43">
        <v>8127.12109375</v>
      </c>
      <c r="R259" s="43">
        <v>8098.2177734375</v>
      </c>
      <c r="S259" s="43">
        <v>6057.2802734375</v>
      </c>
      <c r="T259" s="43">
        <v>5900.42138671875</v>
      </c>
      <c r="U259" s="43">
        <v>6151.953125</v>
      </c>
      <c r="V259" s="43">
        <v>6160.552734375</v>
      </c>
      <c r="W259" s="43">
        <v>6101.7939453125</v>
      </c>
      <c r="X259" s="43">
        <v>6097.142578125</v>
      </c>
      <c r="Y259" s="43">
        <v>6129.173828125</v>
      </c>
      <c r="Z259" s="43">
        <v>6133.24853515625</v>
      </c>
      <c r="AA259" s="43">
        <v>6077.07373046875</v>
      </c>
      <c r="AB259" s="43">
        <v>6079.037109375</v>
      </c>
      <c r="AC259" s="43">
        <v>4564.26220703125</v>
      </c>
      <c r="AD259" s="43">
        <v>4549.02783203125</v>
      </c>
      <c r="AE259" s="43">
        <v>5487.41748046875</v>
      </c>
      <c r="AF259" s="43">
        <v>5624.8603515625</v>
      </c>
      <c r="AG259" s="43">
        <v>7883.345703125</v>
      </c>
      <c r="AH259" s="43">
        <v>7912.951171875</v>
      </c>
      <c r="AI259" s="43">
        <v>6725.0908203125</v>
      </c>
      <c r="AJ259" s="43">
        <v>6580.08154296875</v>
      </c>
      <c r="AK259" s="43">
        <v>3054.1884765625</v>
      </c>
      <c r="AL259" s="43">
        <v>3065.069091796875</v>
      </c>
      <c r="AM259" s="43">
        <v>5427.5224609375</v>
      </c>
      <c r="AN259" s="43">
        <v>5743.271484375</v>
      </c>
      <c r="AO259" s="43">
        <v>10246.2099609375</v>
      </c>
      <c r="AP259" s="43">
        <v>10246.529296875</v>
      </c>
      <c r="AQ259" s="43">
        <v>6905.048828125</v>
      </c>
      <c r="AR259" s="43">
        <v>6573.52294921875</v>
      </c>
    </row>
    <row r="260" spans="4:44" x14ac:dyDescent="0.2">
      <c r="D260" s="43">
        <v>2525</v>
      </c>
      <c r="E260" s="43">
        <v>6109.39208984375</v>
      </c>
      <c r="F260" s="43">
        <v>6117.55078125</v>
      </c>
      <c r="G260" s="43">
        <v>6050.15185546875</v>
      </c>
      <c r="H260" s="43">
        <v>6055.79638671875</v>
      </c>
      <c r="I260" s="43">
        <v>6109.39208984375</v>
      </c>
      <c r="J260" s="43">
        <v>6117.55078125</v>
      </c>
      <c r="K260" s="43">
        <v>6050.15185546875</v>
      </c>
      <c r="L260" s="43">
        <v>6055.79638671875</v>
      </c>
      <c r="M260" s="43">
        <v>4428.720703125</v>
      </c>
      <c r="N260" s="43">
        <v>4466.97900390625</v>
      </c>
      <c r="O260" s="43">
        <v>6070.49560546875</v>
      </c>
      <c r="P260" s="43">
        <v>6245.10546875</v>
      </c>
      <c r="Q260" s="43">
        <v>8125.66259765625</v>
      </c>
      <c r="R260" s="43">
        <v>8096.7587890625</v>
      </c>
      <c r="S260" s="43">
        <v>6055.8076171875</v>
      </c>
      <c r="T260" s="43">
        <v>5898.947265625</v>
      </c>
      <c r="U260" s="43">
        <v>6150.60302734375</v>
      </c>
      <c r="V260" s="43">
        <v>6159.205078125</v>
      </c>
      <c r="W260" s="43">
        <v>6100.41650390625</v>
      </c>
      <c r="X260" s="43">
        <v>6095.7470703125</v>
      </c>
      <c r="Y260" s="43">
        <v>6127.677734375</v>
      </c>
      <c r="Z260" s="43">
        <v>6131.74072265625</v>
      </c>
      <c r="AA260" s="43">
        <v>6075.62353515625</v>
      </c>
      <c r="AB260" s="43">
        <v>6077.58447265625</v>
      </c>
      <c r="AC260" s="43">
        <v>4562.77587890625</v>
      </c>
      <c r="AD260" s="43">
        <v>4547.541015625</v>
      </c>
      <c r="AE260" s="43">
        <v>5485.939453125</v>
      </c>
      <c r="AF260" s="43">
        <v>5623.3837890625</v>
      </c>
      <c r="AG260" s="43">
        <v>7881.8876953125</v>
      </c>
      <c r="AH260" s="43">
        <v>7911.49365234375</v>
      </c>
      <c r="AI260" s="43">
        <v>6723.62353515625</v>
      </c>
      <c r="AJ260" s="43">
        <v>6578.61279296875</v>
      </c>
      <c r="AK260" s="43">
        <v>3052.689208984375</v>
      </c>
      <c r="AL260" s="43">
        <v>3063.57470703125</v>
      </c>
      <c r="AM260" s="43">
        <v>5425.96240234375</v>
      </c>
      <c r="AN260" s="43">
        <v>5741.728515625</v>
      </c>
      <c r="AO260" s="43">
        <v>10245.0322265625</v>
      </c>
      <c r="AP260" s="43">
        <v>10245.3544921875</v>
      </c>
      <c r="AQ260" s="43">
        <v>6903.697265625</v>
      </c>
      <c r="AR260" s="43">
        <v>6572.15087890625</v>
      </c>
    </row>
    <row r="261" spans="4:44" x14ac:dyDescent="0.2">
      <c r="D261" s="43">
        <v>2535</v>
      </c>
      <c r="E261" s="43">
        <v>6107.92041015625</v>
      </c>
      <c r="F261" s="43">
        <v>6116.0791015625</v>
      </c>
      <c r="G261" s="43">
        <v>6048.6796875</v>
      </c>
      <c r="H261" s="43">
        <v>6054.32421875</v>
      </c>
      <c r="I261" s="43">
        <v>6107.92041015625</v>
      </c>
      <c r="J261" s="43">
        <v>6116.0791015625</v>
      </c>
      <c r="K261" s="43">
        <v>6048.6796875</v>
      </c>
      <c r="L261" s="43">
        <v>6054.32421875</v>
      </c>
      <c r="M261" s="43">
        <v>4427.23828125</v>
      </c>
      <c r="N261" s="43">
        <v>4465.49658203125</v>
      </c>
      <c r="O261" s="43">
        <v>6069.0234375</v>
      </c>
      <c r="P261" s="43">
        <v>6243.63427734375</v>
      </c>
      <c r="Q261" s="43">
        <v>8124.20458984375</v>
      </c>
      <c r="R261" s="43">
        <v>8095.30029296875</v>
      </c>
      <c r="S261" s="43">
        <v>6054.3349609375</v>
      </c>
      <c r="T261" s="43">
        <v>5897.47412109375</v>
      </c>
      <c r="U261" s="43">
        <v>6149.24365234375</v>
      </c>
      <c r="V261" s="43">
        <v>6157.84814453125</v>
      </c>
      <c r="W261" s="43">
        <v>6099.0322265625</v>
      </c>
      <c r="X261" s="43">
        <v>6094.34619140625</v>
      </c>
      <c r="Y261" s="43">
        <v>6126.18408203125</v>
      </c>
      <c r="Z261" s="43">
        <v>6130.23583984375</v>
      </c>
      <c r="AA261" s="43">
        <v>6074.1708984375</v>
      </c>
      <c r="AB261" s="43">
        <v>6076.13037109375</v>
      </c>
      <c r="AC261" s="43">
        <v>4561.2900390625</v>
      </c>
      <c r="AD261" s="43">
        <v>4546.05517578125</v>
      </c>
      <c r="AE261" s="43">
        <v>5484.46240234375</v>
      </c>
      <c r="AF261" s="43">
        <v>5621.908203125</v>
      </c>
      <c r="AG261" s="43">
        <v>7880.4296875</v>
      </c>
      <c r="AH261" s="43">
        <v>7910.0361328125</v>
      </c>
      <c r="AI261" s="43">
        <v>6722.15673828125</v>
      </c>
      <c r="AJ261" s="43">
        <v>6577.14453125</v>
      </c>
      <c r="AK261" s="43">
        <v>3051.19384765625</v>
      </c>
      <c r="AL261" s="43">
        <v>3062.084228515625</v>
      </c>
      <c r="AM261" s="43">
        <v>5424.41015625</v>
      </c>
      <c r="AN261" s="43">
        <v>5740.1923828125</v>
      </c>
      <c r="AO261" s="43">
        <v>10243.837890625</v>
      </c>
      <c r="AP261" s="43">
        <v>10244.1630859375</v>
      </c>
      <c r="AQ261" s="43">
        <v>6902.33740234375</v>
      </c>
      <c r="AR261" s="43">
        <v>6570.771484375</v>
      </c>
    </row>
    <row r="262" spans="4:44" x14ac:dyDescent="0.2">
      <c r="D262" s="43">
        <v>2545</v>
      </c>
      <c r="E262" s="43">
        <v>6106.44921875</v>
      </c>
      <c r="F262" s="43">
        <v>6114.60791015625</v>
      </c>
      <c r="G262" s="43">
        <v>6047.2080078125</v>
      </c>
      <c r="H262" s="43">
        <v>6052.8525390625</v>
      </c>
      <c r="I262" s="43">
        <v>6106.44921875</v>
      </c>
      <c r="J262" s="43">
        <v>6114.60791015625</v>
      </c>
      <c r="K262" s="43">
        <v>6047.2080078125</v>
      </c>
      <c r="L262" s="43">
        <v>6052.8525390625</v>
      </c>
      <c r="M262" s="43">
        <v>4425.75634765625</v>
      </c>
      <c r="N262" s="43">
        <v>4464.0146484375</v>
      </c>
      <c r="O262" s="43">
        <v>6067.55224609375</v>
      </c>
      <c r="P262" s="43">
        <v>6242.1640625</v>
      </c>
      <c r="Q262" s="43">
        <v>8122.74658203125</v>
      </c>
      <c r="R262" s="43">
        <v>8093.8427734375</v>
      </c>
      <c r="S262" s="43">
        <v>6052.86376953125</v>
      </c>
      <c r="T262" s="43">
        <v>5896.00146484375</v>
      </c>
      <c r="U262" s="43">
        <v>6147.875</v>
      </c>
      <c r="V262" s="43">
        <v>6156.48193359375</v>
      </c>
      <c r="W262" s="43">
        <v>6097.640625</v>
      </c>
      <c r="X262" s="43">
        <v>6092.939453125</v>
      </c>
      <c r="Y262" s="43">
        <v>6124.693359375</v>
      </c>
      <c r="Z262" s="43">
        <v>6128.734375</v>
      </c>
      <c r="AA262" s="43">
        <v>6072.71728515625</v>
      </c>
      <c r="AB262" s="43">
        <v>6074.67431640625</v>
      </c>
      <c r="AC262" s="43">
        <v>4559.80517578125</v>
      </c>
      <c r="AD262" s="43">
        <v>4544.56982421875</v>
      </c>
      <c r="AE262" s="43">
        <v>5482.986328125</v>
      </c>
      <c r="AF262" s="43">
        <v>5620.43310546875</v>
      </c>
      <c r="AG262" s="43">
        <v>7878.97314453125</v>
      </c>
      <c r="AH262" s="43">
        <v>7908.5791015625</v>
      </c>
      <c r="AI262" s="43">
        <v>6720.6904296875</v>
      </c>
      <c r="AJ262" s="43">
        <v>6575.67724609375</v>
      </c>
      <c r="AK262" s="43">
        <v>3049.702392578125</v>
      </c>
      <c r="AL262" s="43">
        <v>3060.59765625</v>
      </c>
      <c r="AM262" s="43">
        <v>5422.86572265625</v>
      </c>
      <c r="AN262" s="43">
        <v>5738.662109375</v>
      </c>
      <c r="AO262" s="43">
        <v>10242.626953125</v>
      </c>
      <c r="AP262" s="43">
        <v>10242.955078125</v>
      </c>
      <c r="AQ262" s="43">
        <v>6900.96923828125</v>
      </c>
      <c r="AR262" s="43">
        <v>6569.38525390625</v>
      </c>
    </row>
    <row r="263" spans="4:44" x14ac:dyDescent="0.2">
      <c r="D263" s="43">
        <v>2555</v>
      </c>
      <c r="E263" s="43">
        <v>6104.978515625</v>
      </c>
      <c r="F263" s="43">
        <v>6113.13720703125</v>
      </c>
      <c r="G263" s="43">
        <v>6045.7373046875</v>
      </c>
      <c r="H263" s="43">
        <v>6051.3818359375</v>
      </c>
      <c r="I263" s="43">
        <v>6104.978515625</v>
      </c>
      <c r="J263" s="43">
        <v>6113.13720703125</v>
      </c>
      <c r="K263" s="43">
        <v>6045.7373046875</v>
      </c>
      <c r="L263" s="43">
        <v>6051.3818359375</v>
      </c>
      <c r="M263" s="43">
        <v>4424.275390625</v>
      </c>
      <c r="N263" s="43">
        <v>4462.5341796875</v>
      </c>
      <c r="O263" s="43">
        <v>6066.08154296875</v>
      </c>
      <c r="P263" s="43">
        <v>6240.6943359375</v>
      </c>
      <c r="Q263" s="43">
        <v>8121.28955078125</v>
      </c>
      <c r="R263" s="43">
        <v>8092.38525390625</v>
      </c>
      <c r="S263" s="43">
        <v>6051.392578125</v>
      </c>
      <c r="T263" s="43">
        <v>5894.52978515625</v>
      </c>
      <c r="U263" s="43">
        <v>6146.4970703125</v>
      </c>
      <c r="V263" s="43">
        <v>6155.1064453125</v>
      </c>
      <c r="W263" s="43">
        <v>6096.24169921875</v>
      </c>
      <c r="X263" s="43">
        <v>6091.52685546875</v>
      </c>
      <c r="Y263" s="43">
        <v>6123.205078125</v>
      </c>
      <c r="Z263" s="43">
        <v>6127.23583984375</v>
      </c>
      <c r="AA263" s="43">
        <v>6071.26171875</v>
      </c>
      <c r="AB263" s="43">
        <v>6073.216796875</v>
      </c>
      <c r="AC263" s="43">
        <v>4558.32080078125</v>
      </c>
      <c r="AD263" s="43">
        <v>4543.0859375</v>
      </c>
      <c r="AE263" s="43">
        <v>5481.5107421875</v>
      </c>
      <c r="AF263" s="43">
        <v>5618.958984375</v>
      </c>
      <c r="AG263" s="43">
        <v>7877.5166015625</v>
      </c>
      <c r="AH263" s="43">
        <v>7907.123046875</v>
      </c>
      <c r="AI263" s="43">
        <v>6719.224609375</v>
      </c>
      <c r="AJ263" s="43">
        <v>6574.21044921875</v>
      </c>
      <c r="AK263" s="43">
        <v>3048.215087890625</v>
      </c>
      <c r="AL263" s="43">
        <v>3059.11474609375</v>
      </c>
      <c r="AM263" s="43">
        <v>5421.32958984375</v>
      </c>
      <c r="AN263" s="43">
        <v>5737.13818359375</v>
      </c>
      <c r="AO263" s="43">
        <v>10241.3994140625</v>
      </c>
      <c r="AP263" s="43">
        <v>10241.73046875</v>
      </c>
      <c r="AQ263" s="43">
        <v>6899.5927734375</v>
      </c>
      <c r="AR263" s="43">
        <v>6567.9912109375</v>
      </c>
    </row>
    <row r="264" spans="4:44" x14ac:dyDescent="0.2">
      <c r="D264" s="43">
        <v>2565</v>
      </c>
      <c r="E264" s="43">
        <v>6103.5087890625</v>
      </c>
      <c r="F264" s="43">
        <v>6111.66748046875</v>
      </c>
      <c r="G264" s="43">
        <v>6044.26708984375</v>
      </c>
      <c r="H264" s="43">
        <v>6049.91162109375</v>
      </c>
      <c r="I264" s="43">
        <v>6103.5087890625</v>
      </c>
      <c r="J264" s="43">
        <v>6111.66748046875</v>
      </c>
      <c r="K264" s="43">
        <v>6044.26708984375</v>
      </c>
      <c r="L264" s="43">
        <v>6049.91162109375</v>
      </c>
      <c r="M264" s="43">
        <v>4422.79541015625</v>
      </c>
      <c r="N264" s="43">
        <v>4461.0546875</v>
      </c>
      <c r="O264" s="43">
        <v>6064.611328125</v>
      </c>
      <c r="P264" s="43">
        <v>6239.2255859375</v>
      </c>
      <c r="Q264" s="43">
        <v>8119.8330078125</v>
      </c>
      <c r="R264" s="43">
        <v>8090.9287109375</v>
      </c>
      <c r="S264" s="43">
        <v>6049.92236328125</v>
      </c>
      <c r="T264" s="43">
        <v>5893.05859375</v>
      </c>
      <c r="U264" s="43">
        <v>6145.1103515625</v>
      </c>
      <c r="V264" s="43">
        <v>6153.7216796875</v>
      </c>
      <c r="W264" s="43">
        <v>6094.83544921875</v>
      </c>
      <c r="X264" s="43">
        <v>6090.10888671875</v>
      </c>
      <c r="Y264" s="43">
        <v>6121.71923828125</v>
      </c>
      <c r="Z264" s="43">
        <v>6125.740234375</v>
      </c>
      <c r="AA264" s="43">
        <v>6069.80419921875</v>
      </c>
      <c r="AB264" s="43">
        <v>6071.75830078125</v>
      </c>
      <c r="AC264" s="43">
        <v>4556.837890625</v>
      </c>
      <c r="AD264" s="43">
        <v>4541.6025390625</v>
      </c>
      <c r="AE264" s="43">
        <v>5480.03564453125</v>
      </c>
      <c r="AF264" s="43">
        <v>5617.4853515625</v>
      </c>
      <c r="AG264" s="43">
        <v>7876.060546875</v>
      </c>
      <c r="AH264" s="43">
        <v>7905.6669921875</v>
      </c>
      <c r="AI264" s="43">
        <v>6717.759765625</v>
      </c>
      <c r="AJ264" s="43">
        <v>6572.744140625</v>
      </c>
      <c r="AK264" s="43">
        <v>3046.73193359375</v>
      </c>
      <c r="AL264" s="43">
        <v>3057.6357421875</v>
      </c>
      <c r="AM264" s="43">
        <v>5419.8017578125</v>
      </c>
      <c r="AN264" s="43">
        <v>5735.62109375</v>
      </c>
      <c r="AO264" s="43">
        <v>10240.1552734375</v>
      </c>
      <c r="AP264" s="43">
        <v>10240.48828125</v>
      </c>
      <c r="AQ264" s="43">
        <v>6898.20751953125</v>
      </c>
      <c r="AR264" s="43">
        <v>6566.58984375</v>
      </c>
    </row>
    <row r="265" spans="4:44" x14ac:dyDescent="0.2">
      <c r="D265" s="43">
        <v>2575</v>
      </c>
      <c r="E265" s="43">
        <v>6102.03955078125</v>
      </c>
      <c r="F265" s="43">
        <v>6110.1982421875</v>
      </c>
      <c r="G265" s="43">
        <v>6042.79736328125</v>
      </c>
      <c r="H265" s="43">
        <v>6048.44189453125</v>
      </c>
      <c r="I265" s="43">
        <v>6102.03955078125</v>
      </c>
      <c r="J265" s="43">
        <v>6110.1982421875</v>
      </c>
      <c r="K265" s="43">
        <v>6042.79736328125</v>
      </c>
      <c r="L265" s="43">
        <v>6048.44189453125</v>
      </c>
      <c r="M265" s="43">
        <v>4421.31640625</v>
      </c>
      <c r="N265" s="43">
        <v>4459.57568359375</v>
      </c>
      <c r="O265" s="43">
        <v>6063.14208984375</v>
      </c>
      <c r="P265" s="43">
        <v>6237.75732421875</v>
      </c>
      <c r="Q265" s="43">
        <v>8118.376953125</v>
      </c>
      <c r="R265" s="43">
        <v>8089.47216796875</v>
      </c>
      <c r="S265" s="43">
        <v>6048.453125</v>
      </c>
      <c r="T265" s="43">
        <v>5891.587890625</v>
      </c>
      <c r="U265" s="43">
        <v>6143.71484375</v>
      </c>
      <c r="V265" s="43">
        <v>6152.3271484375</v>
      </c>
      <c r="W265" s="43">
        <v>6093.421875</v>
      </c>
      <c r="X265" s="43">
        <v>6088.68505859375</v>
      </c>
      <c r="Y265" s="43">
        <v>6120.236328125</v>
      </c>
      <c r="Z265" s="43">
        <v>6124.24853515625</v>
      </c>
      <c r="AA265" s="43">
        <v>6068.34521484375</v>
      </c>
      <c r="AB265" s="43">
        <v>6070.2978515625</v>
      </c>
      <c r="AC265" s="43">
        <v>4555.35595703125</v>
      </c>
      <c r="AD265" s="43">
        <v>4540.12060546875</v>
      </c>
      <c r="AE265" s="43">
        <v>5478.5615234375</v>
      </c>
      <c r="AF265" s="43">
        <v>5616.0126953125</v>
      </c>
      <c r="AG265" s="43">
        <v>7874.60498046875</v>
      </c>
      <c r="AH265" s="43">
        <v>7904.2119140625</v>
      </c>
      <c r="AI265" s="43">
        <v>6716.29541015625</v>
      </c>
      <c r="AJ265" s="43">
        <v>6571.2783203125</v>
      </c>
      <c r="AK265" s="43">
        <v>3045.252685546875</v>
      </c>
      <c r="AL265" s="43">
        <v>3056.160400390625</v>
      </c>
      <c r="AM265" s="43">
        <v>5418.28173828125</v>
      </c>
      <c r="AN265" s="43">
        <v>5734.10986328125</v>
      </c>
      <c r="AO265" s="43">
        <v>10238.89453125</v>
      </c>
      <c r="AP265" s="43">
        <v>10239.23046875</v>
      </c>
      <c r="AQ265" s="43">
        <v>6896.81396484375</v>
      </c>
      <c r="AR265" s="43">
        <v>6565.1806640625</v>
      </c>
    </row>
    <row r="266" spans="4:44" x14ac:dyDescent="0.2">
      <c r="D266" s="43">
        <v>2585</v>
      </c>
      <c r="E266" s="43">
        <v>6100.5712890625</v>
      </c>
      <c r="F266" s="43">
        <v>6108.72998046875</v>
      </c>
      <c r="G266" s="43">
        <v>6041.32861328125</v>
      </c>
      <c r="H266" s="43">
        <v>6046.97314453125</v>
      </c>
      <c r="I266" s="43">
        <v>6100.5712890625</v>
      </c>
      <c r="J266" s="43">
        <v>6108.72998046875</v>
      </c>
      <c r="K266" s="43">
        <v>6041.32861328125</v>
      </c>
      <c r="L266" s="43">
        <v>6046.97314453125</v>
      </c>
      <c r="M266" s="43">
        <v>4419.83837890625</v>
      </c>
      <c r="N266" s="43">
        <v>4458.09765625</v>
      </c>
      <c r="O266" s="43">
        <v>6061.67333984375</v>
      </c>
      <c r="P266" s="43">
        <v>6236.28955078125</v>
      </c>
      <c r="Q266" s="43">
        <v>8116.92138671875</v>
      </c>
      <c r="R266" s="43">
        <v>8088.0166015625</v>
      </c>
      <c r="S266" s="43">
        <v>6046.984375</v>
      </c>
      <c r="T266" s="43">
        <v>5890.1181640625</v>
      </c>
      <c r="U266" s="43">
        <v>6142.3095703125</v>
      </c>
      <c r="V266" s="43">
        <v>6150.923828125</v>
      </c>
      <c r="W266" s="43">
        <v>6092.00146484375</v>
      </c>
      <c r="X266" s="43">
        <v>6087.255859375</v>
      </c>
      <c r="Y266" s="43">
        <v>6118.755859375</v>
      </c>
      <c r="Z266" s="43">
        <v>6122.759765625</v>
      </c>
      <c r="AA266" s="43">
        <v>6066.884765625</v>
      </c>
      <c r="AB266" s="43">
        <v>6068.83544921875</v>
      </c>
      <c r="AC266" s="43">
        <v>4553.87451171875</v>
      </c>
      <c r="AD266" s="43">
        <v>4538.63916015625</v>
      </c>
      <c r="AE266" s="43">
        <v>5477.08837890625</v>
      </c>
      <c r="AF266" s="43">
        <v>5614.54052734375</v>
      </c>
      <c r="AG266" s="43">
        <v>7873.14990234375</v>
      </c>
      <c r="AH266" s="43">
        <v>7902.75732421875</v>
      </c>
      <c r="AI266" s="43">
        <v>6714.83154296875</v>
      </c>
      <c r="AJ266" s="43">
        <v>6569.8134765625</v>
      </c>
      <c r="AK266" s="43">
        <v>3043.777587890625</v>
      </c>
      <c r="AL266" s="43">
        <v>3054.68896484375</v>
      </c>
      <c r="AM266" s="43">
        <v>5416.76953125</v>
      </c>
      <c r="AN266" s="43">
        <v>5732.60498046875</v>
      </c>
      <c r="AO266" s="43">
        <v>10237.6171875</v>
      </c>
      <c r="AP266" s="43">
        <v>10237.9541015625</v>
      </c>
      <c r="AQ266" s="43">
        <v>6895.412109375</v>
      </c>
      <c r="AR266" s="43">
        <v>6563.7646484375</v>
      </c>
    </row>
    <row r="267" spans="4:44" x14ac:dyDescent="0.2">
      <c r="D267" s="43">
        <v>2595</v>
      </c>
      <c r="E267" s="43">
        <v>6099.10302734375</v>
      </c>
      <c r="F267" s="43">
        <v>6107.26220703125</v>
      </c>
      <c r="G267" s="43">
        <v>6039.8603515625</v>
      </c>
      <c r="H267" s="43">
        <v>6045.5048828125</v>
      </c>
      <c r="I267" s="43">
        <v>6099.10302734375</v>
      </c>
      <c r="J267" s="43">
        <v>6107.26220703125</v>
      </c>
      <c r="K267" s="43">
        <v>6039.8603515625</v>
      </c>
      <c r="L267" s="43">
        <v>6045.5048828125</v>
      </c>
      <c r="M267" s="43">
        <v>4418.361328125</v>
      </c>
      <c r="N267" s="43">
        <v>4456.62060546875</v>
      </c>
      <c r="O267" s="43">
        <v>6060.205078125</v>
      </c>
      <c r="P267" s="43">
        <v>6234.822265625</v>
      </c>
      <c r="Q267" s="43">
        <v>8115.46630859375</v>
      </c>
      <c r="R267" s="43">
        <v>8086.5615234375</v>
      </c>
      <c r="S267" s="43">
        <v>6045.51611328125</v>
      </c>
      <c r="T267" s="43">
        <v>5888.64892578125</v>
      </c>
      <c r="U267" s="43">
        <v>6140.8955078125</v>
      </c>
      <c r="V267" s="43">
        <v>6149.5107421875</v>
      </c>
      <c r="W267" s="43">
        <v>6090.5732421875</v>
      </c>
      <c r="X267" s="43">
        <v>6085.8203125</v>
      </c>
      <c r="Y267" s="43">
        <v>6117.27783203125</v>
      </c>
      <c r="Z267" s="43">
        <v>6121.2744140625</v>
      </c>
      <c r="AA267" s="43">
        <v>6065.42236328125</v>
      </c>
      <c r="AB267" s="43">
        <v>6067.3720703125</v>
      </c>
      <c r="AC267" s="43">
        <v>4552.39404296875</v>
      </c>
      <c r="AD267" s="43">
        <v>4537.15869140625</v>
      </c>
      <c r="AE267" s="43">
        <v>5475.61572265625</v>
      </c>
      <c r="AF267" s="43">
        <v>5613.0693359375</v>
      </c>
      <c r="AG267" s="43">
        <v>7871.69580078125</v>
      </c>
      <c r="AH267" s="43">
        <v>7901.30322265625</v>
      </c>
      <c r="AI267" s="43">
        <v>6713.36865234375</v>
      </c>
      <c r="AJ267" s="43">
        <v>6568.34912109375</v>
      </c>
      <c r="AK267" s="43">
        <v>3042.306396484375</v>
      </c>
      <c r="AL267" s="43">
        <v>3053.221435546875</v>
      </c>
      <c r="AM267" s="43">
        <v>5415.265625</v>
      </c>
      <c r="AN267" s="43">
        <v>5731.10693359375</v>
      </c>
      <c r="AO267" s="43">
        <v>10236.32421875</v>
      </c>
      <c r="AP267" s="43">
        <v>10236.662109375</v>
      </c>
      <c r="AQ267" s="43">
        <v>6894.001953125</v>
      </c>
      <c r="AR267" s="43">
        <v>6562.3408203125</v>
      </c>
    </row>
    <row r="268" spans="4:44" x14ac:dyDescent="0.2">
      <c r="D268" s="43">
        <v>2605</v>
      </c>
      <c r="E268" s="43">
        <v>6097.63623046875</v>
      </c>
      <c r="F268" s="43">
        <v>6105.794921875</v>
      </c>
      <c r="G268" s="43">
        <v>6038.39306640625</v>
      </c>
      <c r="H268" s="43">
        <v>6044.03759765625</v>
      </c>
      <c r="I268" s="43">
        <v>6097.63623046875</v>
      </c>
      <c r="J268" s="43">
        <v>6105.794921875</v>
      </c>
      <c r="K268" s="43">
        <v>6038.39306640625</v>
      </c>
      <c r="L268" s="43">
        <v>6044.03759765625</v>
      </c>
      <c r="M268" s="43">
        <v>4416.88525390625</v>
      </c>
      <c r="N268" s="43">
        <v>4455.14453125</v>
      </c>
      <c r="O268" s="43">
        <v>6058.73779296875</v>
      </c>
      <c r="P268" s="43">
        <v>6233.35595703125</v>
      </c>
      <c r="Q268" s="43">
        <v>8114.01220703125</v>
      </c>
      <c r="R268" s="43">
        <v>8085.1064453125</v>
      </c>
      <c r="S268" s="43">
        <v>6044.04833984375</v>
      </c>
      <c r="T268" s="43">
        <v>5887.1806640625</v>
      </c>
      <c r="U268" s="43">
        <v>6139.47216796875</v>
      </c>
      <c r="V268" s="43">
        <v>6148.087890625</v>
      </c>
      <c r="W268" s="43">
        <v>6089.13818359375</v>
      </c>
      <c r="X268" s="43">
        <v>6084.37939453125</v>
      </c>
      <c r="Y268" s="43">
        <v>6115.80224609375</v>
      </c>
      <c r="Z268" s="43">
        <v>6119.7919921875</v>
      </c>
      <c r="AA268" s="43">
        <v>6063.95849609375</v>
      </c>
      <c r="AB268" s="43">
        <v>6065.90673828125</v>
      </c>
      <c r="AC268" s="43">
        <v>4550.91455078125</v>
      </c>
      <c r="AD268" s="43">
        <v>4535.6787109375</v>
      </c>
      <c r="AE268" s="43">
        <v>5474.14404296875</v>
      </c>
      <c r="AF268" s="43">
        <v>5611.5986328125</v>
      </c>
      <c r="AG268" s="43">
        <v>7870.24169921875</v>
      </c>
      <c r="AH268" s="43">
        <v>7899.84912109375</v>
      </c>
      <c r="AI268" s="43">
        <v>6711.90576171875</v>
      </c>
      <c r="AJ268" s="43">
        <v>6566.88525390625</v>
      </c>
      <c r="AK268" s="43">
        <v>3040.83935546875</v>
      </c>
      <c r="AL268" s="43">
        <v>3051.757568359375</v>
      </c>
      <c r="AM268" s="43">
        <v>5413.77001953125</v>
      </c>
      <c r="AN268" s="43">
        <v>5729.61474609375</v>
      </c>
      <c r="AO268" s="43">
        <v>10235.013671875</v>
      </c>
      <c r="AP268" s="43">
        <v>10235.3525390625</v>
      </c>
      <c r="AQ268" s="43">
        <v>6892.58349609375</v>
      </c>
      <c r="AR268" s="43">
        <v>6560.90966796875</v>
      </c>
    </row>
    <row r="269" spans="4:44" x14ac:dyDescent="0.2">
      <c r="D269" s="43">
        <v>2615</v>
      </c>
      <c r="E269" s="43">
        <v>6096.16943359375</v>
      </c>
      <c r="F269" s="43">
        <v>6104.32861328125</v>
      </c>
      <c r="G269" s="43">
        <v>6036.92626953125</v>
      </c>
      <c r="H269" s="43">
        <v>6042.57080078125</v>
      </c>
      <c r="I269" s="43">
        <v>6096.16943359375</v>
      </c>
      <c r="J269" s="43">
        <v>6104.32861328125</v>
      </c>
      <c r="K269" s="43">
        <v>6036.92626953125</v>
      </c>
      <c r="L269" s="43">
        <v>6042.57080078125</v>
      </c>
      <c r="M269" s="43">
        <v>4415.40966796875</v>
      </c>
      <c r="N269" s="43">
        <v>4453.66943359375</v>
      </c>
      <c r="O269" s="43">
        <v>6057.27099609375</v>
      </c>
      <c r="P269" s="43">
        <v>6231.89013671875</v>
      </c>
      <c r="Q269" s="43">
        <v>8112.55810546875</v>
      </c>
      <c r="R269" s="43">
        <v>8083.65234375</v>
      </c>
      <c r="S269" s="43">
        <v>6042.58154296875</v>
      </c>
      <c r="T269" s="43">
        <v>5885.712890625</v>
      </c>
      <c r="U269" s="43">
        <v>6138.0400390625</v>
      </c>
      <c r="V269" s="43">
        <v>6146.65625</v>
      </c>
      <c r="W269" s="43">
        <v>6087.69580078125</v>
      </c>
      <c r="X269" s="43">
        <v>6082.9326171875</v>
      </c>
      <c r="Y269" s="43">
        <v>6114.3291015625</v>
      </c>
      <c r="Z269" s="43">
        <v>6118.3134765625</v>
      </c>
      <c r="AA269" s="43">
        <v>6062.49267578125</v>
      </c>
      <c r="AB269" s="43">
        <v>6064.4404296875</v>
      </c>
      <c r="AC269" s="43">
        <v>4549.435546875</v>
      </c>
      <c r="AD269" s="43">
        <v>4534.2001953125</v>
      </c>
      <c r="AE269" s="43">
        <v>5472.6728515625</v>
      </c>
      <c r="AF269" s="43">
        <v>5610.12890625</v>
      </c>
      <c r="AG269" s="43">
        <v>7868.78857421875</v>
      </c>
      <c r="AH269" s="43">
        <v>7898.39599609375</v>
      </c>
      <c r="AI269" s="43">
        <v>6710.44384765625</v>
      </c>
      <c r="AJ269" s="43">
        <v>6565.42236328125</v>
      </c>
      <c r="AK269" s="43">
        <v>3039.376220703125</v>
      </c>
      <c r="AL269" s="43">
        <v>3050.29736328125</v>
      </c>
      <c r="AM269" s="43">
        <v>5412.2822265625</v>
      </c>
      <c r="AN269" s="43">
        <v>5728.12939453125</v>
      </c>
      <c r="AO269" s="43">
        <v>10233.685546875</v>
      </c>
      <c r="AP269" s="43">
        <v>10234.0263671875</v>
      </c>
      <c r="AQ269" s="43">
        <v>6891.15625</v>
      </c>
      <c r="AR269" s="43">
        <v>6559.47119140625</v>
      </c>
    </row>
    <row r="270" spans="4:44" x14ac:dyDescent="0.2">
      <c r="D270" s="43">
        <v>2625</v>
      </c>
      <c r="E270" s="43">
        <v>6094.70361328125</v>
      </c>
      <c r="F270" s="43">
        <v>6102.86279296875</v>
      </c>
      <c r="G270" s="43">
        <v>6035.4599609375</v>
      </c>
      <c r="H270" s="43">
        <v>6041.1044921875</v>
      </c>
      <c r="I270" s="43">
        <v>6094.70361328125</v>
      </c>
      <c r="J270" s="43">
        <v>6102.86279296875</v>
      </c>
      <c r="K270" s="43">
        <v>6035.4599609375</v>
      </c>
      <c r="L270" s="43">
        <v>6041.1044921875</v>
      </c>
      <c r="M270" s="43">
        <v>4413.935546875</v>
      </c>
      <c r="N270" s="43">
        <v>4452.1953125</v>
      </c>
      <c r="O270" s="43">
        <v>6055.8046875</v>
      </c>
      <c r="P270" s="43">
        <v>6230.42529296875</v>
      </c>
      <c r="Q270" s="43">
        <v>8111.1044921875</v>
      </c>
      <c r="R270" s="43">
        <v>8082.19873046875</v>
      </c>
      <c r="S270" s="43">
        <v>6041.11572265625</v>
      </c>
      <c r="T270" s="43">
        <v>5884.24609375</v>
      </c>
      <c r="U270" s="43">
        <v>6136.59814453125</v>
      </c>
      <c r="V270" s="43">
        <v>6145.21484375</v>
      </c>
      <c r="W270" s="43">
        <v>6086.24609375</v>
      </c>
      <c r="X270" s="43">
        <v>6081.47998046875</v>
      </c>
      <c r="Y270" s="43">
        <v>6112.8583984375</v>
      </c>
      <c r="Z270" s="43">
        <v>6116.83740234375</v>
      </c>
      <c r="AA270" s="43">
        <v>6061.025390625</v>
      </c>
      <c r="AB270" s="43">
        <v>6062.97216796875</v>
      </c>
      <c r="AC270" s="43">
        <v>4547.9580078125</v>
      </c>
      <c r="AD270" s="43">
        <v>4532.72216796875</v>
      </c>
      <c r="AE270" s="43">
        <v>5471.20263671875</v>
      </c>
      <c r="AF270" s="43">
        <v>5608.65966796875</v>
      </c>
      <c r="AG270" s="43">
        <v>7867.33544921875</v>
      </c>
      <c r="AH270" s="43">
        <v>7896.943359375</v>
      </c>
      <c r="AI270" s="43">
        <v>6708.98291015625</v>
      </c>
      <c r="AJ270" s="43">
        <v>6563.95947265625</v>
      </c>
      <c r="AK270" s="43">
        <v>3037.917236328125</v>
      </c>
      <c r="AL270" s="43">
        <v>3048.841064453125</v>
      </c>
      <c r="AM270" s="43">
        <v>5410.802734375</v>
      </c>
      <c r="AN270" s="43">
        <v>5726.650390625</v>
      </c>
      <c r="AO270" s="43">
        <v>10232.341796875</v>
      </c>
      <c r="AP270" s="43">
        <v>10232.6826171875</v>
      </c>
      <c r="AQ270" s="43">
        <v>6889.72021484375</v>
      </c>
      <c r="AR270" s="43">
        <v>6558.025390625</v>
      </c>
    </row>
    <row r="271" spans="4:44" x14ac:dyDescent="0.2">
      <c r="D271" s="43">
        <v>2635</v>
      </c>
      <c r="E271" s="43">
        <v>6093.23876953125</v>
      </c>
      <c r="F271" s="43">
        <v>6101.39794921875</v>
      </c>
      <c r="G271" s="43">
        <v>6033.99462890625</v>
      </c>
      <c r="H271" s="43">
        <v>6039.63916015625</v>
      </c>
      <c r="I271" s="43">
        <v>6093.23876953125</v>
      </c>
      <c r="J271" s="43">
        <v>6101.39794921875</v>
      </c>
      <c r="K271" s="43">
        <v>6033.99462890625</v>
      </c>
      <c r="L271" s="43">
        <v>6039.63916015625</v>
      </c>
      <c r="M271" s="43">
        <v>4412.4619140625</v>
      </c>
      <c r="N271" s="43">
        <v>4450.7216796875</v>
      </c>
      <c r="O271" s="43">
        <v>6054.33935546875</v>
      </c>
      <c r="P271" s="43">
        <v>6228.9609375</v>
      </c>
      <c r="Q271" s="43">
        <v>8109.6513671875</v>
      </c>
      <c r="R271" s="43">
        <v>8080.74560546875</v>
      </c>
      <c r="S271" s="43">
        <v>6039.650390625</v>
      </c>
      <c r="T271" s="43">
        <v>5882.77978515625</v>
      </c>
      <c r="U271" s="43">
        <v>6135.14697265625</v>
      </c>
      <c r="V271" s="43">
        <v>6143.763671875</v>
      </c>
      <c r="W271" s="43">
        <v>6084.7890625</v>
      </c>
      <c r="X271" s="43">
        <v>6080.02197265625</v>
      </c>
      <c r="Y271" s="43">
        <v>6111.3896484375</v>
      </c>
      <c r="Z271" s="43">
        <v>6115.36474609375</v>
      </c>
      <c r="AA271" s="43">
        <v>6059.55615234375</v>
      </c>
      <c r="AB271" s="43">
        <v>6061.50244140625</v>
      </c>
      <c r="AC271" s="43">
        <v>4546.48095703125</v>
      </c>
      <c r="AD271" s="43">
        <v>4531.24560546875</v>
      </c>
      <c r="AE271" s="43">
        <v>5469.73291015625</v>
      </c>
      <c r="AF271" s="43">
        <v>5607.19140625</v>
      </c>
      <c r="AG271" s="43">
        <v>7865.88330078125</v>
      </c>
      <c r="AH271" s="43">
        <v>7895.4912109375</v>
      </c>
      <c r="AI271" s="43">
        <v>6707.52197265625</v>
      </c>
      <c r="AJ271" s="43">
        <v>6562.49755859375</v>
      </c>
      <c r="AK271" s="43">
        <v>3036.462158203125</v>
      </c>
      <c r="AL271" s="43">
        <v>3047.38818359375</v>
      </c>
      <c r="AM271" s="43">
        <v>5409.3310546875</v>
      </c>
      <c r="AN271" s="43">
        <v>5725.177734375</v>
      </c>
      <c r="AO271" s="43">
        <v>10230.98046875</v>
      </c>
      <c r="AP271" s="43">
        <v>10231.3212890625</v>
      </c>
      <c r="AQ271" s="43">
        <v>6888.27587890625</v>
      </c>
      <c r="AR271" s="43">
        <v>6556.572265625</v>
      </c>
    </row>
    <row r="272" spans="4:44" x14ac:dyDescent="0.2">
      <c r="D272" s="43">
        <v>2645</v>
      </c>
      <c r="E272" s="43">
        <v>6091.77392578125</v>
      </c>
      <c r="F272" s="43">
        <v>6099.93359375</v>
      </c>
      <c r="G272" s="43">
        <v>6032.52978515625</v>
      </c>
      <c r="H272" s="43">
        <v>6038.17431640625</v>
      </c>
      <c r="I272" s="43">
        <v>6091.77392578125</v>
      </c>
      <c r="J272" s="43">
        <v>6099.93359375</v>
      </c>
      <c r="K272" s="43">
        <v>6032.52978515625</v>
      </c>
      <c r="L272" s="43">
        <v>6038.17431640625</v>
      </c>
      <c r="M272" s="43">
        <v>4410.98974609375</v>
      </c>
      <c r="N272" s="43">
        <v>4449.24951171875</v>
      </c>
      <c r="O272" s="43">
        <v>6052.875</v>
      </c>
      <c r="P272" s="43">
        <v>6227.4970703125</v>
      </c>
      <c r="Q272" s="43">
        <v>8108.19873046875</v>
      </c>
      <c r="R272" s="43">
        <v>8079.29296875</v>
      </c>
      <c r="S272" s="43">
        <v>6038.185546875</v>
      </c>
      <c r="T272" s="43">
        <v>5881.31396484375</v>
      </c>
      <c r="U272" s="43">
        <v>6133.6865234375</v>
      </c>
      <c r="V272" s="43">
        <v>6142.30322265625</v>
      </c>
      <c r="W272" s="43">
        <v>6083.32470703125</v>
      </c>
      <c r="X272" s="43">
        <v>6078.55810546875</v>
      </c>
      <c r="Y272" s="43">
        <v>6109.92333984375</v>
      </c>
      <c r="Z272" s="43">
        <v>6113.8955078125</v>
      </c>
      <c r="AA272" s="43">
        <v>6058.08544921875</v>
      </c>
      <c r="AB272" s="43">
        <v>6060.03125</v>
      </c>
      <c r="AC272" s="43">
        <v>4545.00537109375</v>
      </c>
      <c r="AD272" s="43">
        <v>4529.76953125</v>
      </c>
      <c r="AE272" s="43">
        <v>5468.26416015625</v>
      </c>
      <c r="AF272" s="43">
        <v>5605.7236328125</v>
      </c>
      <c r="AG272" s="43">
        <v>7864.431640625</v>
      </c>
      <c r="AH272" s="43">
        <v>7894.0400390625</v>
      </c>
      <c r="AI272" s="43">
        <v>6706.06201171875</v>
      </c>
      <c r="AJ272" s="43">
        <v>6561.03662109375</v>
      </c>
      <c r="AK272" s="43">
        <v>3035.010986328125</v>
      </c>
      <c r="AL272" s="43">
        <v>3045.939208984375</v>
      </c>
      <c r="AM272" s="43">
        <v>5407.86767578125</v>
      </c>
      <c r="AN272" s="43">
        <v>5723.71142578125</v>
      </c>
      <c r="AO272" s="43">
        <v>10229.6025390625</v>
      </c>
      <c r="AP272" s="43">
        <v>10229.9423828125</v>
      </c>
      <c r="AQ272" s="43">
        <v>6886.8232421875</v>
      </c>
      <c r="AR272" s="43">
        <v>6555.1123046875</v>
      </c>
    </row>
    <row r="273" spans="4:44" x14ac:dyDescent="0.2">
      <c r="D273" s="43">
        <v>2655</v>
      </c>
      <c r="E273" s="43">
        <v>6090.310546875</v>
      </c>
      <c r="F273" s="43">
        <v>6098.4697265625</v>
      </c>
      <c r="G273" s="43">
        <v>6031.0654296875</v>
      </c>
      <c r="H273" s="43">
        <v>6036.71044921875</v>
      </c>
      <c r="I273" s="43">
        <v>6090.310546875</v>
      </c>
      <c r="J273" s="43">
        <v>6098.4697265625</v>
      </c>
      <c r="K273" s="43">
        <v>6031.0654296875</v>
      </c>
      <c r="L273" s="43">
        <v>6036.71044921875</v>
      </c>
      <c r="M273" s="43">
        <v>4409.51806640625</v>
      </c>
      <c r="N273" s="43">
        <v>4447.77783203125</v>
      </c>
      <c r="O273" s="43">
        <v>6051.41064453125</v>
      </c>
      <c r="P273" s="43">
        <v>6226.0341796875</v>
      </c>
      <c r="Q273" s="43">
        <v>8106.7470703125</v>
      </c>
      <c r="R273" s="43">
        <v>8077.8408203125</v>
      </c>
      <c r="S273" s="43">
        <v>6036.72119140625</v>
      </c>
      <c r="T273" s="43">
        <v>5879.84912109375</v>
      </c>
      <c r="U273" s="43">
        <v>6132.21630859375</v>
      </c>
      <c r="V273" s="43">
        <v>6140.8330078125</v>
      </c>
      <c r="W273" s="43">
        <v>6081.85302734375</v>
      </c>
      <c r="X273" s="43">
        <v>6077.08837890625</v>
      </c>
      <c r="Y273" s="43">
        <v>6108.458984375</v>
      </c>
      <c r="Z273" s="43">
        <v>6112.4287109375</v>
      </c>
      <c r="AA273" s="43">
        <v>6056.61279296875</v>
      </c>
      <c r="AB273" s="43">
        <v>6058.55859375</v>
      </c>
      <c r="AC273" s="43">
        <v>4543.5302734375</v>
      </c>
      <c r="AD273" s="43">
        <v>4528.29443359375</v>
      </c>
      <c r="AE273" s="43">
        <v>5466.7958984375</v>
      </c>
      <c r="AF273" s="43">
        <v>5604.2568359375</v>
      </c>
      <c r="AG273" s="43">
        <v>7862.98046875</v>
      </c>
      <c r="AH273" s="43">
        <v>7892.5888671875</v>
      </c>
      <c r="AI273" s="43">
        <v>6704.6025390625</v>
      </c>
      <c r="AJ273" s="43">
        <v>6559.57568359375</v>
      </c>
      <c r="AK273" s="43">
        <v>3033.563720703125</v>
      </c>
      <c r="AL273" s="43">
        <v>3044.49365234375</v>
      </c>
      <c r="AM273" s="43">
        <v>5406.41259765625</v>
      </c>
      <c r="AN273" s="43">
        <v>5722.251953125</v>
      </c>
      <c r="AO273" s="43">
        <v>10228.20703125</v>
      </c>
      <c r="AP273" s="43">
        <v>10228.5458984375</v>
      </c>
      <c r="AQ273" s="43">
        <v>6885.36181640625</v>
      </c>
      <c r="AR273" s="43">
        <v>6553.6455078125</v>
      </c>
    </row>
    <row r="274" spans="4:44" x14ac:dyDescent="0.2">
      <c r="D274" s="43">
        <v>2665</v>
      </c>
      <c r="E274" s="43">
        <v>6088.84716796875</v>
      </c>
      <c r="F274" s="43">
        <v>6097.0068359375</v>
      </c>
      <c r="G274" s="43">
        <v>6029.60205078125</v>
      </c>
      <c r="H274" s="43">
        <v>6035.2470703125</v>
      </c>
      <c r="I274" s="43">
        <v>6088.84716796875</v>
      </c>
      <c r="J274" s="43">
        <v>6097.0068359375</v>
      </c>
      <c r="K274" s="43">
        <v>6029.60205078125</v>
      </c>
      <c r="L274" s="43">
        <v>6035.2470703125</v>
      </c>
      <c r="M274" s="43">
        <v>4408.04736328125</v>
      </c>
      <c r="N274" s="43">
        <v>4446.3076171875</v>
      </c>
      <c r="O274" s="43">
        <v>6049.94775390625</v>
      </c>
      <c r="P274" s="43">
        <v>6224.57177734375</v>
      </c>
      <c r="Q274" s="43">
        <v>8105.29541015625</v>
      </c>
      <c r="R274" s="43">
        <v>8076.38916015625</v>
      </c>
      <c r="S274" s="43">
        <v>6035.2578125</v>
      </c>
      <c r="T274" s="43">
        <v>5878.384765625</v>
      </c>
      <c r="U274" s="43">
        <v>6130.73681640625</v>
      </c>
      <c r="V274" s="43">
        <v>6139.35302734375</v>
      </c>
      <c r="W274" s="43">
        <v>6080.3740234375</v>
      </c>
      <c r="X274" s="43">
        <v>6075.61328125</v>
      </c>
      <c r="Y274" s="43">
        <v>6106.99658203125</v>
      </c>
      <c r="Z274" s="43">
        <v>6110.96533203125</v>
      </c>
      <c r="AA274" s="43">
        <v>6055.138671875</v>
      </c>
      <c r="AB274" s="43">
        <v>6057.08447265625</v>
      </c>
      <c r="AC274" s="43">
        <v>4542.05615234375</v>
      </c>
      <c r="AD274" s="43">
        <v>4526.81982421875</v>
      </c>
      <c r="AE274" s="43">
        <v>5465.32861328125</v>
      </c>
      <c r="AF274" s="43">
        <v>5602.79052734375</v>
      </c>
      <c r="AG274" s="43">
        <v>7861.52978515625</v>
      </c>
      <c r="AH274" s="43">
        <v>7891.13818359375</v>
      </c>
      <c r="AI274" s="43">
        <v>6703.1435546875</v>
      </c>
      <c r="AJ274" s="43">
        <v>6558.11572265625</v>
      </c>
      <c r="AK274" s="43">
        <v>3032.120361328125</v>
      </c>
      <c r="AL274" s="43">
        <v>3043.0517578125</v>
      </c>
      <c r="AM274" s="43">
        <v>5404.96533203125</v>
      </c>
      <c r="AN274" s="43">
        <v>5720.79833984375</v>
      </c>
      <c r="AO274" s="43">
        <v>10226.7939453125</v>
      </c>
      <c r="AP274" s="43">
        <v>10227.1328125</v>
      </c>
      <c r="AQ274" s="43">
        <v>6883.89111328125</v>
      </c>
      <c r="AR274" s="43">
        <v>6552.17138671875</v>
      </c>
    </row>
    <row r="275" spans="4:44" x14ac:dyDescent="0.2">
      <c r="D275" s="43">
        <v>2675</v>
      </c>
      <c r="E275" s="43">
        <v>6087.384765625</v>
      </c>
      <c r="F275" s="43">
        <v>6095.54443359375</v>
      </c>
      <c r="G275" s="43">
        <v>6028.13916015625</v>
      </c>
      <c r="H275" s="43">
        <v>6033.7841796875</v>
      </c>
      <c r="I275" s="43">
        <v>6087.384765625</v>
      </c>
      <c r="J275" s="43">
        <v>6095.54443359375</v>
      </c>
      <c r="K275" s="43">
        <v>6028.13916015625</v>
      </c>
      <c r="L275" s="43">
        <v>6033.7841796875</v>
      </c>
      <c r="M275" s="43">
        <v>4406.57763671875</v>
      </c>
      <c r="N275" s="43">
        <v>4444.837890625</v>
      </c>
      <c r="O275" s="43">
        <v>6048.48486328125</v>
      </c>
      <c r="P275" s="43">
        <v>6223.10986328125</v>
      </c>
      <c r="Q275" s="43">
        <v>8103.8447265625</v>
      </c>
      <c r="R275" s="43">
        <v>8074.93798828125</v>
      </c>
      <c r="S275" s="43">
        <v>6033.79541015625</v>
      </c>
      <c r="T275" s="43">
        <v>5876.92138671875</v>
      </c>
      <c r="U275" s="43">
        <v>6129.24755859375</v>
      </c>
      <c r="V275" s="43">
        <v>6137.86376953125</v>
      </c>
      <c r="W275" s="43">
        <v>6078.8876953125</v>
      </c>
      <c r="X275" s="43">
        <v>6074.1328125</v>
      </c>
      <c r="Y275" s="43">
        <v>6105.53662109375</v>
      </c>
      <c r="Z275" s="43">
        <v>6109.5048828125</v>
      </c>
      <c r="AA275" s="43">
        <v>6053.66259765625</v>
      </c>
      <c r="AB275" s="43">
        <v>6055.60888671875</v>
      </c>
      <c r="AC275" s="43">
        <v>4540.58251953125</v>
      </c>
      <c r="AD275" s="43">
        <v>4525.3466796875</v>
      </c>
      <c r="AE275" s="43">
        <v>5463.86181640625</v>
      </c>
      <c r="AF275" s="43">
        <v>5601.32470703125</v>
      </c>
      <c r="AG275" s="43">
        <v>7860.07958984375</v>
      </c>
      <c r="AH275" s="43">
        <v>7889.6884765625</v>
      </c>
      <c r="AI275" s="43">
        <v>6701.685546875</v>
      </c>
      <c r="AJ275" s="43">
        <v>6556.65673828125</v>
      </c>
      <c r="AK275" s="43">
        <v>3030.6806640625</v>
      </c>
      <c r="AL275" s="43">
        <v>3041.61328125</v>
      </c>
      <c r="AM275" s="43">
        <v>5403.5263671875</v>
      </c>
      <c r="AN275" s="43">
        <v>5719.3515625</v>
      </c>
      <c r="AO275" s="43">
        <v>10225.3642578125</v>
      </c>
      <c r="AP275" s="43">
        <v>10225.701171875</v>
      </c>
      <c r="AQ275" s="43">
        <v>6882.412109375</v>
      </c>
      <c r="AR275" s="43">
        <v>6550.69091796875</v>
      </c>
    </row>
    <row r="276" spans="4:44" x14ac:dyDescent="0.2">
      <c r="D276" s="43">
        <v>2681.5060240963858</v>
      </c>
      <c r="E276" s="43">
        <v>6077.0400390625</v>
      </c>
      <c r="F276" s="43">
        <v>6085.19970703125</v>
      </c>
      <c r="G276" s="43">
        <v>6017.79296875</v>
      </c>
      <c r="H276" s="43">
        <v>6023.43798828125</v>
      </c>
      <c r="I276" s="43">
        <v>6077.0400390625</v>
      </c>
      <c r="J276" s="43">
        <v>6085.19970703125</v>
      </c>
      <c r="K276" s="43">
        <v>6017.79296875</v>
      </c>
      <c r="L276" s="43">
        <v>6023.43798828125</v>
      </c>
      <c r="M276" s="43">
        <v>4396.1884765625</v>
      </c>
      <c r="N276" s="43">
        <v>4434.44921875</v>
      </c>
      <c r="O276" s="43">
        <v>6038.13916015625</v>
      </c>
      <c r="P276" s="43">
        <v>6212.77001953125</v>
      </c>
      <c r="Q276" s="43">
        <v>8093.57666015625</v>
      </c>
      <c r="R276" s="43">
        <v>8064.6689453125</v>
      </c>
      <c r="S276" s="43">
        <v>6023.44873046875</v>
      </c>
      <c r="T276" s="43">
        <v>5866.56982421875</v>
      </c>
      <c r="U276" s="43">
        <v>6118.8076171875</v>
      </c>
      <c r="V276" s="43">
        <v>6127.421875</v>
      </c>
      <c r="W276" s="43">
        <v>6068.45849609375</v>
      </c>
      <c r="X276" s="43">
        <v>6063.72265625</v>
      </c>
      <c r="Y276" s="43">
        <v>6095.20654296875</v>
      </c>
      <c r="Z276" s="43">
        <v>6099.17626953125</v>
      </c>
      <c r="AA276" s="43">
        <v>6043.27685546875</v>
      </c>
      <c r="AB276" s="43">
        <v>6045.22412109375</v>
      </c>
      <c r="AC276" s="43">
        <v>4530.16796875</v>
      </c>
      <c r="AD276" s="43">
        <v>4514.931640625</v>
      </c>
      <c r="AE276" s="43">
        <v>5453.490234375</v>
      </c>
      <c r="AF276" s="43">
        <v>5590.96044921875</v>
      </c>
      <c r="AG276" s="43">
        <v>7849.8173828125</v>
      </c>
      <c r="AH276" s="43">
        <v>7879.42724609375</v>
      </c>
      <c r="AI276" s="43">
        <v>6691.369140625</v>
      </c>
      <c r="AJ276" s="43">
        <v>6546.33251953125</v>
      </c>
      <c r="AK276" s="43">
        <v>3020.4072265625</v>
      </c>
      <c r="AL276" s="43">
        <v>3031.341064453125</v>
      </c>
      <c r="AM276" s="43">
        <v>5393.24755859375</v>
      </c>
      <c r="AN276" s="43">
        <v>5709.0556640625</v>
      </c>
      <c r="AO276" s="43">
        <v>10215.1640625</v>
      </c>
      <c r="AP276" s="43">
        <v>10215.49609375</v>
      </c>
      <c r="AQ276" s="43">
        <v>6872.01904296875</v>
      </c>
      <c r="AR276" s="43">
        <v>6540.2900390625</v>
      </c>
    </row>
    <row r="277" spans="4:44" x14ac:dyDescent="0.2">
      <c r="D277" s="43">
        <v>2684.5180722891564</v>
      </c>
      <c r="E277" s="43">
        <v>6057.90185546875</v>
      </c>
      <c r="F277" s="43">
        <v>6066.0615234375</v>
      </c>
      <c r="G277" s="43">
        <v>5998.6513671875</v>
      </c>
      <c r="H277" s="43">
        <v>6004.296875</v>
      </c>
      <c r="I277" s="43">
        <v>6057.90185546875</v>
      </c>
      <c r="J277" s="43">
        <v>6066.0615234375</v>
      </c>
      <c r="K277" s="43">
        <v>5998.6513671875</v>
      </c>
      <c r="L277" s="43">
        <v>6004.296875</v>
      </c>
      <c r="M277" s="43">
        <v>4377.00146484375</v>
      </c>
      <c r="N277" s="43">
        <v>4415.26171875</v>
      </c>
      <c r="O277" s="43">
        <v>6018.99853515625</v>
      </c>
      <c r="P277" s="43">
        <v>6193.63818359375</v>
      </c>
      <c r="Q277" s="43">
        <v>8074.55810546875</v>
      </c>
      <c r="R277" s="43">
        <v>8045.6484375</v>
      </c>
      <c r="S277" s="43">
        <v>6004.3076171875</v>
      </c>
      <c r="T277" s="43">
        <v>5847.42138671875</v>
      </c>
      <c r="U277" s="43">
        <v>6099.51318359375</v>
      </c>
      <c r="V277" s="43">
        <v>6108.12548828125</v>
      </c>
      <c r="W277" s="43">
        <v>6049.18212890625</v>
      </c>
      <c r="X277" s="43">
        <v>6044.4765625</v>
      </c>
      <c r="Y277" s="43">
        <v>6076.08984375</v>
      </c>
      <c r="Z277" s="43">
        <v>6080.0625</v>
      </c>
      <c r="AA277" s="43">
        <v>6024.0703125</v>
      </c>
      <c r="AB277" s="43">
        <v>6026.01953125</v>
      </c>
      <c r="AC277" s="43">
        <v>4510.9287109375</v>
      </c>
      <c r="AD277" s="43">
        <v>4495.6923828125</v>
      </c>
      <c r="AE277" s="43">
        <v>5434.31103515625</v>
      </c>
      <c r="AF277" s="43">
        <v>5571.79248046875</v>
      </c>
      <c r="AG277" s="43">
        <v>7830.8125</v>
      </c>
      <c r="AH277" s="43">
        <v>7860.42431640625</v>
      </c>
      <c r="AI277" s="43">
        <v>6672.2744140625</v>
      </c>
      <c r="AJ277" s="43">
        <v>6527.2255859375</v>
      </c>
      <c r="AK277" s="43">
        <v>3001.47412109375</v>
      </c>
      <c r="AL277" s="43">
        <v>3012.40869140625</v>
      </c>
      <c r="AM277" s="43">
        <v>5374.220703125</v>
      </c>
      <c r="AN277" s="43">
        <v>5689.99853515625</v>
      </c>
      <c r="AO277" s="43">
        <v>10196.265625</v>
      </c>
      <c r="AP277" s="43">
        <v>10196.5908203125</v>
      </c>
      <c r="AQ277" s="43">
        <v>6852.79833984375</v>
      </c>
      <c r="AR277" s="43">
        <v>6521.05810546875</v>
      </c>
    </row>
    <row r="278" spans="4:44" x14ac:dyDescent="0.2">
      <c r="D278" s="43">
        <v>2687.530120481928</v>
      </c>
      <c r="E278" s="43">
        <v>6038.88232421875</v>
      </c>
      <c r="F278" s="43">
        <v>6047.04248046875</v>
      </c>
      <c r="G278" s="43">
        <v>5979.63037109375</v>
      </c>
      <c r="H278" s="43">
        <v>5985.27587890625</v>
      </c>
      <c r="I278" s="43">
        <v>6038.88232421875</v>
      </c>
      <c r="J278" s="43">
        <v>6047.04248046875</v>
      </c>
      <c r="K278" s="43">
        <v>5979.63037109375</v>
      </c>
      <c r="L278" s="43">
        <v>5985.27587890625</v>
      </c>
      <c r="M278" s="43">
        <v>4357.9794921875</v>
      </c>
      <c r="N278" s="43">
        <v>4396.23779296875</v>
      </c>
      <c r="O278" s="43">
        <v>5999.97802734375</v>
      </c>
      <c r="P278" s="43">
        <v>6174.62255859375</v>
      </c>
      <c r="Q278" s="43">
        <v>8055.6298828125</v>
      </c>
      <c r="R278" s="43">
        <v>8026.71826171875</v>
      </c>
      <c r="S278" s="43">
        <v>5985.28662109375</v>
      </c>
      <c r="T278" s="43">
        <v>5828.396484375</v>
      </c>
      <c r="U278" s="43">
        <v>6080.3359375</v>
      </c>
      <c r="V278" s="43">
        <v>6088.94580078125</v>
      </c>
      <c r="W278" s="43">
        <v>6030.0234375</v>
      </c>
      <c r="X278" s="43">
        <v>6025.34912109375</v>
      </c>
      <c r="Y278" s="43">
        <v>6057.087890625</v>
      </c>
      <c r="Z278" s="43">
        <v>6061.06298828125</v>
      </c>
      <c r="AA278" s="43">
        <v>6004.98193359375</v>
      </c>
      <c r="AB278" s="43">
        <v>6006.93310546875</v>
      </c>
      <c r="AC278" s="43">
        <v>4491.84912109375</v>
      </c>
      <c r="AD278" s="43">
        <v>4476.61328125</v>
      </c>
      <c r="AE278" s="43">
        <v>5415.2646484375</v>
      </c>
      <c r="AF278" s="43">
        <v>5552.75390625</v>
      </c>
      <c r="AG278" s="43">
        <v>7811.900390625</v>
      </c>
      <c r="AH278" s="43">
        <v>7841.513671875</v>
      </c>
      <c r="AI278" s="43">
        <v>6653.2880859375</v>
      </c>
      <c r="AJ278" s="43">
        <v>6508.2294921875</v>
      </c>
      <c r="AK278" s="43">
        <v>2982.78173828125</v>
      </c>
      <c r="AL278" s="43">
        <v>2993.716552734375</v>
      </c>
      <c r="AM278" s="43">
        <v>5355.32861328125</v>
      </c>
      <c r="AN278" s="43">
        <v>5671.068359375</v>
      </c>
      <c r="AO278" s="43">
        <v>10177.44140625</v>
      </c>
      <c r="AP278" s="43">
        <v>10177.759765625</v>
      </c>
      <c r="AQ278" s="43">
        <v>6833.68212890625</v>
      </c>
      <c r="AR278" s="43">
        <v>6501.935546875</v>
      </c>
    </row>
    <row r="279" spans="4:44" x14ac:dyDescent="0.2">
      <c r="D279" s="43">
        <v>2690.5421686746986</v>
      </c>
      <c r="E279" s="43">
        <v>6019.98291015625</v>
      </c>
      <c r="F279" s="43">
        <v>6028.1435546875</v>
      </c>
      <c r="G279" s="43">
        <v>5960.73046875</v>
      </c>
      <c r="H279" s="43">
        <v>5966.3759765625</v>
      </c>
      <c r="I279" s="43">
        <v>6019.98291015625</v>
      </c>
      <c r="J279" s="43">
        <v>6028.1435546875</v>
      </c>
      <c r="K279" s="43">
        <v>5960.73046875</v>
      </c>
      <c r="L279" s="43">
        <v>5966.3759765625</v>
      </c>
      <c r="M279" s="43">
        <v>4339.1240234375</v>
      </c>
      <c r="N279" s="43">
        <v>4377.37890625</v>
      </c>
      <c r="O279" s="43">
        <v>5981.07861328125</v>
      </c>
      <c r="P279" s="43">
        <v>6155.72509765625</v>
      </c>
      <c r="Q279" s="43">
        <v>8036.7919921875</v>
      </c>
      <c r="R279" s="43">
        <v>8007.87939453125</v>
      </c>
      <c r="S279" s="43">
        <v>5966.38720703125</v>
      </c>
      <c r="T279" s="43">
        <v>5809.49609375</v>
      </c>
      <c r="U279" s="43">
        <v>6061.27685546875</v>
      </c>
      <c r="V279" s="43">
        <v>6069.88427734375</v>
      </c>
      <c r="W279" s="43">
        <v>6010.98388671875</v>
      </c>
      <c r="X279" s="43">
        <v>6006.34130859375</v>
      </c>
      <c r="Y279" s="43">
        <v>6038.201171875</v>
      </c>
      <c r="Z279" s="43">
        <v>6042.17919921875</v>
      </c>
      <c r="AA279" s="43">
        <v>5986.0126953125</v>
      </c>
      <c r="AB279" s="43">
        <v>5987.96630859375</v>
      </c>
      <c r="AC279" s="43">
        <v>4472.93115234375</v>
      </c>
      <c r="AD279" s="43">
        <v>4457.69580078125</v>
      </c>
      <c r="AE279" s="43">
        <v>5396.35205078125</v>
      </c>
      <c r="AF279" s="43">
        <v>5533.84619140625</v>
      </c>
      <c r="AG279" s="43">
        <v>7793.08154296875</v>
      </c>
      <c r="AH279" s="43">
        <v>7822.69580078125</v>
      </c>
      <c r="AI279" s="43">
        <v>6634.41162109375</v>
      </c>
      <c r="AJ279" s="43">
        <v>6489.3447265625</v>
      </c>
      <c r="AK279" s="43">
        <v>2964.334716796875</v>
      </c>
      <c r="AL279" s="43">
        <v>2975.2685546875</v>
      </c>
      <c r="AM279" s="43">
        <v>5336.572265625</v>
      </c>
      <c r="AN279" s="43">
        <v>5652.26611328125</v>
      </c>
      <c r="AO279" s="43">
        <v>10158.6923828125</v>
      </c>
      <c r="AP279" s="43">
        <v>10159.0029296875</v>
      </c>
      <c r="AQ279" s="43">
        <v>6814.671875</v>
      </c>
      <c r="AR279" s="43">
        <v>6482.92431640625</v>
      </c>
    </row>
    <row r="280" spans="4:44" x14ac:dyDescent="0.2">
      <c r="D280" s="43">
        <v>2693.5542168674701</v>
      </c>
      <c r="E280" s="43">
        <v>6001.20556640625</v>
      </c>
      <c r="F280" s="43">
        <v>6009.36572265625</v>
      </c>
      <c r="G280" s="43">
        <v>5941.95361328125</v>
      </c>
      <c r="H280" s="43">
        <v>5947.59912109375</v>
      </c>
      <c r="I280" s="43">
        <v>6001.20556640625</v>
      </c>
      <c r="J280" s="43">
        <v>6009.36572265625</v>
      </c>
      <c r="K280" s="43">
        <v>5941.95361328125</v>
      </c>
      <c r="L280" s="43">
        <v>5947.59912109375</v>
      </c>
      <c r="M280" s="43">
        <v>4320.4375</v>
      </c>
      <c r="N280" s="43">
        <v>4358.68798828125</v>
      </c>
      <c r="O280" s="43">
        <v>5962.30126953125</v>
      </c>
      <c r="P280" s="43">
        <v>6136.9462890625</v>
      </c>
      <c r="Q280" s="43">
        <v>8018.04541015625</v>
      </c>
      <c r="R280" s="43">
        <v>7989.13134765625</v>
      </c>
      <c r="S280" s="43">
        <v>5947.6103515625</v>
      </c>
      <c r="T280" s="43">
        <v>5790.7216796875</v>
      </c>
      <c r="U280" s="43">
        <v>6042.337890625</v>
      </c>
      <c r="V280" s="43">
        <v>6050.94287109375</v>
      </c>
      <c r="W280" s="43">
        <v>5992.064453125</v>
      </c>
      <c r="X280" s="43">
        <v>5987.4541015625</v>
      </c>
      <c r="Y280" s="43">
        <v>6019.43115234375</v>
      </c>
      <c r="Z280" s="43">
        <v>6023.41162109375</v>
      </c>
      <c r="AA280" s="43">
        <v>5967.16357421875</v>
      </c>
      <c r="AB280" s="43">
        <v>5969.1201171875</v>
      </c>
      <c r="AC280" s="43">
        <v>4454.17626953125</v>
      </c>
      <c r="AD280" s="43">
        <v>4438.9423828125</v>
      </c>
      <c r="AE280" s="43">
        <v>5377.5751953125</v>
      </c>
      <c r="AF280" s="43">
        <v>5515.0703125</v>
      </c>
      <c r="AG280" s="43">
        <v>7774.35693359375</v>
      </c>
      <c r="AH280" s="43">
        <v>7803.97216796875</v>
      </c>
      <c r="AI280" s="43">
        <v>6615.64501953125</v>
      </c>
      <c r="AJ280" s="43">
        <v>6470.5732421875</v>
      </c>
      <c r="AK280" s="43">
        <v>2946.13720703125</v>
      </c>
      <c r="AL280" s="43">
        <v>2957.069091796875</v>
      </c>
      <c r="AM280" s="43">
        <v>5317.953125</v>
      </c>
      <c r="AN280" s="43">
        <v>5633.59326171875</v>
      </c>
      <c r="AO280" s="43">
        <v>10140.0185546875</v>
      </c>
      <c r="AP280" s="43">
        <v>10140.322265625</v>
      </c>
      <c r="AQ280" s="43">
        <v>6795.76806640625</v>
      </c>
      <c r="AR280" s="43">
        <v>6464.025390625</v>
      </c>
    </row>
    <row r="281" spans="4:44" x14ac:dyDescent="0.2">
      <c r="D281" s="43">
        <v>2696.5662650602408</v>
      </c>
      <c r="E281" s="43">
        <v>5982.55029296875</v>
      </c>
      <c r="F281" s="43">
        <v>5990.71044921875</v>
      </c>
      <c r="G281" s="43">
        <v>5923.30029296875</v>
      </c>
      <c r="H281" s="43">
        <v>5928.94580078125</v>
      </c>
      <c r="I281" s="43">
        <v>5982.55029296875</v>
      </c>
      <c r="J281" s="43">
        <v>5990.71044921875</v>
      </c>
      <c r="K281" s="43">
        <v>5923.30029296875</v>
      </c>
      <c r="L281" s="43">
        <v>5928.94580078125</v>
      </c>
      <c r="M281" s="43">
        <v>4301.9228515625</v>
      </c>
      <c r="N281" s="43">
        <v>4340.16650390625</v>
      </c>
      <c r="O281" s="43">
        <v>5943.6474609375</v>
      </c>
      <c r="P281" s="43">
        <v>6118.287109375</v>
      </c>
      <c r="Q281" s="43">
        <v>7999.390625</v>
      </c>
      <c r="R281" s="43">
        <v>7970.47607421875</v>
      </c>
      <c r="S281" s="43">
        <v>5928.95654296875</v>
      </c>
      <c r="T281" s="43">
        <v>5772.07421875</v>
      </c>
      <c r="U281" s="43">
        <v>6023.51904296875</v>
      </c>
      <c r="V281" s="43">
        <v>6032.12158203125</v>
      </c>
      <c r="W281" s="43">
        <v>5973.26708984375</v>
      </c>
      <c r="X281" s="43">
        <v>5968.68896484375</v>
      </c>
      <c r="Y281" s="43">
        <v>6000.779296875</v>
      </c>
      <c r="Z281" s="43">
        <v>6004.76220703125</v>
      </c>
      <c r="AA281" s="43">
        <v>5948.43603515625</v>
      </c>
      <c r="AB281" s="43">
        <v>5950.3955078125</v>
      </c>
      <c r="AC281" s="43">
        <v>4435.5869140625</v>
      </c>
      <c r="AD281" s="43">
        <v>4420.35546875</v>
      </c>
      <c r="AE281" s="43">
        <v>5358.9345703125</v>
      </c>
      <c r="AF281" s="43">
        <v>5496.427734375</v>
      </c>
      <c r="AG281" s="43">
        <v>7755.72705078125</v>
      </c>
      <c r="AH281" s="43">
        <v>7785.3427734375</v>
      </c>
      <c r="AI281" s="43">
        <v>6596.98974609375</v>
      </c>
      <c r="AJ281" s="43">
        <v>6451.9150390625</v>
      </c>
      <c r="AK281" s="43">
        <v>2928.193603515625</v>
      </c>
      <c r="AL281" s="43">
        <v>2939.12255859375</v>
      </c>
      <c r="AM281" s="43">
        <v>5299.47265625</v>
      </c>
      <c r="AN281" s="43">
        <v>5615.05078125</v>
      </c>
      <c r="AO281" s="43">
        <v>10121.419921875</v>
      </c>
      <c r="AP281" s="43">
        <v>10121.7177734375</v>
      </c>
      <c r="AQ281" s="43">
        <v>6776.97216796875</v>
      </c>
      <c r="AR281" s="43">
        <v>6445.23876953125</v>
      </c>
    </row>
    <row r="282" spans="4:44" x14ac:dyDescent="0.2">
      <c r="D282" s="43">
        <v>2699.5783132530123</v>
      </c>
      <c r="E282" s="43">
        <v>5964.0185546875</v>
      </c>
      <c r="F282" s="43">
        <v>5972.17822265625</v>
      </c>
      <c r="G282" s="43">
        <v>5904.7724609375</v>
      </c>
      <c r="H282" s="43">
        <v>5910.41748046875</v>
      </c>
      <c r="I282" s="43">
        <v>5964.0185546875</v>
      </c>
      <c r="J282" s="43">
        <v>5972.17822265625</v>
      </c>
      <c r="K282" s="43">
        <v>5904.7724609375</v>
      </c>
      <c r="L282" s="43">
        <v>5910.41748046875</v>
      </c>
      <c r="M282" s="43">
        <v>4283.5810546875</v>
      </c>
      <c r="N282" s="43">
        <v>4321.81689453125</v>
      </c>
      <c r="O282" s="43">
        <v>5925.1181640625</v>
      </c>
      <c r="P282" s="43">
        <v>6099.7490234375</v>
      </c>
      <c r="Q282" s="43">
        <v>7980.828125</v>
      </c>
      <c r="R282" s="43">
        <v>7951.9130859375</v>
      </c>
      <c r="S282" s="43">
        <v>5910.42822265625</v>
      </c>
      <c r="T282" s="43">
        <v>5753.55517578125</v>
      </c>
      <c r="U282" s="43">
        <v>6004.822265625</v>
      </c>
      <c r="V282" s="43">
        <v>6013.421875</v>
      </c>
      <c r="W282" s="43">
        <v>5954.5927734375</v>
      </c>
      <c r="X282" s="43">
        <v>5950.04736328125</v>
      </c>
      <c r="Y282" s="43">
        <v>5982.24609375</v>
      </c>
      <c r="Z282" s="43">
        <v>5986.23193359375</v>
      </c>
      <c r="AA282" s="43">
        <v>5929.83154296875</v>
      </c>
      <c r="AB282" s="43">
        <v>5931.79443359375</v>
      </c>
      <c r="AC282" s="43">
        <v>4417.16552734375</v>
      </c>
      <c r="AD282" s="43">
        <v>4401.9365234375</v>
      </c>
      <c r="AE282" s="43">
        <v>5340.4326171875</v>
      </c>
      <c r="AF282" s="43">
        <v>5477.92041015625</v>
      </c>
      <c r="AG282" s="43">
        <v>7737.1923828125</v>
      </c>
      <c r="AH282" s="43">
        <v>7766.80859375</v>
      </c>
      <c r="AI282" s="43">
        <v>6578.4462890625</v>
      </c>
      <c r="AJ282" s="43">
        <v>6433.37158203125</v>
      </c>
      <c r="AK282" s="43">
        <v>2910.508544921875</v>
      </c>
      <c r="AL282" s="43">
        <v>2921.43359375</v>
      </c>
      <c r="AM282" s="43">
        <v>5281.1318359375</v>
      </c>
      <c r="AN282" s="43">
        <v>5596.64013671875</v>
      </c>
      <c r="AO282" s="43">
        <v>10102.8984375</v>
      </c>
      <c r="AP282" s="43">
        <v>10103.1884765625</v>
      </c>
      <c r="AQ282" s="43">
        <v>6758.2841796875</v>
      </c>
      <c r="AR282" s="43">
        <v>6426.56689453125</v>
      </c>
    </row>
    <row r="283" spans="4:44" x14ac:dyDescent="0.2">
      <c r="D283" s="43">
        <v>2702.5903614457829</v>
      </c>
      <c r="E283" s="43">
        <v>5945.6123046875</v>
      </c>
      <c r="F283" s="43">
        <v>5953.77099609375</v>
      </c>
      <c r="G283" s="43">
        <v>5886.3701171875</v>
      </c>
      <c r="H283" s="43">
        <v>5892.0146484375</v>
      </c>
      <c r="I283" s="43">
        <v>5945.6123046875</v>
      </c>
      <c r="J283" s="43">
        <v>5953.77099609375</v>
      </c>
      <c r="K283" s="43">
        <v>5886.3701171875</v>
      </c>
      <c r="L283" s="43">
        <v>5892.0146484375</v>
      </c>
      <c r="M283" s="43">
        <v>4265.4150390625</v>
      </c>
      <c r="N283" s="43">
        <v>4303.6416015625</v>
      </c>
      <c r="O283" s="43">
        <v>5906.71435546875</v>
      </c>
      <c r="P283" s="43">
        <v>6081.33251953125</v>
      </c>
      <c r="Q283" s="43">
        <v>7962.35888671875</v>
      </c>
      <c r="R283" s="43">
        <v>7933.44384765625</v>
      </c>
      <c r="S283" s="43">
        <v>5892.02587890625</v>
      </c>
      <c r="T283" s="43">
        <v>5735.16552734375</v>
      </c>
      <c r="U283" s="43">
        <v>5986.24853515625</v>
      </c>
      <c r="V283" s="43">
        <v>5994.845703125</v>
      </c>
      <c r="W283" s="43">
        <v>5936.04248046875</v>
      </c>
      <c r="X283" s="43">
        <v>5931.52978515625</v>
      </c>
      <c r="Y283" s="43">
        <v>5963.83349609375</v>
      </c>
      <c r="Z283" s="43">
        <v>5967.822265625</v>
      </c>
      <c r="AA283" s="43">
        <v>5911.3505859375</v>
      </c>
      <c r="AB283" s="43">
        <v>5913.3173828125</v>
      </c>
      <c r="AC283" s="43">
        <v>4398.91357421875</v>
      </c>
      <c r="AD283" s="43">
        <v>4383.6875</v>
      </c>
      <c r="AE283" s="43">
        <v>5322.0703125</v>
      </c>
      <c r="AF283" s="43">
        <v>5459.548828125</v>
      </c>
      <c r="AG283" s="43">
        <v>7718.75439453125</v>
      </c>
      <c r="AH283" s="43">
        <v>7748.3701171875</v>
      </c>
      <c r="AI283" s="43">
        <v>6560.01611328125</v>
      </c>
      <c r="AJ283" s="43">
        <v>6414.94384765625</v>
      </c>
      <c r="AK283" s="43">
        <v>2893.086669921875</v>
      </c>
      <c r="AL283" s="43">
        <v>2904.006591796875</v>
      </c>
      <c r="AM283" s="43">
        <v>5262.9326171875</v>
      </c>
      <c r="AN283" s="43">
        <v>5578.3623046875</v>
      </c>
      <c r="AO283" s="43">
        <v>10084.4541015625</v>
      </c>
      <c r="AP283" s="43">
        <v>10084.7373046875</v>
      </c>
      <c r="AQ283" s="43">
        <v>6739.7060546875</v>
      </c>
      <c r="AR283" s="43">
        <v>6408.009765625</v>
      </c>
    </row>
    <row r="284" spans="4:44" x14ac:dyDescent="0.2">
      <c r="D284" s="43">
        <v>2705.6024096385545</v>
      </c>
      <c r="E284" s="43">
        <v>5927.33154296875</v>
      </c>
      <c r="F284" s="43">
        <v>5935.48974609375</v>
      </c>
      <c r="G284" s="43">
        <v>5868.095703125</v>
      </c>
      <c r="H284" s="43">
        <v>5873.73974609375</v>
      </c>
      <c r="I284" s="43">
        <v>5927.33154296875</v>
      </c>
      <c r="J284" s="43">
        <v>5935.48974609375</v>
      </c>
      <c r="K284" s="43">
        <v>5868.095703125</v>
      </c>
      <c r="L284" s="43">
        <v>5873.73974609375</v>
      </c>
      <c r="M284" s="43">
        <v>4247.42724609375</v>
      </c>
      <c r="N284" s="43">
        <v>4285.64208984375</v>
      </c>
      <c r="O284" s="43">
        <v>5888.43798828125</v>
      </c>
      <c r="P284" s="43">
        <v>6063.03955078125</v>
      </c>
      <c r="Q284" s="43">
        <v>7943.9833984375</v>
      </c>
      <c r="R284" s="43">
        <v>7915.068359375</v>
      </c>
      <c r="S284" s="43">
        <v>5873.75048828125</v>
      </c>
      <c r="T284" s="43">
        <v>5716.90673828125</v>
      </c>
      <c r="U284" s="43">
        <v>5967.798828125</v>
      </c>
      <c r="V284" s="43">
        <v>5976.39306640625</v>
      </c>
      <c r="W284" s="43">
        <v>5917.61767578125</v>
      </c>
      <c r="X284" s="43">
        <v>5913.138671875</v>
      </c>
      <c r="Y284" s="43">
        <v>5945.54248046875</v>
      </c>
      <c r="Z284" s="43">
        <v>5949.53369140625</v>
      </c>
      <c r="AA284" s="43">
        <v>5892.9951171875</v>
      </c>
      <c r="AB284" s="43">
        <v>5894.96533203125</v>
      </c>
      <c r="AC284" s="43">
        <v>4380.83349609375</v>
      </c>
      <c r="AD284" s="43">
        <v>4365.611328125</v>
      </c>
      <c r="AE284" s="43">
        <v>5303.849609375</v>
      </c>
      <c r="AF284" s="43">
        <v>5441.31494140625</v>
      </c>
      <c r="AG284" s="43">
        <v>7700.4130859375</v>
      </c>
      <c r="AH284" s="43">
        <v>7730.0283203125</v>
      </c>
      <c r="AI284" s="43">
        <v>6541.7001953125</v>
      </c>
      <c r="AJ284" s="43">
        <v>6396.6328125</v>
      </c>
      <c r="AK284" s="43">
        <v>2875.932373046875</v>
      </c>
      <c r="AL284" s="43">
        <v>2886.84619140625</v>
      </c>
      <c r="AM284" s="43">
        <v>5244.8759765625</v>
      </c>
      <c r="AN284" s="43">
        <v>5560.21875</v>
      </c>
      <c r="AO284" s="43">
        <v>10066.0859375</v>
      </c>
      <c r="AP284" s="43">
        <v>10066.36328125</v>
      </c>
      <c r="AQ284" s="43">
        <v>6721.23876953125</v>
      </c>
      <c r="AR284" s="43">
        <v>6389.56884765625</v>
      </c>
    </row>
    <row r="285" spans="4:44" x14ac:dyDescent="0.2">
      <c r="D285" s="43">
        <v>2708.6144578313251</v>
      </c>
      <c r="E285" s="43">
        <v>5909.17822265625</v>
      </c>
      <c r="F285" s="43">
        <v>5917.33544921875</v>
      </c>
      <c r="G285" s="43">
        <v>5849.94921875</v>
      </c>
      <c r="H285" s="43">
        <v>5855.5927734375</v>
      </c>
      <c r="I285" s="43">
        <v>5909.17822265625</v>
      </c>
      <c r="J285" s="43">
        <v>5917.33544921875</v>
      </c>
      <c r="K285" s="43">
        <v>5849.94921875</v>
      </c>
      <c r="L285" s="43">
        <v>5855.5927734375</v>
      </c>
      <c r="M285" s="43">
        <v>4229.61962890625</v>
      </c>
      <c r="N285" s="43">
        <v>4267.82177734375</v>
      </c>
      <c r="O285" s="43">
        <v>5870.2890625</v>
      </c>
      <c r="P285" s="43">
        <v>6044.87109375</v>
      </c>
      <c r="Q285" s="43">
        <v>7925.7021484375</v>
      </c>
      <c r="R285" s="43">
        <v>7896.7880859375</v>
      </c>
      <c r="S285" s="43">
        <v>5855.603515625</v>
      </c>
      <c r="T285" s="43">
        <v>5698.77978515625</v>
      </c>
      <c r="U285" s="43">
        <v>5949.47509765625</v>
      </c>
      <c r="V285" s="43">
        <v>5958.06640625</v>
      </c>
      <c r="W285" s="43">
        <v>5899.3203125</v>
      </c>
      <c r="X285" s="43">
        <v>5894.87451171875</v>
      </c>
      <c r="Y285" s="43">
        <v>5927.37451171875</v>
      </c>
      <c r="Z285" s="43">
        <v>5931.36865234375</v>
      </c>
      <c r="AA285" s="43">
        <v>5874.76611328125</v>
      </c>
      <c r="AB285" s="43">
        <v>5876.74072265625</v>
      </c>
      <c r="AC285" s="43">
        <v>4362.92724609375</v>
      </c>
      <c r="AD285" s="43">
        <v>4347.7099609375</v>
      </c>
      <c r="AE285" s="43">
        <v>5285.77099609375</v>
      </c>
      <c r="AF285" s="43">
        <v>5423.22021484375</v>
      </c>
      <c r="AG285" s="43">
        <v>7682.1689453125</v>
      </c>
      <c r="AH285" s="43">
        <v>7711.783203125</v>
      </c>
      <c r="AI285" s="43">
        <v>6523.49951171875</v>
      </c>
      <c r="AJ285" s="43">
        <v>6378.439453125</v>
      </c>
      <c r="AK285" s="43">
        <v>2859.050537109375</v>
      </c>
      <c r="AL285" s="43">
        <v>2869.95703125</v>
      </c>
      <c r="AM285" s="43">
        <v>5226.962890625</v>
      </c>
      <c r="AN285" s="43">
        <v>5542.21044921875</v>
      </c>
      <c r="AO285" s="43">
        <v>10047.796875</v>
      </c>
      <c r="AP285" s="43">
        <v>10048.0673828125</v>
      </c>
      <c r="AQ285" s="43">
        <v>6702.8828125</v>
      </c>
      <c r="AR285" s="43">
        <v>6371.24560546875</v>
      </c>
    </row>
    <row r="286" spans="4:44" x14ac:dyDescent="0.2">
      <c r="D286" s="43">
        <v>2711.6265060240967</v>
      </c>
      <c r="E286" s="43">
        <v>5891.1533203125</v>
      </c>
      <c r="F286" s="43">
        <v>5899.3095703125</v>
      </c>
      <c r="G286" s="43">
        <v>5831.9326171875</v>
      </c>
      <c r="H286" s="43">
        <v>5837.5751953125</v>
      </c>
      <c r="I286" s="43">
        <v>5891.1533203125</v>
      </c>
      <c r="J286" s="43">
        <v>5899.3095703125</v>
      </c>
      <c r="K286" s="43">
        <v>5831.9326171875</v>
      </c>
      <c r="L286" s="43">
        <v>5837.5751953125</v>
      </c>
      <c r="M286" s="43">
        <v>4211.99462890625</v>
      </c>
      <c r="N286" s="43">
        <v>4250.181640625</v>
      </c>
      <c r="O286" s="43">
        <v>5852.26953125</v>
      </c>
      <c r="P286" s="43">
        <v>6026.82763671875</v>
      </c>
      <c r="Q286" s="43">
        <v>7907.51611328125</v>
      </c>
      <c r="R286" s="43">
        <v>7878.60302734375</v>
      </c>
      <c r="S286" s="43">
        <v>5837.58642578125</v>
      </c>
      <c r="T286" s="43">
        <v>5680.7861328125</v>
      </c>
      <c r="U286" s="43">
        <v>5931.27783203125</v>
      </c>
      <c r="V286" s="43">
        <v>5939.8662109375</v>
      </c>
      <c r="W286" s="43">
        <v>5881.15087890625</v>
      </c>
      <c r="X286" s="43">
        <v>5876.73876953125</v>
      </c>
      <c r="Y286" s="43">
        <v>5909.33056640625</v>
      </c>
      <c r="Z286" s="43">
        <v>5913.3271484375</v>
      </c>
      <c r="AA286" s="43">
        <v>5856.66455078125</v>
      </c>
      <c r="AB286" s="43">
        <v>5858.64404296875</v>
      </c>
      <c r="AC286" s="43">
        <v>4345.197265625</v>
      </c>
      <c r="AD286" s="43">
        <v>4329.98486328125</v>
      </c>
      <c r="AE286" s="43">
        <v>5267.83642578125</v>
      </c>
      <c r="AF286" s="43">
        <v>5405.26513671875</v>
      </c>
      <c r="AG286" s="43">
        <v>7664.0234375</v>
      </c>
      <c r="AH286" s="43">
        <v>7693.63671875</v>
      </c>
      <c r="AI286" s="43">
        <v>6505.41455078125</v>
      </c>
      <c r="AJ286" s="43">
        <v>6360.36474609375</v>
      </c>
      <c r="AK286" s="43">
        <v>2842.445556640625</v>
      </c>
      <c r="AL286" s="43">
        <v>2853.34375</v>
      </c>
      <c r="AM286" s="43">
        <v>5209.1953125</v>
      </c>
      <c r="AN286" s="43">
        <v>5524.3388671875</v>
      </c>
      <c r="AO286" s="43">
        <v>10029.5859375</v>
      </c>
      <c r="AP286" s="43">
        <v>10029.849609375</v>
      </c>
      <c r="AQ286" s="43">
        <v>6684.6396484375</v>
      </c>
      <c r="AR286" s="43">
        <v>6353.041015625</v>
      </c>
    </row>
    <row r="287" spans="4:44" x14ac:dyDescent="0.2">
      <c r="D287" s="43">
        <v>2714.6385542168673</v>
      </c>
      <c r="E287" s="43">
        <v>5873.25830078125</v>
      </c>
      <c r="F287" s="43">
        <v>5881.4130859375</v>
      </c>
      <c r="G287" s="43">
        <v>5814.04736328125</v>
      </c>
      <c r="H287" s="43">
        <v>5819.68896484375</v>
      </c>
      <c r="I287" s="43">
        <v>5873.25830078125</v>
      </c>
      <c r="J287" s="43">
        <v>5881.4130859375</v>
      </c>
      <c r="K287" s="43">
        <v>5814.04736328125</v>
      </c>
      <c r="L287" s="43">
        <v>5819.68896484375</v>
      </c>
      <c r="M287" s="43">
        <v>4194.55419921875</v>
      </c>
      <c r="N287" s="43">
        <v>4232.724609375</v>
      </c>
      <c r="O287" s="43">
        <v>5834.380859375</v>
      </c>
      <c r="P287" s="43">
        <v>6008.9111328125</v>
      </c>
      <c r="Q287" s="43">
        <v>7889.42529296875</v>
      </c>
      <c r="R287" s="43">
        <v>7860.513671875</v>
      </c>
      <c r="S287" s="43">
        <v>5819.69970703125</v>
      </c>
      <c r="T287" s="43">
        <v>5662.92724609375</v>
      </c>
      <c r="U287" s="43">
        <v>5913.208984375</v>
      </c>
      <c r="V287" s="43">
        <v>5921.7939453125</v>
      </c>
      <c r="W287" s="43">
        <v>5863.111328125</v>
      </c>
      <c r="X287" s="43">
        <v>5858.73291015625</v>
      </c>
      <c r="Y287" s="43">
        <v>5891.412109375</v>
      </c>
      <c r="Z287" s="43">
        <v>5895.41162109375</v>
      </c>
      <c r="AA287" s="43">
        <v>5838.6923828125</v>
      </c>
      <c r="AB287" s="43">
        <v>5840.6767578125</v>
      </c>
      <c r="AC287" s="43">
        <v>4327.6455078125</v>
      </c>
      <c r="AD287" s="43">
        <v>4312.43896484375</v>
      </c>
      <c r="AE287" s="43">
        <v>5250.0478515625</v>
      </c>
      <c r="AF287" s="43">
        <v>5387.45263671875</v>
      </c>
      <c r="AG287" s="43">
        <v>7645.97705078125</v>
      </c>
      <c r="AH287" s="43">
        <v>7675.58837890625</v>
      </c>
      <c r="AI287" s="43">
        <v>6487.4462890625</v>
      </c>
      <c r="AJ287" s="43">
        <v>6342.41015625</v>
      </c>
      <c r="AK287" s="43">
        <v>2826.12255859375</v>
      </c>
      <c r="AL287" s="43">
        <v>2837.0107421875</v>
      </c>
      <c r="AM287" s="43">
        <v>5191.57421875</v>
      </c>
      <c r="AN287" s="43">
        <v>5506.60498046875</v>
      </c>
      <c r="AO287" s="43">
        <v>10011.453125</v>
      </c>
      <c r="AP287" s="43">
        <v>10011.7109375</v>
      </c>
      <c r="AQ287" s="43">
        <v>6666.51025390625</v>
      </c>
      <c r="AR287" s="43">
        <v>6334.9560546875</v>
      </c>
    </row>
    <row r="288" spans="4:44" x14ac:dyDescent="0.2">
      <c r="D288" s="43">
        <v>2717.6506024096389</v>
      </c>
      <c r="E288" s="43">
        <v>5855.49365234375</v>
      </c>
      <c r="F288" s="43">
        <v>5863.64697265625</v>
      </c>
      <c r="G288" s="43">
        <v>5796.2939453125</v>
      </c>
      <c r="H288" s="43">
        <v>5801.9345703125</v>
      </c>
      <c r="I288" s="43">
        <v>5855.49365234375</v>
      </c>
      <c r="J288" s="43">
        <v>5863.64697265625</v>
      </c>
      <c r="K288" s="43">
        <v>5796.2939453125</v>
      </c>
      <c r="L288" s="43">
        <v>5801.9345703125</v>
      </c>
      <c r="M288" s="43">
        <v>4177.30078125</v>
      </c>
      <c r="N288" s="43">
        <v>4215.453125</v>
      </c>
      <c r="O288" s="43">
        <v>5816.62353515625</v>
      </c>
      <c r="P288" s="43">
        <v>5991.12158203125</v>
      </c>
      <c r="Q288" s="43">
        <v>7871.431640625</v>
      </c>
      <c r="R288" s="43">
        <v>7842.521484375</v>
      </c>
      <c r="S288" s="43">
        <v>5801.9453125</v>
      </c>
      <c r="T288" s="43">
        <v>5645.2041015625</v>
      </c>
      <c r="U288" s="43">
        <v>5895.26953125</v>
      </c>
      <c r="V288" s="43">
        <v>5903.8515625</v>
      </c>
      <c r="W288" s="43">
        <v>5845.20263671875</v>
      </c>
      <c r="X288" s="43">
        <v>5840.85888671875</v>
      </c>
      <c r="Y288" s="43">
        <v>5873.62060546875</v>
      </c>
      <c r="Z288" s="43">
        <v>5877.6220703125</v>
      </c>
      <c r="AA288" s="43">
        <v>5820.8505859375</v>
      </c>
      <c r="AB288" s="43">
        <v>5822.83984375</v>
      </c>
      <c r="AC288" s="43">
        <v>4310.27392578125</v>
      </c>
      <c r="AD288" s="43">
        <v>4295.07421875</v>
      </c>
      <c r="AE288" s="43">
        <v>5232.40576171875</v>
      </c>
      <c r="AF288" s="43">
        <v>5369.78271484375</v>
      </c>
      <c r="AG288" s="43">
        <v>7628.0302734375</v>
      </c>
      <c r="AH288" s="43">
        <v>7657.63916015625</v>
      </c>
      <c r="AI288" s="43">
        <v>6469.59619140625</v>
      </c>
      <c r="AJ288" s="43">
        <v>6324.57568359375</v>
      </c>
      <c r="AK288" s="43">
        <v>2810.0859375</v>
      </c>
      <c r="AL288" s="43">
        <v>2820.962646484375</v>
      </c>
      <c r="AM288" s="43">
        <v>5174.10107421875</v>
      </c>
      <c r="AN288" s="43">
        <v>5489.01025390625</v>
      </c>
      <c r="AO288" s="43">
        <v>9993.3994140625</v>
      </c>
      <c r="AP288" s="43">
        <v>9993.6513671875</v>
      </c>
      <c r="AQ288" s="43">
        <v>6648.49560546875</v>
      </c>
      <c r="AR288" s="43">
        <v>6316.9921875</v>
      </c>
    </row>
    <row r="289" spans="4:44" x14ac:dyDescent="0.2">
      <c r="D289" s="43">
        <v>2720.6626506024095</v>
      </c>
      <c r="E289" s="43">
        <v>5837.86083984375</v>
      </c>
      <c r="F289" s="43">
        <v>5846.01220703125</v>
      </c>
      <c r="G289" s="43">
        <v>5778.673828125</v>
      </c>
      <c r="H289" s="43">
        <v>5784.3134765625</v>
      </c>
      <c r="I289" s="43">
        <v>5837.86083984375</v>
      </c>
      <c r="J289" s="43">
        <v>5846.01220703125</v>
      </c>
      <c r="K289" s="43">
        <v>5778.673828125</v>
      </c>
      <c r="L289" s="43">
        <v>5784.3134765625</v>
      </c>
      <c r="M289" s="43">
        <v>4160.2373046875</v>
      </c>
      <c r="N289" s="43">
        <v>4198.369140625</v>
      </c>
      <c r="O289" s="43">
        <v>5798.9990234375</v>
      </c>
      <c r="P289" s="43">
        <v>5973.46142578125</v>
      </c>
      <c r="Q289" s="43">
        <v>7853.53466796875</v>
      </c>
      <c r="R289" s="43">
        <v>7824.62646484375</v>
      </c>
      <c r="S289" s="43">
        <v>5784.32421875</v>
      </c>
      <c r="T289" s="43">
        <v>5627.6181640625</v>
      </c>
      <c r="U289" s="43">
        <v>5877.46044921875</v>
      </c>
      <c r="V289" s="43">
        <v>5886.03955078125</v>
      </c>
      <c r="W289" s="43">
        <v>5827.4267578125</v>
      </c>
      <c r="X289" s="43">
        <v>5823.1171875</v>
      </c>
      <c r="Y289" s="43">
        <v>5855.95703125</v>
      </c>
      <c r="Z289" s="43">
        <v>5859.9609375</v>
      </c>
      <c r="AA289" s="43">
        <v>5803.14013671875</v>
      </c>
      <c r="AB289" s="43">
        <v>5805.13525390625</v>
      </c>
      <c r="AC289" s="43">
        <v>4293.08544921875</v>
      </c>
      <c r="AD289" s="43">
        <v>4277.892578125</v>
      </c>
      <c r="AE289" s="43">
        <v>5214.91259765625</v>
      </c>
      <c r="AF289" s="43">
        <v>5352.25732421875</v>
      </c>
      <c r="AG289" s="43">
        <v>7610.18359375</v>
      </c>
      <c r="AH289" s="43">
        <v>7639.7900390625</v>
      </c>
      <c r="AI289" s="43">
        <v>6451.865234375</v>
      </c>
      <c r="AJ289" s="43">
        <v>6306.86328125</v>
      </c>
      <c r="AK289" s="43">
        <v>2794.340087890625</v>
      </c>
      <c r="AL289" s="43">
        <v>2805.203857421875</v>
      </c>
      <c r="AM289" s="43">
        <v>5156.77734375</v>
      </c>
      <c r="AN289" s="43">
        <v>5471.55615234375</v>
      </c>
      <c r="AO289" s="43">
        <v>9975.4267578125</v>
      </c>
      <c r="AP289" s="43">
        <v>9975.671875</v>
      </c>
      <c r="AQ289" s="43">
        <v>6630.5966796875</v>
      </c>
      <c r="AR289" s="43">
        <v>6299.14990234375</v>
      </c>
    </row>
    <row r="290" spans="4:44" x14ac:dyDescent="0.2">
      <c r="D290" s="43">
        <v>2723.674698795181</v>
      </c>
      <c r="E290" s="43">
        <v>5820.361328125</v>
      </c>
      <c r="F290" s="43">
        <v>5828.5107421875</v>
      </c>
      <c r="G290" s="43">
        <v>5761.1884765625</v>
      </c>
      <c r="H290" s="43">
        <v>5766.82666015625</v>
      </c>
      <c r="I290" s="43">
        <v>5820.361328125</v>
      </c>
      <c r="J290" s="43">
        <v>5828.5107421875</v>
      </c>
      <c r="K290" s="43">
        <v>5761.1884765625</v>
      </c>
      <c r="L290" s="43">
        <v>5766.82666015625</v>
      </c>
      <c r="M290" s="43">
        <v>4143.365234375</v>
      </c>
      <c r="N290" s="43">
        <v>4181.47509765625</v>
      </c>
      <c r="O290" s="43">
        <v>5781.5087890625</v>
      </c>
      <c r="P290" s="43">
        <v>5955.93115234375</v>
      </c>
      <c r="Q290" s="43">
        <v>7835.7353515625</v>
      </c>
      <c r="R290" s="43">
        <v>7806.82958984375</v>
      </c>
      <c r="S290" s="43">
        <v>5766.83740234375</v>
      </c>
      <c r="T290" s="43">
        <v>5610.1708984375</v>
      </c>
      <c r="U290" s="43">
        <v>5859.7841796875</v>
      </c>
      <c r="V290" s="43">
        <v>5868.359375</v>
      </c>
      <c r="W290" s="43">
        <v>5809.78466796875</v>
      </c>
      <c r="X290" s="43">
        <v>5805.50927734375</v>
      </c>
      <c r="Y290" s="43">
        <v>5838.4228515625</v>
      </c>
      <c r="Z290" s="43">
        <v>5842.42919921875</v>
      </c>
      <c r="AA290" s="43">
        <v>5785.5625</v>
      </c>
      <c r="AB290" s="43">
        <v>5787.5634765625</v>
      </c>
      <c r="AC290" s="43">
        <v>4276.08154296875</v>
      </c>
      <c r="AD290" s="43">
        <v>4260.89697265625</v>
      </c>
      <c r="AE290" s="43">
        <v>5197.5693359375</v>
      </c>
      <c r="AF290" s="43">
        <v>5334.8779296875</v>
      </c>
      <c r="AG290" s="43">
        <v>7592.43798828125</v>
      </c>
      <c r="AH290" s="43">
        <v>7622.04150390625</v>
      </c>
      <c r="AI290" s="43">
        <v>6434.25390625</v>
      </c>
      <c r="AJ290" s="43">
        <v>6289.2734375</v>
      </c>
      <c r="AK290" s="43">
        <v>2778.8896484375</v>
      </c>
      <c r="AL290" s="43">
        <v>2789.738525390625</v>
      </c>
      <c r="AM290" s="43">
        <v>5139.6044921875</v>
      </c>
      <c r="AN290" s="43">
        <v>5454.24365234375</v>
      </c>
      <c r="AO290" s="43">
        <v>9957.533203125</v>
      </c>
      <c r="AP290" s="43">
        <v>9957.7724609375</v>
      </c>
      <c r="AQ290" s="43">
        <v>6612.8154296875</v>
      </c>
      <c r="AR290" s="43">
        <v>6281.43115234375</v>
      </c>
    </row>
    <row r="291" spans="4:44" x14ac:dyDescent="0.2">
      <c r="D291" s="43">
        <v>2726.6867469879517</v>
      </c>
      <c r="E291" s="43">
        <v>5802.99609375</v>
      </c>
      <c r="F291" s="43">
        <v>5811.1435546875</v>
      </c>
      <c r="G291" s="43">
        <v>5743.8388671875</v>
      </c>
      <c r="H291" s="43">
        <v>5749.4755859375</v>
      </c>
      <c r="I291" s="43">
        <v>5802.99609375</v>
      </c>
      <c r="J291" s="43">
        <v>5811.1435546875</v>
      </c>
      <c r="K291" s="43">
        <v>5743.8388671875</v>
      </c>
      <c r="L291" s="43">
        <v>5749.4755859375</v>
      </c>
      <c r="M291" s="43">
        <v>4126.6875</v>
      </c>
      <c r="N291" s="43">
        <v>4164.7734375</v>
      </c>
      <c r="O291" s="43">
        <v>5764.15380859375</v>
      </c>
      <c r="P291" s="43">
        <v>5938.53173828125</v>
      </c>
      <c r="Q291" s="43">
        <v>7818.0341796875</v>
      </c>
      <c r="R291" s="43">
        <v>7789.1318359375</v>
      </c>
      <c r="S291" s="43">
        <v>5749.486328125</v>
      </c>
      <c r="T291" s="43">
        <v>5592.86328125</v>
      </c>
      <c r="U291" s="43">
        <v>5842.2412109375</v>
      </c>
      <c r="V291" s="43">
        <v>5850.81298828125</v>
      </c>
      <c r="W291" s="43">
        <v>5792.27783203125</v>
      </c>
      <c r="X291" s="43">
        <v>5788.037109375</v>
      </c>
      <c r="Y291" s="43">
        <v>5821.01904296875</v>
      </c>
      <c r="Z291" s="43">
        <v>5825.02783203125</v>
      </c>
      <c r="AA291" s="43">
        <v>5768.119140625</v>
      </c>
      <c r="AB291" s="43">
        <v>5770.12646484375</v>
      </c>
      <c r="AC291" s="43">
        <v>4259.26513671875</v>
      </c>
      <c r="AD291" s="43">
        <v>4244.0888671875</v>
      </c>
      <c r="AE291" s="43">
        <v>5180.3779296875</v>
      </c>
      <c r="AF291" s="43">
        <v>5317.64599609375</v>
      </c>
      <c r="AG291" s="43">
        <v>7574.79443359375</v>
      </c>
      <c r="AH291" s="43">
        <v>7604.39453125</v>
      </c>
      <c r="AI291" s="43">
        <v>6416.763671875</v>
      </c>
      <c r="AJ291" s="43">
        <v>6271.8076171875</v>
      </c>
      <c r="AK291" s="43">
        <v>2763.73876953125</v>
      </c>
      <c r="AL291" s="43">
        <v>2774.5712890625</v>
      </c>
      <c r="AM291" s="43">
        <v>5122.5830078125</v>
      </c>
      <c r="AN291" s="43">
        <v>5437.0732421875</v>
      </c>
      <c r="AO291" s="43">
        <v>9939.720703125</v>
      </c>
      <c r="AP291" s="43">
        <v>9939.9541015625</v>
      </c>
      <c r="AQ291" s="43">
        <v>6595.15185546875</v>
      </c>
      <c r="AR291" s="43">
        <v>6263.8369140625</v>
      </c>
    </row>
    <row r="292" spans="4:44" x14ac:dyDescent="0.2">
      <c r="D292" s="43">
        <v>2729.6987951807232</v>
      </c>
      <c r="E292" s="43">
        <v>5785.7666015625</v>
      </c>
      <c r="F292" s="43">
        <v>5793.91162109375</v>
      </c>
      <c r="G292" s="43">
        <v>5726.62646484375</v>
      </c>
      <c r="H292" s="43">
        <v>5732.26123046875</v>
      </c>
      <c r="I292" s="43">
        <v>5785.7666015625</v>
      </c>
      <c r="J292" s="43">
        <v>5793.91162109375</v>
      </c>
      <c r="K292" s="43">
        <v>5726.62646484375</v>
      </c>
      <c r="L292" s="43">
        <v>5732.26123046875</v>
      </c>
      <c r="M292" s="43">
        <v>4110.20654296875</v>
      </c>
      <c r="N292" s="43">
        <v>4148.26611328125</v>
      </c>
      <c r="O292" s="43">
        <v>5746.935546875</v>
      </c>
      <c r="P292" s="43">
        <v>5921.26513671875</v>
      </c>
      <c r="Q292" s="43">
        <v>7800.4326171875</v>
      </c>
      <c r="R292" s="43">
        <v>7771.533203125</v>
      </c>
      <c r="S292" s="43">
        <v>5732.27197265625</v>
      </c>
      <c r="T292" s="43">
        <v>5575.6962890625</v>
      </c>
      <c r="U292" s="43">
        <v>5824.83349609375</v>
      </c>
      <c r="V292" s="43">
        <v>5833.4013671875</v>
      </c>
      <c r="W292" s="43">
        <v>5774.908203125</v>
      </c>
      <c r="X292" s="43">
        <v>5770.7021484375</v>
      </c>
      <c r="Y292" s="43">
        <v>5803.74755859375</v>
      </c>
      <c r="Z292" s="43">
        <v>5807.75830078125</v>
      </c>
      <c r="AA292" s="43">
        <v>5750.8115234375</v>
      </c>
      <c r="AB292" s="43">
        <v>5752.8251953125</v>
      </c>
      <c r="AC292" s="43">
        <v>4242.6376953125</v>
      </c>
      <c r="AD292" s="43">
        <v>4227.470703125</v>
      </c>
      <c r="AE292" s="43">
        <v>5163.33935546875</v>
      </c>
      <c r="AF292" s="43">
        <v>5300.56298828125</v>
      </c>
      <c r="AG292" s="43">
        <v>7557.2529296875</v>
      </c>
      <c r="AH292" s="43">
        <v>7586.849609375</v>
      </c>
      <c r="AI292" s="43">
        <v>6399.39501953125</v>
      </c>
      <c r="AJ292" s="43">
        <v>6254.46630859375</v>
      </c>
      <c r="AK292" s="43">
        <v>2748.89208984375</v>
      </c>
      <c r="AL292" s="43">
        <v>2759.706298828125</v>
      </c>
      <c r="AM292" s="43">
        <v>5105.71533203125</v>
      </c>
      <c r="AN292" s="43">
        <v>5420.04736328125</v>
      </c>
      <c r="AO292" s="43">
        <v>9921.9892578125</v>
      </c>
      <c r="AP292" s="43">
        <v>9922.216796875</v>
      </c>
      <c r="AQ292" s="43">
        <v>6577.607421875</v>
      </c>
      <c r="AR292" s="43">
        <v>6246.36865234375</v>
      </c>
    </row>
    <row r="293" spans="4:44" x14ac:dyDescent="0.2">
      <c r="D293" s="43">
        <v>2732.7108433734938</v>
      </c>
      <c r="E293" s="43">
        <v>5768.673828125</v>
      </c>
      <c r="F293" s="43">
        <v>5776.81640625</v>
      </c>
      <c r="G293" s="43">
        <v>5709.55224609375</v>
      </c>
      <c r="H293" s="43">
        <v>5715.18505859375</v>
      </c>
      <c r="I293" s="43">
        <v>5768.673828125</v>
      </c>
      <c r="J293" s="43">
        <v>5776.81640625</v>
      </c>
      <c r="K293" s="43">
        <v>5709.55224609375</v>
      </c>
      <c r="L293" s="43">
        <v>5715.18505859375</v>
      </c>
      <c r="M293" s="43">
        <v>4093.924072265625</v>
      </c>
      <c r="N293" s="43">
        <v>4131.95556640625</v>
      </c>
      <c r="O293" s="43">
        <v>5729.8544921875</v>
      </c>
      <c r="P293" s="43">
        <v>5904.13134765625</v>
      </c>
      <c r="Q293" s="43">
        <v>7782.93017578125</v>
      </c>
      <c r="R293" s="43">
        <v>7754.03466796875</v>
      </c>
      <c r="S293" s="43">
        <v>5715.19580078125</v>
      </c>
      <c r="T293" s="43">
        <v>5558.671875</v>
      </c>
      <c r="U293" s="43">
        <v>5807.56201171875</v>
      </c>
      <c r="V293" s="43">
        <v>5816.1259765625</v>
      </c>
      <c r="W293" s="43">
        <v>5757.6767578125</v>
      </c>
      <c r="X293" s="43">
        <v>5753.5048828125</v>
      </c>
      <c r="Y293" s="43">
        <v>5786.609375</v>
      </c>
      <c r="Z293" s="43">
        <v>5790.62158203125</v>
      </c>
      <c r="AA293" s="43">
        <v>5733.640625</v>
      </c>
      <c r="AB293" s="43">
        <v>5735.6611328125</v>
      </c>
      <c r="AC293" s="43">
        <v>4226.20166015625</v>
      </c>
      <c r="AD293" s="43">
        <v>4211.044921875</v>
      </c>
      <c r="AE293" s="43">
        <v>5146.455078125</v>
      </c>
      <c r="AF293" s="43">
        <v>5283.63037109375</v>
      </c>
      <c r="AG293" s="43">
        <v>7539.81494140625</v>
      </c>
      <c r="AH293" s="43">
        <v>7569.4072265625</v>
      </c>
      <c r="AI293" s="43">
        <v>6382.1494140625</v>
      </c>
      <c r="AJ293" s="43">
        <v>6237.2509765625</v>
      </c>
      <c r="AK293" s="43">
        <v>2734.3544921875</v>
      </c>
      <c r="AL293" s="43">
        <v>2745.148193359375</v>
      </c>
      <c r="AM293" s="43">
        <v>5089.001953125</v>
      </c>
      <c r="AN293" s="43">
        <v>5403.16650390625</v>
      </c>
      <c r="AO293" s="43">
        <v>9904.33984375</v>
      </c>
      <c r="AP293" s="43">
        <v>9904.560546875</v>
      </c>
      <c r="AQ293" s="43">
        <v>6560.18359375</v>
      </c>
      <c r="AR293" s="43">
        <v>6229.02685546875</v>
      </c>
    </row>
    <row r="294" spans="4:44" x14ac:dyDescent="0.2">
      <c r="D294" s="43">
        <v>2735.7228915662654</v>
      </c>
      <c r="E294" s="43">
        <v>5751.71875</v>
      </c>
      <c r="F294" s="43">
        <v>5759.85888671875</v>
      </c>
      <c r="G294" s="43">
        <v>5692.61767578125</v>
      </c>
      <c r="H294" s="43">
        <v>5698.24853515625</v>
      </c>
      <c r="I294" s="43">
        <v>5751.71875</v>
      </c>
      <c r="J294" s="43">
        <v>5759.85888671875</v>
      </c>
      <c r="K294" s="43">
        <v>5692.61767578125</v>
      </c>
      <c r="L294" s="43">
        <v>5698.24853515625</v>
      </c>
      <c r="M294" s="43">
        <v>4077.8427734375</v>
      </c>
      <c r="N294" s="43">
        <v>4115.84423828125</v>
      </c>
      <c r="O294" s="43">
        <v>5712.9130859375</v>
      </c>
      <c r="P294" s="43">
        <v>5887.13232421875</v>
      </c>
      <c r="Q294" s="43">
        <v>7765.5283203125</v>
      </c>
      <c r="R294" s="43">
        <v>7736.63671875</v>
      </c>
      <c r="S294" s="43">
        <v>5698.25927734375</v>
      </c>
      <c r="T294" s="43">
        <v>5541.79150390625</v>
      </c>
      <c r="U294" s="43">
        <v>5790.4287109375</v>
      </c>
      <c r="V294" s="43">
        <v>5798.98876953125</v>
      </c>
      <c r="W294" s="43">
        <v>5740.5849609375</v>
      </c>
      <c r="X294" s="43">
        <v>5736.44775390625</v>
      </c>
      <c r="Y294" s="43">
        <v>5769.60546875</v>
      </c>
      <c r="Z294" s="43">
        <v>5773.61962890625</v>
      </c>
      <c r="AA294" s="43">
        <v>5716.60791015625</v>
      </c>
      <c r="AB294" s="43">
        <v>5718.63525390625</v>
      </c>
      <c r="AC294" s="43">
        <v>4209.95947265625</v>
      </c>
      <c r="AD294" s="43">
        <v>4194.81396484375</v>
      </c>
      <c r="AE294" s="43">
        <v>5129.7275390625</v>
      </c>
      <c r="AF294" s="43">
        <v>5266.849609375</v>
      </c>
      <c r="AG294" s="43">
        <v>7522.48095703125</v>
      </c>
      <c r="AH294" s="43">
        <v>7552.068359375</v>
      </c>
      <c r="AI294" s="43">
        <v>6365.02783203125</v>
      </c>
      <c r="AJ294" s="43">
        <v>6220.16259765625</v>
      </c>
      <c r="AK294" s="43">
        <v>2720.130615234375</v>
      </c>
      <c r="AL294" s="43">
        <v>2730.902099609375</v>
      </c>
      <c r="AM294" s="43">
        <v>5072.4443359375</v>
      </c>
      <c r="AN294" s="43">
        <v>5386.43212890625</v>
      </c>
      <c r="AO294" s="43">
        <v>9886.771484375</v>
      </c>
      <c r="AP294" s="43">
        <v>9886.9873046875</v>
      </c>
      <c r="AQ294" s="43">
        <v>6542.8818359375</v>
      </c>
      <c r="AR294" s="43">
        <v>6211.8134765625</v>
      </c>
    </row>
    <row r="295" spans="4:44" x14ac:dyDescent="0.2">
      <c r="D295" s="43">
        <v>2738.734939759036</v>
      </c>
      <c r="E295" s="43">
        <v>5734.9033203125</v>
      </c>
      <c r="F295" s="43">
        <v>5743.04052734375</v>
      </c>
      <c r="G295" s="43">
        <v>5675.82373046875</v>
      </c>
      <c r="H295" s="43">
        <v>5681.45263671875</v>
      </c>
      <c r="I295" s="43">
        <v>5734.9033203125</v>
      </c>
      <c r="J295" s="43">
        <v>5743.04052734375</v>
      </c>
      <c r="K295" s="43">
        <v>5675.82373046875</v>
      </c>
      <c r="L295" s="43">
        <v>5681.45263671875</v>
      </c>
      <c r="M295" s="43">
        <v>4061.96533203125</v>
      </c>
      <c r="N295" s="43">
        <v>4099.9345703125</v>
      </c>
      <c r="O295" s="43">
        <v>5696.11181640625</v>
      </c>
      <c r="P295" s="43">
        <v>5870.26904296875</v>
      </c>
      <c r="Q295" s="43">
        <v>7748.22802734375</v>
      </c>
      <c r="R295" s="43">
        <v>7719.34033203125</v>
      </c>
      <c r="S295" s="43">
        <v>5681.46337890625</v>
      </c>
      <c r="T295" s="43">
        <v>5525.0556640625</v>
      </c>
      <c r="U295" s="43">
        <v>5773.43505859375</v>
      </c>
      <c r="V295" s="43">
        <v>5781.99072265625</v>
      </c>
      <c r="W295" s="43">
        <v>5723.63427734375</v>
      </c>
      <c r="X295" s="43">
        <v>5719.53173828125</v>
      </c>
      <c r="Y295" s="43">
        <v>5752.73779296875</v>
      </c>
      <c r="Z295" s="43">
        <v>5756.75341796875</v>
      </c>
      <c r="AA295" s="43">
        <v>5699.71435546875</v>
      </c>
      <c r="AB295" s="43">
        <v>5701.7490234375</v>
      </c>
      <c r="AC295" s="43">
        <v>4193.9130859375</v>
      </c>
      <c r="AD295" s="43">
        <v>4178.77978515625</v>
      </c>
      <c r="AE295" s="43">
        <v>5113.1572265625</v>
      </c>
      <c r="AF295" s="43">
        <v>5250.2216796875</v>
      </c>
      <c r="AG295" s="43">
        <v>7505.25146484375</v>
      </c>
      <c r="AH295" s="43">
        <v>7534.833984375</v>
      </c>
      <c r="AI295" s="43">
        <v>6348.03125</v>
      </c>
      <c r="AJ295" s="43">
        <v>6203.20263671875</v>
      </c>
      <c r="AK295" s="43">
        <v>2706.22509765625</v>
      </c>
      <c r="AL295" s="43">
        <v>2716.97216796875</v>
      </c>
      <c r="AM295" s="43">
        <v>5056.0439453125</v>
      </c>
      <c r="AN295" s="43">
        <v>5369.845703125</v>
      </c>
      <c r="AO295" s="43">
        <v>9869.2861328125</v>
      </c>
      <c r="AP295" s="43">
        <v>9869.49609375</v>
      </c>
      <c r="AQ295" s="43">
        <v>6525.7021484375</v>
      </c>
      <c r="AR295" s="43">
        <v>6194.7294921875</v>
      </c>
    </row>
    <row r="296" spans="4:44" x14ac:dyDescent="0.2">
      <c r="D296" s="43">
        <v>2741.7469879518076</v>
      </c>
      <c r="E296" s="43">
        <v>5718.22802734375</v>
      </c>
      <c r="F296" s="43">
        <v>5726.36181640625</v>
      </c>
      <c r="G296" s="43">
        <v>5659.171875</v>
      </c>
      <c r="H296" s="43">
        <v>5664.79833984375</v>
      </c>
      <c r="I296" s="43">
        <v>5718.22802734375</v>
      </c>
      <c r="J296" s="43">
        <v>5726.36181640625</v>
      </c>
      <c r="K296" s="43">
        <v>5659.171875</v>
      </c>
      <c r="L296" s="43">
        <v>5664.79833984375</v>
      </c>
      <c r="M296" s="43">
        <v>4046.294189453125</v>
      </c>
      <c r="N296" s="43">
        <v>4084.228515625</v>
      </c>
      <c r="O296" s="43">
        <v>5679.45166015625</v>
      </c>
      <c r="P296" s="43">
        <v>5853.54296875</v>
      </c>
      <c r="Q296" s="43">
        <v>7731.02880859375</v>
      </c>
      <c r="R296" s="43">
        <v>7702.14599609375</v>
      </c>
      <c r="S296" s="43">
        <v>5664.80908203125</v>
      </c>
      <c r="T296" s="43">
        <v>5508.4658203125</v>
      </c>
      <c r="U296" s="43">
        <v>5756.58203125</v>
      </c>
      <c r="V296" s="43">
        <v>5765.1337890625</v>
      </c>
      <c r="W296" s="43">
        <v>5706.8271484375</v>
      </c>
      <c r="X296" s="43">
        <v>5702.75830078125</v>
      </c>
      <c r="Y296" s="43">
        <v>5736.00732421875</v>
      </c>
      <c r="Z296" s="43">
        <v>5740.0244140625</v>
      </c>
      <c r="AA296" s="43">
        <v>5682.9619140625</v>
      </c>
      <c r="AB296" s="43">
        <v>5685.00390625</v>
      </c>
      <c r="AC296" s="43">
        <v>4178.0654296875</v>
      </c>
      <c r="AD296" s="43">
        <v>4162.9443359375</v>
      </c>
      <c r="AE296" s="43">
        <v>5096.74609375</v>
      </c>
      <c r="AF296" s="43">
        <v>5233.74853515625</v>
      </c>
      <c r="AG296" s="43">
        <v>7488.12744140625</v>
      </c>
      <c r="AH296" s="43">
        <v>7517.70458984375</v>
      </c>
      <c r="AI296" s="43">
        <v>6331.16015625</v>
      </c>
      <c r="AJ296" s="43">
        <v>6186.37109375</v>
      </c>
      <c r="AK296" s="43">
        <v>2692.642822265625</v>
      </c>
      <c r="AL296" s="43">
        <v>2703.363525390625</v>
      </c>
      <c r="AM296" s="43">
        <v>5039.80224609375</v>
      </c>
      <c r="AN296" s="43">
        <v>5353.408203125</v>
      </c>
      <c r="AO296" s="43">
        <v>9851.8837890625</v>
      </c>
      <c r="AP296" s="43">
        <v>9852.087890625</v>
      </c>
      <c r="AQ296" s="43">
        <v>6508.64697265625</v>
      </c>
      <c r="AR296" s="43">
        <v>6177.77587890625</v>
      </c>
    </row>
    <row r="297" spans="4:44" x14ac:dyDescent="0.2">
      <c r="D297" s="43">
        <v>2744.7590361445782</v>
      </c>
      <c r="E297" s="43">
        <v>5701.69482421875</v>
      </c>
      <c r="F297" s="43">
        <v>5709.8251953125</v>
      </c>
      <c r="G297" s="43">
        <v>5642.6630859375</v>
      </c>
      <c r="H297" s="43">
        <v>5648.28759765625</v>
      </c>
      <c r="I297" s="43">
        <v>5701.69482421875</v>
      </c>
      <c r="J297" s="43">
        <v>5709.8251953125</v>
      </c>
      <c r="K297" s="43">
        <v>5642.6630859375</v>
      </c>
      <c r="L297" s="43">
        <v>5648.28759765625</v>
      </c>
      <c r="M297" s="43">
        <v>4030.831298828125</v>
      </c>
      <c r="N297" s="43">
        <v>4068.72900390625</v>
      </c>
      <c r="O297" s="43">
        <v>5662.9345703125</v>
      </c>
      <c r="P297" s="43">
        <v>5836.95458984375</v>
      </c>
      <c r="Q297" s="43">
        <v>7713.93212890625</v>
      </c>
      <c r="R297" s="43">
        <v>7685.0546875</v>
      </c>
      <c r="S297" s="43">
        <v>5648.29833984375</v>
      </c>
      <c r="T297" s="43">
        <v>5492.02392578125</v>
      </c>
      <c r="U297" s="43">
        <v>5739.8720703125</v>
      </c>
      <c r="V297" s="43">
        <v>5748.41943359375</v>
      </c>
      <c r="W297" s="43">
        <v>5690.16357421875</v>
      </c>
      <c r="X297" s="43">
        <v>5686.12890625</v>
      </c>
      <c r="Y297" s="43">
        <v>5719.4150390625</v>
      </c>
      <c r="Z297" s="43">
        <v>5723.43359375</v>
      </c>
      <c r="AA297" s="43">
        <v>5666.35205078125</v>
      </c>
      <c r="AB297" s="43">
        <v>5668.40087890625</v>
      </c>
      <c r="AC297" s="43">
        <v>4162.41796875</v>
      </c>
      <c r="AD297" s="43">
        <v>4147.310546875</v>
      </c>
      <c r="AE297" s="43">
        <v>5080.49560546875</v>
      </c>
      <c r="AF297" s="43">
        <v>5217.43115234375</v>
      </c>
      <c r="AG297" s="43">
        <v>7471.109375</v>
      </c>
      <c r="AH297" s="43">
        <v>7500.6806640625</v>
      </c>
      <c r="AI297" s="43">
        <v>6314.416015625</v>
      </c>
      <c r="AJ297" s="43">
        <v>6169.669921875</v>
      </c>
      <c r="AK297" s="43">
        <v>2679.38818359375</v>
      </c>
      <c r="AL297" s="43">
        <v>2690.08056640625</v>
      </c>
      <c r="AM297" s="43">
        <v>5023.7197265625</v>
      </c>
      <c r="AN297" s="43">
        <v>5337.1201171875</v>
      </c>
      <c r="AO297" s="43">
        <v>9834.564453125</v>
      </c>
      <c r="AP297" s="43">
        <v>9834.7626953125</v>
      </c>
      <c r="AQ297" s="43">
        <v>6491.716796875</v>
      </c>
      <c r="AR297" s="43">
        <v>6160.95458984375</v>
      </c>
    </row>
    <row r="298" spans="4:44" x14ac:dyDescent="0.2">
      <c r="D298" s="43">
        <v>2747.7710843373497</v>
      </c>
      <c r="E298" s="43">
        <v>5685.30419921875</v>
      </c>
      <c r="F298" s="43">
        <v>5693.43115234375</v>
      </c>
      <c r="G298" s="43">
        <v>5626.29931640625</v>
      </c>
      <c r="H298" s="43">
        <v>5631.9208984375</v>
      </c>
      <c r="I298" s="43">
        <v>5685.30419921875</v>
      </c>
      <c r="J298" s="43">
        <v>5693.43115234375</v>
      </c>
      <c r="K298" s="43">
        <v>5626.29931640625</v>
      </c>
      <c r="L298" s="43">
        <v>5631.9208984375</v>
      </c>
      <c r="M298" s="43">
        <v>4015.5791015625</v>
      </c>
      <c r="N298" s="43">
        <v>4053.43798828125</v>
      </c>
      <c r="O298" s="43">
        <v>5646.56103515625</v>
      </c>
      <c r="P298" s="43">
        <v>5820.505859375</v>
      </c>
      <c r="Q298" s="43">
        <v>7696.93896484375</v>
      </c>
      <c r="R298" s="43">
        <v>7668.06689453125</v>
      </c>
      <c r="S298" s="43">
        <v>5631.931640625</v>
      </c>
      <c r="T298" s="43">
        <v>5475.73095703125</v>
      </c>
      <c r="U298" s="43">
        <v>5723.306640625</v>
      </c>
      <c r="V298" s="43">
        <v>5731.8486328125</v>
      </c>
      <c r="W298" s="43">
        <v>5673.64599609375</v>
      </c>
      <c r="X298" s="43">
        <v>5669.64501953125</v>
      </c>
      <c r="Y298" s="43">
        <v>5702.96337890625</v>
      </c>
      <c r="Z298" s="43">
        <v>5706.982421875</v>
      </c>
      <c r="AA298" s="43">
        <v>5649.88525390625</v>
      </c>
      <c r="AB298" s="43">
        <v>5651.94189453125</v>
      </c>
      <c r="AC298" s="43">
        <v>4146.9736328125</v>
      </c>
      <c r="AD298" s="43">
        <v>4131.8798828125</v>
      </c>
      <c r="AE298" s="43">
        <v>5064.40771484375</v>
      </c>
      <c r="AF298" s="43">
        <v>5201.27197265625</v>
      </c>
      <c r="AG298" s="43">
        <v>7454.1982421875</v>
      </c>
      <c r="AH298" s="43">
        <v>7483.76318359375</v>
      </c>
      <c r="AI298" s="43">
        <v>6297.7998046875</v>
      </c>
      <c r="AJ298" s="43">
        <v>6153.10009765625</v>
      </c>
      <c r="AK298" s="43">
        <v>2666.466064453125</v>
      </c>
      <c r="AL298" s="43">
        <v>2677.1279296875</v>
      </c>
      <c r="AM298" s="43">
        <v>5007.798828125</v>
      </c>
      <c r="AN298" s="43">
        <v>5320.98388671875</v>
      </c>
      <c r="AO298" s="43">
        <v>9817.328125</v>
      </c>
      <c r="AP298" s="43">
        <v>9817.521484375</v>
      </c>
      <c r="AQ298" s="43">
        <v>6474.9130859375</v>
      </c>
      <c r="AR298" s="43">
        <v>6144.2666015625</v>
      </c>
    </row>
    <row r="299" spans="4:44" x14ac:dyDescent="0.2">
      <c r="D299" s="43">
        <v>2750.7831325301204</v>
      </c>
      <c r="E299" s="43">
        <v>5669.0576171875</v>
      </c>
      <c r="F299" s="43">
        <v>5677.1806640625</v>
      </c>
      <c r="G299" s="43">
        <v>5610.0810546875</v>
      </c>
      <c r="H299" s="43">
        <v>5615.7001953125</v>
      </c>
      <c r="I299" s="43">
        <v>5669.0576171875</v>
      </c>
      <c r="J299" s="43">
        <v>5677.1806640625</v>
      </c>
      <c r="K299" s="43">
        <v>5610.0810546875</v>
      </c>
      <c r="L299" s="43">
        <v>5615.7001953125</v>
      </c>
      <c r="M299" s="43">
        <v>4000.54052734375</v>
      </c>
      <c r="N299" s="43">
        <v>4038.35791015625</v>
      </c>
      <c r="O299" s="43">
        <v>5630.33349609375</v>
      </c>
      <c r="P299" s="43">
        <v>5804.197265625</v>
      </c>
      <c r="Q299" s="43">
        <v>7680.04931640625</v>
      </c>
      <c r="R299" s="43">
        <v>7651.18310546875</v>
      </c>
      <c r="S299" s="43">
        <v>5615.7109375</v>
      </c>
      <c r="T299" s="43">
        <v>5459.58837890625</v>
      </c>
      <c r="U299" s="43">
        <v>5706.88671875</v>
      </c>
      <c r="V299" s="43">
        <v>5715.423828125</v>
      </c>
      <c r="W299" s="43">
        <v>5657.27587890625</v>
      </c>
      <c r="X299" s="43">
        <v>5653.30810546875</v>
      </c>
      <c r="Y299" s="43">
        <v>5686.65283203125</v>
      </c>
      <c r="Z299" s="43">
        <v>5690.6728515625</v>
      </c>
      <c r="AA299" s="43">
        <v>5633.5634765625</v>
      </c>
      <c r="AB299" s="43">
        <v>5635.6279296875</v>
      </c>
      <c r="AC299" s="43">
        <v>4131.73388671875</v>
      </c>
      <c r="AD299" s="43">
        <v>4116.65576171875</v>
      </c>
      <c r="AE299" s="43">
        <v>5048.4833984375</v>
      </c>
      <c r="AF299" s="43">
        <v>5185.271484375</v>
      </c>
      <c r="AG299" s="43">
        <v>7437.39453125</v>
      </c>
      <c r="AH299" s="43">
        <v>7466.95263671875</v>
      </c>
      <c r="AI299" s="43">
        <v>6281.3125</v>
      </c>
      <c r="AJ299" s="43">
        <v>6136.662109375</v>
      </c>
      <c r="AK299" s="43">
        <v>2653.881103515625</v>
      </c>
      <c r="AL299" s="43">
        <v>2664.510498046875</v>
      </c>
      <c r="AM299" s="43">
        <v>4992.03955078125</v>
      </c>
      <c r="AN299" s="43">
        <v>5305.00048828125</v>
      </c>
      <c r="AO299" s="43">
        <v>9800.1767578125</v>
      </c>
      <c r="AP299" s="43">
        <v>9800.3642578125</v>
      </c>
      <c r="AQ299" s="43">
        <v>6458.236328125</v>
      </c>
      <c r="AR299" s="43">
        <v>6127.71337890625</v>
      </c>
    </row>
    <row r="300" spans="4:44" x14ac:dyDescent="0.2">
      <c r="D300" s="43">
        <v>2753.7951807228919</v>
      </c>
      <c r="E300" s="43">
        <v>5652.95654296875</v>
      </c>
      <c r="F300" s="43">
        <v>5661.07568359375</v>
      </c>
      <c r="G300" s="43">
        <v>5594.009765625</v>
      </c>
      <c r="H300" s="43">
        <v>5599.6259765625</v>
      </c>
      <c r="I300" s="43">
        <v>5652.95654296875</v>
      </c>
      <c r="J300" s="43">
        <v>5661.07568359375</v>
      </c>
      <c r="K300" s="43">
        <v>5594.009765625</v>
      </c>
      <c r="L300" s="43">
        <v>5599.6259765625</v>
      </c>
      <c r="M300" s="43">
        <v>3985.71728515625</v>
      </c>
      <c r="N300" s="43">
        <v>4023.4912109375</v>
      </c>
      <c r="O300" s="43">
        <v>5614.251953125</v>
      </c>
      <c r="P300" s="43">
        <v>5788.03076171875</v>
      </c>
      <c r="Q300" s="43">
        <v>7663.26416015625</v>
      </c>
      <c r="R300" s="43">
        <v>7634.404296875</v>
      </c>
      <c r="S300" s="43">
        <v>5599.63671875</v>
      </c>
      <c r="T300" s="43">
        <v>5443.59716796875</v>
      </c>
      <c r="U300" s="43">
        <v>5690.6142578125</v>
      </c>
      <c r="V300" s="43">
        <v>5699.146484375</v>
      </c>
      <c r="W300" s="43">
        <v>5641.0546875</v>
      </c>
      <c r="X300" s="43">
        <v>5637.119140625</v>
      </c>
      <c r="Y300" s="43">
        <v>5670.48486328125</v>
      </c>
      <c r="Z300" s="43">
        <v>5674.50537109375</v>
      </c>
      <c r="AA300" s="43">
        <v>5617.38818359375</v>
      </c>
      <c r="AB300" s="43">
        <v>5619.46044921875</v>
      </c>
      <c r="AC300" s="43">
        <v>4116.70166015625</v>
      </c>
      <c r="AD300" s="43">
        <v>4101.6396484375</v>
      </c>
      <c r="AE300" s="43">
        <v>5032.724609375</v>
      </c>
      <c r="AF300" s="43">
        <v>5169.431640625</v>
      </c>
      <c r="AG300" s="43">
        <v>7420.69921875</v>
      </c>
      <c r="AH300" s="43">
        <v>7450.25</v>
      </c>
      <c r="AI300" s="43">
        <v>6264.955078125</v>
      </c>
      <c r="AJ300" s="43">
        <v>6120.357421875</v>
      </c>
      <c r="AK300" s="43">
        <v>2641.63818359375</v>
      </c>
      <c r="AL300" s="43">
        <v>2652.232421875</v>
      </c>
      <c r="AM300" s="43">
        <v>4976.44482421875</v>
      </c>
      <c r="AN300" s="43">
        <v>5289.1708984375</v>
      </c>
      <c r="AO300" s="43">
        <v>9783.109375</v>
      </c>
      <c r="AP300" s="43">
        <v>9783.2919921875</v>
      </c>
      <c r="AQ300" s="43">
        <v>6441.68896484375</v>
      </c>
      <c r="AR300" s="43">
        <v>6111.2958984375</v>
      </c>
    </row>
    <row r="301" spans="4:44" x14ac:dyDescent="0.2">
      <c r="D301" s="43">
        <v>2756.8072289156626</v>
      </c>
      <c r="E301" s="43">
        <v>5637.00244140625</v>
      </c>
      <c r="F301" s="43">
        <v>5645.1171875</v>
      </c>
      <c r="G301" s="43">
        <v>5578.0869140625</v>
      </c>
      <c r="H301" s="43">
        <v>5583.7001953125</v>
      </c>
      <c r="I301" s="43">
        <v>5637.00244140625</v>
      </c>
      <c r="J301" s="43">
        <v>5645.1171875</v>
      </c>
      <c r="K301" s="43">
        <v>5578.0869140625</v>
      </c>
      <c r="L301" s="43">
        <v>5583.7001953125</v>
      </c>
      <c r="M301" s="43">
        <v>3971.112548828125</v>
      </c>
      <c r="N301" s="43">
        <v>4008.84033203125</v>
      </c>
      <c r="O301" s="43">
        <v>5598.318359375</v>
      </c>
      <c r="P301" s="43">
        <v>5772.00634765625</v>
      </c>
      <c r="Q301" s="43">
        <v>7646.583984375</v>
      </c>
      <c r="R301" s="43">
        <v>7617.7314453125</v>
      </c>
      <c r="S301" s="43">
        <v>5583.7109375</v>
      </c>
      <c r="T301" s="43">
        <v>5427.75927734375</v>
      </c>
      <c r="U301" s="43">
        <v>5674.4912109375</v>
      </c>
      <c r="V301" s="43">
        <v>5683.01806640625</v>
      </c>
      <c r="W301" s="43">
        <v>5624.9833984375</v>
      </c>
      <c r="X301" s="43">
        <v>5621.08056640625</v>
      </c>
      <c r="Y301" s="43">
        <v>5654.46142578125</v>
      </c>
      <c r="Z301" s="43">
        <v>5658.48193359375</v>
      </c>
      <c r="AA301" s="43">
        <v>5601.36083984375</v>
      </c>
      <c r="AB301" s="43">
        <v>5603.44091796875</v>
      </c>
      <c r="AC301" s="43">
        <v>4101.87939453125</v>
      </c>
      <c r="AD301" s="43">
        <v>4086.833984375</v>
      </c>
      <c r="AE301" s="43">
        <v>5017.1328125</v>
      </c>
      <c r="AF301" s="43">
        <v>5153.75341796875</v>
      </c>
      <c r="AG301" s="43">
        <v>7404.11328125</v>
      </c>
      <c r="AH301" s="43">
        <v>7433.65576171875</v>
      </c>
      <c r="AI301" s="43">
        <v>6248.72900390625</v>
      </c>
      <c r="AJ301" s="43">
        <v>6104.18701171875</v>
      </c>
      <c r="AK301" s="43">
        <v>2629.741455078125</v>
      </c>
      <c r="AL301" s="43">
        <v>2640.298828125</v>
      </c>
      <c r="AM301" s="43">
        <v>4961.0146484375</v>
      </c>
      <c r="AN301" s="43">
        <v>5273.49609375</v>
      </c>
      <c r="AO301" s="43">
        <v>9766.1279296875</v>
      </c>
      <c r="AP301" s="43">
        <v>9766.3046875</v>
      </c>
      <c r="AQ301" s="43">
        <v>6425.27099609375</v>
      </c>
      <c r="AR301" s="43">
        <v>6095.01513671875</v>
      </c>
    </row>
    <row r="302" spans="4:44" x14ac:dyDescent="0.2">
      <c r="D302" s="43">
        <v>2759.8192771084341</v>
      </c>
      <c r="E302" s="43">
        <v>5621.19580078125</v>
      </c>
      <c r="F302" s="43">
        <v>5629.30615234375</v>
      </c>
      <c r="G302" s="43">
        <v>5562.31396484375</v>
      </c>
      <c r="H302" s="43">
        <v>5567.92431640625</v>
      </c>
      <c r="I302" s="43">
        <v>5621.19580078125</v>
      </c>
      <c r="J302" s="43">
        <v>5629.30615234375</v>
      </c>
      <c r="K302" s="43">
        <v>5562.31396484375</v>
      </c>
      <c r="L302" s="43">
        <v>5567.92431640625</v>
      </c>
      <c r="M302" s="43">
        <v>3956.72802734375</v>
      </c>
      <c r="N302" s="43">
        <v>3994.40771484375</v>
      </c>
      <c r="O302" s="43">
        <v>5582.53369140625</v>
      </c>
      <c r="P302" s="43">
        <v>5756.12646484375</v>
      </c>
      <c r="Q302" s="43">
        <v>7630.009765625</v>
      </c>
      <c r="R302" s="43">
        <v>7601.16455078125</v>
      </c>
      <c r="S302" s="43">
        <v>5567.9345703125</v>
      </c>
      <c r="T302" s="43">
        <v>5412.0751953125</v>
      </c>
      <c r="U302" s="43">
        <v>5658.5185546875</v>
      </c>
      <c r="V302" s="43">
        <v>5667.03955078125</v>
      </c>
      <c r="W302" s="43">
        <v>5609.06396484375</v>
      </c>
      <c r="X302" s="43">
        <v>5605.1923828125</v>
      </c>
      <c r="Y302" s="43">
        <v>5638.5830078125</v>
      </c>
      <c r="Z302" s="43">
        <v>5642.603515625</v>
      </c>
      <c r="AA302" s="43">
        <v>5585.482421875</v>
      </c>
      <c r="AB302" s="43">
        <v>5587.57080078125</v>
      </c>
      <c r="AC302" s="43">
        <v>4087.268798828125</v>
      </c>
      <c r="AD302" s="43">
        <v>4072.2412109375</v>
      </c>
      <c r="AE302" s="43">
        <v>5001.708984375</v>
      </c>
      <c r="AF302" s="43">
        <v>5138.2392578125</v>
      </c>
      <c r="AG302" s="43">
        <v>7387.63623046875</v>
      </c>
      <c r="AH302" s="43">
        <v>7417.1708984375</v>
      </c>
      <c r="AI302" s="43">
        <v>6232.634765625</v>
      </c>
      <c r="AJ302" s="43">
        <v>6088.15234375</v>
      </c>
      <c r="AK302" s="43">
        <v>2618.1962890625</v>
      </c>
      <c r="AL302" s="43">
        <v>2628.71435546875</v>
      </c>
      <c r="AM302" s="43">
        <v>4945.75048828125</v>
      </c>
      <c r="AN302" s="43">
        <v>5257.9775390625</v>
      </c>
      <c r="AO302" s="43">
        <v>9749.23046875</v>
      </c>
      <c r="AP302" s="43">
        <v>9749.40234375</v>
      </c>
      <c r="AQ302" s="43">
        <v>6408.98486328125</v>
      </c>
      <c r="AR302" s="43">
        <v>6078.87353515625</v>
      </c>
    </row>
    <row r="303" spans="4:44" x14ac:dyDescent="0.2">
      <c r="D303" s="43">
        <v>2762.8313253012047</v>
      </c>
      <c r="E303" s="43">
        <v>5605.53857421875</v>
      </c>
      <c r="F303" s="43">
        <v>5613.64404296875</v>
      </c>
      <c r="G303" s="43">
        <v>5546.69189453125</v>
      </c>
      <c r="H303" s="43">
        <v>5552.298828125</v>
      </c>
      <c r="I303" s="43">
        <v>5605.53857421875</v>
      </c>
      <c r="J303" s="43">
        <v>5613.64404296875</v>
      </c>
      <c r="K303" s="43">
        <v>5546.69189453125</v>
      </c>
      <c r="L303" s="43">
        <v>5552.298828125</v>
      </c>
      <c r="M303" s="43">
        <v>3942.566650390625</v>
      </c>
      <c r="N303" s="43">
        <v>3980.1953125</v>
      </c>
      <c r="O303" s="43">
        <v>5566.89892578125</v>
      </c>
      <c r="P303" s="43">
        <v>5740.39208984375</v>
      </c>
      <c r="Q303" s="43">
        <v>7613.5419921875</v>
      </c>
      <c r="R303" s="43">
        <v>7584.70458984375</v>
      </c>
      <c r="S303" s="43">
        <v>5552.30908203125</v>
      </c>
      <c r="T303" s="43">
        <v>5396.546875</v>
      </c>
      <c r="U303" s="43">
        <v>5642.69775390625</v>
      </c>
      <c r="V303" s="43">
        <v>5651.21337890625</v>
      </c>
      <c r="W303" s="43">
        <v>5593.2978515625</v>
      </c>
      <c r="X303" s="43">
        <v>5589.45751953125</v>
      </c>
      <c r="Y303" s="43">
        <v>5622.8515625</v>
      </c>
      <c r="Z303" s="43">
        <v>5626.87158203125</v>
      </c>
      <c r="AA303" s="43">
        <v>5569.7548828125</v>
      </c>
      <c r="AB303" s="43">
        <v>5571.85107421875</v>
      </c>
      <c r="AC303" s="43">
        <v>4072.87255859375</v>
      </c>
      <c r="AD303" s="43">
        <v>4057.863525390625</v>
      </c>
      <c r="AE303" s="43">
        <v>4986.45556640625</v>
      </c>
      <c r="AF303" s="43">
        <v>5122.8896484375</v>
      </c>
      <c r="AG303" s="43">
        <v>7371.2705078125</v>
      </c>
      <c r="AH303" s="43">
        <v>7400.79638671875</v>
      </c>
      <c r="AI303" s="43">
        <v>6216.67333984375</v>
      </c>
      <c r="AJ303" s="43">
        <v>6072.25390625</v>
      </c>
      <c r="AK303" s="43">
        <v>2607.006591796875</v>
      </c>
      <c r="AL303" s="43">
        <v>2617.4833984375</v>
      </c>
      <c r="AM303" s="43">
        <v>4930.654296875</v>
      </c>
      <c r="AN303" s="43">
        <v>5242.61669921875</v>
      </c>
      <c r="AO303" s="43">
        <v>9732.4189453125</v>
      </c>
      <c r="AP303" s="43">
        <v>9732.5859375</v>
      </c>
      <c r="AQ303" s="43">
        <v>6392.83056640625</v>
      </c>
      <c r="AR303" s="43">
        <v>6062.87109375</v>
      </c>
    </row>
    <row r="304" spans="4:44" x14ac:dyDescent="0.2">
      <c r="D304" s="43">
        <v>2765.8433734939763</v>
      </c>
      <c r="E304" s="43">
        <v>5590.03173828125</v>
      </c>
      <c r="F304" s="43">
        <v>5598.1318359375</v>
      </c>
      <c r="G304" s="43">
        <v>5531.2216796875</v>
      </c>
      <c r="H304" s="43">
        <v>5536.8251953125</v>
      </c>
      <c r="I304" s="43">
        <v>5590.03173828125</v>
      </c>
      <c r="J304" s="43">
        <v>5598.1318359375</v>
      </c>
      <c r="K304" s="43">
        <v>5531.2216796875</v>
      </c>
      <c r="L304" s="43">
        <v>5536.8251953125</v>
      </c>
      <c r="M304" s="43">
        <v>3928.630615234375</v>
      </c>
      <c r="N304" s="43">
        <v>3966.2060546875</v>
      </c>
      <c r="O304" s="43">
        <v>5551.41650390625</v>
      </c>
      <c r="P304" s="43">
        <v>5724.8037109375</v>
      </c>
      <c r="Q304" s="43">
        <v>7597.181640625</v>
      </c>
      <c r="R304" s="43">
        <v>7568.3525390625</v>
      </c>
      <c r="S304" s="43">
        <v>5536.83544921875</v>
      </c>
      <c r="T304" s="43">
        <v>5381.17578125</v>
      </c>
      <c r="U304" s="43">
        <v>5627.03125</v>
      </c>
      <c r="V304" s="43">
        <v>5635.541015625</v>
      </c>
      <c r="W304" s="43">
        <v>5577.68603515625</v>
      </c>
      <c r="X304" s="43">
        <v>5573.87646484375</v>
      </c>
      <c r="Y304" s="43">
        <v>5607.2685546875</v>
      </c>
      <c r="Z304" s="43">
        <v>5611.2880859375</v>
      </c>
      <c r="AA304" s="43">
        <v>5554.1796875</v>
      </c>
      <c r="AB304" s="43">
        <v>5556.28369140625</v>
      </c>
      <c r="AC304" s="43">
        <v>4058.692626953125</v>
      </c>
      <c r="AD304" s="43">
        <v>4043.703369140625</v>
      </c>
      <c r="AE304" s="43">
        <v>4971.3740234375</v>
      </c>
      <c r="AF304" s="43">
        <v>5107.70703125</v>
      </c>
      <c r="AG304" s="43">
        <v>7355.015625</v>
      </c>
      <c r="AH304" s="43">
        <v>7384.5322265625</v>
      </c>
      <c r="AI304" s="43">
        <v>6200.845703125</v>
      </c>
      <c r="AJ304" s="43">
        <v>6056.4931640625</v>
      </c>
      <c r="AK304" s="43">
        <v>2596.177490234375</v>
      </c>
      <c r="AL304" s="43">
        <v>2606.610595703125</v>
      </c>
      <c r="AM304" s="43">
        <v>4915.7265625</v>
      </c>
      <c r="AN304" s="43">
        <v>5227.41455078125</v>
      </c>
      <c r="AO304" s="43">
        <v>9715.693359375</v>
      </c>
      <c r="AP304" s="43">
        <v>9715.85546875</v>
      </c>
      <c r="AQ304" s="43">
        <v>6376.81005859375</v>
      </c>
      <c r="AR304" s="43">
        <v>6047.01025390625</v>
      </c>
    </row>
    <row r="305" spans="4:44" x14ac:dyDescent="0.2">
      <c r="D305" s="43">
        <v>2768.8554216867469</v>
      </c>
      <c r="E305" s="43">
        <v>5574.67626953125</v>
      </c>
      <c r="F305" s="43">
        <v>5582.771484375</v>
      </c>
      <c r="G305" s="43">
        <v>5515.9052734375</v>
      </c>
      <c r="H305" s="43">
        <v>5521.5048828125</v>
      </c>
      <c r="I305" s="43">
        <v>5574.67626953125</v>
      </c>
      <c r="J305" s="43">
        <v>5582.771484375</v>
      </c>
      <c r="K305" s="43">
        <v>5515.9052734375</v>
      </c>
      <c r="L305" s="43">
        <v>5521.5048828125</v>
      </c>
      <c r="M305" s="43">
        <v>3914.92236328125</v>
      </c>
      <c r="N305" s="43">
        <v>3952.441650390625</v>
      </c>
      <c r="O305" s="43">
        <v>5536.08642578125</v>
      </c>
      <c r="P305" s="43">
        <v>5709.36328125</v>
      </c>
      <c r="Q305" s="43">
        <v>7580.92919921875</v>
      </c>
      <c r="R305" s="43">
        <v>7552.1083984375</v>
      </c>
      <c r="S305" s="43">
        <v>5521.51513671875</v>
      </c>
      <c r="T305" s="43">
        <v>5365.962890625</v>
      </c>
      <c r="U305" s="43">
        <v>5611.5205078125</v>
      </c>
      <c r="V305" s="43">
        <v>5620.0234375</v>
      </c>
      <c r="W305" s="43">
        <v>5562.23095703125</v>
      </c>
      <c r="X305" s="43">
        <v>5558.451171875</v>
      </c>
      <c r="Y305" s="43">
        <v>5591.83544921875</v>
      </c>
      <c r="Z305" s="43">
        <v>5595.853515625</v>
      </c>
      <c r="AA305" s="43">
        <v>5538.7578125</v>
      </c>
      <c r="AB305" s="43">
        <v>5540.86962890625</v>
      </c>
      <c r="AC305" s="43">
        <v>4044.731689453125</v>
      </c>
      <c r="AD305" s="43">
        <v>4029.762939453125</v>
      </c>
      <c r="AE305" s="43">
        <v>4956.46533203125</v>
      </c>
      <c r="AF305" s="43">
        <v>5092.69189453125</v>
      </c>
      <c r="AG305" s="43">
        <v>7338.87255859375</v>
      </c>
      <c r="AH305" s="43">
        <v>7368.37939453125</v>
      </c>
      <c r="AI305" s="43">
        <v>6185.15380859375</v>
      </c>
      <c r="AJ305" s="43">
        <v>6040.87109375</v>
      </c>
      <c r="AK305" s="43">
        <v>2585.713623046875</v>
      </c>
      <c r="AL305" s="43">
        <v>2596.100830078125</v>
      </c>
      <c r="AM305" s="43">
        <v>4900.96923828125</v>
      </c>
      <c r="AN305" s="43">
        <v>5212.37255859375</v>
      </c>
      <c r="AO305" s="43">
        <v>9699.0546875</v>
      </c>
      <c r="AP305" s="43">
        <v>9699.2119140625</v>
      </c>
      <c r="AQ305" s="43">
        <v>6360.9248046875</v>
      </c>
      <c r="AR305" s="43">
        <v>6031.2919921875</v>
      </c>
    </row>
    <row r="306" spans="4:44" x14ac:dyDescent="0.2">
      <c r="D306" s="43">
        <v>2771.8674698795185</v>
      </c>
      <c r="E306" s="43">
        <v>5559.47412109375</v>
      </c>
      <c r="F306" s="43">
        <v>5567.5634765625</v>
      </c>
      <c r="G306" s="43">
        <v>5500.74365234375</v>
      </c>
      <c r="H306" s="43">
        <v>5506.33935546875</v>
      </c>
      <c r="I306" s="43">
        <v>5559.47412109375</v>
      </c>
      <c r="J306" s="43">
        <v>5567.5634765625</v>
      </c>
      <c r="K306" s="43">
        <v>5500.74365234375</v>
      </c>
      <c r="L306" s="43">
        <v>5506.33935546875</v>
      </c>
      <c r="M306" s="43">
        <v>3901.444091796875</v>
      </c>
      <c r="N306" s="43">
        <v>3938.905029296875</v>
      </c>
      <c r="O306" s="43">
        <v>5520.91064453125</v>
      </c>
      <c r="P306" s="43">
        <v>5694.0712890625</v>
      </c>
      <c r="Q306" s="43">
        <v>7564.78515625</v>
      </c>
      <c r="R306" s="43">
        <v>7535.9736328125</v>
      </c>
      <c r="S306" s="43">
        <v>5506.349609375</v>
      </c>
      <c r="T306" s="43">
        <v>5350.90966796875</v>
      </c>
      <c r="U306" s="43">
        <v>5596.16650390625</v>
      </c>
      <c r="V306" s="43">
        <v>5604.6630859375</v>
      </c>
      <c r="W306" s="43">
        <v>5546.93408203125</v>
      </c>
      <c r="X306" s="43">
        <v>5543.1826171875</v>
      </c>
      <c r="Y306" s="43">
        <v>5576.5537109375</v>
      </c>
      <c r="Z306" s="43">
        <v>5580.56982421875</v>
      </c>
      <c r="AA306" s="43">
        <v>5523.49072265625</v>
      </c>
      <c r="AB306" s="43">
        <v>5525.6103515625</v>
      </c>
      <c r="AC306" s="43">
        <v>4030.99169921875</v>
      </c>
      <c r="AD306" s="43">
        <v>4016.04443359375</v>
      </c>
      <c r="AE306" s="43">
        <v>4941.7314453125</v>
      </c>
      <c r="AF306" s="43">
        <v>5077.84619140625</v>
      </c>
      <c r="AG306" s="43">
        <v>7322.84228515625</v>
      </c>
      <c r="AH306" s="43">
        <v>7352.33935546875</v>
      </c>
      <c r="AI306" s="43">
        <v>6169.59716796875</v>
      </c>
      <c r="AJ306" s="43">
        <v>6025.388671875</v>
      </c>
      <c r="AK306" s="43">
        <v>2575.61962890625</v>
      </c>
      <c r="AL306" s="43">
        <v>2585.958740234375</v>
      </c>
      <c r="AM306" s="43">
        <v>4886.38330078125</v>
      </c>
      <c r="AN306" s="43">
        <v>5197.49169921875</v>
      </c>
      <c r="AO306" s="43">
        <v>9682.501953125</v>
      </c>
      <c r="AP306" s="43">
        <v>9682.6552734375</v>
      </c>
      <c r="AQ306" s="43">
        <v>6345.17529296875</v>
      </c>
      <c r="AR306" s="43">
        <v>6015.71728515625</v>
      </c>
    </row>
    <row r="307" spans="4:44" x14ac:dyDescent="0.2">
      <c r="D307" s="43">
        <v>2774.8795180722891</v>
      </c>
      <c r="E307" s="43">
        <v>5544.42578125</v>
      </c>
      <c r="F307" s="43">
        <v>5552.50927734375</v>
      </c>
      <c r="G307" s="43">
        <v>5485.73779296875</v>
      </c>
      <c r="H307" s="43">
        <v>5491.32958984375</v>
      </c>
      <c r="I307" s="43">
        <v>5544.42578125</v>
      </c>
      <c r="J307" s="43">
        <v>5552.50927734375</v>
      </c>
      <c r="K307" s="43">
        <v>5485.73779296875</v>
      </c>
      <c r="L307" s="43">
        <v>5491.32958984375</v>
      </c>
      <c r="M307" s="43">
        <v>3888.198486328125</v>
      </c>
      <c r="N307" s="43">
        <v>3925.598388671875</v>
      </c>
      <c r="O307" s="43">
        <v>5505.89013671875</v>
      </c>
      <c r="P307" s="43">
        <v>5678.9296875</v>
      </c>
      <c r="Q307" s="43">
        <v>7548.7509765625</v>
      </c>
      <c r="R307" s="43">
        <v>7519.94873046875</v>
      </c>
      <c r="S307" s="43">
        <v>5491.33984375</v>
      </c>
      <c r="T307" s="43">
        <v>5336.017578125</v>
      </c>
      <c r="U307" s="43">
        <v>5580.970703125</v>
      </c>
      <c r="V307" s="43">
        <v>5589.4609375</v>
      </c>
      <c r="W307" s="43">
        <v>5531.7958984375</v>
      </c>
      <c r="X307" s="43">
        <v>5528.072265625</v>
      </c>
      <c r="Y307" s="43">
        <v>5561.423828125</v>
      </c>
      <c r="Z307" s="43">
        <v>5565.4384765625</v>
      </c>
      <c r="AA307" s="43">
        <v>5508.38037109375</v>
      </c>
      <c r="AB307" s="43">
        <v>5510.5078125</v>
      </c>
      <c r="AC307" s="43">
        <v>4017.474853515625</v>
      </c>
      <c r="AD307" s="43">
        <v>4002.55029296875</v>
      </c>
      <c r="AE307" s="43">
        <v>4927.17431640625</v>
      </c>
      <c r="AF307" s="43">
        <v>5063.171875</v>
      </c>
      <c r="AG307" s="43">
        <v>7306.92578125</v>
      </c>
      <c r="AH307" s="43">
        <v>7336.41162109375</v>
      </c>
      <c r="AI307" s="43">
        <v>6154.17822265625</v>
      </c>
      <c r="AJ307" s="43">
        <v>6010.046875</v>
      </c>
      <c r="AK307" s="43">
        <v>2565.900634765625</v>
      </c>
      <c r="AL307" s="43">
        <v>2576.189453125</v>
      </c>
      <c r="AM307" s="43">
        <v>4871.97021484375</v>
      </c>
      <c r="AN307" s="43">
        <v>5182.7734375</v>
      </c>
      <c r="AO307" s="43">
        <v>9666.037109375</v>
      </c>
      <c r="AP307" s="43">
        <v>9666.185546875</v>
      </c>
      <c r="AQ307" s="43">
        <v>6329.5634765625</v>
      </c>
      <c r="AR307" s="43">
        <v>6000.28759765625</v>
      </c>
    </row>
    <row r="308" spans="4:44" x14ac:dyDescent="0.2">
      <c r="D308" s="43">
        <v>2777.8915662650606</v>
      </c>
      <c r="E308" s="43">
        <v>5529.53271484375</v>
      </c>
      <c r="F308" s="43">
        <v>5537.61083984375</v>
      </c>
      <c r="G308" s="43">
        <v>5470.8896484375</v>
      </c>
      <c r="H308" s="43">
        <v>5476.4765625</v>
      </c>
      <c r="I308" s="43">
        <v>5529.53271484375</v>
      </c>
      <c r="J308" s="43">
        <v>5537.61083984375</v>
      </c>
      <c r="K308" s="43">
        <v>5470.8896484375</v>
      </c>
      <c r="L308" s="43">
        <v>5476.4765625</v>
      </c>
      <c r="M308" s="43">
        <v>3875.187744140625</v>
      </c>
      <c r="N308" s="43">
        <v>3912.524169921875</v>
      </c>
      <c r="O308" s="43">
        <v>5491.0263671875</v>
      </c>
      <c r="P308" s="43">
        <v>5663.93896484375</v>
      </c>
      <c r="Q308" s="43">
        <v>7532.826171875</v>
      </c>
      <c r="R308" s="43">
        <v>7504.0341796875</v>
      </c>
      <c r="S308" s="43">
        <v>5476.4873046875</v>
      </c>
      <c r="T308" s="43">
        <v>5321.28759765625</v>
      </c>
      <c r="U308" s="43">
        <v>5565.935546875</v>
      </c>
      <c r="V308" s="43">
        <v>5574.4189453125</v>
      </c>
      <c r="W308" s="43">
        <v>5516.81884765625</v>
      </c>
      <c r="X308" s="43">
        <v>5513.1220703125</v>
      </c>
      <c r="Y308" s="43">
        <v>5546.4482421875</v>
      </c>
      <c r="Z308" s="43">
        <v>5550.4609375</v>
      </c>
      <c r="AA308" s="43">
        <v>5493.427734375</v>
      </c>
      <c r="AB308" s="43">
        <v>5495.56298828125</v>
      </c>
      <c r="AC308" s="43">
        <v>4004.18359375</v>
      </c>
      <c r="AD308" s="43">
        <v>3989.282470703125</v>
      </c>
      <c r="AE308" s="43">
        <v>4912.79443359375</v>
      </c>
      <c r="AF308" s="43">
        <v>5048.66943359375</v>
      </c>
      <c r="AG308" s="43">
        <v>7291.123046875</v>
      </c>
      <c r="AH308" s="43">
        <v>7320.59814453125</v>
      </c>
      <c r="AI308" s="43">
        <v>6138.8974609375</v>
      </c>
      <c r="AJ308" s="43">
        <v>5994.84716796875</v>
      </c>
      <c r="AK308" s="43">
        <v>2556.560791015625</v>
      </c>
      <c r="AL308" s="43">
        <v>2566.79736328125</v>
      </c>
      <c r="AM308" s="43">
        <v>4857.7314453125</v>
      </c>
      <c r="AN308" s="43">
        <v>5168.21875</v>
      </c>
      <c r="AO308" s="43">
        <v>9649.6591796875</v>
      </c>
      <c r="AP308" s="43">
        <v>9649.8037109375</v>
      </c>
      <c r="AQ308" s="43">
        <v>6314.08984375</v>
      </c>
      <c r="AR308" s="43">
        <v>5985.00439453125</v>
      </c>
    </row>
    <row r="309" spans="4:44" x14ac:dyDescent="0.2">
      <c r="D309" s="43">
        <v>2780.9036144578313</v>
      </c>
      <c r="E309" s="43">
        <v>5514.796875</v>
      </c>
      <c r="F309" s="43">
        <v>5522.8681640625</v>
      </c>
      <c r="G309" s="43">
        <v>5456.19970703125</v>
      </c>
      <c r="H309" s="43">
        <v>5461.78271484375</v>
      </c>
      <c r="I309" s="43">
        <v>5514.796875</v>
      </c>
      <c r="J309" s="43">
        <v>5522.8681640625</v>
      </c>
      <c r="K309" s="43">
        <v>5456.19970703125</v>
      </c>
      <c r="L309" s="43">
        <v>5461.78271484375</v>
      </c>
      <c r="M309" s="43">
        <v>3862.41455078125</v>
      </c>
      <c r="N309" s="43">
        <v>3899.684326171875</v>
      </c>
      <c r="O309" s="43">
        <v>5476.32080078125</v>
      </c>
      <c r="P309" s="43">
        <v>5649.10107421875</v>
      </c>
      <c r="Q309" s="43">
        <v>7517.0126953125</v>
      </c>
      <c r="R309" s="43">
        <v>7488.23095703125</v>
      </c>
      <c r="S309" s="43">
        <v>5461.79296875</v>
      </c>
      <c r="T309" s="43">
        <v>5306.7216796875</v>
      </c>
      <c r="U309" s="43">
        <v>5551.06201171875</v>
      </c>
      <c r="V309" s="43">
        <v>5559.5380859375</v>
      </c>
      <c r="W309" s="43">
        <v>5502.00390625</v>
      </c>
      <c r="X309" s="43">
        <v>5498.3330078125</v>
      </c>
      <c r="Y309" s="43">
        <v>5531.62841796875</v>
      </c>
      <c r="Z309" s="43">
        <v>5535.63818359375</v>
      </c>
      <c r="AA309" s="43">
        <v>5478.634765625</v>
      </c>
      <c r="AB309" s="43">
        <v>5480.77734375</v>
      </c>
      <c r="AC309" s="43">
        <v>3991.120361328125</v>
      </c>
      <c r="AD309" s="43">
        <v>3976.24365234375</v>
      </c>
      <c r="AE309" s="43">
        <v>4898.5947265625</v>
      </c>
      <c r="AF309" s="43">
        <v>5034.34130859375</v>
      </c>
      <c r="AG309" s="43">
        <v>7275.435546875</v>
      </c>
      <c r="AH309" s="43">
        <v>7304.8984375</v>
      </c>
      <c r="AI309" s="43">
        <v>6123.755859375</v>
      </c>
      <c r="AJ309" s="43">
        <v>5979.7900390625</v>
      </c>
      <c r="AK309" s="43">
        <v>2547.605224609375</v>
      </c>
      <c r="AL309" s="43">
        <v>2557.787109375</v>
      </c>
      <c r="AM309" s="43">
        <v>4843.66845703125</v>
      </c>
      <c r="AN309" s="43">
        <v>5153.82958984375</v>
      </c>
      <c r="AO309" s="43">
        <v>9633.369140625</v>
      </c>
      <c r="AP309" s="43">
        <v>9633.5087890625</v>
      </c>
      <c r="AQ309" s="43">
        <v>6298.755859375</v>
      </c>
      <c r="AR309" s="43">
        <v>5969.86865234375</v>
      </c>
    </row>
    <row r="310" spans="4:44" x14ac:dyDescent="0.2">
      <c r="D310" s="43">
        <v>2783.9156626506028</v>
      </c>
      <c r="E310" s="43">
        <v>5500.21875</v>
      </c>
      <c r="F310" s="43">
        <v>5508.28369140625</v>
      </c>
      <c r="G310" s="43">
        <v>5441.669921875</v>
      </c>
      <c r="H310" s="43">
        <v>5447.248046875</v>
      </c>
      <c r="I310" s="43">
        <v>5500.21875</v>
      </c>
      <c r="J310" s="43">
        <v>5508.28369140625</v>
      </c>
      <c r="K310" s="43">
        <v>5441.669921875</v>
      </c>
      <c r="L310" s="43">
        <v>5447.248046875</v>
      </c>
      <c r="M310" s="43">
        <v>3849.880859375</v>
      </c>
      <c r="N310" s="43">
        <v>3887.08154296875</v>
      </c>
      <c r="O310" s="43">
        <v>5461.77392578125</v>
      </c>
      <c r="P310" s="43">
        <v>5634.41650390625</v>
      </c>
      <c r="Q310" s="43">
        <v>7501.31005859375</v>
      </c>
      <c r="R310" s="43">
        <v>7472.53955078125</v>
      </c>
      <c r="S310" s="43">
        <v>5447.25830078125</v>
      </c>
      <c r="T310" s="43">
        <v>5292.32080078125</v>
      </c>
      <c r="U310" s="43">
        <v>5536.3515625</v>
      </c>
      <c r="V310" s="43">
        <v>5544.81982421875</v>
      </c>
      <c r="W310" s="43">
        <v>5487.35302734375</v>
      </c>
      <c r="X310" s="43">
        <v>5483.70654296875</v>
      </c>
      <c r="Y310" s="43">
        <v>5516.96484375</v>
      </c>
      <c r="Z310" s="43">
        <v>5520.9716796875</v>
      </c>
      <c r="AA310" s="43">
        <v>5464.00244140625</v>
      </c>
      <c r="AB310" s="43">
        <v>5466.15234375</v>
      </c>
      <c r="AC310" s="43">
        <v>3978.286865234375</v>
      </c>
      <c r="AD310" s="43">
        <v>3963.43603515625</v>
      </c>
      <c r="AE310" s="43">
        <v>4884.5751953125</v>
      </c>
      <c r="AF310" s="43">
        <v>5020.1884765625</v>
      </c>
      <c r="AG310" s="43">
        <v>7259.86328125</v>
      </c>
      <c r="AH310" s="43">
        <v>7289.314453125</v>
      </c>
      <c r="AI310" s="43">
        <v>6108.75439453125</v>
      </c>
      <c r="AJ310" s="43">
        <v>5964.87744140625</v>
      </c>
      <c r="AK310" s="43">
        <v>2539.0380859375</v>
      </c>
      <c r="AL310" s="43">
        <v>2549.163330078125</v>
      </c>
      <c r="AM310" s="43">
        <v>4829.78173828125</v>
      </c>
      <c r="AN310" s="43">
        <v>5139.60595703125</v>
      </c>
      <c r="AO310" s="43">
        <v>9617.1669921875</v>
      </c>
      <c r="AP310" s="43">
        <v>9617.3037109375</v>
      </c>
      <c r="AQ310" s="43">
        <v>6283.5634765625</v>
      </c>
      <c r="AR310" s="43">
        <v>5954.88232421875</v>
      </c>
    </row>
    <row r="311" spans="4:44" x14ac:dyDescent="0.2">
      <c r="D311" s="43">
        <v>2786.9277108433735</v>
      </c>
      <c r="E311" s="43">
        <v>5485.7998046875</v>
      </c>
      <c r="F311" s="43">
        <v>5493.85791015625</v>
      </c>
      <c r="G311" s="43">
        <v>5427.30126953125</v>
      </c>
      <c r="H311" s="43">
        <v>5432.87451171875</v>
      </c>
      <c r="I311" s="43">
        <v>5485.7998046875</v>
      </c>
      <c r="J311" s="43">
        <v>5493.85791015625</v>
      </c>
      <c r="K311" s="43">
        <v>5427.30126953125</v>
      </c>
      <c r="L311" s="43">
        <v>5432.87451171875</v>
      </c>
      <c r="M311" s="43">
        <v>3837.589111328125</v>
      </c>
      <c r="N311" s="43">
        <v>3874.718017578125</v>
      </c>
      <c r="O311" s="43">
        <v>5447.38818359375</v>
      </c>
      <c r="P311" s="43">
        <v>5619.88720703125</v>
      </c>
      <c r="Q311" s="43">
        <v>7485.7197265625</v>
      </c>
      <c r="R311" s="43">
        <v>7456.96044921875</v>
      </c>
      <c r="S311" s="43">
        <v>5432.884765625</v>
      </c>
      <c r="T311" s="43">
        <v>5278.0859375</v>
      </c>
      <c r="U311" s="43">
        <v>5521.80615234375</v>
      </c>
      <c r="V311" s="43">
        <v>5530.2666015625</v>
      </c>
      <c r="W311" s="43">
        <v>5472.8671875</v>
      </c>
      <c r="X311" s="43">
        <v>5469.244140625</v>
      </c>
      <c r="Y311" s="43">
        <v>5502.4599609375</v>
      </c>
      <c r="Z311" s="43">
        <v>5506.462890625</v>
      </c>
      <c r="AA311" s="43">
        <v>5449.5322265625</v>
      </c>
      <c r="AB311" s="43">
        <v>5451.68994140625</v>
      </c>
      <c r="AC311" s="43">
        <v>3965.685791015625</v>
      </c>
      <c r="AD311" s="43">
        <v>3950.861572265625</v>
      </c>
      <c r="AE311" s="43">
        <v>4870.73876953125</v>
      </c>
      <c r="AF311" s="43">
        <v>5006.21240234375</v>
      </c>
      <c r="AG311" s="43">
        <v>7244.40771484375</v>
      </c>
      <c r="AH311" s="43">
        <v>7273.84619140625</v>
      </c>
      <c r="AI311" s="43">
        <v>6093.89404296875</v>
      </c>
      <c r="AJ311" s="43">
        <v>5950.10986328125</v>
      </c>
      <c r="AK311" s="43">
        <v>2530.864013671875</v>
      </c>
      <c r="AL311" s="43">
        <v>2540.930908203125</v>
      </c>
      <c r="AM311" s="43">
        <v>4816.07373046875</v>
      </c>
      <c r="AN311" s="43">
        <v>5125.55078125</v>
      </c>
      <c r="AO311" s="43">
        <v>9601.0537109375</v>
      </c>
      <c r="AP311" s="43">
        <v>9601.1865234375</v>
      </c>
      <c r="AQ311" s="43">
        <v>6268.5126953125</v>
      </c>
      <c r="AR311" s="43">
        <v>5940.04638671875</v>
      </c>
    </row>
    <row r="312" spans="4:44" x14ac:dyDescent="0.2">
      <c r="D312" s="43">
        <v>2789.939759036145</v>
      </c>
      <c r="E312" s="43">
        <v>5471.541015625</v>
      </c>
      <c r="F312" s="43">
        <v>5479.59228515625</v>
      </c>
      <c r="G312" s="43">
        <v>5413.0947265625</v>
      </c>
      <c r="H312" s="43">
        <v>5418.6630859375</v>
      </c>
      <c r="I312" s="43">
        <v>5471.541015625</v>
      </c>
      <c r="J312" s="43">
        <v>5479.59228515625</v>
      </c>
      <c r="K312" s="43">
        <v>5413.0947265625</v>
      </c>
      <c r="L312" s="43">
        <v>5418.6630859375</v>
      </c>
      <c r="M312" s="43">
        <v>3825.5419921875</v>
      </c>
      <c r="N312" s="43">
        <v>3862.595947265625</v>
      </c>
      <c r="O312" s="43">
        <v>5433.16357421875</v>
      </c>
      <c r="P312" s="43">
        <v>5605.513671875</v>
      </c>
      <c r="Q312" s="43">
        <v>7470.24267578125</v>
      </c>
      <c r="R312" s="43">
        <v>7441.4951171875</v>
      </c>
      <c r="S312" s="43">
        <v>5418.67333984375</v>
      </c>
      <c r="T312" s="43">
        <v>5264.01953125</v>
      </c>
      <c r="U312" s="43">
        <v>5507.42626953125</v>
      </c>
      <c r="V312" s="43">
        <v>5515.87939453125</v>
      </c>
      <c r="W312" s="43">
        <v>5458.54833984375</v>
      </c>
      <c r="X312" s="43">
        <v>5454.94775390625</v>
      </c>
      <c r="Y312" s="43">
        <v>5488.1142578125</v>
      </c>
      <c r="Z312" s="43">
        <v>5492.11279296875</v>
      </c>
      <c r="AA312" s="43">
        <v>5435.22607421875</v>
      </c>
      <c r="AB312" s="43">
        <v>5437.390625</v>
      </c>
      <c r="AC312" s="43">
        <v>3953.3193359375</v>
      </c>
      <c r="AD312" s="43">
        <v>3938.522705078125</v>
      </c>
      <c r="AE312" s="43">
        <v>4857.08642578125</v>
      </c>
      <c r="AF312" s="43">
        <v>4992.4150390625</v>
      </c>
      <c r="AG312" s="43">
        <v>7229.0693359375</v>
      </c>
      <c r="AH312" s="43">
        <v>7258.49462890625</v>
      </c>
      <c r="AI312" s="43">
        <v>6079.17626953125</v>
      </c>
      <c r="AJ312" s="43">
        <v>5935.48828125</v>
      </c>
      <c r="AK312" s="43">
        <v>2523.08740234375</v>
      </c>
      <c r="AL312" s="43">
        <v>2533.09375</v>
      </c>
      <c r="AM312" s="43">
        <v>4802.54541015625</v>
      </c>
      <c r="AN312" s="43">
        <v>5111.6640625</v>
      </c>
      <c r="AO312" s="43">
        <v>9585.029296875</v>
      </c>
      <c r="AP312" s="43">
        <v>9585.158203125</v>
      </c>
      <c r="AQ312" s="43">
        <v>6253.60595703125</v>
      </c>
      <c r="AR312" s="43">
        <v>5925.3623046875</v>
      </c>
    </row>
    <row r="313" spans="4:44" x14ac:dyDescent="0.2">
      <c r="D313" s="43">
        <v>2792.9518072289156</v>
      </c>
      <c r="E313" s="43">
        <v>5457.4443359375</v>
      </c>
      <c r="F313" s="43">
        <v>5465.48779296875</v>
      </c>
      <c r="G313" s="43">
        <v>5399.05224609375</v>
      </c>
      <c r="H313" s="43">
        <v>5404.61572265625</v>
      </c>
      <c r="I313" s="43">
        <v>5457.4443359375</v>
      </c>
      <c r="J313" s="43">
        <v>5465.48779296875</v>
      </c>
      <c r="K313" s="43">
        <v>5399.05224609375</v>
      </c>
      <c r="L313" s="43">
        <v>5404.61572265625</v>
      </c>
      <c r="M313" s="43">
        <v>3813.741455078125</v>
      </c>
      <c r="N313" s="43">
        <v>3850.7177734375</v>
      </c>
      <c r="O313" s="43">
        <v>5419.1025390625</v>
      </c>
      <c r="P313" s="43">
        <v>5591.29736328125</v>
      </c>
      <c r="Q313" s="43">
        <v>7454.87841796875</v>
      </c>
      <c r="R313" s="43">
        <v>7426.1435546875</v>
      </c>
      <c r="S313" s="43">
        <v>5404.6259765625</v>
      </c>
      <c r="T313" s="43">
        <v>5250.12158203125</v>
      </c>
      <c r="U313" s="43">
        <v>5493.21484375</v>
      </c>
      <c r="V313" s="43">
        <v>5501.6591796875</v>
      </c>
      <c r="W313" s="43">
        <v>5444.3974609375</v>
      </c>
      <c r="X313" s="43">
        <v>5440.81787109375</v>
      </c>
      <c r="Y313" s="43">
        <v>5473.92919921875</v>
      </c>
      <c r="Z313" s="43">
        <v>5477.92333984375</v>
      </c>
      <c r="AA313" s="43">
        <v>5421.08544921875</v>
      </c>
      <c r="AB313" s="43">
        <v>5423.25634765625</v>
      </c>
      <c r="AC313" s="43">
        <v>3941.189697265625</v>
      </c>
      <c r="AD313" s="43">
        <v>3926.421630859375</v>
      </c>
      <c r="AE313" s="43">
        <v>4843.6201171875</v>
      </c>
      <c r="AF313" s="43">
        <v>4978.79736328125</v>
      </c>
      <c r="AG313" s="43">
        <v>7213.84912109375</v>
      </c>
      <c r="AH313" s="43">
        <v>7243.26025390625</v>
      </c>
      <c r="AI313" s="43">
        <v>6064.6015625</v>
      </c>
      <c r="AJ313" s="43">
        <v>5921.01416015625</v>
      </c>
      <c r="AK313" s="43">
        <v>2515.712646484375</v>
      </c>
      <c r="AL313" s="43">
        <v>2525.656982421875</v>
      </c>
      <c r="AM313" s="43">
        <v>4789.19775390625</v>
      </c>
      <c r="AN313" s="43">
        <v>5097.947265625</v>
      </c>
      <c r="AO313" s="43">
        <v>9569.09375</v>
      </c>
      <c r="AP313" s="43">
        <v>9569.2197265625</v>
      </c>
      <c r="AQ313" s="43">
        <v>6238.84326171875</v>
      </c>
      <c r="AR313" s="43">
        <v>5910.83056640625</v>
      </c>
    </row>
    <row r="314" spans="4:44" x14ac:dyDescent="0.2">
      <c r="D314" s="43">
        <v>2795.9638554216872</v>
      </c>
      <c r="E314" s="43">
        <v>5443.5107421875</v>
      </c>
      <c r="F314" s="43">
        <v>5451.54638671875</v>
      </c>
      <c r="G314" s="43">
        <v>5385.1748046875</v>
      </c>
      <c r="H314" s="43">
        <v>5390.732421875</v>
      </c>
      <c r="I314" s="43">
        <v>5443.5107421875</v>
      </c>
      <c r="J314" s="43">
        <v>5451.54638671875</v>
      </c>
      <c r="K314" s="43">
        <v>5385.1748046875</v>
      </c>
      <c r="L314" s="43">
        <v>5390.732421875</v>
      </c>
      <c r="M314" s="43">
        <v>3802.189697265625</v>
      </c>
      <c r="N314" s="43">
        <v>3839.085693359375</v>
      </c>
      <c r="O314" s="43">
        <v>5405.20556640625</v>
      </c>
      <c r="P314" s="43">
        <v>5577.23974609375</v>
      </c>
      <c r="Q314" s="43">
        <v>7439.62890625</v>
      </c>
      <c r="R314" s="43">
        <v>7410.90673828125</v>
      </c>
      <c r="S314" s="43">
        <v>5390.74267578125</v>
      </c>
      <c r="T314" s="43">
        <v>5236.39453125</v>
      </c>
      <c r="U314" s="43">
        <v>5479.17236328125</v>
      </c>
      <c r="V314" s="43">
        <v>5487.6083984375</v>
      </c>
      <c r="W314" s="43">
        <v>5430.416015625</v>
      </c>
      <c r="X314" s="43">
        <v>5426.85595703125</v>
      </c>
      <c r="Y314" s="43">
        <v>5459.90673828125</v>
      </c>
      <c r="Z314" s="43">
        <v>5463.89599609375</v>
      </c>
      <c r="AA314" s="43">
        <v>5407.11083984375</v>
      </c>
      <c r="AB314" s="43">
        <v>5409.28857421875</v>
      </c>
      <c r="AC314" s="43">
        <v>3929.298583984375</v>
      </c>
      <c r="AD314" s="43">
        <v>3914.560546875</v>
      </c>
      <c r="AE314" s="43">
        <v>4830.34033203125</v>
      </c>
      <c r="AF314" s="43">
        <v>4965.36083984375</v>
      </c>
      <c r="AG314" s="43">
        <v>7198.7470703125</v>
      </c>
      <c r="AH314" s="43">
        <v>7228.14404296875</v>
      </c>
      <c r="AI314" s="43">
        <v>6050.17138671875</v>
      </c>
      <c r="AJ314" s="43">
        <v>5906.6884765625</v>
      </c>
      <c r="AK314" s="43">
        <v>2508.744140625</v>
      </c>
      <c r="AL314" s="43">
        <v>2518.624267578125</v>
      </c>
      <c r="AM314" s="43">
        <v>4776.03271484375</v>
      </c>
      <c r="AN314" s="43">
        <v>5084.40185546875</v>
      </c>
      <c r="AO314" s="43">
        <v>9553.248046875</v>
      </c>
      <c r="AP314" s="43">
        <v>9553.3701171875</v>
      </c>
      <c r="AQ314" s="43">
        <v>6224.2265625</v>
      </c>
      <c r="AR314" s="43">
        <v>5896.45361328125</v>
      </c>
    </row>
    <row r="315" spans="4:44" x14ac:dyDescent="0.2">
      <c r="D315" s="43">
        <v>2798.9759036144578</v>
      </c>
      <c r="E315" s="43">
        <v>5429.7412109375</v>
      </c>
      <c r="F315" s="43">
        <v>5437.76904296875</v>
      </c>
      <c r="G315" s="43">
        <v>5371.4638671875</v>
      </c>
      <c r="H315" s="43">
        <v>5377.01611328125</v>
      </c>
      <c r="I315" s="43">
        <v>5429.7412109375</v>
      </c>
      <c r="J315" s="43">
        <v>5437.76904296875</v>
      </c>
      <c r="K315" s="43">
        <v>5371.4638671875</v>
      </c>
      <c r="L315" s="43">
        <v>5377.01611328125</v>
      </c>
      <c r="M315" s="43">
        <v>3790.889404296875</v>
      </c>
      <c r="N315" s="43">
        <v>3827.701904296875</v>
      </c>
      <c r="O315" s="43">
        <v>5391.47412109375</v>
      </c>
      <c r="P315" s="43">
        <v>5563.34130859375</v>
      </c>
      <c r="Q315" s="43">
        <v>7424.494140625</v>
      </c>
      <c r="R315" s="43">
        <v>7395.78564453125</v>
      </c>
      <c r="S315" s="43">
        <v>5377.02587890625</v>
      </c>
      <c r="T315" s="43">
        <v>5222.83935546875</v>
      </c>
      <c r="U315" s="43">
        <v>5465.30029296875</v>
      </c>
      <c r="V315" s="43">
        <v>5473.7275390625</v>
      </c>
      <c r="W315" s="43">
        <v>5416.60595703125</v>
      </c>
      <c r="X315" s="43">
        <v>5413.064453125</v>
      </c>
      <c r="Y315" s="43">
        <v>5446.0478515625</v>
      </c>
      <c r="Z315" s="43">
        <v>5450.03125</v>
      </c>
      <c r="AA315" s="43">
        <v>5393.30517578125</v>
      </c>
      <c r="AB315" s="43">
        <v>5395.4892578125</v>
      </c>
      <c r="AC315" s="43">
        <v>3917.64892578125</v>
      </c>
      <c r="AD315" s="43">
        <v>3902.941650390625</v>
      </c>
      <c r="AE315" s="43">
        <v>4817.25</v>
      </c>
      <c r="AF315" s="43">
        <v>4952.107421875</v>
      </c>
      <c r="AG315" s="43">
        <v>7183.7646484375</v>
      </c>
      <c r="AH315" s="43">
        <v>7213.146484375</v>
      </c>
      <c r="AI315" s="43">
        <v>6035.88623046875</v>
      </c>
      <c r="AJ315" s="43">
        <v>5892.51171875</v>
      </c>
      <c r="AK315" s="43">
        <v>2502.186279296875</v>
      </c>
      <c r="AL315" s="43">
        <v>2512</v>
      </c>
      <c r="AM315" s="43">
        <v>4763.05126953125</v>
      </c>
      <c r="AN315" s="43">
        <v>5071.02978515625</v>
      </c>
      <c r="AO315" s="43">
        <v>9537.4921875</v>
      </c>
      <c r="AP315" s="43">
        <v>9537.611328125</v>
      </c>
      <c r="AQ315" s="43">
        <v>6209.7568359375</v>
      </c>
      <c r="AR315" s="43">
        <v>5882.23193359375</v>
      </c>
    </row>
    <row r="316" spans="4:44" x14ac:dyDescent="0.2">
      <c r="D316" s="43">
        <v>2801.9879518072294</v>
      </c>
      <c r="E316" s="43">
        <v>5416.13720703125</v>
      </c>
      <c r="F316" s="43">
        <v>5424.15673828125</v>
      </c>
      <c r="G316" s="43">
        <v>5357.92041015625</v>
      </c>
      <c r="H316" s="43">
        <v>5363.46630859375</v>
      </c>
      <c r="I316" s="43">
        <v>5416.13720703125</v>
      </c>
      <c r="J316" s="43">
        <v>5424.15673828125</v>
      </c>
      <c r="K316" s="43">
        <v>5357.92041015625</v>
      </c>
      <c r="L316" s="43">
        <v>5363.46630859375</v>
      </c>
      <c r="M316" s="43">
        <v>3779.842529296875</v>
      </c>
      <c r="N316" s="43">
        <v>3816.56884765625</v>
      </c>
      <c r="O316" s="43">
        <v>5377.90966796875</v>
      </c>
      <c r="P316" s="43">
        <v>5549.60400390625</v>
      </c>
      <c r="Q316" s="43">
        <v>7409.47509765625</v>
      </c>
      <c r="R316" s="43">
        <v>7380.7802734375</v>
      </c>
      <c r="S316" s="43">
        <v>5363.4765625</v>
      </c>
      <c r="T316" s="43">
        <v>5209.45703125</v>
      </c>
      <c r="U316" s="43">
        <v>5451.6005859375</v>
      </c>
      <c r="V316" s="43">
        <v>5460.0185546875</v>
      </c>
      <c r="W316" s="43">
        <v>5402.96826171875</v>
      </c>
      <c r="X316" s="43">
        <v>5399.443359375</v>
      </c>
      <c r="Y316" s="43">
        <v>5432.35400390625</v>
      </c>
      <c r="Z316" s="43">
        <v>5436.3310546875</v>
      </c>
      <c r="AA316" s="43">
        <v>5379.6689453125</v>
      </c>
      <c r="AB316" s="43">
        <v>5381.8583984375</v>
      </c>
      <c r="AC316" s="43">
        <v>3906.242431640625</v>
      </c>
      <c r="AD316" s="43">
        <v>3891.56689453125</v>
      </c>
      <c r="AE316" s="43">
        <v>4804.349609375</v>
      </c>
      <c r="AF316" s="43">
        <v>4939.0380859375</v>
      </c>
      <c r="AG316" s="43">
        <v>7168.90234375</v>
      </c>
      <c r="AH316" s="43">
        <v>7198.26904296875</v>
      </c>
      <c r="AI316" s="43">
        <v>6021.748046875</v>
      </c>
      <c r="AJ316" s="43">
        <v>5878.486328125</v>
      </c>
      <c r="AK316" s="43">
        <v>2496.0419921875</v>
      </c>
      <c r="AL316" s="43">
        <v>2505.787841796875</v>
      </c>
      <c r="AM316" s="43">
        <v>4750.2548828125</v>
      </c>
      <c r="AN316" s="43">
        <v>5057.8310546875</v>
      </c>
      <c r="AO316" s="43">
        <v>9521.826171875</v>
      </c>
      <c r="AP316" s="43">
        <v>9521.9423828125</v>
      </c>
      <c r="AQ316" s="43">
        <v>6195.43505859375</v>
      </c>
      <c r="AR316" s="43">
        <v>5868.1669921875</v>
      </c>
    </row>
    <row r="317" spans="4:44" x14ac:dyDescent="0.2">
      <c r="D317" s="43">
        <v>2805</v>
      </c>
      <c r="E317" s="43">
        <v>5402.69970703125</v>
      </c>
      <c r="F317" s="43">
        <v>5410.7109375</v>
      </c>
      <c r="G317" s="43">
        <v>5344.54541015625</v>
      </c>
      <c r="H317" s="43">
        <v>5350.0859375</v>
      </c>
      <c r="I317" s="43">
        <v>5402.69970703125</v>
      </c>
      <c r="J317" s="43">
        <v>5410.7109375</v>
      </c>
      <c r="K317" s="43">
        <v>5344.54541015625</v>
      </c>
      <c r="L317" s="43">
        <v>5350.0859375</v>
      </c>
      <c r="M317" s="43">
        <v>3769.05126953125</v>
      </c>
      <c r="N317" s="43">
        <v>3805.6884765625</v>
      </c>
      <c r="O317" s="43">
        <v>5364.51318359375</v>
      </c>
      <c r="P317" s="43">
        <v>5536.02880859375</v>
      </c>
      <c r="Q317" s="43">
        <v>7394.572265625</v>
      </c>
      <c r="R317" s="43">
        <v>7365.89208984375</v>
      </c>
      <c r="S317" s="43">
        <v>5350.095703125</v>
      </c>
      <c r="T317" s="43">
        <v>5196.24951171875</v>
      </c>
      <c r="U317" s="43">
        <v>5438.07421875</v>
      </c>
      <c r="V317" s="43">
        <v>5446.48291015625</v>
      </c>
      <c r="W317" s="43">
        <v>5389.50439453125</v>
      </c>
      <c r="X317" s="43">
        <v>5385.9951171875</v>
      </c>
      <c r="Y317" s="43">
        <v>5418.826171875</v>
      </c>
      <c r="Z317" s="43">
        <v>5422.796875</v>
      </c>
      <c r="AA317" s="43">
        <v>5366.20361328125</v>
      </c>
      <c r="AB317" s="43">
        <v>5368.39892578125</v>
      </c>
      <c r="AC317" s="43">
        <v>3895.0810546875</v>
      </c>
      <c r="AD317" s="43">
        <v>3880.43896484375</v>
      </c>
      <c r="AE317" s="43">
        <v>4791.6416015625</v>
      </c>
      <c r="AF317" s="43">
        <v>4926.15478515625</v>
      </c>
      <c r="AG317" s="43">
        <v>7154.1611328125</v>
      </c>
      <c r="AH317" s="43">
        <v>7183.51171875</v>
      </c>
      <c r="AI317" s="43">
        <v>6007.7568359375</v>
      </c>
      <c r="AJ317" s="43">
        <v>5864.61181640625</v>
      </c>
      <c r="AK317" s="43">
        <v>2490.31494140625</v>
      </c>
      <c r="AL317" s="43">
        <v>2499.99072265625</v>
      </c>
      <c r="AM317" s="43">
        <v>4737.6455078125</v>
      </c>
      <c r="AN317" s="43">
        <v>5044.80810546875</v>
      </c>
      <c r="AO317" s="43">
        <v>9506.2509765625</v>
      </c>
      <c r="AP317" s="43">
        <v>9506.365234375</v>
      </c>
      <c r="AQ317" s="43">
        <v>6181.26220703125</v>
      </c>
      <c r="AR317" s="43">
        <v>5854.26025390625</v>
      </c>
    </row>
    <row r="318" spans="4:44" x14ac:dyDescent="0.2">
      <c r="D318" s="43">
        <v>2808.0120481927715</v>
      </c>
      <c r="E318" s="43">
        <v>5389.43017578125</v>
      </c>
      <c r="F318" s="43">
        <v>5397.4326171875</v>
      </c>
      <c r="G318" s="43">
        <v>5331.3408203125</v>
      </c>
      <c r="H318" s="43">
        <v>5336.875</v>
      </c>
      <c r="I318" s="43">
        <v>5389.43017578125</v>
      </c>
      <c r="J318" s="43">
        <v>5397.4326171875</v>
      </c>
      <c r="K318" s="43">
        <v>5331.3408203125</v>
      </c>
      <c r="L318" s="43">
        <v>5336.875</v>
      </c>
      <c r="M318" s="43">
        <v>3758.51806640625</v>
      </c>
      <c r="N318" s="43">
        <v>3795.06298828125</v>
      </c>
      <c r="O318" s="43">
        <v>5351.2861328125</v>
      </c>
      <c r="P318" s="43">
        <v>5522.6171875</v>
      </c>
      <c r="Q318" s="43">
        <v>7379.78662109375</v>
      </c>
      <c r="R318" s="43">
        <v>7351.12109375</v>
      </c>
      <c r="S318" s="43">
        <v>5336.884765625</v>
      </c>
      <c r="T318" s="43">
        <v>5183.2177734375</v>
      </c>
      <c r="U318" s="43">
        <v>5424.72265625</v>
      </c>
      <c r="V318" s="43">
        <v>5433.1220703125</v>
      </c>
      <c r="W318" s="43">
        <v>5376.2158203125</v>
      </c>
      <c r="X318" s="43">
        <v>5372.72021484375</v>
      </c>
      <c r="Y318" s="43">
        <v>5405.4658203125</v>
      </c>
      <c r="Z318" s="43">
        <v>5409.4296875</v>
      </c>
      <c r="AA318" s="43">
        <v>5352.91064453125</v>
      </c>
      <c r="AB318" s="43">
        <v>5355.111328125</v>
      </c>
      <c r="AC318" s="43">
        <v>3884.16748046875</v>
      </c>
      <c r="AD318" s="43">
        <v>3869.5595703125</v>
      </c>
      <c r="AE318" s="43">
        <v>4779.12646484375</v>
      </c>
      <c r="AF318" s="43">
        <v>4913.45849609375</v>
      </c>
      <c r="AG318" s="43">
        <v>7139.54150390625</v>
      </c>
      <c r="AH318" s="43">
        <v>7168.87548828125</v>
      </c>
      <c r="AI318" s="43">
        <v>5993.91455078125</v>
      </c>
      <c r="AJ318" s="43">
        <v>5850.89013671875</v>
      </c>
      <c r="AK318" s="43">
        <v>2485.008544921875</v>
      </c>
      <c r="AL318" s="43">
        <v>2494.6123046875</v>
      </c>
      <c r="AM318" s="43">
        <v>4725.22412109375</v>
      </c>
      <c r="AN318" s="43">
        <v>5031.9619140625</v>
      </c>
      <c r="AO318" s="43">
        <v>9490.7666015625</v>
      </c>
      <c r="AP318" s="43">
        <v>9490.8779296875</v>
      </c>
      <c r="AQ318" s="43">
        <v>6167.23974609375</v>
      </c>
      <c r="AR318" s="43">
        <v>5840.5126953125</v>
      </c>
    </row>
    <row r="319" spans="4:44" x14ac:dyDescent="0.2">
      <c r="D319" s="43">
        <v>2811.0240963855422</v>
      </c>
      <c r="E319" s="43">
        <v>5376.330078125</v>
      </c>
      <c r="F319" s="43">
        <v>5384.3232421875</v>
      </c>
      <c r="G319" s="43">
        <v>5318.3076171875</v>
      </c>
      <c r="H319" s="43">
        <v>5323.83544921875</v>
      </c>
      <c r="I319" s="43">
        <v>5376.330078125</v>
      </c>
      <c r="J319" s="43">
        <v>5384.3232421875</v>
      </c>
      <c r="K319" s="43">
        <v>5318.3076171875</v>
      </c>
      <c r="L319" s="43">
        <v>5323.83544921875</v>
      </c>
      <c r="M319" s="43">
        <v>3748.2451171875</v>
      </c>
      <c r="N319" s="43">
        <v>3784.694580078125</v>
      </c>
      <c r="O319" s="43">
        <v>5338.2294921875</v>
      </c>
      <c r="P319" s="43">
        <v>5509.36962890625</v>
      </c>
      <c r="Q319" s="43">
        <v>7365.11865234375</v>
      </c>
      <c r="R319" s="43">
        <v>7336.46875</v>
      </c>
      <c r="S319" s="43">
        <v>5323.84521484375</v>
      </c>
      <c r="T319" s="43">
        <v>5170.36328125</v>
      </c>
      <c r="U319" s="43">
        <v>5411.54736328125</v>
      </c>
      <c r="V319" s="43">
        <v>5419.93701171875</v>
      </c>
      <c r="W319" s="43">
        <v>5363.10400390625</v>
      </c>
      <c r="X319" s="43">
        <v>5359.62060546875</v>
      </c>
      <c r="Y319" s="43">
        <v>5392.27490234375</v>
      </c>
      <c r="Z319" s="43">
        <v>5396.23046875</v>
      </c>
      <c r="AA319" s="43">
        <v>5339.7919921875</v>
      </c>
      <c r="AB319" s="43">
        <v>5341.99755859375</v>
      </c>
      <c r="AC319" s="43">
        <v>3873.50341796875</v>
      </c>
      <c r="AD319" s="43">
        <v>3858.9306640625</v>
      </c>
      <c r="AE319" s="43">
        <v>4766.806640625</v>
      </c>
      <c r="AF319" s="43">
        <v>4900.95068359375</v>
      </c>
      <c r="AG319" s="43">
        <v>7125.0439453125</v>
      </c>
      <c r="AH319" s="43">
        <v>7154.36083984375</v>
      </c>
      <c r="AI319" s="43">
        <v>5980.2216796875</v>
      </c>
      <c r="AJ319" s="43">
        <v>5837.32275390625</v>
      </c>
      <c r="AK319" s="43">
        <v>2480.1259765625</v>
      </c>
      <c r="AL319" s="43">
        <v>2489.65576171875</v>
      </c>
      <c r="AM319" s="43">
        <v>4712.9921875</v>
      </c>
      <c r="AN319" s="43">
        <v>5019.29345703125</v>
      </c>
      <c r="AO319" s="43">
        <v>9475.373046875</v>
      </c>
      <c r="AP319" s="43">
        <v>9475.482421875</v>
      </c>
      <c r="AQ319" s="43">
        <v>6153.369140625</v>
      </c>
      <c r="AR319" s="43">
        <v>5826.92529296875</v>
      </c>
    </row>
    <row r="320" spans="4:44" x14ac:dyDescent="0.2">
      <c r="D320" s="43">
        <v>2814.0361445783137</v>
      </c>
      <c r="E320" s="43">
        <v>5363.400390625</v>
      </c>
      <c r="F320" s="43">
        <v>5371.38427734375</v>
      </c>
      <c r="G320" s="43">
        <v>5305.447265625</v>
      </c>
      <c r="H320" s="43">
        <v>5310.96826171875</v>
      </c>
      <c r="I320" s="43">
        <v>5363.400390625</v>
      </c>
      <c r="J320" s="43">
        <v>5371.38427734375</v>
      </c>
      <c r="K320" s="43">
        <v>5305.447265625</v>
      </c>
      <c r="L320" s="43">
        <v>5310.96826171875</v>
      </c>
      <c r="M320" s="43">
        <v>3738.234130859375</v>
      </c>
      <c r="N320" s="43">
        <v>3774.58544921875</v>
      </c>
      <c r="O320" s="43">
        <v>5325.34521484375</v>
      </c>
      <c r="P320" s="43">
        <v>5496.28759765625</v>
      </c>
      <c r="Q320" s="43">
        <v>7350.5693359375</v>
      </c>
      <c r="R320" s="43">
        <v>7321.93505859375</v>
      </c>
      <c r="S320" s="43">
        <v>5310.97802734375</v>
      </c>
      <c r="T320" s="43">
        <v>5157.68701171875</v>
      </c>
      <c r="U320" s="43">
        <v>5398.5498046875</v>
      </c>
      <c r="V320" s="43">
        <v>5406.92919921875</v>
      </c>
      <c r="W320" s="43">
        <v>5350.17041015625</v>
      </c>
      <c r="X320" s="43">
        <v>5346.697265625</v>
      </c>
      <c r="Y320" s="43">
        <v>5379.25390625</v>
      </c>
      <c r="Z320" s="43">
        <v>5383.201171875</v>
      </c>
      <c r="AA320" s="43">
        <v>5326.8486328125</v>
      </c>
      <c r="AB320" s="43">
        <v>5329.05859375</v>
      </c>
      <c r="AC320" s="43">
        <v>3863.091064453125</v>
      </c>
      <c r="AD320" s="43">
        <v>3848.5546875</v>
      </c>
      <c r="AE320" s="43">
        <v>4754.68310546875</v>
      </c>
      <c r="AF320" s="43">
        <v>4888.63330078125</v>
      </c>
      <c r="AG320" s="43">
        <v>7110.669921875</v>
      </c>
      <c r="AH320" s="43">
        <v>7139.96875</v>
      </c>
      <c r="AI320" s="43">
        <v>5966.6796875</v>
      </c>
      <c r="AJ320" s="43">
        <v>5823.90966796875</v>
      </c>
      <c r="AK320" s="43">
        <v>2475.670166015625</v>
      </c>
      <c r="AL320" s="43">
        <v>2485.1240234375</v>
      </c>
      <c r="AM320" s="43">
        <v>4700.951171875</v>
      </c>
      <c r="AN320" s="43">
        <v>5006.8046875</v>
      </c>
      <c r="AO320" s="43">
        <v>9460.0712890625</v>
      </c>
      <c r="AP320" s="43">
        <v>9460.1787109375</v>
      </c>
      <c r="AQ320" s="43">
        <v>6139.65087890625</v>
      </c>
      <c r="AR320" s="43">
        <v>5813.49951171875</v>
      </c>
    </row>
    <row r="321" spans="4:44" x14ac:dyDescent="0.2">
      <c r="D321" s="43">
        <v>2817.0481927710844</v>
      </c>
      <c r="E321" s="43">
        <v>5350.642578125</v>
      </c>
      <c r="F321" s="43">
        <v>5358.61669921875</v>
      </c>
      <c r="G321" s="43">
        <v>5292.76025390625</v>
      </c>
      <c r="H321" s="43">
        <v>5298.2744140625</v>
      </c>
      <c r="I321" s="43">
        <v>5350.642578125</v>
      </c>
      <c r="J321" s="43">
        <v>5358.61669921875</v>
      </c>
      <c r="K321" s="43">
        <v>5292.76025390625</v>
      </c>
      <c r="L321" s="43">
        <v>5298.2744140625</v>
      </c>
      <c r="M321" s="43">
        <v>3728.487548828125</v>
      </c>
      <c r="N321" s="43">
        <v>3764.737548828125</v>
      </c>
      <c r="O321" s="43">
        <v>5312.6337890625</v>
      </c>
      <c r="P321" s="43">
        <v>5483.37255859375</v>
      </c>
      <c r="Q321" s="43">
        <v>7336.138671875</v>
      </c>
      <c r="R321" s="43">
        <v>7307.52099609375</v>
      </c>
      <c r="S321" s="43">
        <v>5298.28466796875</v>
      </c>
      <c r="T321" s="43">
        <v>5145.19091796875</v>
      </c>
      <c r="U321" s="43">
        <v>5385.7314453125</v>
      </c>
      <c r="V321" s="43">
        <v>5394.10009765625</v>
      </c>
      <c r="W321" s="43">
        <v>5337.41552734375</v>
      </c>
      <c r="X321" s="43">
        <v>5333.95166015625</v>
      </c>
      <c r="Y321" s="43">
        <v>5366.40478515625</v>
      </c>
      <c r="Z321" s="43">
        <v>5370.34326171875</v>
      </c>
      <c r="AA321" s="43">
        <v>5314.08203125</v>
      </c>
      <c r="AB321" s="43">
        <v>5316.2958984375</v>
      </c>
      <c r="AC321" s="43">
        <v>3852.932373046875</v>
      </c>
      <c r="AD321" s="43">
        <v>3838.433837890625</v>
      </c>
      <c r="AE321" s="43">
        <v>4742.75732421875</v>
      </c>
      <c r="AF321" s="43">
        <v>4876.50732421875</v>
      </c>
      <c r="AG321" s="43">
        <v>7096.41943359375</v>
      </c>
      <c r="AH321" s="43">
        <v>7125.7001953125</v>
      </c>
      <c r="AI321" s="43">
        <v>5953.28857421875</v>
      </c>
      <c r="AJ321" s="43">
        <v>5810.65283203125</v>
      </c>
      <c r="AK321" s="43">
        <v>2471.643798828125</v>
      </c>
      <c r="AL321" s="43">
        <v>2481.019775390625</v>
      </c>
      <c r="AM321" s="43">
        <v>4689.10302734375</v>
      </c>
      <c r="AN321" s="43">
        <v>4994.49609375</v>
      </c>
      <c r="AO321" s="43">
        <v>9444.8623046875</v>
      </c>
      <c r="AP321" s="43">
        <v>9444.966796875</v>
      </c>
      <c r="AQ321" s="43">
        <v>6126.0859375</v>
      </c>
      <c r="AR321" s="43">
        <v>5800.23681640625</v>
      </c>
    </row>
    <row r="322" spans="4:44" x14ac:dyDescent="0.2">
      <c r="D322" s="43">
        <v>2820.0602409638559</v>
      </c>
      <c r="E322" s="43">
        <v>5338.05712890625</v>
      </c>
      <c r="F322" s="43">
        <v>5346.021484375</v>
      </c>
      <c r="G322" s="43">
        <v>5280.2490234375</v>
      </c>
      <c r="H322" s="43">
        <v>5285.755859375</v>
      </c>
      <c r="I322" s="43">
        <v>5338.05712890625</v>
      </c>
      <c r="J322" s="43">
        <v>5346.021484375</v>
      </c>
      <c r="K322" s="43">
        <v>5280.2490234375</v>
      </c>
      <c r="L322" s="43">
        <v>5285.755859375</v>
      </c>
      <c r="M322" s="43">
        <v>3719.007568359375</v>
      </c>
      <c r="N322" s="43">
        <v>3755.153076171875</v>
      </c>
      <c r="O322" s="43">
        <v>5300.0966796875</v>
      </c>
      <c r="P322" s="43">
        <v>5470.62548828125</v>
      </c>
      <c r="Q322" s="43">
        <v>7321.82861328125</v>
      </c>
      <c r="R322" s="43">
        <v>7293.2275390625</v>
      </c>
      <c r="S322" s="43">
        <v>5285.76611328125</v>
      </c>
      <c r="T322" s="43">
        <v>5132.87548828125</v>
      </c>
      <c r="U322" s="43">
        <v>5373.09326171875</v>
      </c>
      <c r="V322" s="43">
        <v>5381.451171875</v>
      </c>
      <c r="W322" s="43">
        <v>5324.841796875</v>
      </c>
      <c r="X322" s="43">
        <v>5321.38525390625</v>
      </c>
      <c r="Y322" s="43">
        <v>5353.72900390625</v>
      </c>
      <c r="Z322" s="43">
        <v>5357.65771484375</v>
      </c>
      <c r="AA322" s="43">
        <v>5301.49365234375</v>
      </c>
      <c r="AB322" s="43">
        <v>5303.7109375</v>
      </c>
      <c r="AC322" s="43">
        <v>3843.029296875</v>
      </c>
      <c r="AD322" s="43">
        <v>3828.569580078125</v>
      </c>
      <c r="AE322" s="43">
        <v>4731.03125</v>
      </c>
      <c r="AF322" s="43">
        <v>4864.57421875</v>
      </c>
      <c r="AG322" s="43">
        <v>7082.2939453125</v>
      </c>
      <c r="AH322" s="43">
        <v>7111.55615234375</v>
      </c>
      <c r="AI322" s="43">
        <v>5940.05078125</v>
      </c>
      <c r="AJ322" s="43">
        <v>5797.552734375</v>
      </c>
      <c r="AK322" s="43">
        <v>2468.04931640625</v>
      </c>
      <c r="AL322" s="43">
        <v>2477.345458984375</v>
      </c>
      <c r="AM322" s="43">
        <v>4677.44873046875</v>
      </c>
      <c r="AN322" s="43">
        <v>4982.3701171875</v>
      </c>
      <c r="AO322" s="43">
        <v>9429.744140625</v>
      </c>
      <c r="AP322" s="43">
        <v>9429.84765625</v>
      </c>
      <c r="AQ322" s="43">
        <v>6112.67529296875</v>
      </c>
      <c r="AR322" s="43">
        <v>5787.1376953125</v>
      </c>
    </row>
    <row r="323" spans="4:44" x14ac:dyDescent="0.2">
      <c r="D323" s="43">
        <v>2823.0722891566265</v>
      </c>
      <c r="E323" s="43">
        <v>5325.646484375</v>
      </c>
      <c r="F323" s="43">
        <v>5333.6005859375</v>
      </c>
      <c r="G323" s="43">
        <v>5267.9140625</v>
      </c>
      <c r="H323" s="43">
        <v>5273.41357421875</v>
      </c>
      <c r="I323" s="43">
        <v>5325.646484375</v>
      </c>
      <c r="J323" s="43">
        <v>5333.6005859375</v>
      </c>
      <c r="K323" s="43">
        <v>5267.9140625</v>
      </c>
      <c r="L323" s="43">
        <v>5273.41357421875</v>
      </c>
      <c r="M323" s="43">
        <v>3709.796142578125</v>
      </c>
      <c r="N323" s="43">
        <v>3745.833984375</v>
      </c>
      <c r="O323" s="43">
        <v>5287.7353515625</v>
      </c>
      <c r="P323" s="43">
        <v>5458.0478515625</v>
      </c>
      <c r="Q323" s="43">
        <v>7307.638671875</v>
      </c>
      <c r="R323" s="43">
        <v>7279.05517578125</v>
      </c>
      <c r="S323" s="43">
        <v>5273.42333984375</v>
      </c>
      <c r="T323" s="43">
        <v>5120.7431640625</v>
      </c>
      <c r="U323" s="43">
        <v>5360.63623046875</v>
      </c>
      <c r="V323" s="43">
        <v>5368.9833984375</v>
      </c>
      <c r="W323" s="43">
        <v>5312.62646484375</v>
      </c>
      <c r="X323" s="43">
        <v>5308.9990234375</v>
      </c>
      <c r="Y323" s="43">
        <v>5341.22705078125</v>
      </c>
      <c r="Z323" s="43">
        <v>5345.14599609375</v>
      </c>
      <c r="AA323" s="43">
        <v>5289.08447265625</v>
      </c>
      <c r="AB323" s="43">
        <v>5291.3056640625</v>
      </c>
      <c r="AC323" s="43">
        <v>3833.3837890625</v>
      </c>
      <c r="AD323" s="43">
        <v>3818.964111328125</v>
      </c>
      <c r="AE323" s="43">
        <v>4719.50634765625</v>
      </c>
      <c r="AF323" s="43">
        <v>4852.8359375</v>
      </c>
      <c r="AG323" s="43">
        <v>7068.2939453125</v>
      </c>
      <c r="AH323" s="43">
        <v>7097.5361328125</v>
      </c>
      <c r="AI323" s="43">
        <v>5926.96630859375</v>
      </c>
      <c r="AJ323" s="43">
        <v>5784.61083984375</v>
      </c>
      <c r="AK323" s="43">
        <v>2464.88916015625</v>
      </c>
      <c r="AL323" s="43">
        <v>2474.103515625</v>
      </c>
      <c r="AM323" s="43">
        <v>4665.98974609375</v>
      </c>
      <c r="AN323" s="43">
        <v>4970.42724609375</v>
      </c>
      <c r="AO323" s="43">
        <v>9414.7197265625</v>
      </c>
      <c r="AP323" s="43">
        <v>9414.8212890625</v>
      </c>
      <c r="AQ323" s="43">
        <v>6099.4208984375</v>
      </c>
      <c r="AR323" s="43">
        <v>5774.2041015625</v>
      </c>
    </row>
    <row r="324" spans="4:44" x14ac:dyDescent="0.2">
      <c r="D324" s="43">
        <v>2826.0843373493981</v>
      </c>
      <c r="E324" s="43">
        <v>5313.4111328125</v>
      </c>
      <c r="F324" s="43">
        <v>5321.3544921875</v>
      </c>
      <c r="G324" s="43">
        <v>5255.75634765625</v>
      </c>
      <c r="H324" s="43">
        <v>5261.24853515625</v>
      </c>
      <c r="I324" s="43">
        <v>5313.4111328125</v>
      </c>
      <c r="J324" s="43">
        <v>5321.3544921875</v>
      </c>
      <c r="K324" s="43">
        <v>5255.75634765625</v>
      </c>
      <c r="L324" s="43">
        <v>5261.24853515625</v>
      </c>
      <c r="M324" s="43">
        <v>3700.85498046875</v>
      </c>
      <c r="N324" s="43">
        <v>3736.7822265625</v>
      </c>
      <c r="O324" s="43">
        <v>5275.55126953125</v>
      </c>
      <c r="P324" s="43">
        <v>5445.64013671875</v>
      </c>
      <c r="Q324" s="43">
        <v>7293.56982421875</v>
      </c>
      <c r="R324" s="43">
        <v>7265.0048828125</v>
      </c>
      <c r="S324" s="43">
        <v>5261.2587890625</v>
      </c>
      <c r="T324" s="43">
        <v>5108.7939453125</v>
      </c>
      <c r="U324" s="43">
        <v>5348.3623046875</v>
      </c>
      <c r="V324" s="43">
        <v>5356.69775390625</v>
      </c>
      <c r="W324" s="43">
        <v>5300.4140625</v>
      </c>
      <c r="X324" s="43">
        <v>5296.7939453125</v>
      </c>
      <c r="Y324" s="43">
        <v>5328.9013671875</v>
      </c>
      <c r="Z324" s="43">
        <v>5332.80908203125</v>
      </c>
      <c r="AA324" s="43">
        <v>5276.85693359375</v>
      </c>
      <c r="AB324" s="43">
        <v>5279.080078125</v>
      </c>
      <c r="AC324" s="43">
        <v>3823.998291015625</v>
      </c>
      <c r="AD324" s="43">
        <v>3809.61962890625</v>
      </c>
      <c r="AE324" s="43">
        <v>4708.18359375</v>
      </c>
      <c r="AF324" s="43">
        <v>4841.29345703125</v>
      </c>
      <c r="AG324" s="43">
        <v>7054.419921875</v>
      </c>
      <c r="AH324" s="43">
        <v>7083.64208984375</v>
      </c>
      <c r="AI324" s="43">
        <v>5914.03662109375</v>
      </c>
      <c r="AJ324" s="43">
        <v>5771.82763671875</v>
      </c>
      <c r="AK324" s="43">
        <v>2462.165283203125</v>
      </c>
      <c r="AL324" s="43">
        <v>2471.296142578125</v>
      </c>
      <c r="AM324" s="43">
        <v>4654.72802734375</v>
      </c>
      <c r="AN324" s="43">
        <v>4958.66943359375</v>
      </c>
      <c r="AO324" s="43">
        <v>9399.787109375</v>
      </c>
      <c r="AP324" s="43">
        <v>9399.8876953125</v>
      </c>
      <c r="AQ324" s="43">
        <v>6086.32275390625</v>
      </c>
      <c r="AR324" s="43">
        <v>5761.4365234375</v>
      </c>
    </row>
    <row r="325" spans="4:44" x14ac:dyDescent="0.2">
      <c r="D325" s="43">
        <v>2829.0963855421687</v>
      </c>
      <c r="E325" s="43">
        <v>5301.35205078125</v>
      </c>
      <c r="F325" s="43">
        <v>5309.28466796875</v>
      </c>
      <c r="G325" s="43">
        <v>5243.77783203125</v>
      </c>
      <c r="H325" s="43">
        <v>5249.2626953125</v>
      </c>
      <c r="I325" s="43">
        <v>5301.35205078125</v>
      </c>
      <c r="J325" s="43">
        <v>5309.28466796875</v>
      </c>
      <c r="K325" s="43">
        <v>5243.77783203125</v>
      </c>
      <c r="L325" s="43">
        <v>5249.2626953125</v>
      </c>
      <c r="M325" s="43">
        <v>3692.186279296875</v>
      </c>
      <c r="N325" s="43">
        <v>3727.999755859375</v>
      </c>
      <c r="O325" s="43">
        <v>5263.544921875</v>
      </c>
      <c r="P325" s="43">
        <v>5433.404296875</v>
      </c>
      <c r="Q325" s="43">
        <v>7279.623046875</v>
      </c>
      <c r="R325" s="43">
        <v>7251.07666015625</v>
      </c>
      <c r="S325" s="43">
        <v>5249.2724609375</v>
      </c>
      <c r="T325" s="43">
        <v>5097.0302734375</v>
      </c>
      <c r="U325" s="43">
        <v>5336.2724609375</v>
      </c>
      <c r="V325" s="43">
        <v>5344.59619140625</v>
      </c>
      <c r="W325" s="43">
        <v>5288.38623046875</v>
      </c>
      <c r="X325" s="43">
        <v>5284.771484375</v>
      </c>
      <c r="Y325" s="43">
        <v>5316.75244140625</v>
      </c>
      <c r="Z325" s="43">
        <v>5320.6494140625</v>
      </c>
      <c r="AA325" s="43">
        <v>5264.81103515625</v>
      </c>
      <c r="AB325" s="43">
        <v>5267.03662109375</v>
      </c>
      <c r="AC325" s="43">
        <v>3814.8740234375</v>
      </c>
      <c r="AD325" s="43">
        <v>3800.537841796875</v>
      </c>
      <c r="AE325" s="43">
        <v>4697.064453125</v>
      </c>
      <c r="AF325" s="43">
        <v>4829.94775390625</v>
      </c>
      <c r="AG325" s="43">
        <v>7040.67236328125</v>
      </c>
      <c r="AH325" s="43">
        <v>7069.87451171875</v>
      </c>
      <c r="AI325" s="43">
        <v>5901.26220703125</v>
      </c>
      <c r="AJ325" s="43">
        <v>5759.205078125</v>
      </c>
      <c r="AK325" s="43">
        <v>2459.87939453125</v>
      </c>
      <c r="AL325" s="43">
        <v>2468.924560546875</v>
      </c>
      <c r="AM325" s="43">
        <v>4643.6650390625</v>
      </c>
      <c r="AN325" s="43">
        <v>4947.09765625</v>
      </c>
      <c r="AO325" s="43">
        <v>9384.9482421875</v>
      </c>
      <c r="AP325" s="43">
        <v>9385.046875</v>
      </c>
      <c r="AQ325" s="43">
        <v>6073.3818359375</v>
      </c>
      <c r="AR325" s="43">
        <v>5748.8359375</v>
      </c>
    </row>
    <row r="326" spans="4:44" x14ac:dyDescent="0.2">
      <c r="D326" s="43">
        <v>2832.1084337349403</v>
      </c>
      <c r="E326" s="43">
        <v>5289.470703125</v>
      </c>
      <c r="F326" s="43">
        <v>5297.39208984375</v>
      </c>
      <c r="G326" s="43">
        <v>5231.9794921875</v>
      </c>
      <c r="H326" s="43">
        <v>5237.4560546875</v>
      </c>
      <c r="I326" s="43">
        <v>5289.470703125</v>
      </c>
      <c r="J326" s="43">
        <v>5297.39208984375</v>
      </c>
      <c r="K326" s="43">
        <v>5231.9794921875</v>
      </c>
      <c r="L326" s="43">
        <v>5237.4560546875</v>
      </c>
      <c r="M326" s="43">
        <v>3683.792236328125</v>
      </c>
      <c r="N326" s="43">
        <v>3719.48828125</v>
      </c>
      <c r="O326" s="43">
        <v>5251.7177734375</v>
      </c>
      <c r="P326" s="43">
        <v>5421.3408203125</v>
      </c>
      <c r="Q326" s="43">
        <v>7265.79931640625</v>
      </c>
      <c r="R326" s="43">
        <v>7237.27197265625</v>
      </c>
      <c r="S326" s="43">
        <v>5237.4658203125</v>
      </c>
      <c r="T326" s="43">
        <v>5085.45263671875</v>
      </c>
      <c r="U326" s="43">
        <v>5324.3681640625</v>
      </c>
      <c r="V326" s="43">
        <v>5332.6796875</v>
      </c>
      <c r="W326" s="43">
        <v>5276.5439453125</v>
      </c>
      <c r="X326" s="43">
        <v>5272.93310546875</v>
      </c>
      <c r="Y326" s="43">
        <v>5304.7822265625</v>
      </c>
      <c r="Z326" s="43">
        <v>5308.6669921875</v>
      </c>
      <c r="AA326" s="43">
        <v>5252.94873046875</v>
      </c>
      <c r="AB326" s="43">
        <v>5255.17626953125</v>
      </c>
      <c r="AC326" s="43">
        <v>3806.013427734375</v>
      </c>
      <c r="AD326" s="43">
        <v>3791.720703125</v>
      </c>
      <c r="AE326" s="43">
        <v>4686.1513671875</v>
      </c>
      <c r="AF326" s="43">
        <v>4818.80078125</v>
      </c>
      <c r="AG326" s="43">
        <v>7027.05322265625</v>
      </c>
      <c r="AH326" s="43">
        <v>7056.2333984375</v>
      </c>
      <c r="AI326" s="43">
        <v>5888.64501953125</v>
      </c>
      <c r="AJ326" s="43">
        <v>5746.74365234375</v>
      </c>
      <c r="AK326" s="43">
        <v>2458.032958984375</v>
      </c>
      <c r="AL326" s="43">
        <v>2466.99072265625</v>
      </c>
      <c r="AM326" s="43">
        <v>4632.80224609375</v>
      </c>
      <c r="AN326" s="43">
        <v>4935.7138671875</v>
      </c>
      <c r="AO326" s="43">
        <v>9370.203125</v>
      </c>
      <c r="AP326" s="43">
        <v>9370.30078125</v>
      </c>
      <c r="AQ326" s="43">
        <v>6060.60009765625</v>
      </c>
      <c r="AR326" s="43">
        <v>5736.40380859375</v>
      </c>
    </row>
    <row r="327" spans="4:44" x14ac:dyDescent="0.2">
      <c r="D327" s="43">
        <v>2835.1204819277109</v>
      </c>
      <c r="E327" s="43">
        <v>5277.7685546875</v>
      </c>
      <c r="F327" s="43">
        <v>5285.67822265625</v>
      </c>
      <c r="G327" s="43">
        <v>5220.36279296875</v>
      </c>
      <c r="H327" s="43">
        <v>5225.8310546875</v>
      </c>
      <c r="I327" s="43">
        <v>5277.7685546875</v>
      </c>
      <c r="J327" s="43">
        <v>5285.67822265625</v>
      </c>
      <c r="K327" s="43">
        <v>5220.36279296875</v>
      </c>
      <c r="L327" s="43">
        <v>5225.8310546875</v>
      </c>
      <c r="M327" s="43">
        <v>3675.674072265625</v>
      </c>
      <c r="N327" s="43">
        <v>3711.250244140625</v>
      </c>
      <c r="O327" s="43">
        <v>5240.0712890625</v>
      </c>
      <c r="P327" s="43">
        <v>5409.451171875</v>
      </c>
      <c r="Q327" s="43">
        <v>7252.0986328125</v>
      </c>
      <c r="R327" s="43">
        <v>7223.59130859375</v>
      </c>
      <c r="S327" s="43">
        <v>5225.8408203125</v>
      </c>
      <c r="T327" s="43">
        <v>5074.0625</v>
      </c>
      <c r="U327" s="43">
        <v>5312.6494140625</v>
      </c>
      <c r="V327" s="43">
        <v>5320.94873046875</v>
      </c>
      <c r="W327" s="43">
        <v>5264.888671875</v>
      </c>
      <c r="X327" s="43">
        <v>5261.2802734375</v>
      </c>
      <c r="Y327" s="43">
        <v>5292.9921875</v>
      </c>
      <c r="Z327" s="43">
        <v>5296.8642578125</v>
      </c>
      <c r="AA327" s="43">
        <v>5241.271484375</v>
      </c>
      <c r="AB327" s="43">
        <v>5243.5</v>
      </c>
      <c r="AC327" s="43">
        <v>3797.41796875</v>
      </c>
      <c r="AD327" s="43">
        <v>3783.170166015625</v>
      </c>
      <c r="AE327" s="43">
        <v>4675.4443359375</v>
      </c>
      <c r="AF327" s="43">
        <v>4807.85400390625</v>
      </c>
      <c r="AG327" s="43">
        <v>7013.56201171875</v>
      </c>
      <c r="AH327" s="43">
        <v>7042.72021484375</v>
      </c>
      <c r="AI327" s="43">
        <v>5876.18505859375</v>
      </c>
      <c r="AJ327" s="43">
        <v>5734.4443359375</v>
      </c>
      <c r="AK327" s="43">
        <v>2456.626708984375</v>
      </c>
      <c r="AL327" s="43">
        <v>2465.49560546875</v>
      </c>
      <c r="AM327" s="43">
        <v>4622.14111328125</v>
      </c>
      <c r="AN327" s="43">
        <v>4924.5185546875</v>
      </c>
      <c r="AO327" s="43">
        <v>9355.55078125</v>
      </c>
      <c r="AP327" s="43">
        <v>9355.6484375</v>
      </c>
      <c r="AQ327" s="43">
        <v>6047.97705078125</v>
      </c>
      <c r="AR327" s="43">
        <v>5724.14111328125</v>
      </c>
    </row>
    <row r="328" spans="4:44" x14ac:dyDescent="0.2">
      <c r="D328" s="43">
        <v>2838.1325301204824</v>
      </c>
      <c r="E328" s="43">
        <v>5266.24658203125</v>
      </c>
      <c r="F328" s="43">
        <v>5274.14453125</v>
      </c>
      <c r="G328" s="43">
        <v>5208.92822265625</v>
      </c>
      <c r="H328" s="43">
        <v>5214.38818359375</v>
      </c>
      <c r="I328" s="43">
        <v>5266.24658203125</v>
      </c>
      <c r="J328" s="43">
        <v>5274.14453125</v>
      </c>
      <c r="K328" s="43">
        <v>5208.92822265625</v>
      </c>
      <c r="L328" s="43">
        <v>5214.38818359375</v>
      </c>
      <c r="M328" s="43">
        <v>3667.834228515625</v>
      </c>
      <c r="N328" s="43">
        <v>3703.286865234375</v>
      </c>
      <c r="O328" s="43">
        <v>5228.6064453125</v>
      </c>
      <c r="P328" s="43">
        <v>5397.73681640625</v>
      </c>
      <c r="Q328" s="43">
        <v>7238.52197265625</v>
      </c>
      <c r="R328" s="43">
        <v>7210.03515625</v>
      </c>
      <c r="S328" s="43">
        <v>5214.39794921875</v>
      </c>
      <c r="T328" s="43">
        <v>5062.861328125</v>
      </c>
      <c r="U328" s="43">
        <v>5301.11865234375</v>
      </c>
      <c r="V328" s="43">
        <v>5309.4052734375</v>
      </c>
      <c r="W328" s="43">
        <v>5253.421875</v>
      </c>
      <c r="X328" s="43">
        <v>5249.81298828125</v>
      </c>
      <c r="Y328" s="43">
        <v>5281.38330078125</v>
      </c>
      <c r="Z328" s="43">
        <v>5285.2421875</v>
      </c>
      <c r="AA328" s="43">
        <v>5229.78076171875</v>
      </c>
      <c r="AB328" s="43">
        <v>5232.00927734375</v>
      </c>
      <c r="AC328" s="43">
        <v>3789.089599609375</v>
      </c>
      <c r="AD328" s="43">
        <v>3774.887939453125</v>
      </c>
      <c r="AE328" s="43">
        <v>4664.94580078125</v>
      </c>
      <c r="AF328" s="43">
        <v>4797.10888671875</v>
      </c>
      <c r="AG328" s="43">
        <v>7000.19970703125</v>
      </c>
      <c r="AH328" s="43">
        <v>7029.3359375</v>
      </c>
      <c r="AI328" s="43">
        <v>5863.88427734375</v>
      </c>
      <c r="AJ328" s="43">
        <v>5722.30859375</v>
      </c>
      <c r="AK328" s="43">
        <v>2455.661865234375</v>
      </c>
      <c r="AL328" s="43">
        <v>2464.439697265625</v>
      </c>
      <c r="AM328" s="43">
        <v>4611.68359375</v>
      </c>
      <c r="AN328" s="43">
        <v>4913.51416015625</v>
      </c>
      <c r="AO328" s="43">
        <v>9340.9931640625</v>
      </c>
      <c r="AP328" s="43">
        <v>9341.08984375</v>
      </c>
      <c r="AQ328" s="43">
        <v>6035.51513671875</v>
      </c>
      <c r="AR328" s="43">
        <v>5712.04833984375</v>
      </c>
    </row>
    <row r="329" spans="4:44" x14ac:dyDescent="0.2">
      <c r="D329" s="43">
        <v>2841.1445783132531</v>
      </c>
      <c r="E329" s="43">
        <v>5254.90625</v>
      </c>
      <c r="F329" s="43">
        <v>5262.7919921875</v>
      </c>
      <c r="G329" s="43">
        <v>5197.67724609375</v>
      </c>
      <c r="H329" s="43">
        <v>5203.12841796875</v>
      </c>
      <c r="I329" s="43">
        <v>5254.90625</v>
      </c>
      <c r="J329" s="43">
        <v>5262.7919921875</v>
      </c>
      <c r="K329" s="43">
        <v>5197.67724609375</v>
      </c>
      <c r="L329" s="43">
        <v>5203.12841796875</v>
      </c>
      <c r="M329" s="43">
        <v>3660.2744140625</v>
      </c>
      <c r="N329" s="43">
        <v>3695.600341796875</v>
      </c>
      <c r="O329" s="43">
        <v>5217.32470703125</v>
      </c>
      <c r="P329" s="43">
        <v>5386.1982421875</v>
      </c>
      <c r="Q329" s="43">
        <v>7225.0703125</v>
      </c>
      <c r="R329" s="43">
        <v>7196.60400390625</v>
      </c>
      <c r="S329" s="43">
        <v>5203.13818359375</v>
      </c>
      <c r="T329" s="43">
        <v>5051.85009765625</v>
      </c>
      <c r="U329" s="43">
        <v>5289.7763671875</v>
      </c>
      <c r="V329" s="43">
        <v>5298.0498046875</v>
      </c>
      <c r="W329" s="43">
        <v>5242.14404296875</v>
      </c>
      <c r="X329" s="43">
        <v>5238.533203125</v>
      </c>
      <c r="Y329" s="43">
        <v>5269.95654296875</v>
      </c>
      <c r="Z329" s="43">
        <v>5273.80224609375</v>
      </c>
      <c r="AA329" s="43">
        <v>5218.4765625</v>
      </c>
      <c r="AB329" s="43">
        <v>5220.70556640625</v>
      </c>
      <c r="AC329" s="43">
        <v>3781.0302734375</v>
      </c>
      <c r="AD329" s="43">
        <v>3766.87548828125</v>
      </c>
      <c r="AE329" s="43">
        <v>4654.6572265625</v>
      </c>
      <c r="AF329" s="43">
        <v>4786.56640625</v>
      </c>
      <c r="AG329" s="43">
        <v>6986.9677734375</v>
      </c>
      <c r="AH329" s="43">
        <v>7016.08056640625</v>
      </c>
      <c r="AI329" s="43">
        <v>5851.74267578125</v>
      </c>
      <c r="AJ329" s="43">
        <v>5710.33740234375</v>
      </c>
      <c r="AK329" s="43">
        <v>2454.9150390625</v>
      </c>
      <c r="AL329" s="43">
        <v>2463.698974609375</v>
      </c>
      <c r="AM329" s="43">
        <v>4601.4306640625</v>
      </c>
      <c r="AN329" s="43">
        <v>4902.701171875</v>
      </c>
      <c r="AO329" s="43">
        <v>9326.5302734375</v>
      </c>
      <c r="AP329" s="43">
        <v>9326.6259765625</v>
      </c>
      <c r="AQ329" s="43">
        <v>6023.2138671875</v>
      </c>
      <c r="AR329" s="43">
        <v>5700.12744140625</v>
      </c>
    </row>
    <row r="330" spans="4:44" x14ac:dyDescent="0.2">
      <c r="D330" s="43">
        <v>2844.1566265060246</v>
      </c>
      <c r="E330" s="43">
        <v>5243.748046875</v>
      </c>
      <c r="F330" s="43">
        <v>5251.62109375</v>
      </c>
      <c r="G330" s="43">
        <v>5186.611328125</v>
      </c>
      <c r="H330" s="43">
        <v>5192.05419921875</v>
      </c>
      <c r="I330" s="43">
        <v>5243.748046875</v>
      </c>
      <c r="J330" s="43">
        <v>5251.62109375</v>
      </c>
      <c r="K330" s="43">
        <v>5186.611328125</v>
      </c>
      <c r="L330" s="43">
        <v>5192.05419921875</v>
      </c>
      <c r="M330" s="43">
        <v>3652.995849609375</v>
      </c>
      <c r="N330" s="43">
        <v>3688.192138671875</v>
      </c>
      <c r="O330" s="43">
        <v>5206.22705078125</v>
      </c>
      <c r="P330" s="43">
        <v>5374.83740234375</v>
      </c>
      <c r="Q330" s="43">
        <v>7211.744140625</v>
      </c>
      <c r="R330" s="43">
        <v>7183.29931640625</v>
      </c>
      <c r="S330" s="43">
        <v>5192.0634765625</v>
      </c>
      <c r="T330" s="43">
        <v>5041.0302734375</v>
      </c>
      <c r="U330" s="43">
        <v>5278.6240234375</v>
      </c>
      <c r="V330" s="43">
        <v>5286.8837890625</v>
      </c>
      <c r="W330" s="43">
        <v>5231.05615234375</v>
      </c>
      <c r="X330" s="43">
        <v>5227.4423828125</v>
      </c>
      <c r="Y330" s="43">
        <v>5258.7138671875</v>
      </c>
      <c r="Z330" s="43">
        <v>5262.544921875</v>
      </c>
      <c r="AA330" s="43">
        <v>5207.36181640625</v>
      </c>
      <c r="AB330" s="43">
        <v>5209.58984375</v>
      </c>
      <c r="AC330" s="43">
        <v>3773.2412109375</v>
      </c>
      <c r="AD330" s="43">
        <v>3759.135009765625</v>
      </c>
      <c r="AE330" s="43">
        <v>4644.5791015625</v>
      </c>
      <c r="AF330" s="43">
        <v>4776.2275390625</v>
      </c>
      <c r="AG330" s="43">
        <v>6973.8662109375</v>
      </c>
      <c r="AH330" s="43">
        <v>7002.955078125</v>
      </c>
      <c r="AI330" s="43">
        <v>5839.76220703125</v>
      </c>
      <c r="AJ330" s="43">
        <v>5698.53125</v>
      </c>
      <c r="AK330" s="43">
        <v>2453.70556640625</v>
      </c>
      <c r="AL330" s="43">
        <v>2462.58935546875</v>
      </c>
      <c r="AM330" s="43">
        <v>4591.38427734375</v>
      </c>
      <c r="AN330" s="43">
        <v>4892.08154296875</v>
      </c>
      <c r="AO330" s="43">
        <v>9312.162109375</v>
      </c>
      <c r="AP330" s="43">
        <v>9312.2578125</v>
      </c>
      <c r="AQ330" s="43">
        <v>6011.07470703125</v>
      </c>
      <c r="AR330" s="43">
        <v>5688.37841796875</v>
      </c>
    </row>
    <row r="331" spans="4:44" x14ac:dyDescent="0.2">
      <c r="D331" s="43">
        <v>2847.1686746987953</v>
      </c>
      <c r="E331" s="43">
        <v>5232.77392578125</v>
      </c>
      <c r="F331" s="43">
        <v>5240.63427734375</v>
      </c>
      <c r="G331" s="43">
        <v>5175.73193359375</v>
      </c>
      <c r="H331" s="43">
        <v>5181.1650390625</v>
      </c>
      <c r="I331" s="43">
        <v>5232.77392578125</v>
      </c>
      <c r="J331" s="43">
        <v>5240.63427734375</v>
      </c>
      <c r="K331" s="43">
        <v>5175.73193359375</v>
      </c>
      <c r="L331" s="43">
        <v>5181.1650390625</v>
      </c>
      <c r="M331" s="43">
        <v>3646.000732421875</v>
      </c>
      <c r="N331" s="43">
        <v>3681.06396484375</v>
      </c>
      <c r="O331" s="43">
        <v>5195.314453125</v>
      </c>
      <c r="P331" s="43">
        <v>5363.65478515625</v>
      </c>
      <c r="Q331" s="43">
        <v>7198.5439453125</v>
      </c>
      <c r="R331" s="43">
        <v>7170.12158203125</v>
      </c>
      <c r="S331" s="43">
        <v>5181.1748046875</v>
      </c>
      <c r="T331" s="43">
        <v>5030.4033203125</v>
      </c>
      <c r="U331" s="43">
        <v>5267.662109375</v>
      </c>
      <c r="V331" s="43">
        <v>5275.908203125</v>
      </c>
      <c r="W331" s="43">
        <v>5220.16015625</v>
      </c>
      <c r="X331" s="43">
        <v>5216.54052734375</v>
      </c>
      <c r="Y331" s="43">
        <v>5247.65625</v>
      </c>
      <c r="Z331" s="43">
        <v>5251.47265625</v>
      </c>
      <c r="AA331" s="43">
        <v>5196.4365234375</v>
      </c>
      <c r="AB331" s="43">
        <v>5198.66357421875</v>
      </c>
      <c r="AC331" s="43">
        <v>3765.724609375</v>
      </c>
      <c r="AD331" s="43">
        <v>3751.66796875</v>
      </c>
      <c r="AE331" s="43">
        <v>4634.7138671875</v>
      </c>
      <c r="AF331" s="43">
        <v>4766.09423828125</v>
      </c>
      <c r="AG331" s="43">
        <v>6960.89599609375</v>
      </c>
      <c r="AH331" s="43">
        <v>6989.96044921875</v>
      </c>
      <c r="AI331" s="43">
        <v>5827.943359375</v>
      </c>
      <c r="AJ331" s="43">
        <v>5686.8916015625</v>
      </c>
      <c r="AK331" s="43">
        <v>2452.1416015625</v>
      </c>
      <c r="AL331" s="43">
        <v>2461.107421875</v>
      </c>
      <c r="AM331" s="43">
        <v>4581.54638671875</v>
      </c>
      <c r="AN331" s="43">
        <v>4881.65673828125</v>
      </c>
      <c r="AO331" s="43">
        <v>9297.8896484375</v>
      </c>
      <c r="AP331" s="43">
        <v>9297.984375</v>
      </c>
      <c r="AQ331" s="43">
        <v>5999.0986328125</v>
      </c>
      <c r="AR331" s="43">
        <v>5676.80322265625</v>
      </c>
    </row>
    <row r="332" spans="4:44" x14ac:dyDescent="0.2">
      <c r="D332" s="43">
        <v>2850.1807228915668</v>
      </c>
      <c r="E332" s="43">
        <v>5221.984375</v>
      </c>
      <c r="F332" s="43">
        <v>5229.83154296875</v>
      </c>
      <c r="G332" s="43">
        <v>5165.03955078125</v>
      </c>
      <c r="H332" s="43">
        <v>5170.46337890625</v>
      </c>
      <c r="I332" s="43">
        <v>5221.984375</v>
      </c>
      <c r="J332" s="43">
        <v>5229.83154296875</v>
      </c>
      <c r="K332" s="43">
        <v>5165.03955078125</v>
      </c>
      <c r="L332" s="43">
        <v>5170.46337890625</v>
      </c>
      <c r="M332" s="43">
        <v>3639.290771484375</v>
      </c>
      <c r="N332" s="43">
        <v>3674.217529296875</v>
      </c>
      <c r="O332" s="43">
        <v>5184.58837890625</v>
      </c>
      <c r="P332" s="43">
        <v>5352.6513671875</v>
      </c>
      <c r="Q332" s="43">
        <v>7185.470703125</v>
      </c>
      <c r="R332" s="43">
        <v>7157.07080078125</v>
      </c>
      <c r="S332" s="43">
        <v>5170.47314453125</v>
      </c>
      <c r="T332" s="43">
        <v>5019.97021484375</v>
      </c>
      <c r="U332" s="43">
        <v>5256.89208984375</v>
      </c>
      <c r="V332" s="43">
        <v>5265.1240234375</v>
      </c>
      <c r="W332" s="43">
        <v>5209.4560546875</v>
      </c>
      <c r="X332" s="43">
        <v>5205.82958984375</v>
      </c>
      <c r="Y332" s="43">
        <v>5236.78515625</v>
      </c>
      <c r="Z332" s="43">
        <v>5240.58642578125</v>
      </c>
      <c r="AA332" s="43">
        <v>5185.7021484375</v>
      </c>
      <c r="AB332" s="43">
        <v>5187.927734375</v>
      </c>
      <c r="AC332" s="43">
        <v>3758.48193359375</v>
      </c>
      <c r="AD332" s="43">
        <v>3744.47607421875</v>
      </c>
      <c r="AE332" s="43">
        <v>4625.06201171875</v>
      </c>
      <c r="AF332" s="43">
        <v>4756.16796875</v>
      </c>
      <c r="AG332" s="43">
        <v>6948.0576171875</v>
      </c>
      <c r="AH332" s="43">
        <v>6977.09716796875</v>
      </c>
      <c r="AI332" s="43">
        <v>5816.287109375</v>
      </c>
      <c r="AJ332" s="43">
        <v>5675.41943359375</v>
      </c>
      <c r="AK332" s="43">
        <v>2450.390380859375</v>
      </c>
      <c r="AL332" s="43">
        <v>2459.41943359375</v>
      </c>
      <c r="AM332" s="43">
        <v>4571.91796875</v>
      </c>
      <c r="AN332" s="43">
        <v>4871.42822265625</v>
      </c>
      <c r="AO332" s="43">
        <v>9283.7119140625</v>
      </c>
      <c r="AP332" s="43">
        <v>9283.806640625</v>
      </c>
      <c r="AQ332" s="43">
        <v>5987.28662109375</v>
      </c>
      <c r="AR332" s="43">
        <v>5665.4013671875</v>
      </c>
    </row>
    <row r="333" spans="4:44" x14ac:dyDescent="0.2">
      <c r="D333" s="43">
        <v>2853.1927710843374</v>
      </c>
      <c r="E333" s="43">
        <v>5211.38134765625</v>
      </c>
      <c r="F333" s="43">
        <v>5219.21435546875</v>
      </c>
      <c r="G333" s="43">
        <v>5154.53564453125</v>
      </c>
      <c r="H333" s="43">
        <v>5159.9501953125</v>
      </c>
      <c r="I333" s="43">
        <v>5211.38134765625</v>
      </c>
      <c r="J333" s="43">
        <v>5219.21435546875</v>
      </c>
      <c r="K333" s="43">
        <v>5154.53564453125</v>
      </c>
      <c r="L333" s="43">
        <v>5159.9501953125</v>
      </c>
      <c r="M333" s="43">
        <v>3632.8671875</v>
      </c>
      <c r="N333" s="43">
        <v>3667.654296875</v>
      </c>
      <c r="O333" s="43">
        <v>5174.05029296875</v>
      </c>
      <c r="P333" s="43">
        <v>5341.82861328125</v>
      </c>
      <c r="Q333" s="43">
        <v>7172.525390625</v>
      </c>
      <c r="R333" s="43">
        <v>7144.1484375</v>
      </c>
      <c r="S333" s="43">
        <v>5159.9599609375</v>
      </c>
      <c r="T333" s="43">
        <v>5009.73193359375</v>
      </c>
      <c r="U333" s="43">
        <v>5246.314453125</v>
      </c>
      <c r="V333" s="43">
        <v>5254.53173828125</v>
      </c>
      <c r="W333" s="43">
        <v>5198.94580078125</v>
      </c>
      <c r="X333" s="43">
        <v>5195.310546875</v>
      </c>
      <c r="Y333" s="43">
        <v>5226.1015625</v>
      </c>
      <c r="Z333" s="43">
        <v>5229.88720703125</v>
      </c>
      <c r="AA333" s="43">
        <v>5175.16015625</v>
      </c>
      <c r="AB333" s="43">
        <v>5177.38330078125</v>
      </c>
      <c r="AC333" s="43">
        <v>3751.5146484375</v>
      </c>
      <c r="AD333" s="43">
        <v>3737.56103515625</v>
      </c>
      <c r="AE333" s="43">
        <v>4615.625</v>
      </c>
      <c r="AF333" s="43">
        <v>4746.44970703125</v>
      </c>
      <c r="AG333" s="43">
        <v>6935.35205078125</v>
      </c>
      <c r="AH333" s="43">
        <v>6964.3662109375</v>
      </c>
      <c r="AI333" s="43">
        <v>5804.79443359375</v>
      </c>
      <c r="AJ333" s="43">
        <v>5664.11572265625</v>
      </c>
      <c r="AK333" s="43">
        <v>2448.56591796875</v>
      </c>
      <c r="AL333" s="43">
        <v>2457.644775390625</v>
      </c>
      <c r="AM333" s="43">
        <v>4562.50048828125</v>
      </c>
      <c r="AN333" s="43">
        <v>4861.39697265625</v>
      </c>
      <c r="AO333" s="43">
        <v>9269.6298828125</v>
      </c>
      <c r="AP333" s="43">
        <v>9269.724609375</v>
      </c>
      <c r="AQ333" s="43">
        <v>5975.638671875</v>
      </c>
      <c r="AR333" s="43">
        <v>5654.17529296875</v>
      </c>
    </row>
    <row r="334" spans="4:44" x14ac:dyDescent="0.2">
      <c r="D334" s="43">
        <v>2856.204819277109</v>
      </c>
      <c r="E334" s="43">
        <v>5200.96484375</v>
      </c>
      <c r="F334" s="43">
        <v>5208.78466796875</v>
      </c>
      <c r="G334" s="43">
        <v>5144.2216796875</v>
      </c>
      <c r="H334" s="43">
        <v>5149.62646484375</v>
      </c>
      <c r="I334" s="43">
        <v>5200.96484375</v>
      </c>
      <c r="J334" s="43">
        <v>5208.78466796875</v>
      </c>
      <c r="K334" s="43">
        <v>5144.2216796875</v>
      </c>
      <c r="L334" s="43">
        <v>5149.62646484375</v>
      </c>
      <c r="M334" s="43">
        <v>3626.7314453125</v>
      </c>
      <c r="N334" s="43">
        <v>3661.376220703125</v>
      </c>
      <c r="O334" s="43">
        <v>5163.70068359375</v>
      </c>
      <c r="P334" s="43">
        <v>5331.18798828125</v>
      </c>
      <c r="Q334" s="43">
        <v>7159.7080078125</v>
      </c>
      <c r="R334" s="43">
        <v>7131.35498046875</v>
      </c>
      <c r="S334" s="43">
        <v>5149.6357421875</v>
      </c>
      <c r="T334" s="43">
        <v>4999.689453125</v>
      </c>
      <c r="U334" s="43">
        <v>5235.9306640625</v>
      </c>
      <c r="V334" s="43">
        <v>5244.13330078125</v>
      </c>
      <c r="W334" s="43">
        <v>5188.6298828125</v>
      </c>
      <c r="X334" s="43">
        <v>5184.984375</v>
      </c>
      <c r="Y334" s="43">
        <v>5215.60693359375</v>
      </c>
      <c r="Z334" s="43">
        <v>5219.37646484375</v>
      </c>
      <c r="AA334" s="43">
        <v>5164.8115234375</v>
      </c>
      <c r="AB334" s="43">
        <v>5167.03173828125</v>
      </c>
      <c r="AC334" s="43">
        <v>3744.82421875</v>
      </c>
      <c r="AD334" s="43">
        <v>3730.924072265625</v>
      </c>
      <c r="AE334" s="43">
        <v>4606.40478515625</v>
      </c>
      <c r="AF334" s="43">
        <v>4736.9404296875</v>
      </c>
      <c r="AG334" s="43">
        <v>6922.7802734375</v>
      </c>
      <c r="AH334" s="43">
        <v>6951.76806640625</v>
      </c>
      <c r="AI334" s="43">
        <v>5793.46630859375</v>
      </c>
      <c r="AJ334" s="43">
        <v>5652.9814453125</v>
      </c>
      <c r="AK334" s="43">
        <v>2446.737548828125</v>
      </c>
      <c r="AL334" s="43">
        <v>2455.85888671875</v>
      </c>
      <c r="AM334" s="43">
        <v>4553.29638671875</v>
      </c>
      <c r="AN334" s="43">
        <v>4851.564453125</v>
      </c>
      <c r="AO334" s="43">
        <v>9255.64453125</v>
      </c>
      <c r="AP334" s="43">
        <v>9255.7392578125</v>
      </c>
      <c r="AQ334" s="43">
        <v>5964.15625</v>
      </c>
      <c r="AR334" s="43">
        <v>5643.125</v>
      </c>
    </row>
    <row r="335" spans="4:44" x14ac:dyDescent="0.2">
      <c r="D335" s="43">
        <v>2859.2168674698796</v>
      </c>
      <c r="E335" s="43">
        <v>5190.73681640625</v>
      </c>
      <c r="F335" s="43">
        <v>5198.54248046875</v>
      </c>
      <c r="G335" s="43">
        <v>5134.09814453125</v>
      </c>
      <c r="H335" s="43">
        <v>5139.49267578125</v>
      </c>
      <c r="I335" s="43">
        <v>5190.73681640625</v>
      </c>
      <c r="J335" s="43">
        <v>5198.54248046875</v>
      </c>
      <c r="K335" s="43">
        <v>5134.09814453125</v>
      </c>
      <c r="L335" s="43">
        <v>5139.49267578125</v>
      </c>
      <c r="M335" s="43">
        <v>3620.885498046875</v>
      </c>
      <c r="N335" s="43">
        <v>3655.384033203125</v>
      </c>
      <c r="O335" s="43">
        <v>5153.541015625</v>
      </c>
      <c r="P335" s="43">
        <v>5320.72998046875</v>
      </c>
      <c r="Q335" s="43">
        <v>7147.01953125</v>
      </c>
      <c r="R335" s="43">
        <v>7118.69091796875</v>
      </c>
      <c r="S335" s="43">
        <v>5139.50244140625</v>
      </c>
      <c r="T335" s="43">
        <v>4989.84521484375</v>
      </c>
      <c r="U335" s="43">
        <v>5225.7412109375</v>
      </c>
      <c r="V335" s="43">
        <v>5233.9287109375</v>
      </c>
      <c r="W335" s="43">
        <v>5178.50927734375</v>
      </c>
      <c r="X335" s="43">
        <v>5174.8515625</v>
      </c>
      <c r="Y335" s="43">
        <v>5205.30224609375</v>
      </c>
      <c r="Z335" s="43">
        <v>5209.05517578125</v>
      </c>
      <c r="AA335" s="43">
        <v>5154.6572265625</v>
      </c>
      <c r="AB335" s="43">
        <v>5156.87353515625</v>
      </c>
      <c r="AC335" s="43">
        <v>3738.41259765625</v>
      </c>
      <c r="AD335" s="43">
        <v>3724.566650390625</v>
      </c>
      <c r="AE335" s="43">
        <v>4597.40234375</v>
      </c>
      <c r="AF335" s="43">
        <v>4727.64208984375</v>
      </c>
      <c r="AG335" s="43">
        <v>6910.3427734375</v>
      </c>
      <c r="AH335" s="43">
        <v>6939.3037109375</v>
      </c>
      <c r="AI335" s="43">
        <v>5782.30419921875</v>
      </c>
      <c r="AJ335" s="43">
        <v>5642.017578125</v>
      </c>
      <c r="AK335" s="43">
        <v>2444.945068359375</v>
      </c>
      <c r="AL335" s="43">
        <v>2454.1064453125</v>
      </c>
      <c r="AM335" s="43">
        <v>4544.306640625</v>
      </c>
      <c r="AN335" s="43">
        <v>4841.9326171875</v>
      </c>
      <c r="AO335" s="43">
        <v>9241.755859375</v>
      </c>
      <c r="AP335" s="43">
        <v>9241.8505859375</v>
      </c>
      <c r="AQ335" s="43">
        <v>5952.83984375</v>
      </c>
      <c r="AR335" s="43">
        <v>5632.2509765625</v>
      </c>
    </row>
    <row r="336" spans="4:44" x14ac:dyDescent="0.2">
      <c r="D336" s="43">
        <v>2862.2289156626512</v>
      </c>
      <c r="E336" s="43">
        <v>5180.6982421875</v>
      </c>
      <c r="F336" s="43">
        <v>5188.4892578125</v>
      </c>
      <c r="G336" s="43">
        <v>5124.16650390625</v>
      </c>
      <c r="H336" s="43">
        <v>5129.55078125</v>
      </c>
      <c r="I336" s="43">
        <v>5180.6982421875</v>
      </c>
      <c r="J336" s="43">
        <v>5188.4892578125</v>
      </c>
      <c r="K336" s="43">
        <v>5124.16650390625</v>
      </c>
      <c r="L336" s="43">
        <v>5129.55078125</v>
      </c>
      <c r="M336" s="43">
        <v>3615.330322265625</v>
      </c>
      <c r="N336" s="43">
        <v>3649.6796875</v>
      </c>
      <c r="O336" s="43">
        <v>5143.57275390625</v>
      </c>
      <c r="P336" s="43">
        <v>5310.45556640625</v>
      </c>
      <c r="Q336" s="43">
        <v>7134.46044921875</v>
      </c>
      <c r="R336" s="43">
        <v>7106.1572265625</v>
      </c>
      <c r="S336" s="43">
        <v>5129.560546875</v>
      </c>
      <c r="T336" s="43">
        <v>4980.19873046875</v>
      </c>
      <c r="U336" s="43">
        <v>5215.7470703125</v>
      </c>
      <c r="V336" s="43">
        <v>5223.9189453125</v>
      </c>
      <c r="W336" s="43">
        <v>5168.5849609375</v>
      </c>
      <c r="X336" s="43">
        <v>5164.9140625</v>
      </c>
      <c r="Y336" s="43">
        <v>5195.18896484375</v>
      </c>
      <c r="Z336" s="43">
        <v>5198.92431640625</v>
      </c>
      <c r="AA336" s="43">
        <v>5144.6982421875</v>
      </c>
      <c r="AB336" s="43">
        <v>5146.9111328125</v>
      </c>
      <c r="AC336" s="43">
        <v>3732.28076171875</v>
      </c>
      <c r="AD336" s="43">
        <v>3718.49072265625</v>
      </c>
      <c r="AE336" s="43">
        <v>4588.61865234375</v>
      </c>
      <c r="AF336" s="43">
        <v>4718.55517578125</v>
      </c>
      <c r="AG336" s="43">
        <v>6898.04052734375</v>
      </c>
      <c r="AH336" s="43">
        <v>6926.97314453125</v>
      </c>
      <c r="AI336" s="43">
        <v>5771.30859375</v>
      </c>
      <c r="AJ336" s="43">
        <v>5631.2255859375</v>
      </c>
      <c r="AK336" s="43">
        <v>2443.2138671875</v>
      </c>
      <c r="AL336" s="43">
        <v>2452.4140625</v>
      </c>
      <c r="AM336" s="43">
        <v>4535.533203125</v>
      </c>
      <c r="AN336" s="43">
        <v>4832.50244140625</v>
      </c>
      <c r="AO336" s="43">
        <v>9227.962890625</v>
      </c>
      <c r="AP336" s="43">
        <v>9228.05859375</v>
      </c>
      <c r="AQ336" s="43">
        <v>5941.6904296875</v>
      </c>
      <c r="AR336" s="43">
        <v>5621.55517578125</v>
      </c>
    </row>
    <row r="337" spans="4:44" x14ac:dyDescent="0.2">
      <c r="D337" s="43">
        <v>2865.2409638554218</v>
      </c>
      <c r="E337" s="43">
        <v>5170.8505859375</v>
      </c>
      <c r="F337" s="43">
        <v>5178.62646484375</v>
      </c>
      <c r="G337" s="43">
        <v>5114.42822265625</v>
      </c>
      <c r="H337" s="43">
        <v>5119.80224609375</v>
      </c>
      <c r="I337" s="43">
        <v>5170.8505859375</v>
      </c>
      <c r="J337" s="43">
        <v>5178.62646484375</v>
      </c>
      <c r="K337" s="43">
        <v>5114.42822265625</v>
      </c>
      <c r="L337" s="43">
        <v>5119.80224609375</v>
      </c>
      <c r="M337" s="43">
        <v>3610.0673828125</v>
      </c>
      <c r="N337" s="43">
        <v>3644.2646484375</v>
      </c>
      <c r="O337" s="43">
        <v>5133.79638671875</v>
      </c>
      <c r="P337" s="43">
        <v>5300.3662109375</v>
      </c>
      <c r="Q337" s="43">
        <v>7122.0322265625</v>
      </c>
      <c r="R337" s="43">
        <v>7093.75439453125</v>
      </c>
      <c r="S337" s="43">
        <v>5119.8115234375</v>
      </c>
      <c r="T337" s="43">
        <v>4970.75244140625</v>
      </c>
      <c r="U337" s="43">
        <v>5205.94970703125</v>
      </c>
      <c r="V337" s="43">
        <v>5214.10546875</v>
      </c>
      <c r="W337" s="43">
        <v>5158.85791015625</v>
      </c>
      <c r="X337" s="43">
        <v>5155.171875</v>
      </c>
      <c r="Y337" s="43">
        <v>5185.26806640625</v>
      </c>
      <c r="Z337" s="43">
        <v>5188.98583984375</v>
      </c>
      <c r="AA337" s="43">
        <v>5134.93603515625</v>
      </c>
      <c r="AB337" s="43">
        <v>5137.14404296875</v>
      </c>
      <c r="AC337" s="43">
        <v>3726.43017578125</v>
      </c>
      <c r="AD337" s="43">
        <v>3712.697021484375</v>
      </c>
      <c r="AE337" s="43">
        <v>4580.05517578125</v>
      </c>
      <c r="AF337" s="43">
        <v>4709.68115234375</v>
      </c>
      <c r="AG337" s="43">
        <v>6885.87353515625</v>
      </c>
      <c r="AH337" s="43">
        <v>6914.7783203125</v>
      </c>
      <c r="AI337" s="43">
        <v>5760.47998046875</v>
      </c>
      <c r="AJ337" s="43">
        <v>5620.60546875</v>
      </c>
      <c r="AK337" s="43">
        <v>2441.553466796875</v>
      </c>
      <c r="AL337" s="43">
        <v>2450.791015625</v>
      </c>
      <c r="AM337" s="43">
        <v>4526.9775390625</v>
      </c>
      <c r="AN337" s="43">
        <v>4823.275390625</v>
      </c>
      <c r="AO337" s="43">
        <v>9214.267578125</v>
      </c>
      <c r="AP337" s="43">
        <v>9214.3642578125</v>
      </c>
      <c r="AQ337" s="43">
        <v>5930.7080078125</v>
      </c>
      <c r="AR337" s="43">
        <v>5611.03759765625</v>
      </c>
    </row>
    <row r="338" spans="4:44" x14ac:dyDescent="0.2">
      <c r="D338" s="43">
        <v>2868.2530120481933</v>
      </c>
      <c r="E338" s="43">
        <v>5161.19384765625</v>
      </c>
      <c r="F338" s="43">
        <v>5168.95458984375</v>
      </c>
      <c r="G338" s="43">
        <v>5104.8837890625</v>
      </c>
      <c r="H338" s="43">
        <v>5110.2470703125</v>
      </c>
      <c r="I338" s="43">
        <v>5161.19384765625</v>
      </c>
      <c r="J338" s="43">
        <v>5168.95458984375</v>
      </c>
      <c r="K338" s="43">
        <v>5104.8837890625</v>
      </c>
      <c r="L338" s="43">
        <v>5110.2470703125</v>
      </c>
      <c r="M338" s="43">
        <v>3605.097900390625</v>
      </c>
      <c r="N338" s="43">
        <v>3639.1396484375</v>
      </c>
      <c r="O338" s="43">
        <v>5124.21337890625</v>
      </c>
      <c r="P338" s="43">
        <v>5290.462890625</v>
      </c>
      <c r="Q338" s="43">
        <v>7109.734375</v>
      </c>
      <c r="R338" s="43">
        <v>7081.48291015625</v>
      </c>
      <c r="S338" s="43">
        <v>5110.25634765625</v>
      </c>
      <c r="T338" s="43">
        <v>4961.50732421875</v>
      </c>
      <c r="U338" s="43">
        <v>5196.3486328125</v>
      </c>
      <c r="V338" s="43">
        <v>5204.48876953125</v>
      </c>
      <c r="W338" s="43">
        <v>5149.3291015625</v>
      </c>
      <c r="X338" s="43">
        <v>5145.62646484375</v>
      </c>
      <c r="Y338" s="43">
        <v>5175.5400390625</v>
      </c>
      <c r="Z338" s="43">
        <v>5179.23974609375</v>
      </c>
      <c r="AA338" s="43">
        <v>5125.37158203125</v>
      </c>
      <c r="AB338" s="43">
        <v>5127.57421875</v>
      </c>
      <c r="AC338" s="43">
        <v>3720.8623046875</v>
      </c>
      <c r="AD338" s="43">
        <v>3707.1875</v>
      </c>
      <c r="AE338" s="43">
        <v>4571.71337890625</v>
      </c>
      <c r="AF338" s="43">
        <v>4701.02197265625</v>
      </c>
      <c r="AG338" s="43">
        <v>6873.8427734375</v>
      </c>
      <c r="AH338" s="43">
        <v>6902.71875</v>
      </c>
      <c r="AI338" s="43">
        <v>5749.8203125</v>
      </c>
      <c r="AJ338" s="43">
        <v>5610.1591796875</v>
      </c>
      <c r="AK338" s="43">
        <v>2439.967529296875</v>
      </c>
      <c r="AL338" s="43">
        <v>2449.24072265625</v>
      </c>
      <c r="AM338" s="43">
        <v>4518.64111328125</v>
      </c>
      <c r="AN338" s="43">
        <v>4814.2529296875</v>
      </c>
      <c r="AO338" s="43">
        <v>9200.669921875</v>
      </c>
      <c r="AP338" s="43">
        <v>9200.767578125</v>
      </c>
      <c r="AQ338" s="43">
        <v>5919.89453125</v>
      </c>
      <c r="AR338" s="43">
        <v>5600.69873046875</v>
      </c>
    </row>
    <row r="339" spans="4:44" x14ac:dyDescent="0.2">
      <c r="D339" s="43">
        <v>2871.265060240964</v>
      </c>
      <c r="E339" s="43">
        <v>5151.73046875</v>
      </c>
      <c r="F339" s="43">
        <v>5159.4755859375</v>
      </c>
      <c r="G339" s="43">
        <v>5095.53466796875</v>
      </c>
      <c r="H339" s="43">
        <v>5100.88671875</v>
      </c>
      <c r="I339" s="43">
        <v>5151.73046875</v>
      </c>
      <c r="J339" s="43">
        <v>5159.4755859375</v>
      </c>
      <c r="K339" s="43">
        <v>5095.53466796875</v>
      </c>
      <c r="L339" s="43">
        <v>5100.88671875</v>
      </c>
      <c r="M339" s="43">
        <v>3600.42333984375</v>
      </c>
      <c r="N339" s="43">
        <v>3634.30615234375</v>
      </c>
      <c r="O339" s="43">
        <v>5114.82421875</v>
      </c>
      <c r="P339" s="43">
        <v>5280.7470703125</v>
      </c>
      <c r="Q339" s="43">
        <v>7097.56884765625</v>
      </c>
      <c r="R339" s="43">
        <v>7069.34423828125</v>
      </c>
      <c r="S339" s="43">
        <v>5100.89599609375</v>
      </c>
      <c r="T339" s="43">
        <v>4952.4638671875</v>
      </c>
      <c r="U339" s="43">
        <v>5186.94580078125</v>
      </c>
      <c r="V339" s="43">
        <v>5195.0693359375</v>
      </c>
      <c r="W339" s="43">
        <v>5139.9990234375</v>
      </c>
      <c r="X339" s="43">
        <v>5136.2783203125</v>
      </c>
      <c r="Y339" s="43">
        <v>5166.00732421875</v>
      </c>
      <c r="Z339" s="43">
        <v>5169.6884765625</v>
      </c>
      <c r="AA339" s="43">
        <v>5116.00537109375</v>
      </c>
      <c r="AB339" s="43">
        <v>5118.20263671875</v>
      </c>
      <c r="AC339" s="43">
        <v>3715.578369140625</v>
      </c>
      <c r="AD339" s="43">
        <v>3701.962890625</v>
      </c>
      <c r="AE339" s="43">
        <v>4563.59423828125</v>
      </c>
      <c r="AF339" s="43">
        <v>4692.57763671875</v>
      </c>
      <c r="AG339" s="43">
        <v>6861.94970703125</v>
      </c>
      <c r="AH339" s="43">
        <v>6890.7958984375</v>
      </c>
      <c r="AI339" s="43">
        <v>5739.330078125</v>
      </c>
      <c r="AJ339" s="43">
        <v>5599.88720703125</v>
      </c>
      <c r="AK339" s="43">
        <v>2438.4560546875</v>
      </c>
      <c r="AL339" s="43">
        <v>2447.76416015625</v>
      </c>
      <c r="AM339" s="43">
        <v>4510.525390625</v>
      </c>
      <c r="AN339" s="43">
        <v>4805.4365234375</v>
      </c>
      <c r="AO339" s="43">
        <v>9187.1708984375</v>
      </c>
      <c r="AP339" s="43">
        <v>9187.2685546875</v>
      </c>
      <c r="AQ339" s="43">
        <v>5909.24951171875</v>
      </c>
      <c r="AR339" s="43">
        <v>5590.5400390625</v>
      </c>
    </row>
    <row r="340" spans="4:44" x14ac:dyDescent="0.2">
      <c r="D340" s="43">
        <v>2874.2771084337355</v>
      </c>
      <c r="E340" s="43">
        <v>5142.46044921875</v>
      </c>
      <c r="F340" s="43">
        <v>5150.189453125</v>
      </c>
      <c r="G340" s="43">
        <v>5086.3818359375</v>
      </c>
      <c r="H340" s="43">
        <v>5091.72265625</v>
      </c>
      <c r="I340" s="43">
        <v>5142.46044921875</v>
      </c>
      <c r="J340" s="43">
        <v>5150.189453125</v>
      </c>
      <c r="K340" s="43">
        <v>5086.3818359375</v>
      </c>
      <c r="L340" s="43">
        <v>5091.72265625</v>
      </c>
      <c r="M340" s="43">
        <v>3596.04443359375</v>
      </c>
      <c r="N340" s="43">
        <v>3629.765625</v>
      </c>
      <c r="O340" s="43">
        <v>5105.630859375</v>
      </c>
      <c r="P340" s="43">
        <v>5271.21875</v>
      </c>
      <c r="Q340" s="43">
        <v>7085.53515625</v>
      </c>
      <c r="R340" s="43">
        <v>7057.33837890625</v>
      </c>
      <c r="S340" s="43">
        <v>5091.73193359375</v>
      </c>
      <c r="T340" s="43">
        <v>4943.62353515625</v>
      </c>
      <c r="U340" s="43">
        <v>5177.74169921875</v>
      </c>
      <c r="V340" s="43">
        <v>5185.84814453125</v>
      </c>
      <c r="W340" s="43">
        <v>5130.86865234375</v>
      </c>
      <c r="X340" s="43">
        <v>5127.12890625</v>
      </c>
      <c r="Y340" s="43">
        <v>5156.669921875</v>
      </c>
      <c r="Z340" s="43">
        <v>5160.33251953125</v>
      </c>
      <c r="AA340" s="43">
        <v>5106.8388671875</v>
      </c>
      <c r="AB340" s="43">
        <v>5109.02978515625</v>
      </c>
      <c r="AC340" s="43">
        <v>3710.57958984375</v>
      </c>
      <c r="AD340" s="43">
        <v>3697.024658203125</v>
      </c>
      <c r="AE340" s="43">
        <v>4555.69921875</v>
      </c>
      <c r="AF340" s="43">
        <v>4684.35009765625</v>
      </c>
      <c r="AG340" s="43">
        <v>6850.1943359375</v>
      </c>
      <c r="AH340" s="43">
        <v>6879.01025390625</v>
      </c>
      <c r="AI340" s="43">
        <v>5729.009765625</v>
      </c>
      <c r="AJ340" s="43">
        <v>5589.791015625</v>
      </c>
      <c r="AK340" s="43">
        <v>2437.01806640625</v>
      </c>
      <c r="AL340" s="43">
        <v>2446.360107421875</v>
      </c>
      <c r="AM340" s="43">
        <v>4502.63232421875</v>
      </c>
      <c r="AN340" s="43">
        <v>4796.82763671875</v>
      </c>
      <c r="AO340" s="43">
        <v>9173.76953125</v>
      </c>
      <c r="AP340" s="43">
        <v>9173.8681640625</v>
      </c>
      <c r="AQ340" s="43">
        <v>5898.77392578125</v>
      </c>
      <c r="AR340" s="43">
        <v>5580.56201171875</v>
      </c>
    </row>
    <row r="341" spans="4:44" x14ac:dyDescent="0.2">
      <c r="D341" s="43">
        <v>2877.2891566265062</v>
      </c>
      <c r="E341" s="43">
        <v>5133.38525390625</v>
      </c>
      <c r="F341" s="43">
        <v>5141.09814453125</v>
      </c>
      <c r="G341" s="43">
        <v>5077.4267578125</v>
      </c>
      <c r="H341" s="43">
        <v>5082.755859375</v>
      </c>
      <c r="I341" s="43">
        <v>5133.38525390625</v>
      </c>
      <c r="J341" s="43">
        <v>5141.09814453125</v>
      </c>
      <c r="K341" s="43">
        <v>5077.4267578125</v>
      </c>
      <c r="L341" s="43">
        <v>5082.755859375</v>
      </c>
      <c r="M341" s="43">
        <v>3591.962890625</v>
      </c>
      <c r="N341" s="43">
        <v>3625.518798828125</v>
      </c>
      <c r="O341" s="43">
        <v>5096.63427734375</v>
      </c>
      <c r="P341" s="43">
        <v>5261.8798828125</v>
      </c>
      <c r="Q341" s="43">
        <v>7073.634765625</v>
      </c>
      <c r="R341" s="43">
        <v>7045.4658203125</v>
      </c>
      <c r="S341" s="43">
        <v>5082.76513671875</v>
      </c>
      <c r="T341" s="43">
        <v>4934.9873046875</v>
      </c>
      <c r="U341" s="43">
        <v>5168.736328125</v>
      </c>
      <c r="V341" s="43">
        <v>5176.82568359375</v>
      </c>
      <c r="W341" s="43">
        <v>5121.93896484375</v>
      </c>
      <c r="X341" s="43">
        <v>5118.17919921875</v>
      </c>
      <c r="Y341" s="43">
        <v>5147.52880859375</v>
      </c>
      <c r="Z341" s="43">
        <v>5151.17236328125</v>
      </c>
      <c r="AA341" s="43">
        <v>5097.873046875</v>
      </c>
      <c r="AB341" s="43">
        <v>5100.056640625</v>
      </c>
      <c r="AC341" s="43">
        <v>3705.866943359375</v>
      </c>
      <c r="AD341" s="43">
        <v>3692.3740234375</v>
      </c>
      <c r="AE341" s="43">
        <v>4548.02880859375</v>
      </c>
      <c r="AF341" s="43">
        <v>4676.3408203125</v>
      </c>
      <c r="AG341" s="43">
        <v>6838.57763671875</v>
      </c>
      <c r="AH341" s="43">
        <v>6867.3623046875</v>
      </c>
      <c r="AI341" s="43">
        <v>5718.86083984375</v>
      </c>
      <c r="AJ341" s="43">
        <v>5579.87060546875</v>
      </c>
      <c r="AK341" s="43">
        <v>2435.652099609375</v>
      </c>
      <c r="AL341" s="43">
        <v>2445.02783203125</v>
      </c>
      <c r="AM341" s="43">
        <v>4494.96337890625</v>
      </c>
      <c r="AN341" s="43">
        <v>4788.42724609375</v>
      </c>
      <c r="AO341" s="43">
        <v>9160.4658203125</v>
      </c>
      <c r="AP341" s="43">
        <v>9160.5654296875</v>
      </c>
      <c r="AQ341" s="43">
        <v>5888.46875</v>
      </c>
      <c r="AR341" s="43">
        <v>5570.765625</v>
      </c>
    </row>
    <row r="342" spans="4:44" x14ac:dyDescent="0.2">
      <c r="D342" s="43">
        <v>2880.3012048192777</v>
      </c>
      <c r="E342" s="43">
        <v>5124.505859375</v>
      </c>
      <c r="F342" s="43">
        <v>5132.2021484375</v>
      </c>
      <c r="G342" s="43">
        <v>5068.66943359375</v>
      </c>
      <c r="H342" s="43">
        <v>5073.98681640625</v>
      </c>
      <c r="I342" s="43">
        <v>5124.505859375</v>
      </c>
      <c r="J342" s="43">
        <v>5132.2021484375</v>
      </c>
      <c r="K342" s="43">
        <v>5068.66943359375</v>
      </c>
      <c r="L342" s="43">
        <v>5073.98681640625</v>
      </c>
      <c r="M342" s="43">
        <v>3588.178955078125</v>
      </c>
      <c r="N342" s="43">
        <v>3621.56689453125</v>
      </c>
      <c r="O342" s="43">
        <v>5087.8349609375</v>
      </c>
      <c r="P342" s="43">
        <v>5252.73095703125</v>
      </c>
      <c r="Q342" s="43">
        <v>7061.8681640625</v>
      </c>
      <c r="R342" s="43">
        <v>7033.72802734375</v>
      </c>
      <c r="S342" s="43">
        <v>5073.99609375</v>
      </c>
      <c r="T342" s="43">
        <v>4926.55615234375</v>
      </c>
      <c r="U342" s="43">
        <v>5159.931640625</v>
      </c>
      <c r="V342" s="43">
        <v>5168.0029296875</v>
      </c>
      <c r="W342" s="43">
        <v>5113.21044921875</v>
      </c>
      <c r="X342" s="43">
        <v>5109.42919921875</v>
      </c>
      <c r="Y342" s="43">
        <v>5138.5859375</v>
      </c>
      <c r="Z342" s="43">
        <v>5142.2099609375</v>
      </c>
      <c r="AA342" s="43">
        <v>5089.10888671875</v>
      </c>
      <c r="AB342" s="43">
        <v>5091.28515625</v>
      </c>
      <c r="AC342" s="43">
        <v>3701.441650390625</v>
      </c>
      <c r="AD342" s="43">
        <v>3688.01171875</v>
      </c>
      <c r="AE342" s="43">
        <v>4540.5849609375</v>
      </c>
      <c r="AF342" s="43">
        <v>4668.5498046875</v>
      </c>
      <c r="AG342" s="43">
        <v>6827.10009765625</v>
      </c>
      <c r="AH342" s="43">
        <v>6855.85302734375</v>
      </c>
      <c r="AI342" s="43">
        <v>5708.88427734375</v>
      </c>
      <c r="AJ342" s="43">
        <v>5570.1279296875</v>
      </c>
      <c r="AK342" s="43">
        <v>2434.356689453125</v>
      </c>
      <c r="AL342" s="43">
        <v>2443.765380859375</v>
      </c>
      <c r="AM342" s="43">
        <v>4487.51953125</v>
      </c>
      <c r="AN342" s="43">
        <v>4780.23681640625</v>
      </c>
      <c r="AO342" s="43">
        <v>9147.2626953125</v>
      </c>
      <c r="AP342" s="43">
        <v>9147.36328125</v>
      </c>
      <c r="AQ342" s="43">
        <v>5878.33447265625</v>
      </c>
      <c r="AR342" s="43">
        <v>5561.15087890625</v>
      </c>
    </row>
    <row r="343" spans="4:44" x14ac:dyDescent="0.2">
      <c r="D343" s="43">
        <v>2883.3132530120483</v>
      </c>
      <c r="E343" s="43">
        <v>5115.8232421875</v>
      </c>
      <c r="F343" s="43">
        <v>5123.5029296875</v>
      </c>
      <c r="G343" s="43">
        <v>5060.1123046875</v>
      </c>
      <c r="H343" s="43">
        <v>5065.41748046875</v>
      </c>
      <c r="I343" s="43">
        <v>5115.8232421875</v>
      </c>
      <c r="J343" s="43">
        <v>5123.5029296875</v>
      </c>
      <c r="K343" s="43">
        <v>5060.1123046875</v>
      </c>
      <c r="L343" s="43">
        <v>5065.41748046875</v>
      </c>
      <c r="M343" s="43">
        <v>3584.694091796875</v>
      </c>
      <c r="N343" s="43">
        <v>3617.910888671875</v>
      </c>
      <c r="O343" s="43">
        <v>5079.23388671875</v>
      </c>
      <c r="P343" s="43">
        <v>5243.7734375</v>
      </c>
      <c r="Q343" s="43">
        <v>7050.23583984375</v>
      </c>
      <c r="R343" s="43">
        <v>7022.125</v>
      </c>
      <c r="S343" s="43">
        <v>5065.4267578125</v>
      </c>
      <c r="T343" s="43">
        <v>4918.33154296875</v>
      </c>
      <c r="U343" s="43">
        <v>5151.3271484375</v>
      </c>
      <c r="V343" s="43">
        <v>5159.380859375</v>
      </c>
      <c r="W343" s="43">
        <v>5104.68359375</v>
      </c>
      <c r="X343" s="43">
        <v>5100.8798828125</v>
      </c>
      <c r="Y343" s="43">
        <v>5129.84130859375</v>
      </c>
      <c r="Z343" s="43">
        <v>5133.44580078125</v>
      </c>
      <c r="AA343" s="43">
        <v>5080.54638671875</v>
      </c>
      <c r="AB343" s="43">
        <v>5082.71484375</v>
      </c>
      <c r="AC343" s="43">
        <v>3697.304931640625</v>
      </c>
      <c r="AD343" s="43">
        <v>3683.939208984375</v>
      </c>
      <c r="AE343" s="43">
        <v>4533.3681640625</v>
      </c>
      <c r="AF343" s="43">
        <v>4660.97900390625</v>
      </c>
      <c r="AG343" s="43">
        <v>6815.76220703125</v>
      </c>
      <c r="AH343" s="43">
        <v>6844.48291015625</v>
      </c>
      <c r="AI343" s="43">
        <v>5699.08056640625</v>
      </c>
      <c r="AJ343" s="43">
        <v>5560.56298828125</v>
      </c>
      <c r="AK343" s="43">
        <v>2433.129638671875</v>
      </c>
      <c r="AL343" s="43">
        <v>2442.57080078125</v>
      </c>
      <c r="AM343" s="43">
        <v>4480.30322265625</v>
      </c>
      <c r="AN343" s="43">
        <v>4772.2578125</v>
      </c>
      <c r="AO343" s="43">
        <v>9134.1572265625</v>
      </c>
      <c r="AP343" s="43">
        <v>9134.259765625</v>
      </c>
      <c r="AQ343" s="43">
        <v>5868.37158203125</v>
      </c>
      <c r="AR343" s="43">
        <v>5551.71875</v>
      </c>
    </row>
    <row r="344" spans="4:44" x14ac:dyDescent="0.2">
      <c r="D344" s="43">
        <v>2886.3253012048199</v>
      </c>
      <c r="E344" s="43">
        <v>5107.3388671875</v>
      </c>
      <c r="F344" s="43">
        <v>5115.0009765625</v>
      </c>
      <c r="G344" s="43">
        <v>5051.7548828125</v>
      </c>
      <c r="H344" s="43">
        <v>5057.0478515625</v>
      </c>
      <c r="I344" s="43">
        <v>5107.3388671875</v>
      </c>
      <c r="J344" s="43">
        <v>5115.0009765625</v>
      </c>
      <c r="K344" s="43">
        <v>5051.7548828125</v>
      </c>
      <c r="L344" s="43">
        <v>5057.0478515625</v>
      </c>
      <c r="M344" s="43">
        <v>3581.509033203125</v>
      </c>
      <c r="N344" s="43">
        <v>3614.551513671875</v>
      </c>
      <c r="O344" s="43">
        <v>5070.83251953125</v>
      </c>
      <c r="P344" s="43">
        <v>5235.0078125</v>
      </c>
      <c r="Q344" s="43">
        <v>7038.73876953125</v>
      </c>
      <c r="R344" s="43">
        <v>7010.65771484375</v>
      </c>
      <c r="S344" s="43">
        <v>5057.05712890625</v>
      </c>
      <c r="T344" s="43">
        <v>4910.314453125</v>
      </c>
      <c r="U344" s="43">
        <v>5142.923828125</v>
      </c>
      <c r="V344" s="43">
        <v>5150.95947265625</v>
      </c>
      <c r="W344" s="43">
        <v>5096.35986328125</v>
      </c>
      <c r="X344" s="43">
        <v>5092.53271484375</v>
      </c>
      <c r="Y344" s="43">
        <v>5121.296875</v>
      </c>
      <c r="Z344" s="43">
        <v>5124.880859375</v>
      </c>
      <c r="AA344" s="43">
        <v>5072.1875</v>
      </c>
      <c r="AB344" s="43">
        <v>5074.34716796875</v>
      </c>
      <c r="AC344" s="43">
        <v>3693.45751953125</v>
      </c>
      <c r="AD344" s="43">
        <v>3680.1572265625</v>
      </c>
      <c r="AE344" s="43">
        <v>4526.3798828125</v>
      </c>
      <c r="AF344" s="43">
        <v>4653.62890625</v>
      </c>
      <c r="AG344" s="43">
        <v>6804.5654296875</v>
      </c>
      <c r="AH344" s="43">
        <v>6833.2529296875</v>
      </c>
      <c r="AI344" s="43">
        <v>5689.451171875</v>
      </c>
      <c r="AJ344" s="43">
        <v>5551.177734375</v>
      </c>
      <c r="AK344" s="43">
        <v>2431.96923828125</v>
      </c>
      <c r="AL344" s="43">
        <v>2441.442626953125</v>
      </c>
      <c r="AM344" s="43">
        <v>4473.31494140625</v>
      </c>
      <c r="AN344" s="43">
        <v>4764.49169921875</v>
      </c>
      <c r="AO344" s="43">
        <v>9121.15234375</v>
      </c>
      <c r="AP344" s="43">
        <v>9121.255859375</v>
      </c>
      <c r="AQ344" s="43">
        <v>5858.5810546875</v>
      </c>
      <c r="AR344" s="43">
        <v>5542.47021484375</v>
      </c>
    </row>
    <row r="345" spans="4:44" x14ac:dyDescent="0.2">
      <c r="D345" s="43">
        <v>2889.3373493975905</v>
      </c>
      <c r="E345" s="43">
        <v>5099.052734375</v>
      </c>
      <c r="F345" s="43">
        <v>5106.697265625</v>
      </c>
      <c r="G345" s="43">
        <v>5043.59912109375</v>
      </c>
      <c r="H345" s="43">
        <v>5048.8798828125</v>
      </c>
      <c r="I345" s="43">
        <v>5099.052734375</v>
      </c>
      <c r="J345" s="43">
        <v>5106.697265625</v>
      </c>
      <c r="K345" s="43">
        <v>5043.59912109375</v>
      </c>
      <c r="L345" s="43">
        <v>5048.8798828125</v>
      </c>
      <c r="M345" s="43">
        <v>3578.624755859375</v>
      </c>
      <c r="N345" s="43">
        <v>3611.489501953125</v>
      </c>
      <c r="O345" s="43">
        <v>5062.6318359375</v>
      </c>
      <c r="P345" s="43">
        <v>5226.43505859375</v>
      </c>
      <c r="Q345" s="43">
        <v>7027.376953125</v>
      </c>
      <c r="R345" s="43">
        <v>6999.3271484375</v>
      </c>
      <c r="S345" s="43">
        <v>5048.888671875</v>
      </c>
      <c r="T345" s="43">
        <v>4902.505859375</v>
      </c>
      <c r="U345" s="43">
        <v>5134.72265625</v>
      </c>
      <c r="V345" s="43">
        <v>5142.7392578125</v>
      </c>
      <c r="W345" s="43">
        <v>5088.23974609375</v>
      </c>
      <c r="X345" s="43">
        <v>5084.38818359375</v>
      </c>
      <c r="Y345" s="43">
        <v>5112.95263671875</v>
      </c>
      <c r="Z345" s="43">
        <v>5116.51611328125</v>
      </c>
      <c r="AA345" s="43">
        <v>5064.0322265625</v>
      </c>
      <c r="AB345" s="43">
        <v>5066.18310546875</v>
      </c>
      <c r="AC345" s="43">
        <v>3689.900390625</v>
      </c>
      <c r="AD345" s="43">
        <v>3676.666748046875</v>
      </c>
      <c r="AE345" s="43">
        <v>4519.62109375</v>
      </c>
      <c r="AF345" s="43">
        <v>4646.5009765625</v>
      </c>
      <c r="AG345" s="43">
        <v>6793.51025390625</v>
      </c>
      <c r="AH345" s="43">
        <v>6822.16357421875</v>
      </c>
      <c r="AI345" s="43">
        <v>5679.99658203125</v>
      </c>
      <c r="AJ345" s="43">
        <v>5541.97216796875</v>
      </c>
      <c r="AK345" s="43">
        <v>2430.87353515625</v>
      </c>
      <c r="AL345" s="43">
        <v>2440.378662109375</v>
      </c>
      <c r="AM345" s="43">
        <v>4466.556640625</v>
      </c>
      <c r="AN345" s="43">
        <v>4756.939453125</v>
      </c>
      <c r="AO345" s="43">
        <v>9108.2470703125</v>
      </c>
      <c r="AP345" s="43">
        <v>9108.3525390625</v>
      </c>
      <c r="AQ345" s="43">
        <v>5848.962890625</v>
      </c>
      <c r="AR345" s="43">
        <v>5533.40576171875</v>
      </c>
    </row>
    <row r="346" spans="4:44" x14ac:dyDescent="0.2">
      <c r="D346" s="43">
        <v>2892.3493975903621</v>
      </c>
      <c r="E346" s="43">
        <v>5090.966796875</v>
      </c>
      <c r="F346" s="43">
        <v>5098.59326171875</v>
      </c>
      <c r="G346" s="43">
        <v>5035.64599609375</v>
      </c>
      <c r="H346" s="43">
        <v>5040.9140625</v>
      </c>
      <c r="I346" s="43">
        <v>5090.966796875</v>
      </c>
      <c r="J346" s="43">
        <v>5098.59326171875</v>
      </c>
      <c r="K346" s="43">
        <v>5035.64599609375</v>
      </c>
      <c r="L346" s="43">
        <v>5040.9140625</v>
      </c>
      <c r="M346" s="43">
        <v>3576.04150390625</v>
      </c>
      <c r="N346" s="43">
        <v>3608.72607421875</v>
      </c>
      <c r="O346" s="43">
        <v>5054.6328125</v>
      </c>
      <c r="P346" s="43">
        <v>5218.056640625</v>
      </c>
      <c r="Q346" s="43">
        <v>7016.15185546875</v>
      </c>
      <c r="R346" s="43">
        <v>6988.13330078125</v>
      </c>
      <c r="S346" s="43">
        <v>5040.9228515625</v>
      </c>
      <c r="T346" s="43">
        <v>4894.90625</v>
      </c>
      <c r="U346" s="43">
        <v>5126.72412109375</v>
      </c>
      <c r="V346" s="43">
        <v>5134.7216796875</v>
      </c>
      <c r="W346" s="43">
        <v>5080.32373046875</v>
      </c>
      <c r="X346" s="43">
        <v>5076.44677734375</v>
      </c>
      <c r="Y346" s="43">
        <v>5104.8095703125</v>
      </c>
      <c r="Z346" s="43">
        <v>5108.35302734375</v>
      </c>
      <c r="AA346" s="43">
        <v>5056.08203125</v>
      </c>
      <c r="AB346" s="43">
        <v>5058.2236328125</v>
      </c>
      <c r="AC346" s="43">
        <v>3686.63427734375</v>
      </c>
      <c r="AD346" s="43">
        <v>3673.468505859375</v>
      </c>
      <c r="AE346" s="43">
        <v>4513.09228515625</v>
      </c>
      <c r="AF346" s="43">
        <v>4639.59619140625</v>
      </c>
      <c r="AG346" s="43">
        <v>6782.5966796875</v>
      </c>
      <c r="AH346" s="43">
        <v>6811.2158203125</v>
      </c>
      <c r="AI346" s="43">
        <v>5670.71728515625</v>
      </c>
      <c r="AJ346" s="43">
        <v>5532.94775390625</v>
      </c>
      <c r="AK346" s="43">
        <v>2429.841796875</v>
      </c>
      <c r="AL346" s="43">
        <v>2439.377685546875</v>
      </c>
      <c r="AM346" s="43">
        <v>4460.029296875</v>
      </c>
      <c r="AN346" s="43">
        <v>4749.6025390625</v>
      </c>
      <c r="AO346" s="43">
        <v>9095.443359375</v>
      </c>
      <c r="AP346" s="43">
        <v>9095.5498046875</v>
      </c>
      <c r="AQ346" s="43">
        <v>5839.51806640625</v>
      </c>
      <c r="AR346" s="43">
        <v>5524.52587890625</v>
      </c>
    </row>
    <row r="347" spans="4:44" x14ac:dyDescent="0.2">
      <c r="D347" s="43">
        <v>2895.3614457831327</v>
      </c>
      <c r="E347" s="43">
        <v>5083.08154296875</v>
      </c>
      <c r="F347" s="43">
        <v>5090.689453125</v>
      </c>
      <c r="G347" s="43">
        <v>5027.89599609375</v>
      </c>
      <c r="H347" s="43">
        <v>5033.15087890625</v>
      </c>
      <c r="I347" s="43">
        <v>5083.08154296875</v>
      </c>
      <c r="J347" s="43">
        <v>5090.689453125</v>
      </c>
      <c r="K347" s="43">
        <v>5027.89599609375</v>
      </c>
      <c r="L347" s="43">
        <v>5033.15087890625</v>
      </c>
      <c r="M347" s="43">
        <v>3573.760498046875</v>
      </c>
      <c r="N347" s="43">
        <v>3606.26171875</v>
      </c>
      <c r="O347" s="43">
        <v>5046.8359375</v>
      </c>
      <c r="P347" s="43">
        <v>5209.873046875</v>
      </c>
      <c r="Q347" s="43">
        <v>7005.06396484375</v>
      </c>
      <c r="R347" s="43">
        <v>6977.0771484375</v>
      </c>
      <c r="S347" s="43">
        <v>5033.16015625</v>
      </c>
      <c r="T347" s="43">
        <v>4887.517578125</v>
      </c>
      <c r="U347" s="43">
        <v>5118.9287109375</v>
      </c>
      <c r="V347" s="43">
        <v>5126.90673828125</v>
      </c>
      <c r="W347" s="43">
        <v>5072.6123046875</v>
      </c>
      <c r="X347" s="43">
        <v>5068.70947265625</v>
      </c>
      <c r="Y347" s="43">
        <v>5096.869140625</v>
      </c>
      <c r="Z347" s="43">
        <v>5100.3916015625</v>
      </c>
      <c r="AA347" s="43">
        <v>5048.33740234375</v>
      </c>
      <c r="AB347" s="43">
        <v>5050.46923828125</v>
      </c>
      <c r="AC347" s="43">
        <v>3683.66015625</v>
      </c>
      <c r="AD347" s="43">
        <v>3670.5634765625</v>
      </c>
      <c r="AE347" s="43">
        <v>4506.79541015625</v>
      </c>
      <c r="AF347" s="43">
        <v>4632.91552734375</v>
      </c>
      <c r="AG347" s="43">
        <v>6771.826171875</v>
      </c>
      <c r="AH347" s="43">
        <v>6800.41015625</v>
      </c>
      <c r="AI347" s="43">
        <v>5661.61474609375</v>
      </c>
      <c r="AJ347" s="43">
        <v>5524.10498046875</v>
      </c>
      <c r="AK347" s="43">
        <v>2428.8720703125</v>
      </c>
      <c r="AL347" s="43">
        <v>2438.4384765625</v>
      </c>
      <c r="AM347" s="43">
        <v>4453.734375</v>
      </c>
      <c r="AN347" s="43">
        <v>4742.4814453125</v>
      </c>
      <c r="AO347" s="43">
        <v>9082.7392578125</v>
      </c>
      <c r="AP347" s="43">
        <v>9082.84765625</v>
      </c>
      <c r="AQ347" s="43">
        <v>5830.2470703125</v>
      </c>
      <c r="AR347" s="43">
        <v>5515.83154296875</v>
      </c>
    </row>
    <row r="348" spans="4:44" x14ac:dyDescent="0.2">
      <c r="D348" s="43">
        <v>2898.3734939759042</v>
      </c>
      <c r="E348" s="43">
        <v>5075.39794921875</v>
      </c>
      <c r="F348" s="43">
        <v>5082.9873046875</v>
      </c>
      <c r="G348" s="43">
        <v>5020.3505859375</v>
      </c>
      <c r="H348" s="43">
        <v>5025.59228515625</v>
      </c>
      <c r="I348" s="43">
        <v>5075.39794921875</v>
      </c>
      <c r="J348" s="43">
        <v>5082.9873046875</v>
      </c>
      <c r="K348" s="43">
        <v>5020.3505859375</v>
      </c>
      <c r="L348" s="43">
        <v>5025.59228515625</v>
      </c>
      <c r="M348" s="43">
        <v>3571.781982421875</v>
      </c>
      <c r="N348" s="43">
        <v>3604.0966796875</v>
      </c>
      <c r="O348" s="43">
        <v>5039.24267578125</v>
      </c>
      <c r="P348" s="43">
        <v>5201.88525390625</v>
      </c>
      <c r="Q348" s="43">
        <v>6994.11328125</v>
      </c>
      <c r="R348" s="43">
        <v>6966.1591796875</v>
      </c>
      <c r="S348" s="43">
        <v>5025.60107421875</v>
      </c>
      <c r="T348" s="43">
        <v>4880.33984375</v>
      </c>
      <c r="U348" s="43">
        <v>5111.33642578125</v>
      </c>
      <c r="V348" s="43">
        <v>5119.29541015625</v>
      </c>
      <c r="W348" s="43">
        <v>5065.10595703125</v>
      </c>
      <c r="X348" s="43">
        <v>5061.1767578125</v>
      </c>
      <c r="Y348" s="43">
        <v>5089.13134765625</v>
      </c>
      <c r="Z348" s="43">
        <v>5092.6328125</v>
      </c>
      <c r="AA348" s="43">
        <v>5040.798828125</v>
      </c>
      <c r="AB348" s="43">
        <v>5042.92041015625</v>
      </c>
      <c r="AC348" s="43">
        <v>3680.978759765625</v>
      </c>
      <c r="AD348" s="43">
        <v>3667.951904296875</v>
      </c>
      <c r="AE348" s="43">
        <v>4500.73095703125</v>
      </c>
      <c r="AF348" s="43">
        <v>4626.4599609375</v>
      </c>
      <c r="AG348" s="43">
        <v>6761.19873046875</v>
      </c>
      <c r="AH348" s="43">
        <v>6789.7470703125</v>
      </c>
      <c r="AI348" s="43">
        <v>5652.68994140625</v>
      </c>
      <c r="AJ348" s="43">
        <v>5515.44482421875</v>
      </c>
      <c r="AK348" s="43">
        <v>2427.963134765625</v>
      </c>
      <c r="AL348" s="43">
        <v>2437.5595703125</v>
      </c>
      <c r="AM348" s="43">
        <v>4447.67333984375</v>
      </c>
      <c r="AN348" s="43">
        <v>4735.578125</v>
      </c>
      <c r="AO348" s="43">
        <v>9070.13671875</v>
      </c>
      <c r="AP348" s="43">
        <v>9070.24609375</v>
      </c>
      <c r="AQ348" s="43">
        <v>5821.14990234375</v>
      </c>
      <c r="AR348" s="43">
        <v>5507.32275390625</v>
      </c>
    </row>
    <row r="349" spans="4:44" x14ac:dyDescent="0.2">
      <c r="D349" s="43">
        <v>2901.3855421686749</v>
      </c>
      <c r="E349" s="43">
        <v>5067.9169921875</v>
      </c>
      <c r="F349" s="43">
        <v>5075.4873046875</v>
      </c>
      <c r="G349" s="43">
        <v>5013.01025390625</v>
      </c>
      <c r="H349" s="43">
        <v>5018.23828125</v>
      </c>
      <c r="I349" s="43">
        <v>5067.9169921875</v>
      </c>
      <c r="J349" s="43">
        <v>5075.4873046875</v>
      </c>
      <c r="K349" s="43">
        <v>5013.01025390625</v>
      </c>
      <c r="L349" s="43">
        <v>5018.23828125</v>
      </c>
      <c r="M349" s="43">
        <v>3570.1064453125</v>
      </c>
      <c r="N349" s="43">
        <v>3602.23193359375</v>
      </c>
      <c r="O349" s="43">
        <v>5031.85400390625</v>
      </c>
      <c r="P349" s="43">
        <v>5194.09423828125</v>
      </c>
      <c r="Q349" s="43">
        <v>6983.30126953125</v>
      </c>
      <c r="R349" s="43">
        <v>6955.38037109375</v>
      </c>
      <c r="S349" s="43">
        <v>5018.2470703125</v>
      </c>
      <c r="T349" s="43">
        <v>4873.3740234375</v>
      </c>
      <c r="U349" s="43">
        <v>5103.94921875</v>
      </c>
      <c r="V349" s="43">
        <v>5111.8876953125</v>
      </c>
      <c r="W349" s="43">
        <v>5057.80615234375</v>
      </c>
      <c r="X349" s="43">
        <v>5053.849609375</v>
      </c>
      <c r="Y349" s="43">
        <v>5081.59765625</v>
      </c>
      <c r="Z349" s="43">
        <v>5085.078125</v>
      </c>
      <c r="AA349" s="43">
        <v>5033.46728515625</v>
      </c>
      <c r="AB349" s="43">
        <v>5035.578125</v>
      </c>
      <c r="AC349" s="43">
        <v>3678.590576171875</v>
      </c>
      <c r="AD349" s="43">
        <v>3665.635009765625</v>
      </c>
      <c r="AE349" s="43">
        <v>4494.89990234375</v>
      </c>
      <c r="AF349" s="43">
        <v>4620.23046875</v>
      </c>
      <c r="AG349" s="43">
        <v>6750.7158203125</v>
      </c>
      <c r="AH349" s="43">
        <v>6779.22705078125</v>
      </c>
      <c r="AI349" s="43">
        <v>5643.94287109375</v>
      </c>
      <c r="AJ349" s="43">
        <v>5506.96826171875</v>
      </c>
      <c r="AK349" s="43">
        <v>2427.113525390625</v>
      </c>
      <c r="AL349" s="43">
        <v>2436.740478515625</v>
      </c>
      <c r="AM349" s="43">
        <v>4441.8466796875</v>
      </c>
      <c r="AN349" s="43">
        <v>4728.8935546875</v>
      </c>
      <c r="AO349" s="43">
        <v>9057.6357421875</v>
      </c>
      <c r="AP349" s="43">
        <v>9057.7470703125</v>
      </c>
      <c r="AQ349" s="43">
        <v>5812.22802734375</v>
      </c>
      <c r="AR349" s="43">
        <v>5499.00048828125</v>
      </c>
    </row>
    <row r="350" spans="4:44" x14ac:dyDescent="0.2">
      <c r="D350" s="43">
        <v>2904.3975903614464</v>
      </c>
      <c r="E350" s="43">
        <v>5060.6396484375</v>
      </c>
      <c r="F350" s="43">
        <v>5068.1904296875</v>
      </c>
      <c r="G350" s="43">
        <v>5005.87646484375</v>
      </c>
      <c r="H350" s="43">
        <v>5011.09033203125</v>
      </c>
      <c r="I350" s="43">
        <v>5060.6396484375</v>
      </c>
      <c r="J350" s="43">
        <v>5068.1904296875</v>
      </c>
      <c r="K350" s="43">
        <v>5005.87646484375</v>
      </c>
      <c r="L350" s="43">
        <v>5011.09033203125</v>
      </c>
      <c r="M350" s="43">
        <v>3568.734619140625</v>
      </c>
      <c r="N350" s="43">
        <v>3600.66796875</v>
      </c>
      <c r="O350" s="43">
        <v>5024.67041015625</v>
      </c>
      <c r="P350" s="43">
        <v>5186.5009765625</v>
      </c>
      <c r="Q350" s="43">
        <v>6972.6279296875</v>
      </c>
      <c r="R350" s="43">
        <v>6944.74072265625</v>
      </c>
      <c r="S350" s="43">
        <v>5011.099609375</v>
      </c>
      <c r="T350" s="43">
        <v>4866.6220703125</v>
      </c>
      <c r="U350" s="43">
        <v>5096.76611328125</v>
      </c>
      <c r="V350" s="43">
        <v>5104.6845703125</v>
      </c>
      <c r="W350" s="43">
        <v>5050.712890625</v>
      </c>
      <c r="X350" s="43">
        <v>5046.728515625</v>
      </c>
      <c r="Y350" s="43">
        <v>5074.2685546875</v>
      </c>
      <c r="Z350" s="43">
        <v>5077.7275390625</v>
      </c>
      <c r="AA350" s="43">
        <v>5026.34326171875</v>
      </c>
      <c r="AB350" s="43">
        <v>5028.443359375</v>
      </c>
      <c r="AC350" s="43">
        <v>3676.49609375</v>
      </c>
      <c r="AD350" s="43">
        <v>3663.61279296875</v>
      </c>
      <c r="AE350" s="43">
        <v>4489.30322265625</v>
      </c>
      <c r="AF350" s="43">
        <v>4614.22802734375</v>
      </c>
      <c r="AG350" s="43">
        <v>6740.37744140625</v>
      </c>
      <c r="AH350" s="43">
        <v>6768.8515625</v>
      </c>
      <c r="AI350" s="43">
        <v>5635.37548828125</v>
      </c>
      <c r="AJ350" s="43">
        <v>5498.67626953125</v>
      </c>
      <c r="AK350" s="43">
        <v>2426.323486328125</v>
      </c>
      <c r="AL350" s="43">
        <v>2435.981201171875</v>
      </c>
      <c r="AM350" s="43">
        <v>4436.25634765625</v>
      </c>
      <c r="AN350" s="43">
        <v>4722.4287109375</v>
      </c>
      <c r="AO350" s="43">
        <v>9045.2373046875</v>
      </c>
      <c r="AP350" s="43">
        <v>9045.3505859375</v>
      </c>
      <c r="AQ350" s="43">
        <v>5803.4814453125</v>
      </c>
      <c r="AR350" s="43">
        <v>5490.865234375</v>
      </c>
    </row>
    <row r="351" spans="4:44" x14ac:dyDescent="0.2">
      <c r="D351" s="43">
        <v>2907.4096385542171</v>
      </c>
      <c r="E351" s="43">
        <v>5053.56689453125</v>
      </c>
      <c r="F351" s="43">
        <v>5061.09765625</v>
      </c>
      <c r="G351" s="43">
        <v>4998.94921875</v>
      </c>
      <c r="H351" s="43">
        <v>5004.1494140625</v>
      </c>
      <c r="I351" s="43">
        <v>5053.56689453125</v>
      </c>
      <c r="J351" s="43">
        <v>5061.09765625</v>
      </c>
      <c r="K351" s="43">
        <v>4998.94921875</v>
      </c>
      <c r="L351" s="43">
        <v>5004.1494140625</v>
      </c>
      <c r="M351" s="43">
        <v>3567.66650390625</v>
      </c>
      <c r="N351" s="43">
        <v>3599.40478515625</v>
      </c>
      <c r="O351" s="43">
        <v>5017.69287109375</v>
      </c>
      <c r="P351" s="43">
        <v>5179.1064453125</v>
      </c>
      <c r="Q351" s="43">
        <v>6962.0947265625</v>
      </c>
      <c r="R351" s="43">
        <v>6934.2421875</v>
      </c>
      <c r="S351" s="43">
        <v>5004.158203125</v>
      </c>
      <c r="T351" s="43">
        <v>4860.08349609375</v>
      </c>
      <c r="U351" s="43">
        <v>5089.78857421875</v>
      </c>
      <c r="V351" s="43">
        <v>5097.68603515625</v>
      </c>
      <c r="W351" s="43">
        <v>5043.82666015625</v>
      </c>
      <c r="X351" s="43">
        <v>5039.81396484375</v>
      </c>
      <c r="Y351" s="43">
        <v>5067.14501953125</v>
      </c>
      <c r="Z351" s="43">
        <v>5070.58251953125</v>
      </c>
      <c r="AA351" s="43">
        <v>5019.427734375</v>
      </c>
      <c r="AB351" s="43">
        <v>5021.51611328125</v>
      </c>
      <c r="AC351" s="43">
        <v>3674.69580078125</v>
      </c>
      <c r="AD351" s="43">
        <v>3661.88623046875</v>
      </c>
      <c r="AE351" s="43">
        <v>4483.94189453125</v>
      </c>
      <c r="AF351" s="43">
        <v>4608.453125</v>
      </c>
      <c r="AG351" s="43">
        <v>6730.1845703125</v>
      </c>
      <c r="AH351" s="43">
        <v>6758.62060546875</v>
      </c>
      <c r="AI351" s="43">
        <v>5626.98779296875</v>
      </c>
      <c r="AJ351" s="43">
        <v>5490.5693359375</v>
      </c>
      <c r="AK351" s="43">
        <v>2425.595458984375</v>
      </c>
      <c r="AL351" s="43">
        <v>2435.285888671875</v>
      </c>
      <c r="AM351" s="43">
        <v>4430.9033203125</v>
      </c>
      <c r="AN351" s="43">
        <v>4716.1845703125</v>
      </c>
      <c r="AO351" s="43">
        <v>9032.9404296875</v>
      </c>
      <c r="AP351" s="43">
        <v>9033.0556640625</v>
      </c>
      <c r="AQ351" s="43">
        <v>5794.9111328125</v>
      </c>
      <c r="AR351" s="43">
        <v>5482.91796875</v>
      </c>
    </row>
    <row r="352" spans="4:44" x14ac:dyDescent="0.2">
      <c r="D352" s="43">
        <v>2910.4216867469886</v>
      </c>
      <c r="E352" s="43">
        <v>5046.69921875</v>
      </c>
      <c r="F352" s="43">
        <v>5054.20947265625</v>
      </c>
      <c r="G352" s="43">
        <v>4992.22998046875</v>
      </c>
      <c r="H352" s="43">
        <v>4997.416015625</v>
      </c>
      <c r="I352" s="43">
        <v>5046.69921875</v>
      </c>
      <c r="J352" s="43">
        <v>5054.20947265625</v>
      </c>
      <c r="K352" s="43">
        <v>4992.22998046875</v>
      </c>
      <c r="L352" s="43">
        <v>4997.416015625</v>
      </c>
      <c r="M352" s="43">
        <v>3566.62939453125</v>
      </c>
      <c r="N352" s="43">
        <v>3598.443115234375</v>
      </c>
      <c r="O352" s="43">
        <v>5010.921875</v>
      </c>
      <c r="P352" s="43">
        <v>5171.91064453125</v>
      </c>
      <c r="Q352" s="43">
        <v>6951.701171875</v>
      </c>
      <c r="R352" s="43">
        <v>6923.8837890625</v>
      </c>
      <c r="S352" s="43">
        <v>4997.4248046875</v>
      </c>
      <c r="T352" s="43">
        <v>4853.76025390625</v>
      </c>
      <c r="U352" s="43">
        <v>5083.01708984375</v>
      </c>
      <c r="V352" s="43">
        <v>5090.8935546875</v>
      </c>
      <c r="W352" s="43">
        <v>5037.14794921875</v>
      </c>
      <c r="X352" s="43">
        <v>5033.10693359375</v>
      </c>
      <c r="Y352" s="43">
        <v>5060.2275390625</v>
      </c>
      <c r="Z352" s="43">
        <v>5063.64306640625</v>
      </c>
      <c r="AA352" s="43">
        <v>5012.72119140625</v>
      </c>
      <c r="AB352" s="43">
        <v>5014.7978515625</v>
      </c>
      <c r="AC352" s="43">
        <v>3673.1904296875</v>
      </c>
      <c r="AD352" s="43">
        <v>3660.455322265625</v>
      </c>
      <c r="AE352" s="43">
        <v>4478.81640625</v>
      </c>
      <c r="AF352" s="43">
        <v>4602.90673828125</v>
      </c>
      <c r="AG352" s="43">
        <v>6720.13818359375</v>
      </c>
      <c r="AH352" s="43">
        <v>6748.53515625</v>
      </c>
      <c r="AI352" s="43">
        <v>5618.78076171875</v>
      </c>
      <c r="AJ352" s="43">
        <v>5482.64892578125</v>
      </c>
      <c r="AK352" s="43">
        <v>2424.939453125</v>
      </c>
      <c r="AL352" s="43">
        <v>2434.666259765625</v>
      </c>
      <c r="AM352" s="43">
        <v>4425.7880859375</v>
      </c>
      <c r="AN352" s="43">
        <v>4710.16259765625</v>
      </c>
      <c r="AO352" s="43">
        <v>9020.74609375</v>
      </c>
      <c r="AP352" s="43">
        <v>9020.8642578125</v>
      </c>
      <c r="AQ352" s="43">
        <v>5786.5166015625</v>
      </c>
      <c r="AR352" s="43">
        <v>5475.158203125</v>
      </c>
    </row>
    <row r="353" spans="4:44" x14ac:dyDescent="0.2">
      <c r="D353" s="43">
        <v>2913.4337349397592</v>
      </c>
      <c r="E353" s="43">
        <v>5040.03759765625</v>
      </c>
      <c r="F353" s="43">
        <v>5047.52734375</v>
      </c>
      <c r="G353" s="43">
        <v>4985.7197265625</v>
      </c>
      <c r="H353" s="43">
        <v>4990.89111328125</v>
      </c>
      <c r="I353" s="43">
        <v>5040.03759765625</v>
      </c>
      <c r="J353" s="43">
        <v>5047.52734375</v>
      </c>
      <c r="K353" s="43">
        <v>4985.7197265625</v>
      </c>
      <c r="L353" s="43">
        <v>4990.89111328125</v>
      </c>
      <c r="M353" s="43">
        <v>3565.083251953125</v>
      </c>
      <c r="N353" s="43">
        <v>3597.126220703125</v>
      </c>
      <c r="O353" s="43">
        <v>5004.359375</v>
      </c>
      <c r="P353" s="43">
        <v>5164.91552734375</v>
      </c>
      <c r="Q353" s="43">
        <v>6941.44873046875</v>
      </c>
      <c r="R353" s="43">
        <v>6913.66748046875</v>
      </c>
      <c r="S353" s="43">
        <v>4990.89990234375</v>
      </c>
      <c r="T353" s="43">
        <v>4847.65283203125</v>
      </c>
      <c r="U353" s="43">
        <v>5076.451171875</v>
      </c>
      <c r="V353" s="43">
        <v>5084.30615234375</v>
      </c>
      <c r="W353" s="43">
        <v>5030.677734375</v>
      </c>
      <c r="X353" s="43">
        <v>5026.60791015625</v>
      </c>
      <c r="Y353" s="43">
        <v>5053.5166015625</v>
      </c>
      <c r="Z353" s="43">
        <v>5056.91064453125</v>
      </c>
      <c r="AA353" s="43">
        <v>5006.2236328125</v>
      </c>
      <c r="AB353" s="43">
        <v>5008.28857421875</v>
      </c>
      <c r="AC353" s="43">
        <v>3671.980224609375</v>
      </c>
      <c r="AD353" s="43">
        <v>3659.320556640625</v>
      </c>
      <c r="AE353" s="43">
        <v>4473.927734375</v>
      </c>
      <c r="AF353" s="43">
        <v>4597.59033203125</v>
      </c>
      <c r="AG353" s="43">
        <v>6710.23828125</v>
      </c>
      <c r="AH353" s="43">
        <v>6738.595703125</v>
      </c>
      <c r="AI353" s="43">
        <v>5610.75537109375</v>
      </c>
      <c r="AJ353" s="43">
        <v>5474.9150390625</v>
      </c>
      <c r="AK353" s="43">
        <v>2424.38623046875</v>
      </c>
      <c r="AL353" s="43">
        <v>2434.15771484375</v>
      </c>
      <c r="AM353" s="43">
        <v>4420.91259765625</v>
      </c>
      <c r="AN353" s="43">
        <v>4704.36328125</v>
      </c>
      <c r="AO353" s="43">
        <v>9008.65625</v>
      </c>
      <c r="AP353" s="43">
        <v>9008.775390625</v>
      </c>
      <c r="AQ353" s="43">
        <v>5778.29931640625</v>
      </c>
      <c r="AR353" s="43">
        <v>5467.58740234375</v>
      </c>
    </row>
    <row r="354" spans="4:44" x14ac:dyDescent="0.2">
      <c r="D354" s="43">
        <v>2916.4457831325308</v>
      </c>
      <c r="E354" s="43">
        <v>5033.58251953125</v>
      </c>
      <c r="F354" s="43">
        <v>5041.0517578125</v>
      </c>
      <c r="G354" s="43">
        <v>4979.4189453125</v>
      </c>
      <c r="H354" s="43">
        <v>4984.57568359375</v>
      </c>
      <c r="I354" s="43">
        <v>5033.58251953125</v>
      </c>
      <c r="J354" s="43">
        <v>5041.0517578125</v>
      </c>
      <c r="K354" s="43">
        <v>4979.4189453125</v>
      </c>
      <c r="L354" s="43">
        <v>4984.57568359375</v>
      </c>
      <c r="M354" s="43">
        <v>3563.02734375</v>
      </c>
      <c r="N354" s="43">
        <v>3595.316162109375</v>
      </c>
      <c r="O354" s="43">
        <v>4998.00537109375</v>
      </c>
      <c r="P354" s="43">
        <v>5158.12158203125</v>
      </c>
      <c r="Q354" s="43">
        <v>6931.337890625</v>
      </c>
      <c r="R354" s="43">
        <v>6903.59326171875</v>
      </c>
      <c r="S354" s="43">
        <v>4984.583984375</v>
      </c>
      <c r="T354" s="43">
        <v>4841.76171875</v>
      </c>
      <c r="U354" s="43">
        <v>5070.0927734375</v>
      </c>
      <c r="V354" s="43">
        <v>5077.92578125</v>
      </c>
      <c r="W354" s="43">
        <v>5024.41650390625</v>
      </c>
      <c r="X354" s="43">
        <v>5020.3173828125</v>
      </c>
      <c r="Y354" s="43">
        <v>5047.0126953125</v>
      </c>
      <c r="Z354" s="43">
        <v>5050.384765625</v>
      </c>
      <c r="AA354" s="43">
        <v>4999.9365234375</v>
      </c>
      <c r="AB354" s="43">
        <v>5001.9892578125</v>
      </c>
      <c r="AC354" s="43">
        <v>3670.53955078125</v>
      </c>
      <c r="AD354" s="43">
        <v>3657.799560546875</v>
      </c>
      <c r="AE354" s="43">
        <v>4469.27685546875</v>
      </c>
      <c r="AF354" s="43">
        <v>4592.50390625</v>
      </c>
      <c r="AG354" s="43">
        <v>6700.48583984375</v>
      </c>
      <c r="AH354" s="43">
        <v>6728.802734375</v>
      </c>
      <c r="AI354" s="43">
        <v>5602.912109375</v>
      </c>
      <c r="AJ354" s="43">
        <v>5467.36865234375</v>
      </c>
      <c r="AK354" s="43">
        <v>2424.031005859375</v>
      </c>
      <c r="AL354" s="43">
        <v>2433.864501953125</v>
      </c>
      <c r="AM354" s="43">
        <v>4416.27734375</v>
      </c>
      <c r="AN354" s="43">
        <v>4698.78759765625</v>
      </c>
      <c r="AO354" s="43">
        <v>8996.6689453125</v>
      </c>
      <c r="AP354" s="43">
        <v>8996.791015625</v>
      </c>
      <c r="AQ354" s="43">
        <v>5770.259765625</v>
      </c>
      <c r="AR354" s="43">
        <v>5460.2060546875</v>
      </c>
    </row>
    <row r="355" spans="4:44" x14ac:dyDescent="0.2">
      <c r="D355" s="43">
        <v>2919.4578313253014</v>
      </c>
      <c r="E355" s="43">
        <v>5027.33544921875</v>
      </c>
      <c r="F355" s="43">
        <v>5034.783203125</v>
      </c>
      <c r="G355" s="43">
        <v>4973.32861328125</v>
      </c>
      <c r="H355" s="43">
        <v>4978.4697265625</v>
      </c>
      <c r="I355" s="43">
        <v>5027.33544921875</v>
      </c>
      <c r="J355" s="43">
        <v>5034.783203125</v>
      </c>
      <c r="K355" s="43">
        <v>4973.32861328125</v>
      </c>
      <c r="L355" s="43">
        <v>4978.4697265625</v>
      </c>
      <c r="M355" s="43">
        <v>3560.55810546875</v>
      </c>
      <c r="N355" s="43">
        <v>3593.0966796875</v>
      </c>
      <c r="O355" s="43">
        <v>4991.8603515625</v>
      </c>
      <c r="P355" s="43">
        <v>5151.529296875</v>
      </c>
      <c r="Q355" s="43">
        <v>6921.36865234375</v>
      </c>
      <c r="R355" s="43">
        <v>6893.66162109375</v>
      </c>
      <c r="S355" s="43">
        <v>4978.478515625</v>
      </c>
      <c r="T355" s="43">
        <v>4836.087890625</v>
      </c>
      <c r="U355" s="43">
        <v>5063.94091796875</v>
      </c>
      <c r="V355" s="43">
        <v>5071.751953125</v>
      </c>
      <c r="W355" s="43">
        <v>5018.3642578125</v>
      </c>
      <c r="X355" s="43">
        <v>5014.236328125</v>
      </c>
      <c r="Y355" s="43">
        <v>5040.71728515625</v>
      </c>
      <c r="Z355" s="43">
        <v>5044.0673828125</v>
      </c>
      <c r="AA355" s="43">
        <v>4993.85986328125</v>
      </c>
      <c r="AB355" s="43">
        <v>4995.900390625</v>
      </c>
      <c r="AC355" s="43">
        <v>3668.576416015625</v>
      </c>
      <c r="AD355" s="43">
        <v>3655.731689453125</v>
      </c>
      <c r="AE355" s="43">
        <v>4464.86376953125</v>
      </c>
      <c r="AF355" s="43">
        <v>4587.6484375</v>
      </c>
      <c r="AG355" s="43">
        <v>6690.88134765625</v>
      </c>
      <c r="AH355" s="43">
        <v>6719.1572265625</v>
      </c>
      <c r="AI355" s="43">
        <v>5595.25244140625</v>
      </c>
      <c r="AJ355" s="43">
        <v>5460.0107421875</v>
      </c>
      <c r="AK355" s="43">
        <v>2424.16552734375</v>
      </c>
      <c r="AL355" s="43">
        <v>2434.102783203125</v>
      </c>
      <c r="AM355" s="43">
        <v>4411.88330078125</v>
      </c>
      <c r="AN355" s="43">
        <v>4693.4365234375</v>
      </c>
      <c r="AO355" s="43">
        <v>8984.7861328125</v>
      </c>
      <c r="AP355" s="43">
        <v>8984.9111328125</v>
      </c>
      <c r="AQ355" s="43">
        <v>5762.3974609375</v>
      </c>
      <c r="AR355" s="43">
        <v>5453.01416015625</v>
      </c>
    </row>
    <row r="356" spans="4:44" x14ac:dyDescent="0.2">
      <c r="D356" s="43">
        <v>2922.469879518073</v>
      </c>
      <c r="E356" s="43">
        <v>5021.296875</v>
      </c>
      <c r="F356" s="43">
        <v>5028.72314453125</v>
      </c>
      <c r="G356" s="43">
        <v>4967.44921875</v>
      </c>
      <c r="H356" s="43">
        <v>4972.5751953125</v>
      </c>
      <c r="I356" s="43">
        <v>5021.296875</v>
      </c>
      <c r="J356" s="43">
        <v>5028.72314453125</v>
      </c>
      <c r="K356" s="43">
        <v>4967.44921875</v>
      </c>
      <c r="L356" s="43">
        <v>4972.5751953125</v>
      </c>
      <c r="M356" s="43">
        <v>3557.94873046875</v>
      </c>
      <c r="N356" s="43">
        <v>3590.76171875</v>
      </c>
      <c r="O356" s="43">
        <v>4985.92626953125</v>
      </c>
      <c r="P356" s="43">
        <v>5145.1396484375</v>
      </c>
      <c r="Q356" s="43">
        <v>6911.54296875</v>
      </c>
      <c r="R356" s="43">
        <v>6883.87353515625</v>
      </c>
      <c r="S356" s="43">
        <v>4972.583984375</v>
      </c>
      <c r="T356" s="43">
        <v>4830.63232421875</v>
      </c>
      <c r="U356" s="43">
        <v>5057.9970703125</v>
      </c>
      <c r="V356" s="43">
        <v>5065.78564453125</v>
      </c>
      <c r="W356" s="43">
        <v>5012.52197265625</v>
      </c>
      <c r="X356" s="43">
        <v>5008.36474609375</v>
      </c>
      <c r="Y356" s="43">
        <v>5034.63037109375</v>
      </c>
      <c r="Z356" s="43">
        <v>5037.9580078125</v>
      </c>
      <c r="AA356" s="43">
        <v>4987.994140625</v>
      </c>
      <c r="AB356" s="43">
        <v>4990.02197265625</v>
      </c>
      <c r="AC356" s="43">
        <v>3666.325927734375</v>
      </c>
      <c r="AD356" s="43">
        <v>3653.369384765625</v>
      </c>
      <c r="AE356" s="43">
        <v>4460.6904296875</v>
      </c>
      <c r="AF356" s="43">
        <v>4583.02490234375</v>
      </c>
      <c r="AG356" s="43">
        <v>6681.42578125</v>
      </c>
      <c r="AH356" s="43">
        <v>6709.65966796875</v>
      </c>
      <c r="AI356" s="43">
        <v>5587.77587890625</v>
      </c>
      <c r="AJ356" s="43">
        <v>5452.84228515625</v>
      </c>
      <c r="AK356" s="43">
        <v>2425.710693359375</v>
      </c>
      <c r="AL356" s="43">
        <v>2435.8662109375</v>
      </c>
      <c r="AM356" s="43">
        <v>4407.73095703125</v>
      </c>
      <c r="AN356" s="43">
        <v>4688.3115234375</v>
      </c>
      <c r="AO356" s="43">
        <v>8973.0087890625</v>
      </c>
      <c r="AP356" s="43">
        <v>8973.134765625</v>
      </c>
      <c r="AQ356" s="43">
        <v>5754.7138671875</v>
      </c>
      <c r="AR356" s="43">
        <v>5446.0126953125</v>
      </c>
    </row>
    <row r="357" spans="4:44" x14ac:dyDescent="0.2">
      <c r="D357" s="43">
        <v>2925.4819277108436</v>
      </c>
      <c r="E357" s="43">
        <v>5015.4677734375</v>
      </c>
      <c r="F357" s="43">
        <v>5022.8720703125</v>
      </c>
      <c r="G357" s="43">
        <v>4961.78173828125</v>
      </c>
      <c r="H357" s="43">
        <v>4966.89208984375</v>
      </c>
      <c r="I357" s="43">
        <v>5015.4677734375</v>
      </c>
      <c r="J357" s="43">
        <v>5022.8720703125</v>
      </c>
      <c r="K357" s="43">
        <v>4961.78173828125</v>
      </c>
      <c r="L357" s="43">
        <v>4966.89208984375</v>
      </c>
      <c r="M357" s="43">
        <v>3556.029296875</v>
      </c>
      <c r="N357" s="43">
        <v>3589.1845703125</v>
      </c>
      <c r="O357" s="43">
        <v>4980.20263671875</v>
      </c>
      <c r="P357" s="43">
        <v>5138.953125</v>
      </c>
      <c r="Q357" s="43">
        <v>6901.85986328125</v>
      </c>
      <c r="R357" s="43">
        <v>6874.22900390625</v>
      </c>
      <c r="S357" s="43">
        <v>4966.90087890625</v>
      </c>
      <c r="T357" s="43">
        <v>4825.3955078125</v>
      </c>
      <c r="U357" s="43">
        <v>5052.26171875</v>
      </c>
      <c r="V357" s="43">
        <v>5060.02734375</v>
      </c>
      <c r="W357" s="43">
        <v>5006.89013671875</v>
      </c>
      <c r="X357" s="43">
        <v>5002.7041015625</v>
      </c>
      <c r="Y357" s="43">
        <v>5028.75244140625</v>
      </c>
      <c r="Z357" s="43">
        <v>5032.0576171875</v>
      </c>
      <c r="AA357" s="43">
        <v>4982.34033203125</v>
      </c>
      <c r="AB357" s="43">
        <v>4984.35546875</v>
      </c>
      <c r="AC357" s="43">
        <v>3664.65673828125</v>
      </c>
      <c r="AD357" s="43">
        <v>3651.57177734375</v>
      </c>
      <c r="AE357" s="43">
        <v>4457.2236328125</v>
      </c>
      <c r="AF357" s="43">
        <v>4578.6337890625</v>
      </c>
      <c r="AG357" s="43">
        <v>6672.119140625</v>
      </c>
      <c r="AH357" s="43">
        <v>6700.31103515625</v>
      </c>
      <c r="AI357" s="43">
        <v>5580.484375</v>
      </c>
      <c r="AJ357" s="43">
        <v>5445.86376953125</v>
      </c>
      <c r="AK357" s="43">
        <v>2430.54150390625</v>
      </c>
      <c r="AL357" s="43">
        <v>2440.788818359375</v>
      </c>
      <c r="AM357" s="43">
        <v>4404.38037109375</v>
      </c>
      <c r="AN357" s="43">
        <v>4683.412109375</v>
      </c>
      <c r="AO357" s="43">
        <v>8961.3349609375</v>
      </c>
      <c r="AP357" s="43">
        <v>8961.4638671875</v>
      </c>
      <c r="AQ357" s="43">
        <v>5747.20947265625</v>
      </c>
      <c r="AR357" s="43">
        <v>5439.2021484375</v>
      </c>
    </row>
    <row r="358" spans="4:44" x14ac:dyDescent="0.2">
      <c r="D358" s="43">
        <v>2928.4939759036151</v>
      </c>
      <c r="E358" s="43">
        <v>5018.3564453125</v>
      </c>
      <c r="F358" s="43">
        <v>5025.79443359375</v>
      </c>
      <c r="G358" s="43">
        <v>4975.5654296875</v>
      </c>
      <c r="H358" s="43">
        <v>4966.72900390625</v>
      </c>
      <c r="I358" s="43">
        <v>5018.3564453125</v>
      </c>
      <c r="J358" s="43">
        <v>5025.79443359375</v>
      </c>
      <c r="K358" s="43">
        <v>4975.5654296875</v>
      </c>
      <c r="L358" s="43">
        <v>4966.72900390625</v>
      </c>
      <c r="M358" s="43">
        <v>3557.2529296875</v>
      </c>
      <c r="N358" s="43">
        <v>3590.883544921875</v>
      </c>
      <c r="O358" s="43">
        <v>4990.06591796875</v>
      </c>
      <c r="P358" s="43">
        <v>5138.52783203125</v>
      </c>
      <c r="Q358" s="43">
        <v>6892.3212890625</v>
      </c>
      <c r="R358" s="43">
        <v>6864.72998046875</v>
      </c>
      <c r="S358" s="43">
        <v>4982.05908203125</v>
      </c>
      <c r="T358" s="43">
        <v>4825.0498046875</v>
      </c>
      <c r="U358" s="43">
        <v>5055.087890625</v>
      </c>
      <c r="V358" s="43">
        <v>5062.88818359375</v>
      </c>
      <c r="W358" s="43">
        <v>5020.56201171875</v>
      </c>
      <c r="X358" s="43">
        <v>5002.54541015625</v>
      </c>
      <c r="Y358" s="43">
        <v>5031.7578125</v>
      </c>
      <c r="Z358" s="43">
        <v>5035.09521484375</v>
      </c>
      <c r="AA358" s="43">
        <v>4995.95068359375</v>
      </c>
      <c r="AB358" s="43">
        <v>4984.2548828125</v>
      </c>
      <c r="AC358" s="43">
        <v>3666.063720703125</v>
      </c>
      <c r="AD358" s="43">
        <v>3652.80810546875</v>
      </c>
      <c r="AE358" s="43">
        <v>4468.955078125</v>
      </c>
      <c r="AF358" s="43">
        <v>4578.98828125</v>
      </c>
      <c r="AG358" s="43">
        <v>6662.962890625</v>
      </c>
      <c r="AH358" s="43">
        <v>6691.111328125</v>
      </c>
      <c r="AI358" s="43">
        <v>5588.11474609375</v>
      </c>
      <c r="AJ358" s="43">
        <v>5443.19482421875</v>
      </c>
      <c r="AK358" s="43">
        <v>2439.452880859375</v>
      </c>
      <c r="AL358" s="43">
        <v>2449.715087890625</v>
      </c>
      <c r="AM358" s="43">
        <v>4414.0498046875</v>
      </c>
      <c r="AN358" s="43">
        <v>4684.61083984375</v>
      </c>
      <c r="AO358" s="43">
        <v>8949.767578125</v>
      </c>
      <c r="AP358" s="43">
        <v>8949.8984375</v>
      </c>
      <c r="AQ358" s="43">
        <v>5753.8984375</v>
      </c>
      <c r="AR358" s="43">
        <v>5436.65380859375</v>
      </c>
    </row>
    <row r="359" spans="4:44" x14ac:dyDescent="0.2">
      <c r="D359" s="43">
        <v>2930.0000000000005</v>
      </c>
      <c r="E359" s="43">
        <v>5032.619140625</v>
      </c>
      <c r="F359" s="43">
        <v>5040.10302734375</v>
      </c>
      <c r="G359" s="43">
        <v>4989.4619140625</v>
      </c>
      <c r="H359" s="43">
        <v>4980.69189453125</v>
      </c>
      <c r="I359" s="43">
        <v>5032.619140625</v>
      </c>
      <c r="J359" s="43">
        <v>5040.10302734375</v>
      </c>
      <c r="K359" s="43">
        <v>4989.4619140625</v>
      </c>
      <c r="L359" s="43">
        <v>4980.69189453125</v>
      </c>
      <c r="M359" s="43">
        <v>3563.52197265625</v>
      </c>
      <c r="N359" s="43">
        <v>3597.165771484375</v>
      </c>
      <c r="O359" s="43">
        <v>5004.08935546875</v>
      </c>
      <c r="P359" s="43">
        <v>5153.55126953125</v>
      </c>
      <c r="Q359" s="43">
        <v>6915.32568359375</v>
      </c>
      <c r="R359" s="43">
        <v>6887.6376953125</v>
      </c>
      <c r="S359" s="43">
        <v>4995.98486328125</v>
      </c>
      <c r="T359" s="43">
        <v>4838.08056640625</v>
      </c>
      <c r="U359" s="43">
        <v>5069.15283203125</v>
      </c>
      <c r="V359" s="43">
        <v>5077.0009765625</v>
      </c>
      <c r="W359" s="43">
        <v>5034.38330078125</v>
      </c>
      <c r="X359" s="43">
        <v>5016.4609375</v>
      </c>
      <c r="Y359" s="43">
        <v>5046.12548828125</v>
      </c>
      <c r="Z359" s="43">
        <v>5049.509765625</v>
      </c>
      <c r="AA359" s="43">
        <v>5009.82080078125</v>
      </c>
      <c r="AB359" s="43">
        <v>4998.18408203125</v>
      </c>
      <c r="AC359" s="43">
        <v>3672.460693359375</v>
      </c>
      <c r="AD359" s="43">
        <v>3659.181884765625</v>
      </c>
      <c r="AE359" s="43">
        <v>4479.3291015625</v>
      </c>
      <c r="AF359" s="43">
        <v>4590.271484375</v>
      </c>
      <c r="AG359" s="43">
        <v>6685.03076171875</v>
      </c>
      <c r="AH359" s="43">
        <v>6713.28515625</v>
      </c>
      <c r="AI359" s="43">
        <v>5605.47900390625</v>
      </c>
      <c r="AJ359" s="43">
        <v>5459.91259765625</v>
      </c>
      <c r="AK359" s="43">
        <v>2446.52685546875</v>
      </c>
      <c r="AL359" s="43">
        <v>2456.7783203125</v>
      </c>
      <c r="AM359" s="43">
        <v>4424.40234375</v>
      </c>
      <c r="AN359" s="43">
        <v>4696.94287109375</v>
      </c>
      <c r="AO359" s="43">
        <v>8977.75</v>
      </c>
      <c r="AP359" s="43">
        <v>8977.875</v>
      </c>
      <c r="AQ359" s="43">
        <v>5771.73095703125</v>
      </c>
      <c r="AR359" s="43">
        <v>5453.013671875</v>
      </c>
    </row>
    <row r="360" spans="4:44" x14ac:dyDescent="0.2">
      <c r="D360" s="43">
        <v>2948.4939759036151</v>
      </c>
      <c r="E360" s="43">
        <v>4264.9365234375</v>
      </c>
      <c r="F360" s="43">
        <v>4271.45458984375</v>
      </c>
      <c r="G360" s="43">
        <v>4230.6005859375</v>
      </c>
      <c r="H360" s="43">
        <v>4215.80078125</v>
      </c>
      <c r="I360" s="43">
        <v>4264.9365234375</v>
      </c>
      <c r="J360" s="43">
        <v>4271.45458984375</v>
      </c>
      <c r="K360" s="43">
        <v>4230.6005859375</v>
      </c>
      <c r="L360" s="43">
        <v>4215.80078125</v>
      </c>
      <c r="M360" s="43">
        <v>2871.998779296875</v>
      </c>
      <c r="N360" s="43">
        <v>2907.943115234375</v>
      </c>
      <c r="O360" s="43">
        <v>4253.8193359375</v>
      </c>
      <c r="P360" s="43">
        <v>4388.9443359375</v>
      </c>
      <c r="Q360" s="43">
        <v>6134.0712890625</v>
      </c>
      <c r="R360" s="43">
        <v>6104.31396484375</v>
      </c>
      <c r="S360" s="43">
        <v>4234.8564453125</v>
      </c>
      <c r="T360" s="43">
        <v>4075.870849609375</v>
      </c>
      <c r="U360" s="43">
        <v>4296.55126953125</v>
      </c>
      <c r="V360" s="43">
        <v>4303.81689453125</v>
      </c>
      <c r="W360" s="43">
        <v>4273.82275390625</v>
      </c>
      <c r="X360" s="43">
        <v>4250.92236328125</v>
      </c>
      <c r="Y360" s="43">
        <v>4276.67578125</v>
      </c>
      <c r="Z360" s="43">
        <v>4279.4111328125</v>
      </c>
      <c r="AA360" s="43">
        <v>4250.07568359375</v>
      </c>
      <c r="AB360" s="43">
        <v>4233.00439453125</v>
      </c>
      <c r="AC360" s="43">
        <v>2978.218994140625</v>
      </c>
      <c r="AD360" s="43">
        <v>2963.23681640625</v>
      </c>
      <c r="AE360" s="43">
        <v>3763.527587890625</v>
      </c>
      <c r="AF360" s="43">
        <v>3849.5859375</v>
      </c>
      <c r="AG360" s="43">
        <v>5898.4521484375</v>
      </c>
      <c r="AH360" s="43">
        <v>5926.56884765625</v>
      </c>
      <c r="AI360" s="43">
        <v>4829.08642578125</v>
      </c>
      <c r="AJ360" s="43">
        <v>4681.8203125</v>
      </c>
      <c r="AK360" s="43">
        <v>1873.05224609375</v>
      </c>
      <c r="AL360" s="43">
        <v>1881.2984619140625</v>
      </c>
      <c r="AM360" s="43">
        <v>3771.102294921875</v>
      </c>
      <c r="AN360" s="43">
        <v>3993.540771484375</v>
      </c>
      <c r="AO360" s="43">
        <v>8184.09326171875</v>
      </c>
      <c r="AP360" s="43">
        <v>8181.755859375</v>
      </c>
      <c r="AQ360" s="43">
        <v>4991.060546875</v>
      </c>
      <c r="AR360" s="43">
        <v>4679.5380859375</v>
      </c>
    </row>
    <row r="361" spans="4:44" x14ac:dyDescent="0.2">
      <c r="D361" s="43">
        <v>2950.0000000000005</v>
      </c>
      <c r="E361" s="43">
        <v>4273.6298828125</v>
      </c>
      <c r="F361" s="43">
        <v>4280.18896484375</v>
      </c>
      <c r="G361" s="43">
        <v>4238.9736328125</v>
      </c>
      <c r="H361" s="43">
        <v>4224.23046875</v>
      </c>
      <c r="I361" s="43">
        <v>4273.6298828125</v>
      </c>
      <c r="J361" s="43">
        <v>4280.18896484375</v>
      </c>
      <c r="K361" s="43">
        <v>4238.9736328125</v>
      </c>
      <c r="L361" s="43">
        <v>4224.23046875</v>
      </c>
      <c r="M361" s="43">
        <v>2878.658447265625</v>
      </c>
      <c r="N361" s="43">
        <v>2914.5712890625</v>
      </c>
      <c r="O361" s="43">
        <v>4262.36328125</v>
      </c>
      <c r="P361" s="43">
        <v>4398.47119140625</v>
      </c>
      <c r="Q361" s="43">
        <v>6153.55615234375</v>
      </c>
      <c r="R361" s="43">
        <v>6123.67431640625</v>
      </c>
      <c r="S361" s="43">
        <v>4243.224609375</v>
      </c>
      <c r="T361" s="43">
        <v>4083.501220703125</v>
      </c>
      <c r="U361" s="43">
        <v>4305.07666015625</v>
      </c>
      <c r="V361" s="43">
        <v>4312.38427734375</v>
      </c>
      <c r="W361" s="43">
        <v>4282.1357421875</v>
      </c>
      <c r="X361" s="43">
        <v>4259.31298828125</v>
      </c>
      <c r="Y361" s="43">
        <v>4285.501953125</v>
      </c>
      <c r="Z361" s="43">
        <v>4288.2802734375</v>
      </c>
      <c r="AA361" s="43">
        <v>4258.45263671875</v>
      </c>
      <c r="AB361" s="43">
        <v>4241.42822265625</v>
      </c>
      <c r="AC361" s="43">
        <v>2984.788818359375</v>
      </c>
      <c r="AD361" s="43">
        <v>2969.8193359375</v>
      </c>
      <c r="AE361" s="43">
        <v>3769.9150390625</v>
      </c>
      <c r="AF361" s="43">
        <v>3856.27490234375</v>
      </c>
      <c r="AG361" s="43">
        <v>5916.80224609375</v>
      </c>
      <c r="AH361" s="43">
        <v>5945.0458984375</v>
      </c>
      <c r="AI361" s="43">
        <v>4841.43359375</v>
      </c>
      <c r="AJ361" s="43">
        <v>4693.28271484375</v>
      </c>
      <c r="AK361" s="43">
        <v>1880.819091796875</v>
      </c>
      <c r="AL361" s="43">
        <v>1889.0535888671875</v>
      </c>
      <c r="AM361" s="43">
        <v>3777.48046875</v>
      </c>
      <c r="AN361" s="43">
        <v>4000.724609375</v>
      </c>
      <c r="AO361" s="43">
        <v>8209.927734375</v>
      </c>
      <c r="AP361" s="43">
        <v>8207.580078125</v>
      </c>
      <c r="AQ361" s="43">
        <v>5004.02880859375</v>
      </c>
      <c r="AR361" s="43">
        <v>4690.56787109375</v>
      </c>
    </row>
    <row r="362" spans="4:44" x14ac:dyDescent="0.2">
      <c r="D362" s="43">
        <v>2969.4939759036179</v>
      </c>
      <c r="E362" s="43">
        <v>3108.337646484375</v>
      </c>
      <c r="F362" s="43">
        <v>3114.270751953125</v>
      </c>
      <c r="G362" s="43">
        <v>3107.864013671875</v>
      </c>
      <c r="H362" s="43">
        <v>3036.6357421875</v>
      </c>
      <c r="I362" s="43">
        <v>3108.337646484375</v>
      </c>
      <c r="J362" s="43">
        <v>3114.270751953125</v>
      </c>
      <c r="K362" s="43">
        <v>3107.864013671875</v>
      </c>
      <c r="L362" s="43">
        <v>3036.6357421875</v>
      </c>
      <c r="M362" s="43">
        <v>1803.7459716796875</v>
      </c>
      <c r="N362" s="43">
        <v>1830.6297607421875</v>
      </c>
      <c r="O362" s="43">
        <v>3144.473388671875</v>
      </c>
      <c r="P362" s="43">
        <v>3228.7109375</v>
      </c>
      <c r="Q362" s="43">
        <v>4922.05712890625</v>
      </c>
      <c r="R362" s="43">
        <v>4888.572265625</v>
      </c>
      <c r="S362" s="43">
        <v>3091.03173828125</v>
      </c>
      <c r="T362" s="43">
        <v>2882.83056640625</v>
      </c>
      <c r="U362" s="43">
        <v>3128.41259765625</v>
      </c>
      <c r="V362" s="43">
        <v>3135.602783203125</v>
      </c>
      <c r="W362" s="43">
        <v>3144.07470703125</v>
      </c>
      <c r="X362" s="43">
        <v>3073.800537109375</v>
      </c>
      <c r="Y362" s="43">
        <v>3132.68994140625</v>
      </c>
      <c r="Z362" s="43">
        <v>3135.352294921875</v>
      </c>
      <c r="AA362" s="43">
        <v>3126.05859375</v>
      </c>
      <c r="AB362" s="43">
        <v>3063.97998046875</v>
      </c>
      <c r="AC362" s="43">
        <v>1890.246826171875</v>
      </c>
      <c r="AD362" s="43">
        <v>1877.4554443359375</v>
      </c>
      <c r="AE362" s="43">
        <v>2653.690185546875</v>
      </c>
      <c r="AF362" s="43">
        <v>2691.523681640625</v>
      </c>
      <c r="AG362" s="43">
        <v>4666.66748046875</v>
      </c>
      <c r="AH362" s="43">
        <v>4692.43115234375</v>
      </c>
      <c r="AI362" s="43">
        <v>3665.315673828125</v>
      </c>
      <c r="AJ362" s="43">
        <v>3485.797119140625</v>
      </c>
      <c r="AK362" s="43">
        <v>1041.944091796875</v>
      </c>
      <c r="AL362" s="43">
        <v>1043.39306640625</v>
      </c>
      <c r="AM362" s="43">
        <v>2697.061279296875</v>
      </c>
      <c r="AN362" s="43">
        <v>2885.403564453125</v>
      </c>
      <c r="AO362" s="43">
        <v>7095.083984375</v>
      </c>
      <c r="AP362" s="43">
        <v>7094.82763671875</v>
      </c>
      <c r="AQ362" s="43">
        <v>3797.92626953125</v>
      </c>
      <c r="AR362" s="43">
        <v>3472.35400390625</v>
      </c>
    </row>
    <row r="363" spans="4:44" x14ac:dyDescent="0.2">
      <c r="D363" s="43">
        <v>2971.0000000000036</v>
      </c>
      <c r="E363" s="43">
        <v>3114.80322265625</v>
      </c>
      <c r="F363" s="43">
        <v>3120.7314453125</v>
      </c>
      <c r="G363" s="43">
        <v>3114.326171875</v>
      </c>
      <c r="H363" s="43">
        <v>3043.162841796875</v>
      </c>
      <c r="I363" s="43">
        <v>3114.80322265625</v>
      </c>
      <c r="J363" s="43">
        <v>3120.7314453125</v>
      </c>
      <c r="K363" s="43">
        <v>3114.326171875</v>
      </c>
      <c r="L363" s="43">
        <v>3043.162841796875</v>
      </c>
      <c r="M363" s="43">
        <v>1811.6146240234375</v>
      </c>
      <c r="N363" s="43">
        <v>1838.4583740234375</v>
      </c>
      <c r="O363" s="43">
        <v>3150.907470703125</v>
      </c>
      <c r="P363" s="43">
        <v>3235.08984375</v>
      </c>
      <c r="Q363" s="43">
        <v>4934.62548828125</v>
      </c>
      <c r="R363" s="43">
        <v>4900.9189453125</v>
      </c>
      <c r="S363" s="43">
        <v>3097.50732421875</v>
      </c>
      <c r="T363" s="43">
        <v>2889.486328125</v>
      </c>
      <c r="U363" s="43">
        <v>3134.86181640625</v>
      </c>
      <c r="V363" s="43">
        <v>3142.046142578125</v>
      </c>
      <c r="W363" s="43">
        <v>3150.5087890625</v>
      </c>
      <c r="X363" s="43">
        <v>3080.29736328125</v>
      </c>
      <c r="Y363" s="43">
        <v>3139.141845703125</v>
      </c>
      <c r="Z363" s="43">
        <v>3141.802001953125</v>
      </c>
      <c r="AA363" s="43">
        <v>3132.511474609375</v>
      </c>
      <c r="AB363" s="43">
        <v>3070.48974609375</v>
      </c>
      <c r="AC363" s="43">
        <v>1897.9891357421875</v>
      </c>
      <c r="AD363" s="43">
        <v>1885.2159423828125</v>
      </c>
      <c r="AE363" s="43">
        <v>2660.545654296875</v>
      </c>
      <c r="AF363" s="43">
        <v>2698.349609375</v>
      </c>
      <c r="AG363" s="43">
        <v>4677.30908203125</v>
      </c>
      <c r="AH363" s="43">
        <v>4703.26123046875</v>
      </c>
      <c r="AI363" s="43">
        <v>3671.488037109375</v>
      </c>
      <c r="AJ363" s="43">
        <v>3492.026123046875</v>
      </c>
      <c r="AK363" s="43">
        <v>1051.341064453125</v>
      </c>
      <c r="AL363" s="43">
        <v>1052.786376953125</v>
      </c>
      <c r="AM363" s="43">
        <v>2703.8798828125</v>
      </c>
      <c r="AN363" s="43">
        <v>2892.057861328125</v>
      </c>
      <c r="AO363" s="43">
        <v>7117.53076171875</v>
      </c>
      <c r="AP363" s="43">
        <v>7117.26171875</v>
      </c>
      <c r="AQ363" s="43">
        <v>3804.18212890625</v>
      </c>
      <c r="AR363" s="43">
        <v>3478.5869140625</v>
      </c>
    </row>
  </sheetData>
  <mergeCells count="6">
    <mergeCell ref="D5:E5"/>
    <mergeCell ref="AK3:AR3"/>
    <mergeCell ref="AC3:AJ3"/>
    <mergeCell ref="U3:AB3"/>
    <mergeCell ref="M3:T3"/>
    <mergeCell ref="D3:L3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BO700"/>
  <sheetViews>
    <sheetView topLeftCell="AN319" zoomScale="85" zoomScaleNormal="85" workbookViewId="0">
      <selection activeCell="AZ3" sqref="AZ3:BK3"/>
    </sheetView>
  </sheetViews>
  <sheetFormatPr defaultRowHeight="12.75" x14ac:dyDescent="0.2"/>
  <sheetData>
    <row r="3" spans="3:67" x14ac:dyDescent="0.2">
      <c r="D3" s="187" t="s">
        <v>101</v>
      </c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91" t="s">
        <v>99</v>
      </c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87" t="s">
        <v>100</v>
      </c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91" t="s">
        <v>98</v>
      </c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87" t="s">
        <v>130</v>
      </c>
      <c r="BA3" s="187"/>
      <c r="BB3" s="187"/>
      <c r="BC3" s="187"/>
      <c r="BD3" s="187"/>
      <c r="BE3" s="187"/>
      <c r="BF3" s="187"/>
      <c r="BG3" s="187"/>
      <c r="BH3" s="187"/>
      <c r="BI3" s="187"/>
      <c r="BJ3" s="187"/>
      <c r="BK3" s="187"/>
    </row>
    <row r="4" spans="3:67" x14ac:dyDescent="0.2">
      <c r="C4" t="s">
        <v>239</v>
      </c>
      <c r="D4" t="s">
        <v>236</v>
      </c>
      <c r="E4" t="s">
        <v>256</v>
      </c>
      <c r="F4" t="s">
        <v>257</v>
      </c>
      <c r="G4" t="s">
        <v>258</v>
      </c>
      <c r="H4" t="s">
        <v>259</v>
      </c>
      <c r="I4" t="s">
        <v>260</v>
      </c>
      <c r="J4" t="s">
        <v>261</v>
      </c>
      <c r="K4" t="s">
        <v>262</v>
      </c>
      <c r="L4" t="s">
        <v>370</v>
      </c>
      <c r="M4" t="s">
        <v>371</v>
      </c>
      <c r="N4" t="s">
        <v>373</v>
      </c>
      <c r="O4" t="s">
        <v>372</v>
      </c>
      <c r="P4" t="s">
        <v>236</v>
      </c>
      <c r="Q4" t="s">
        <v>256</v>
      </c>
      <c r="R4" t="s">
        <v>257</v>
      </c>
      <c r="S4" t="s">
        <v>258</v>
      </c>
      <c r="T4" t="s">
        <v>259</v>
      </c>
      <c r="U4" t="s">
        <v>260</v>
      </c>
      <c r="V4" t="s">
        <v>261</v>
      </c>
      <c r="W4" t="s">
        <v>262</v>
      </c>
      <c r="X4" t="s">
        <v>370</v>
      </c>
      <c r="Y4" t="s">
        <v>371</v>
      </c>
      <c r="Z4" t="s">
        <v>373</v>
      </c>
      <c r="AA4" t="s">
        <v>372</v>
      </c>
      <c r="AB4" t="s">
        <v>236</v>
      </c>
      <c r="AC4" t="s">
        <v>256</v>
      </c>
      <c r="AD4" t="s">
        <v>257</v>
      </c>
      <c r="AE4" t="s">
        <v>258</v>
      </c>
      <c r="AF4" t="s">
        <v>259</v>
      </c>
      <c r="AG4" t="s">
        <v>260</v>
      </c>
      <c r="AH4" t="s">
        <v>261</v>
      </c>
      <c r="AI4" t="s">
        <v>262</v>
      </c>
      <c r="AJ4" t="s">
        <v>370</v>
      </c>
      <c r="AK4" t="s">
        <v>371</v>
      </c>
      <c r="AL4" t="s">
        <v>373</v>
      </c>
      <c r="AM4" t="s">
        <v>372</v>
      </c>
      <c r="AN4" t="s">
        <v>236</v>
      </c>
      <c r="AO4" t="s">
        <v>256</v>
      </c>
      <c r="AP4" t="s">
        <v>257</v>
      </c>
      <c r="AQ4" t="s">
        <v>258</v>
      </c>
      <c r="AR4" t="s">
        <v>259</v>
      </c>
      <c r="AS4" t="s">
        <v>260</v>
      </c>
      <c r="AT4" t="s">
        <v>261</v>
      </c>
      <c r="AU4" t="s">
        <v>262</v>
      </c>
      <c r="AV4" t="s">
        <v>370</v>
      </c>
      <c r="AW4" t="s">
        <v>371</v>
      </c>
      <c r="AX4" t="s">
        <v>373</v>
      </c>
      <c r="AY4" t="s">
        <v>372</v>
      </c>
      <c r="AZ4" t="s">
        <v>236</v>
      </c>
      <c r="BA4" t="s">
        <v>256</v>
      </c>
      <c r="BB4" t="s">
        <v>257</v>
      </c>
      <c r="BC4" t="s">
        <v>258</v>
      </c>
      <c r="BD4" t="s">
        <v>259</v>
      </c>
      <c r="BE4" t="s">
        <v>260</v>
      </c>
      <c r="BF4" t="s">
        <v>261</v>
      </c>
      <c r="BG4" t="s">
        <v>262</v>
      </c>
      <c r="BH4" t="s">
        <v>370</v>
      </c>
      <c r="BI4" t="s">
        <v>371</v>
      </c>
      <c r="BJ4" t="s">
        <v>373</v>
      </c>
      <c r="BK4" t="s">
        <v>372</v>
      </c>
    </row>
    <row r="5" spans="3:67" x14ac:dyDescent="0.2">
      <c r="C5" s="65">
        <f>ET_12P!D7</f>
        <v>0</v>
      </c>
      <c r="D5" s="65">
        <f>ET_12P!E7/9.806</f>
        <v>738.13565196053446</v>
      </c>
      <c r="E5" s="65">
        <f>ET_12P!F7/9.806</f>
        <v>738.5837493467011</v>
      </c>
      <c r="F5" s="65">
        <f>ET_12P!G7/9.806</f>
        <v>739.07208039083218</v>
      </c>
      <c r="G5" s="65">
        <f>ET_12P!H7/9.806</f>
        <v>735.97055334425363</v>
      </c>
      <c r="H5" s="65">
        <f>ET_12P!I7/9.806</f>
        <v>736.1431398027994</v>
      </c>
      <c r="I5" s="65">
        <f>ET_12P!J7/9.806</f>
        <v>736.46535762543351</v>
      </c>
      <c r="J5" s="65">
        <f>ET_12P!K7/9.806</f>
        <v>738.20645921502148</v>
      </c>
      <c r="K5" s="65">
        <f>ET_12P!L7/9.806</f>
        <v>738.58698596522538</v>
      </c>
      <c r="L5" s="65">
        <f>ET_12P!M7/9.806</f>
        <v>739.05893474021013</v>
      </c>
      <c r="M5" s="65">
        <f>ET_12P!N7/9.806</f>
        <v>735.27796677416893</v>
      </c>
      <c r="N5" s="65">
        <f>ET_12P!O7/9.806</f>
        <v>736.69475918761475</v>
      </c>
      <c r="O5" s="65">
        <f>ET_12P!P7/9.806</f>
        <v>737.00437909506945</v>
      </c>
      <c r="P5" s="65">
        <f>ET_12P!Q7/9.806</f>
        <v>622.98562821869268</v>
      </c>
      <c r="Q5" s="65">
        <f>ET_12P!R7/9.806</f>
        <v>625.25873030542527</v>
      </c>
      <c r="R5" s="65">
        <f>ET_12P!S7/9.806</f>
        <v>628.37419970872429</v>
      </c>
      <c r="S5" s="65">
        <f>ET_12P!T7/9.806</f>
        <v>732.11728429979098</v>
      </c>
      <c r="T5" s="65">
        <f>ET_12P!U7/9.806</f>
        <v>743.37125587969103</v>
      </c>
      <c r="U5" s="65">
        <f>ET_12P!V7/9.806</f>
        <v>754.85189034455948</v>
      </c>
      <c r="V5" s="65">
        <f>ET_12P!W7/9.806</f>
        <v>869.46687614725681</v>
      </c>
      <c r="W5" s="65">
        <f>ET_12P!X7/9.806</f>
        <v>867.87455942152769</v>
      </c>
      <c r="X5" s="65">
        <f>ET_12P!Y7/9.806</f>
        <v>865.29532301652057</v>
      </c>
      <c r="Y5" s="65">
        <f>ET_12P!Z7/9.806</f>
        <v>739.65377543085867</v>
      </c>
      <c r="Z5" s="65">
        <f>ET_12P!AA7/9.806</f>
        <v>730.3036326611259</v>
      </c>
      <c r="AA5" s="65">
        <f>ET_12P!AB7/9.806</f>
        <v>720.00969192968591</v>
      </c>
      <c r="AB5" s="65">
        <f>ET_12P!AC7/9.806</f>
        <v>735.00882949533457</v>
      </c>
      <c r="AC5" s="65">
        <f>ET_12P!AD7/9.806</f>
        <v>735.09044207627994</v>
      </c>
      <c r="AD5" s="65">
        <f>ET_12P!AE7/9.806</f>
        <v>735.14168023722732</v>
      </c>
      <c r="AE5" s="65">
        <f>ET_12P!AF7/9.806</f>
        <v>736.23008035577709</v>
      </c>
      <c r="AF5" s="65">
        <f>ET_12P!AG7/9.806</f>
        <v>737.10944471178368</v>
      </c>
      <c r="AG5" s="65">
        <f>ET_12P!AH7/9.806</f>
        <v>738.11712854374878</v>
      </c>
      <c r="AH5" s="65">
        <f>ET_12P!AI7/9.806</f>
        <v>756.00606851035081</v>
      </c>
      <c r="AI5" s="65">
        <f>ET_12P!AJ7/9.806</f>
        <v>756.14633857778404</v>
      </c>
      <c r="AJ5" s="65">
        <f>ET_12P!AK7/9.806</f>
        <v>755.89089468501436</v>
      </c>
      <c r="AK5" s="65">
        <f>ET_12P!AL7/9.806</f>
        <v>742.52002520778103</v>
      </c>
      <c r="AL5" s="65">
        <f>ET_12P!AM7/9.806</f>
        <v>742.87326477411796</v>
      </c>
      <c r="AM5" s="65">
        <f>ET_12P!AN7/9.806</f>
        <v>742.28594299727217</v>
      </c>
      <c r="AN5" s="65">
        <f>ET_12P!AO7/9.806</f>
        <v>619.0896358097084</v>
      </c>
      <c r="AO5" s="65">
        <f>ET_12P!AP7/9.806</f>
        <v>618.33241645739861</v>
      </c>
      <c r="AP5" s="65">
        <f>ET_12P!AQ7/9.806</f>
        <v>618.42309157021214</v>
      </c>
      <c r="AQ5" s="65">
        <f>ET_12P!AR7/9.806</f>
        <v>698.63740351889157</v>
      </c>
      <c r="AR5" s="65">
        <f>ET_12P!AS7/9.806</f>
        <v>709.41384938111878</v>
      </c>
      <c r="AS5" s="65">
        <f>ET_12P!AT7/9.806</f>
        <v>720.6983447634102</v>
      </c>
      <c r="AT5" s="65">
        <f>ET_12P!AU7/9.806</f>
        <v>871.13886348281676</v>
      </c>
      <c r="AU5" s="65">
        <f>ET_12P!AV7/9.806</f>
        <v>872.44536189577821</v>
      </c>
      <c r="AV5" s="65">
        <f>ET_12P!AW7/9.806</f>
        <v>872.83066888257201</v>
      </c>
      <c r="AW5" s="65">
        <f>ET_12P!AX7/9.806</f>
        <v>779.13937616319095</v>
      </c>
      <c r="AX5" s="65">
        <f>ET_12P!AY7/9.806</f>
        <v>768.96334793430049</v>
      </c>
      <c r="AY5" s="65">
        <f>ET_12P!AZ7/9.806</f>
        <v>757.38616264914344</v>
      </c>
      <c r="AZ5" s="65">
        <f>ET_12P!BA7/9.806</f>
        <v>517.99116731784113</v>
      </c>
      <c r="BA5" s="65">
        <f>ET_12P!BB7/9.806</f>
        <v>518.70143080448202</v>
      </c>
      <c r="BB5" s="65">
        <f>ET_12P!BC7/9.806</f>
        <v>521.20737024844482</v>
      </c>
      <c r="BC5" s="65">
        <f>ET_12P!BD7/9.806</f>
        <v>705.1061093017031</v>
      </c>
      <c r="BD5" s="65">
        <f>ET_12P!BE7/9.806</f>
        <v>725.41419754168373</v>
      </c>
      <c r="BE5" s="65">
        <f>ET_12P!BF7/9.806</f>
        <v>746.29511746634716</v>
      </c>
      <c r="BF5" s="65">
        <f>ET_12P!BG7/9.806</f>
        <v>1028.8324949329492</v>
      </c>
      <c r="BG5" s="65">
        <f>ET_12P!BH7/9.806</f>
        <v>1029.0908268853254</v>
      </c>
      <c r="BH5" s="65">
        <f>ET_12P!BI7/9.806</f>
        <v>1026.8073676193148</v>
      </c>
      <c r="BI5" s="65">
        <f>ET_12P!BJ7/9.806</f>
        <v>790.83561921591377</v>
      </c>
      <c r="BJ5" s="65">
        <f>ET_12P!BK7/9.806</f>
        <v>768.29167489929637</v>
      </c>
      <c r="BK5" s="65">
        <f>ET_12P!BL7/9.806</f>
        <v>744.78570796897316</v>
      </c>
      <c r="BL5" s="65"/>
      <c r="BM5" s="65"/>
      <c r="BN5" s="65"/>
      <c r="BO5" s="65"/>
    </row>
    <row r="6" spans="3:67" x14ac:dyDescent="0.2">
      <c r="C6" s="65">
        <f>ET_12P!D8</f>
        <v>5</v>
      </c>
      <c r="D6" s="65">
        <f>ET_12P!E8/9.806</f>
        <v>733.46058057566802</v>
      </c>
      <c r="E6" s="65">
        <f>ET_12P!F8/9.806</f>
        <v>733.90922569727729</v>
      </c>
      <c r="F6" s="65">
        <f>ET_12P!G8/9.806</f>
        <v>734.3981542709821</v>
      </c>
      <c r="G6" s="65">
        <f>ET_12P!H8/9.806</f>
        <v>731.29274328217423</v>
      </c>
      <c r="H6" s="65">
        <f>ET_12P!I8/9.806</f>
        <v>731.46552891724457</v>
      </c>
      <c r="I6" s="65">
        <f>ET_12P!J8/9.806</f>
        <v>731.78814509292783</v>
      </c>
      <c r="J6" s="65">
        <f>ET_12P!K8/9.806</f>
        <v>733.53148741841733</v>
      </c>
      <c r="K6" s="65">
        <f>ET_12P!L8/9.806</f>
        <v>733.91246231580158</v>
      </c>
      <c r="L6" s="65">
        <f>ET_12P!M8/9.806</f>
        <v>734.38495882622885</v>
      </c>
      <c r="M6" s="65">
        <f>ET_12P!N8/9.806</f>
        <v>730.59921062359786</v>
      </c>
      <c r="N6" s="65">
        <f>ET_12P!O8/9.806</f>
        <v>732.01704871379775</v>
      </c>
      <c r="O6" s="65">
        <f>ET_12P!P8/9.806</f>
        <v>732.32706697430149</v>
      </c>
      <c r="P6" s="65">
        <f>ET_12P!Q8/9.806</f>
        <v>618.14474237711613</v>
      </c>
      <c r="Q6" s="65">
        <f>ET_12P!R8/9.806</f>
        <v>620.42157902368456</v>
      </c>
      <c r="R6" s="65">
        <f>ET_12P!S8/9.806</f>
        <v>623.54212742836023</v>
      </c>
      <c r="S6" s="65">
        <f>ET_12P!T8/9.806</f>
        <v>727.43454461872841</v>
      </c>
      <c r="T6" s="65">
        <f>ET_12P!U8/9.806</f>
        <v>738.70275732013567</v>
      </c>
      <c r="U6" s="65">
        <f>ET_12P!V8/9.806</f>
        <v>750.19748352411796</v>
      </c>
      <c r="V6" s="65">
        <f>ET_12P!W8/9.806</f>
        <v>864.93710403706916</v>
      </c>
      <c r="W6" s="65">
        <f>ET_12P!X8/9.806</f>
        <v>863.34319389914344</v>
      </c>
      <c r="X6" s="65">
        <f>ET_12P!Y8/9.806</f>
        <v>860.76146778757914</v>
      </c>
      <c r="Y6" s="65">
        <f>ET_12P!Z8/9.806</f>
        <v>734.9805464288446</v>
      </c>
      <c r="Z6" s="65">
        <f>ET_12P!AA8/9.806</f>
        <v>725.61780574393231</v>
      </c>
      <c r="AA6" s="65">
        <f>ET_12P!AB8/9.806</f>
        <v>715.31052018534581</v>
      </c>
      <c r="AB6" s="65">
        <f>ET_12P!AC8/9.806</f>
        <v>730.1950814552315</v>
      </c>
      <c r="AC6" s="65">
        <f>ET_12P!AD8/9.806</f>
        <v>730.28152406689787</v>
      </c>
      <c r="AD6" s="65">
        <f>ET_12P!AE8/9.806</f>
        <v>730.33913587663176</v>
      </c>
      <c r="AE6" s="65">
        <f>ET_12P!AF8/9.806</f>
        <v>731.33900203000724</v>
      </c>
      <c r="AF6" s="65">
        <f>ET_12P!AG8/9.806</f>
        <v>732.14287848319907</v>
      </c>
      <c r="AG6" s="65">
        <f>ET_12P!AH8/9.806</f>
        <v>733.08926573972576</v>
      </c>
      <c r="AH6" s="65">
        <f>ET_12P!AI8/9.806</f>
        <v>751.34583577656542</v>
      </c>
      <c r="AI6" s="65">
        <f>ET_12P!AJ8/9.806</f>
        <v>752.0066536909801</v>
      </c>
      <c r="AJ6" s="65">
        <f>ET_12P!AK8/9.806</f>
        <v>752.50579006156954</v>
      </c>
      <c r="AK6" s="65">
        <f>ET_12P!AL8/9.806</f>
        <v>737.75661903426476</v>
      </c>
      <c r="AL6" s="65">
        <f>ET_12P!AM8/9.806</f>
        <v>738.1152861608964</v>
      </c>
      <c r="AM6" s="65">
        <f>ET_12P!AN8/9.806</f>
        <v>737.52821335470639</v>
      </c>
      <c r="AN6" s="65">
        <f>ET_12P!AO8/9.806</f>
        <v>614.34549996494502</v>
      </c>
      <c r="AO6" s="65">
        <f>ET_12P!AP8/9.806</f>
        <v>613.58713534761887</v>
      </c>
      <c r="AP6" s="65">
        <f>ET_12P!AQ8/9.806</f>
        <v>613.67815901935046</v>
      </c>
      <c r="AQ6" s="65">
        <f>ET_12P!AR8/9.806</f>
        <v>693.94301201114115</v>
      </c>
      <c r="AR6" s="65">
        <f>ET_12P!AS8/9.806</f>
        <v>704.72214675645023</v>
      </c>
      <c r="AS6" s="65">
        <f>ET_12P!AT8/9.806</f>
        <v>716.0094306100857</v>
      </c>
      <c r="AT6" s="65">
        <f>ET_12P!AU8/9.806</f>
        <v>866.53758700030596</v>
      </c>
      <c r="AU6" s="65">
        <f>ET_12P!AV8/9.806</f>
        <v>867.84547964893954</v>
      </c>
      <c r="AV6" s="65">
        <f>ET_12P!AW8/9.806</f>
        <v>868.23098581225793</v>
      </c>
      <c r="AW6" s="65">
        <f>ET_12P!AX8/9.806</f>
        <v>774.48820596127382</v>
      </c>
      <c r="AX6" s="65">
        <f>ET_12P!AY8/9.806</f>
        <v>764.3101859671375</v>
      </c>
      <c r="AY6" s="65">
        <f>ET_12P!AZ8/9.806</f>
        <v>752.73051097542327</v>
      </c>
      <c r="AZ6" s="65">
        <f>ET_12P!BA8/9.806</f>
        <v>512.91131944090353</v>
      </c>
      <c r="BA6" s="65">
        <f>ET_12P!BB8/9.806</f>
        <v>513.50929716181429</v>
      </c>
      <c r="BB6" s="65">
        <f>ET_12P!BC8/9.806</f>
        <v>515.84409417703455</v>
      </c>
      <c r="BC6" s="65">
        <f>ET_12P!BD8/9.806</f>
        <v>699.62746022843169</v>
      </c>
      <c r="BD6" s="65">
        <f>ET_12P!BE8/9.806</f>
        <v>720.30457277432185</v>
      </c>
      <c r="BE6" s="65">
        <f>ET_12P!BF8/9.806</f>
        <v>741.52867385083118</v>
      </c>
      <c r="BF6" s="65">
        <f>ET_12P!BG8/9.806</f>
        <v>1024.2984405274833</v>
      </c>
      <c r="BG6" s="65">
        <f>ET_12P!BH8/9.806</f>
        <v>1024.4691348090455</v>
      </c>
      <c r="BH6" s="65">
        <f>ET_12P!BI8/9.806</f>
        <v>1022.3326678181726</v>
      </c>
      <c r="BI6" s="65">
        <f>ET_12P!BJ8/9.806</f>
        <v>786.89072897014591</v>
      </c>
      <c r="BJ6" s="65">
        <f>ET_12P!BK8/9.806</f>
        <v>763.92328556814709</v>
      </c>
      <c r="BK6" s="65">
        <f>ET_12P!BL8/9.806</f>
        <v>740.10261972899252</v>
      </c>
      <c r="BL6" s="65"/>
      <c r="BM6" s="65"/>
      <c r="BN6" s="65"/>
      <c r="BO6" s="65"/>
    </row>
    <row r="7" spans="3:67" x14ac:dyDescent="0.2">
      <c r="C7" s="65">
        <f>ET_12P!D9</f>
        <v>15</v>
      </c>
      <c r="D7" s="65">
        <f>ET_12P!E9/9.806</f>
        <v>725.14476149806251</v>
      </c>
      <c r="E7" s="65">
        <f>ET_12P!F9/9.806</f>
        <v>725.59435270816346</v>
      </c>
      <c r="F7" s="65">
        <f>ET_12P!G9/9.806</f>
        <v>726.08427716449114</v>
      </c>
      <c r="G7" s="65">
        <f>ET_12P!H9/9.806</f>
        <v>722.97259211515916</v>
      </c>
      <c r="H7" s="65">
        <f>ET_12P!I9/9.806</f>
        <v>723.14572630914756</v>
      </c>
      <c r="I7" s="65">
        <f>ET_12P!J9/9.806</f>
        <v>723.46898980853564</v>
      </c>
      <c r="J7" s="65">
        <f>ET_12P!K9/9.806</f>
        <v>725.21581772320519</v>
      </c>
      <c r="K7" s="65">
        <f>ET_12P!L9/9.806</f>
        <v>725.59753953255665</v>
      </c>
      <c r="L7" s="65">
        <f>ET_12P!M9/9.806</f>
        <v>726.07093233734452</v>
      </c>
      <c r="M7" s="65">
        <f>ET_12P!N9/9.806</f>
        <v>722.27756563264848</v>
      </c>
      <c r="N7" s="65">
        <f>ET_12P!O9/9.806</f>
        <v>723.69699713504497</v>
      </c>
      <c r="O7" s="65">
        <f>ET_12P!P9/9.806</f>
        <v>724.00766271925363</v>
      </c>
      <c r="P7" s="65">
        <f>ET_12P!Q9/9.806</f>
        <v>609.56406831595461</v>
      </c>
      <c r="Q7" s="65">
        <f>ET_12P!R9/9.806</f>
        <v>611.84688025826028</v>
      </c>
      <c r="R7" s="65">
        <f>ET_12P!S9/9.806</f>
        <v>614.97559490044364</v>
      </c>
      <c r="S7" s="65">
        <f>ET_12P!T9/9.806</f>
        <v>719.10657577312361</v>
      </c>
      <c r="T7" s="65">
        <f>ET_12P!U9/9.806</f>
        <v>730.39739501007045</v>
      </c>
      <c r="U7" s="65">
        <f>ET_12P!V9/9.806</f>
        <v>741.914677955461</v>
      </c>
      <c r="V7" s="65">
        <f>ET_12P!W9/9.806</f>
        <v>856.8531264340711</v>
      </c>
      <c r="W7" s="65">
        <f>ET_12P!X9/9.806</f>
        <v>855.25682617785037</v>
      </c>
      <c r="X7" s="65">
        <f>ET_12P!Y9/9.806</f>
        <v>852.67101694753217</v>
      </c>
      <c r="Y7" s="65">
        <f>ET_12P!Z9/9.806</f>
        <v>726.66771499910772</v>
      </c>
      <c r="Z7" s="65">
        <f>ET_12P!AA9/9.806</f>
        <v>717.28480769108205</v>
      </c>
      <c r="AA7" s="65">
        <f>ET_12P!AB9/9.806</f>
        <v>706.95626003849691</v>
      </c>
      <c r="AB7" s="65">
        <f>ET_12P!AC9/9.806</f>
        <v>721.30827307579546</v>
      </c>
      <c r="AC7" s="65">
        <f>ET_12P!AD9/9.806</f>
        <v>721.61779339498787</v>
      </c>
      <c r="AD7" s="65">
        <f>ET_12P!AE9/9.806</f>
        <v>722.00071026348667</v>
      </c>
      <c r="AE7" s="65">
        <f>ET_12P!AF9/9.806</f>
        <v>722.23275091461869</v>
      </c>
      <c r="AF7" s="65">
        <f>ET_12P!AG9/9.806</f>
        <v>722.98972129627271</v>
      </c>
      <c r="AG7" s="65">
        <f>ET_12P!AH9/9.806</f>
        <v>723.79469322034981</v>
      </c>
      <c r="AH7" s="65">
        <f>ET_12P!AI9/9.806</f>
        <v>740.72788463377026</v>
      </c>
      <c r="AI7" s="65">
        <f>ET_12P!AJ9/9.806</f>
        <v>741.72008249094949</v>
      </c>
      <c r="AJ7" s="65">
        <f>ET_12P!AK9/9.806</f>
        <v>742.57589422292483</v>
      </c>
      <c r="AK7" s="65">
        <f>ET_12P!AL9/9.806</f>
        <v>730.7153803315573</v>
      </c>
      <c r="AL7" s="65">
        <f>ET_12P!AM9/9.806</f>
        <v>730.5957250344178</v>
      </c>
      <c r="AM7" s="65">
        <f>ET_12P!AN9/9.806</f>
        <v>729.40718891813697</v>
      </c>
      <c r="AN7" s="65">
        <f>ET_12P!AO9/9.806</f>
        <v>605.58337608989405</v>
      </c>
      <c r="AO7" s="65">
        <f>ET_12P!AP9/9.806</f>
        <v>604.82326867797781</v>
      </c>
      <c r="AP7" s="65">
        <f>ET_12P!AQ9/9.806</f>
        <v>604.91947093934846</v>
      </c>
      <c r="AQ7" s="65">
        <f>ET_12P!AR9/9.806</f>
        <v>685.57217041862134</v>
      </c>
      <c r="AR7" s="65">
        <f>ET_12P!AS9/9.806</f>
        <v>696.36838455091277</v>
      </c>
      <c r="AS7" s="65">
        <f>ET_12P!AT9/9.806</f>
        <v>707.66826631972776</v>
      </c>
      <c r="AT7" s="65">
        <f>ET_12P!AU9/9.806</f>
        <v>858.69033069676732</v>
      </c>
      <c r="AU7" s="65">
        <f>ET_12P!AV9/9.806</f>
        <v>860.00041428717122</v>
      </c>
      <c r="AV7" s="65">
        <f>ET_12P!AW9/9.806</f>
        <v>860.38054268432597</v>
      </c>
      <c r="AW7" s="65">
        <f>ET_12P!AX9/9.806</f>
        <v>766.22063739674695</v>
      </c>
      <c r="AX7" s="65">
        <f>ET_12P!AY9/9.806</f>
        <v>756.03166269375902</v>
      </c>
      <c r="AY7" s="65">
        <f>ET_12P!AZ9/9.806</f>
        <v>744.44546467086479</v>
      </c>
      <c r="AZ7" s="65">
        <f>ET_12P!BA9/9.806</f>
        <v>503.95385318937389</v>
      </c>
      <c r="BA7" s="65">
        <f>ET_12P!BB9/9.806</f>
        <v>504.60346742428112</v>
      </c>
      <c r="BB7" s="65">
        <f>ET_12P!BC9/9.806</f>
        <v>506.79391125331432</v>
      </c>
      <c r="BC7" s="65">
        <f>ET_12P!BD9/9.806</f>
        <v>689.46258588491742</v>
      </c>
      <c r="BD7" s="65">
        <f>ET_12P!BE9/9.806</f>
        <v>710.19825632903326</v>
      </c>
      <c r="BE7" s="65">
        <f>ET_12P!BF9/9.806</f>
        <v>731.63457999247919</v>
      </c>
      <c r="BF7" s="65">
        <f>ET_12P!BG9/9.806</f>
        <v>1015.2601086069755</v>
      </c>
      <c r="BG7" s="65">
        <f>ET_12P!BH9/9.806</f>
        <v>1015.2998443236285</v>
      </c>
      <c r="BH7" s="65">
        <f>ET_12P!BI9/9.806</f>
        <v>1013.0703618957782</v>
      </c>
      <c r="BI7" s="65">
        <f>ET_12P!BJ9/9.806</f>
        <v>779.51402720591989</v>
      </c>
      <c r="BJ7" s="65">
        <f>ET_12P!BK9/9.806</f>
        <v>756.90116781179893</v>
      </c>
      <c r="BK7" s="65">
        <f>ET_12P!BL9/9.806</f>
        <v>733.04445102169598</v>
      </c>
      <c r="BL7" s="65"/>
      <c r="BM7" s="65"/>
      <c r="BN7" s="65"/>
      <c r="BO7" s="65"/>
    </row>
    <row r="8" spans="3:67" x14ac:dyDescent="0.2">
      <c r="C8" s="65">
        <f>ET_12P!D10</f>
        <v>25</v>
      </c>
      <c r="D8" s="65">
        <f>ET_12P!E10/9.806</f>
        <v>717.14523474148484</v>
      </c>
      <c r="E8" s="65">
        <f>ET_12P!F10/9.806</f>
        <v>717.59572224594638</v>
      </c>
      <c r="F8" s="65">
        <f>ET_12P!G10/9.806</f>
        <v>718.08669237902825</v>
      </c>
      <c r="G8" s="65">
        <f>ET_12P!H10/9.806</f>
        <v>714.96853409264747</v>
      </c>
      <c r="H8" s="65">
        <f>ET_12P!I10/9.806</f>
        <v>715.14206663968491</v>
      </c>
      <c r="I8" s="65">
        <f>ET_12P!J10/9.806</f>
        <v>715.46597746277791</v>
      </c>
      <c r="J8" s="65">
        <f>ET_12P!K10/9.806</f>
        <v>717.21644034902101</v>
      </c>
      <c r="K8" s="65">
        <f>ET_12P!L10/9.806</f>
        <v>717.59895886447077</v>
      </c>
      <c r="L8" s="65">
        <f>ET_12P!M10/9.806</f>
        <v>718.07324796361922</v>
      </c>
      <c r="M8" s="65">
        <f>ET_12P!N10/9.806</f>
        <v>714.27196399207128</v>
      </c>
      <c r="N8" s="65">
        <f>ET_12P!O10/9.806</f>
        <v>715.69303870079546</v>
      </c>
      <c r="O8" s="65">
        <f>ET_12P!P10/9.806</f>
        <v>716.00435160870904</v>
      </c>
      <c r="P8" s="65">
        <f>ET_12P!Q10/9.806</f>
        <v>601.28818413152669</v>
      </c>
      <c r="Q8" s="65">
        <f>ET_12P!R10/9.806</f>
        <v>603.57722034022538</v>
      </c>
      <c r="R8" s="65">
        <f>ET_12P!S10/9.806</f>
        <v>606.71444977883448</v>
      </c>
      <c r="S8" s="65">
        <f>ET_12P!T10/9.806</f>
        <v>711.09440130723544</v>
      </c>
      <c r="T8" s="65">
        <f>ET_12P!U10/9.806</f>
        <v>722.40877316821343</v>
      </c>
      <c r="U8" s="65">
        <f>ET_12P!V10/9.806</f>
        <v>733.94945935524174</v>
      </c>
      <c r="V8" s="65">
        <f>ET_12P!W10/9.806</f>
        <v>849.09410533091989</v>
      </c>
      <c r="W8" s="65">
        <f>ET_12P!X10/9.806</f>
        <v>847.49521577987969</v>
      </c>
      <c r="X8" s="65">
        <f>ET_12P!Y10/9.806</f>
        <v>844.90522384254541</v>
      </c>
      <c r="Y8" s="65">
        <f>ET_12P!Z10/9.806</f>
        <v>718.67127547866107</v>
      </c>
      <c r="Z8" s="65">
        <f>ET_12P!AA10/9.806</f>
        <v>709.26730525316134</v>
      </c>
      <c r="AA8" s="65">
        <f>ET_12P!AB10/9.806</f>
        <v>698.91659921221708</v>
      </c>
      <c r="AB8" s="65">
        <f>ET_12P!AC10/9.806</f>
        <v>713.48212948386197</v>
      </c>
      <c r="AC8" s="65">
        <f>ET_12P!AD10/9.806</f>
        <v>713.81047198462682</v>
      </c>
      <c r="AD8" s="65">
        <f>ET_12P!AE10/9.806</f>
        <v>714.21977974263211</v>
      </c>
      <c r="AE8" s="65">
        <f>ET_12P!AF10/9.806</f>
        <v>713.93411081225781</v>
      </c>
      <c r="AF8" s="65">
        <f>ET_12P!AG10/9.806</f>
        <v>714.70626840391094</v>
      </c>
      <c r="AG8" s="65">
        <f>ET_12P!AH10/9.806</f>
        <v>715.54061886536306</v>
      </c>
      <c r="AH8" s="65">
        <f>ET_12P!AI10/9.806</f>
        <v>732.17713684542628</v>
      </c>
      <c r="AI8" s="65">
        <f>ET_12P!AJ10/9.806</f>
        <v>733.04838475805639</v>
      </c>
      <c r="AJ8" s="65">
        <f>ET_12P!AK10/9.806</f>
        <v>733.82890776374165</v>
      </c>
      <c r="AK8" s="65">
        <f>ET_12P!AL10/9.806</f>
        <v>722.58628924574248</v>
      </c>
      <c r="AL8" s="65">
        <f>ET_12P!AM10/9.806</f>
        <v>722.58310242134928</v>
      </c>
      <c r="AM8" s="65">
        <f>ET_12P!AN10/9.806</f>
        <v>721.48563977093113</v>
      </c>
      <c r="AN8" s="65">
        <f>ET_12P!AO10/9.806</f>
        <v>597.04696901131967</v>
      </c>
      <c r="AO8" s="65">
        <f>ET_12P!AP10/9.806</f>
        <v>596.28506901068226</v>
      </c>
      <c r="AP8" s="65">
        <f>ET_12P!AQ10/9.806</f>
        <v>596.38764492083931</v>
      </c>
      <c r="AQ8" s="65">
        <f>ET_12P!AR10/9.806</f>
        <v>677.51025161571999</v>
      </c>
      <c r="AR8" s="65">
        <f>ET_12P!AS10/9.806</f>
        <v>688.32698093004285</v>
      </c>
      <c r="AS8" s="65">
        <f>ET_12P!AT10/9.806</f>
        <v>699.64155196754541</v>
      </c>
      <c r="AT8" s="65">
        <f>ET_12P!AU10/9.806</f>
        <v>851.26214180093825</v>
      </c>
      <c r="AU8" s="65">
        <f>ET_12P!AV10/9.806</f>
        <v>852.57471509789934</v>
      </c>
      <c r="AV8" s="65">
        <f>ET_12P!AW10/9.806</f>
        <v>852.94787231669397</v>
      </c>
      <c r="AW8" s="65">
        <f>ET_12P!AX10/9.806</f>
        <v>758.27384262505109</v>
      </c>
      <c r="AX8" s="65">
        <f>ET_12P!AY10/9.806</f>
        <v>748.07122433012955</v>
      </c>
      <c r="AY8" s="65">
        <f>ET_12P!AZ10/9.806</f>
        <v>736.47750739343269</v>
      </c>
      <c r="AZ8" s="65">
        <f>ET_12P!BA10/9.806</f>
        <v>495.52793928780852</v>
      </c>
      <c r="BA8" s="65">
        <f>ET_12P!BB10/9.806</f>
        <v>496.17889796425663</v>
      </c>
      <c r="BB8" s="65">
        <f>ET_12P!BC10/9.806</f>
        <v>498.33812087306245</v>
      </c>
      <c r="BC8" s="65">
        <f>ET_12P!BD10/9.806</f>
        <v>680.83928804749644</v>
      </c>
      <c r="BD8" s="65">
        <f>ET_12P!BE10/9.806</f>
        <v>701.68619858058844</v>
      </c>
      <c r="BE8" s="65">
        <f>ET_12P!BF10/9.806</f>
        <v>723.27469310881099</v>
      </c>
      <c r="BF8" s="65">
        <f>ET_12P!BG10/9.806</f>
        <v>1008.1074804328983</v>
      </c>
      <c r="BG8" s="65">
        <f>ET_12P!BH10/9.806</f>
        <v>1008.0132699367734</v>
      </c>
      <c r="BH8" s="65">
        <f>ET_12P!BI10/9.806</f>
        <v>1005.6476503543749</v>
      </c>
      <c r="BI8" s="65">
        <f>ET_12P!BJ10/9.806</f>
        <v>771.41132700961157</v>
      </c>
      <c r="BJ8" s="65">
        <f>ET_12P!BK10/9.806</f>
        <v>748.86932466410872</v>
      </c>
      <c r="BK8" s="65">
        <f>ET_12P!BL10/9.806</f>
        <v>725.07848550950951</v>
      </c>
      <c r="BL8" s="65"/>
      <c r="BM8" s="65"/>
      <c r="BN8" s="65"/>
      <c r="BO8" s="65"/>
    </row>
    <row r="9" spans="3:67" x14ac:dyDescent="0.2">
      <c r="C9" s="65">
        <f>ET_12P!D11</f>
        <v>35</v>
      </c>
      <c r="D9" s="65">
        <f>ET_12P!E11/9.806</f>
        <v>709.2310053315573</v>
      </c>
      <c r="E9" s="65">
        <f>ET_12P!F11/9.806</f>
        <v>709.68238913037942</v>
      </c>
      <c r="F9" s="65">
        <f>ET_12P!G11/9.806</f>
        <v>710.17430535195297</v>
      </c>
      <c r="G9" s="65">
        <f>ET_12P!H11/9.806</f>
        <v>707.04992279917917</v>
      </c>
      <c r="H9" s="65">
        <f>ET_12P!I11/9.806</f>
        <v>707.22380390513467</v>
      </c>
      <c r="I9" s="65">
        <f>ET_12P!J11/9.806</f>
        <v>707.5483620519326</v>
      </c>
      <c r="J9" s="65">
        <f>ET_12P!K11/9.806</f>
        <v>709.30231052735576</v>
      </c>
      <c r="K9" s="65">
        <f>ET_12P!L11/9.806</f>
        <v>709.68562574890382</v>
      </c>
      <c r="L9" s="65">
        <f>ET_12P!M11/9.806</f>
        <v>710.16076134828177</v>
      </c>
      <c r="M9" s="65">
        <f>ET_12P!N11/9.806</f>
        <v>706.35185887466866</v>
      </c>
      <c r="N9" s="65">
        <f>ET_12P!O11/9.806</f>
        <v>707.77437761319607</v>
      </c>
      <c r="O9" s="65">
        <f>ET_12P!P11/9.806</f>
        <v>708.08633784481447</v>
      </c>
      <c r="P9" s="65">
        <f>ET_12P!Q11/9.806</f>
        <v>593.10670961974813</v>
      </c>
      <c r="Q9" s="65">
        <f>ET_12P!R11/9.806</f>
        <v>595.40182071244647</v>
      </c>
      <c r="R9" s="65">
        <f>ET_12P!S11/9.806</f>
        <v>598.54726618269433</v>
      </c>
      <c r="S9" s="65">
        <f>ET_12P!T11/9.806</f>
        <v>703.16797233517752</v>
      </c>
      <c r="T9" s="65">
        <f>ET_12P!U11/9.806</f>
        <v>714.50500052582606</v>
      </c>
      <c r="U9" s="65">
        <f>ET_12P!V11/9.806</f>
        <v>726.06824345426276</v>
      </c>
      <c r="V9" s="65">
        <f>ET_12P!W11/9.806</f>
        <v>841.41156801320631</v>
      </c>
      <c r="W9" s="65">
        <f>ET_12P!X11/9.806</f>
        <v>839.81018875560892</v>
      </c>
      <c r="X9" s="65">
        <f>ET_12P!Y11/9.806</f>
        <v>837.21611369952075</v>
      </c>
      <c r="Y9" s="65">
        <f>ET_12P!Z11/9.806</f>
        <v>710.76003371660215</v>
      </c>
      <c r="Z9" s="65">
        <f>ET_12P!AA11/9.806</f>
        <v>701.33564789733327</v>
      </c>
      <c r="AA9" s="65">
        <f>ET_12P!AB11/9.806</f>
        <v>690.9635801741282</v>
      </c>
      <c r="AB9" s="65">
        <f>ET_12P!AC11/9.806</f>
        <v>705.3941185562411</v>
      </c>
      <c r="AC9" s="65">
        <f>ET_12P!AD11/9.806</f>
        <v>705.7604041849379</v>
      </c>
      <c r="AD9" s="65">
        <f>ET_12P!AE11/9.806</f>
        <v>706.20775465913732</v>
      </c>
      <c r="AE9" s="65">
        <f>ET_12P!AF11/9.806</f>
        <v>705.94314864623709</v>
      </c>
      <c r="AF9" s="65">
        <f>ET_12P!AG11/9.806</f>
        <v>706.71759676792271</v>
      </c>
      <c r="AG9" s="65">
        <f>ET_12P!AH11/9.806</f>
        <v>707.57530067688151</v>
      </c>
      <c r="AH9" s="65">
        <f>ET_12P!AI11/9.806</f>
        <v>724.10764933459109</v>
      </c>
      <c r="AI9" s="65">
        <f>ET_12P!AJ11/9.806</f>
        <v>724.94443970846942</v>
      </c>
      <c r="AJ9" s="65">
        <f>ET_12P!AK11/9.806</f>
        <v>725.69722738310736</v>
      </c>
      <c r="AK9" s="65">
        <f>ET_12P!AL11/9.806</f>
        <v>714.43882412553546</v>
      </c>
      <c r="AL9" s="65">
        <f>ET_12P!AM11/9.806</f>
        <v>714.49942358313797</v>
      </c>
      <c r="AM9" s="65">
        <f>ET_12P!AN11/9.806</f>
        <v>713.46699206799417</v>
      </c>
      <c r="AN9" s="65">
        <f>ET_12P!AO11/9.806</f>
        <v>588.5871951005762</v>
      </c>
      <c r="AO9" s="65">
        <f>ET_12P!AP11/9.806</f>
        <v>587.82360209948001</v>
      </c>
      <c r="AP9" s="65">
        <f>ET_12P!AQ11/9.806</f>
        <v>587.93275083494802</v>
      </c>
      <c r="AQ9" s="65">
        <f>ET_12P!AR11/9.806</f>
        <v>669.53402851251792</v>
      </c>
      <c r="AR9" s="65">
        <f>ET_12P!AS11/9.806</f>
        <v>680.3713725971345</v>
      </c>
      <c r="AS9" s="65">
        <f>ET_12P!AT11/9.806</f>
        <v>691.70058310919342</v>
      </c>
      <c r="AT9" s="65">
        <f>ET_12P!AU11/9.806</f>
        <v>843.92607204772594</v>
      </c>
      <c r="AU9" s="65">
        <f>ET_12P!AV11/9.806</f>
        <v>845.24083628645735</v>
      </c>
      <c r="AV9" s="65">
        <f>ET_12P!AW11/9.806</f>
        <v>845.60702232689175</v>
      </c>
      <c r="AW9" s="65">
        <f>ET_12P!AX11/9.806</f>
        <v>750.4117476704314</v>
      </c>
      <c r="AX9" s="65">
        <f>ET_12P!AY11/9.806</f>
        <v>740.19493804813385</v>
      </c>
      <c r="AY9" s="65">
        <f>ET_12P!AZ11/9.806</f>
        <v>728.59325405045388</v>
      </c>
      <c r="AZ9" s="65">
        <f>ET_12P!BA11/9.806</f>
        <v>486.70934886804002</v>
      </c>
      <c r="BA9" s="65">
        <f>ET_12P!BB11/9.806</f>
        <v>487.41174488196009</v>
      </c>
      <c r="BB9" s="65">
        <f>ET_12P!BC11/9.806</f>
        <v>489.62688660004085</v>
      </c>
      <c r="BC9" s="65">
        <f>ET_12P!BD11/9.806</f>
        <v>672.54657344674183</v>
      </c>
      <c r="BD9" s="65">
        <f>ET_12P!BE11/9.806</f>
        <v>693.49277347733539</v>
      </c>
      <c r="BE9" s="65">
        <f>ET_12P!BF11/9.806</f>
        <v>715.19315541823892</v>
      </c>
      <c r="BF9" s="65">
        <f>ET_12P!BG11/9.806</f>
        <v>1001.1276378938916</v>
      </c>
      <c r="BG9" s="65">
        <f>ET_12P!BH11/9.806</f>
        <v>1000.9733756756068</v>
      </c>
      <c r="BH9" s="65">
        <f>ET_12P!BI11/9.806</f>
        <v>998.53226819039367</v>
      </c>
      <c r="BI9" s="65">
        <f>ET_12P!BJ11/9.806</f>
        <v>763.42290434427912</v>
      </c>
      <c r="BJ9" s="65">
        <f>ET_12P!BK11/9.806</f>
        <v>740.87587279153081</v>
      </c>
      <c r="BK9" s="65">
        <f>ET_12P!BL11/9.806</f>
        <v>717.10495128938919</v>
      </c>
      <c r="BL9" s="65"/>
      <c r="BM9" s="65"/>
      <c r="BN9" s="65"/>
      <c r="BO9" s="65"/>
    </row>
    <row r="10" spans="3:67" x14ac:dyDescent="0.2">
      <c r="C10" s="65">
        <f>ET_12P!D12</f>
        <v>45</v>
      </c>
      <c r="D10" s="65">
        <f>ET_12P!E12/9.806</f>
        <v>701.4049115337549</v>
      </c>
      <c r="E10" s="65">
        <f>ET_12P!F12/9.806</f>
        <v>701.85719162693761</v>
      </c>
      <c r="F10" s="65">
        <f>ET_12P!G12/9.806</f>
        <v>702.35005393700294</v>
      </c>
      <c r="G10" s="65">
        <f>ET_12P!H12/9.806</f>
        <v>699.2196462943607</v>
      </c>
      <c r="H10" s="65">
        <f>ET_12P!I12/9.806</f>
        <v>699.39382616510306</v>
      </c>
      <c r="I10" s="65">
        <f>ET_12P!J12/9.806</f>
        <v>699.7190316356058</v>
      </c>
      <c r="J10" s="65">
        <f>ET_12P!K12/9.806</f>
        <v>701.47636611194685</v>
      </c>
      <c r="K10" s="65">
        <f>ET_12P!L12/9.806</f>
        <v>701.86037845133092</v>
      </c>
      <c r="L10" s="65">
        <f>ET_12P!M12/9.806</f>
        <v>702.33636055093825</v>
      </c>
      <c r="M10" s="65">
        <f>ET_12P!N12/9.806</f>
        <v>698.52013834004697</v>
      </c>
      <c r="N10" s="65">
        <f>ET_12P!O12/9.806</f>
        <v>699.94400152011531</v>
      </c>
      <c r="O10" s="65">
        <f>ET_12P!P12/9.806</f>
        <v>700.25655928130743</v>
      </c>
      <c r="P10" s="65">
        <f>ET_12P!Q12/9.806</f>
        <v>585.02357851697946</v>
      </c>
      <c r="Q10" s="65">
        <f>ET_12P!R12/9.806</f>
        <v>587.32451552302166</v>
      </c>
      <c r="R10" s="65">
        <f>ET_12P!S12/9.806</f>
        <v>590.47792805425252</v>
      </c>
      <c r="S10" s="65">
        <f>ET_12P!T12/9.806</f>
        <v>695.3301271224251</v>
      </c>
      <c r="T10" s="65">
        <f>ET_12P!U12/9.806</f>
        <v>706.6889651425148</v>
      </c>
      <c r="U10" s="65">
        <f>ET_12P!V12/9.806</f>
        <v>718.27391831213038</v>
      </c>
      <c r="V10" s="65">
        <f>ET_12P!W12/9.806</f>
        <v>833.80740665791359</v>
      </c>
      <c r="W10" s="65">
        <f>ET_12P!X12/9.806</f>
        <v>832.20368707615239</v>
      </c>
      <c r="X10" s="65">
        <f>ET_12P!Y12/9.806</f>
        <v>829.60582766609741</v>
      </c>
      <c r="Y10" s="65">
        <f>ET_12P!Z12/9.806</f>
        <v>702.936778184275</v>
      </c>
      <c r="Z10" s="65">
        <f>ET_12P!AA12/9.806</f>
        <v>693.49277347733539</v>
      </c>
      <c r="AA10" s="65">
        <f>ET_12P!AB12/9.806</f>
        <v>683.10019057209877</v>
      </c>
      <c r="AB10" s="65">
        <f>ET_12P!AC12/9.806</f>
        <v>697.35376061212526</v>
      </c>
      <c r="AC10" s="65">
        <f>ET_12P!AD12/9.806</f>
        <v>697.73528324495214</v>
      </c>
      <c r="AD10" s="65">
        <f>ET_12P!AE12/9.806</f>
        <v>698.19941434134716</v>
      </c>
      <c r="AE10" s="65">
        <f>ET_12P!AF12/9.806</f>
        <v>698.10281372692748</v>
      </c>
      <c r="AF10" s="65">
        <f>ET_12P!AG12/9.806</f>
        <v>698.88717088071087</v>
      </c>
      <c r="AG10" s="65">
        <f>ET_12P!AH12/9.806</f>
        <v>699.76299985340609</v>
      </c>
      <c r="AH10" s="65">
        <f>ET_12P!AI12/9.806</f>
        <v>716.03831120614939</v>
      </c>
      <c r="AI10" s="65">
        <f>ET_12P!AJ12/9.806</f>
        <v>716.87599787438819</v>
      </c>
      <c r="AJ10" s="65">
        <f>ET_12P!AK12/9.806</f>
        <v>717.62764028400989</v>
      </c>
      <c r="AK10" s="65">
        <f>ET_12P!AL12/9.806</f>
        <v>706.37924564679793</v>
      </c>
      <c r="AL10" s="65">
        <f>ET_12P!AM12/9.806</f>
        <v>706.47330676052934</v>
      </c>
      <c r="AM10" s="65">
        <f>ET_12P!AN12/9.806</f>
        <v>705.47219575387521</v>
      </c>
      <c r="AN10" s="65">
        <f>ET_12P!AO12/9.806</f>
        <v>580.20758974097498</v>
      </c>
      <c r="AO10" s="65">
        <f>ET_12P!AP12/9.806</f>
        <v>579.44235353355089</v>
      </c>
      <c r="AP10" s="65">
        <f>ET_12P!AQ12/9.806</f>
        <v>579.55822447672347</v>
      </c>
      <c r="AQ10" s="65">
        <f>ET_12P!AR12/9.806</f>
        <v>661.64673772753929</v>
      </c>
      <c r="AR10" s="65">
        <f>ET_12P!AS12/9.806</f>
        <v>672.50474637658067</v>
      </c>
      <c r="AS10" s="65">
        <f>ET_12P!AT12/9.806</f>
        <v>683.84844698080258</v>
      </c>
      <c r="AT10" s="65">
        <f>ET_12P!AU12/9.806</f>
        <v>836.68421279063841</v>
      </c>
      <c r="AU10" s="65">
        <f>ET_12P!AV12/9.806</f>
        <v>838.00116797114015</v>
      </c>
      <c r="AV10" s="65">
        <f>ET_12P!AW12/9.806</f>
        <v>838.36018365668986</v>
      </c>
      <c r="AW10" s="65">
        <f>ET_12P!AX12/9.806</f>
        <v>742.63714100423215</v>
      </c>
      <c r="AX10" s="65">
        <f>ET_12P!AY12/9.806</f>
        <v>732.40549273085367</v>
      </c>
      <c r="AY10" s="65">
        <f>ET_12P!AZ12/9.806</f>
        <v>720.79554290740373</v>
      </c>
      <c r="AZ10" s="65">
        <f>ET_12P!BA12/9.806</f>
        <v>477.90136459820525</v>
      </c>
      <c r="BA10" s="65">
        <f>ET_12P!BB12/9.806</f>
        <v>478.62945438379569</v>
      </c>
      <c r="BB10" s="65">
        <f>ET_12P!BC12/9.806</f>
        <v>480.88199149436576</v>
      </c>
      <c r="BC10" s="65">
        <f>ET_12P!BD12/9.806</f>
        <v>664.42355724492666</v>
      </c>
      <c r="BD10" s="65">
        <f>ET_12P!BE12/9.806</f>
        <v>685.45644885784225</v>
      </c>
      <c r="BE10" s="65">
        <f>ET_12P!BF12/9.806</f>
        <v>707.24163020408434</v>
      </c>
      <c r="BF10" s="65">
        <f>ET_12P!BG12/9.806</f>
        <v>993.97670272027335</v>
      </c>
      <c r="BG10" s="65">
        <f>ET_12P!BH12/9.806</f>
        <v>993.81815820671022</v>
      </c>
      <c r="BH10" s="65">
        <f>ET_12P!BI12/9.806</f>
        <v>991.37894289848066</v>
      </c>
      <c r="BI10" s="65">
        <f>ET_12P!BJ12/9.806</f>
        <v>755.5857064552315</v>
      </c>
      <c r="BJ10" s="65">
        <f>ET_12P!BK12/9.806</f>
        <v>733.00635851137065</v>
      </c>
      <c r="BK10" s="65">
        <f>ET_12P!BL12/9.806</f>
        <v>709.21372676805026</v>
      </c>
      <c r="BL10" s="65"/>
      <c r="BM10" s="65"/>
      <c r="BN10" s="65"/>
      <c r="BO10" s="65"/>
    </row>
    <row r="11" spans="3:67" x14ac:dyDescent="0.2">
      <c r="C11" s="65">
        <f>ET_12P!D13</f>
        <v>55</v>
      </c>
      <c r="D11" s="65">
        <f>ET_12P!E13/9.806</f>
        <v>693.66999079007758</v>
      </c>
      <c r="E11" s="65">
        <f>ET_12P!F13/9.806</f>
        <v>694.12306758935858</v>
      </c>
      <c r="F11" s="65">
        <f>ET_12P!G13/9.806</f>
        <v>694.6168261937845</v>
      </c>
      <c r="G11" s="65">
        <f>ET_12P!H13/9.806</f>
        <v>691.48069222606068</v>
      </c>
      <c r="H11" s="65">
        <f>ET_12P!I13/9.806</f>
        <v>691.655220655721</v>
      </c>
      <c r="I11" s="65">
        <f>ET_12P!J13/9.806</f>
        <v>691.98102365579757</v>
      </c>
      <c r="J11" s="65">
        <f>ET_12P!K13/9.806</f>
        <v>693.74154495653181</v>
      </c>
      <c r="K11" s="65">
        <f>ET_12P!L13/9.806</f>
        <v>694.12630420788298</v>
      </c>
      <c r="L11" s="65">
        <f>ET_12P!M13/9.806</f>
        <v>694.60303321945753</v>
      </c>
      <c r="M11" s="65">
        <f>ET_12P!N13/9.806</f>
        <v>690.77979003607493</v>
      </c>
      <c r="N11" s="65">
        <f>ET_12P!O13/9.806</f>
        <v>692.20484827529071</v>
      </c>
      <c r="O11" s="65">
        <f>ET_12P!P13/9.806</f>
        <v>692.51795377192536</v>
      </c>
      <c r="P11" s="65">
        <f>ET_12P!Q13/9.806</f>
        <v>577.04292373610554</v>
      </c>
      <c r="Q11" s="65">
        <f>ET_12P!R13/9.806</f>
        <v>579.34943768483583</v>
      </c>
      <c r="R11" s="65">
        <f>ET_12P!S13/9.806</f>
        <v>582.51051851226293</v>
      </c>
      <c r="S11" s="65">
        <f>ET_12P!T13/9.806</f>
        <v>687.58405249337147</v>
      </c>
      <c r="T11" s="65">
        <f>ET_12P!U13/9.806</f>
        <v>698.96365466614839</v>
      </c>
      <c r="U11" s="65">
        <f>ET_12P!V13/9.806</f>
        <v>710.56922260605756</v>
      </c>
      <c r="V11" s="65">
        <f>ET_12P!W13/9.806</f>
        <v>826.28396158920566</v>
      </c>
      <c r="W11" s="65">
        <f>ET_12P!X13/9.806</f>
        <v>824.67800127154305</v>
      </c>
      <c r="X11" s="65">
        <f>ET_12P!Y13/9.806</f>
        <v>822.07645709578321</v>
      </c>
      <c r="Y11" s="65">
        <f>ET_12P!Z13/9.806</f>
        <v>695.20454632367944</v>
      </c>
      <c r="Z11" s="65">
        <f>ET_12P!AA13/9.806</f>
        <v>685.74171943516728</v>
      </c>
      <c r="AA11" s="65">
        <f>ET_12P!AB13/9.806</f>
        <v>675.32951764225993</v>
      </c>
      <c r="AB11" s="65">
        <f>ET_12P!AC13/9.806</f>
        <v>689.45342376478698</v>
      </c>
      <c r="AC11" s="65">
        <f>ET_12P!AD13/9.806</f>
        <v>689.84037395790847</v>
      </c>
      <c r="AD11" s="65">
        <f>ET_12P!AE13/9.806</f>
        <v>690.30754249630331</v>
      </c>
      <c r="AE11" s="65">
        <f>ET_12P!AF13/9.806</f>
        <v>690.36829133629931</v>
      </c>
      <c r="AF11" s="65">
        <f>ET_12P!AG13/9.806</f>
        <v>691.16937931814709</v>
      </c>
      <c r="AG11" s="65">
        <f>ET_12P!AH13/9.806</f>
        <v>692.06268603087403</v>
      </c>
      <c r="AH11" s="65">
        <f>ET_12P!AI13/9.806</f>
        <v>708.00552196996739</v>
      </c>
      <c r="AI11" s="65">
        <f>ET_12P!AJ13/9.806</f>
        <v>708.83967325489505</v>
      </c>
      <c r="AJ11" s="65">
        <f>ET_12P!AK13/9.806</f>
        <v>709.59046916428724</v>
      </c>
      <c r="AK11" s="65">
        <f>ET_12P!AL13/9.806</f>
        <v>698.427272285463</v>
      </c>
      <c r="AL11" s="65">
        <f>ET_12P!AM13/9.806</f>
        <v>698.54981564220896</v>
      </c>
      <c r="AM11" s="65">
        <f>ET_12P!AN13/9.806</f>
        <v>697.57076343565166</v>
      </c>
      <c r="AN11" s="65">
        <f>ET_12P!AO13/9.806</f>
        <v>571.91268419844994</v>
      </c>
      <c r="AO11" s="65">
        <f>ET_12P!AP13/9.806</f>
        <v>571.14585457882936</v>
      </c>
      <c r="AP11" s="65">
        <f>ET_12P!AQ13/9.806</f>
        <v>571.26869670036206</v>
      </c>
      <c r="AQ11" s="65">
        <f>ET_12P!AR13/9.806</f>
        <v>653.85156608517752</v>
      </c>
      <c r="AR11" s="65">
        <f>ET_12P!AS13/9.806</f>
        <v>664.73023929864371</v>
      </c>
      <c r="AS11" s="65">
        <f>ET_12P!AT13/9.806</f>
        <v>676.08823081850403</v>
      </c>
      <c r="AT11" s="65">
        <f>ET_12P!AU13/9.806</f>
        <v>829.53820723600359</v>
      </c>
      <c r="AU11" s="65">
        <f>ET_12P!AV13/9.806</f>
        <v>830.85725377001336</v>
      </c>
      <c r="AV11" s="65">
        <f>ET_12P!AW13/9.806</f>
        <v>831.20894971828477</v>
      </c>
      <c r="AW11" s="65">
        <f>ET_12P!AX13/9.806</f>
        <v>734.95276130366619</v>
      </c>
      <c r="AX11" s="65">
        <f>ET_12P!AY13/9.806</f>
        <v>724.70577643789522</v>
      </c>
      <c r="AY11" s="65">
        <f>ET_12P!AZ13/9.806</f>
        <v>713.08721222975737</v>
      </c>
      <c r="AZ11" s="65">
        <f>ET_12P!BA13/9.806</f>
        <v>469.23135986577097</v>
      </c>
      <c r="BA11" s="65">
        <f>ET_12P!BB13/9.806</f>
        <v>469.98125948080263</v>
      </c>
      <c r="BB11" s="65">
        <f>ET_12P!BC13/9.806</f>
        <v>472.26387224658379</v>
      </c>
      <c r="BC11" s="65">
        <f>ET_12P!BD13/9.806</f>
        <v>656.42343295877527</v>
      </c>
      <c r="BD11" s="65">
        <f>ET_12P!BE13/9.806</f>
        <v>677.53674209348878</v>
      </c>
      <c r="BE11" s="65">
        <f>ET_12P!BF13/9.806</f>
        <v>699.39387595923415</v>
      </c>
      <c r="BF11" s="65">
        <f>ET_12P!BG13/9.806</f>
        <v>986.80017336324704</v>
      </c>
      <c r="BG11" s="65">
        <f>ET_12P!BH13/9.806</f>
        <v>986.6393383196513</v>
      </c>
      <c r="BH11" s="65">
        <f>ET_12P!BI13/9.806</f>
        <v>984.2028118945035</v>
      </c>
      <c r="BI11" s="65">
        <f>ET_12P!BJ13/9.806</f>
        <v>747.85277747679993</v>
      </c>
      <c r="BJ11" s="65">
        <f>ET_12P!BK13/9.806</f>
        <v>725.2365818758924</v>
      </c>
      <c r="BK11" s="65">
        <f>ET_12P!BL13/9.806</f>
        <v>701.42228968552422</v>
      </c>
      <c r="BL11" s="65"/>
      <c r="BM11" s="65"/>
      <c r="BN11" s="65"/>
      <c r="BO11" s="65"/>
    </row>
    <row r="12" spans="3:67" x14ac:dyDescent="0.2">
      <c r="C12" s="65">
        <f>ET_12P!D14</f>
        <v>65</v>
      </c>
      <c r="D12" s="65">
        <f>ET_12P!E14/9.806</f>
        <v>686.02928054252504</v>
      </c>
      <c r="E12" s="65">
        <f>ET_12P!F14/9.806</f>
        <v>686.48315404790435</v>
      </c>
      <c r="F12" s="65">
        <f>ET_12P!G14/9.806</f>
        <v>686.97775915255977</v>
      </c>
      <c r="G12" s="65">
        <f>ET_12P!H14/9.806</f>
        <v>683.83619762454111</v>
      </c>
      <c r="H12" s="65">
        <f>ET_12P!I14/9.806</f>
        <v>684.0110248189884</v>
      </c>
      <c r="I12" s="65">
        <f>ET_12P!J14/9.806</f>
        <v>684.3373755545075</v>
      </c>
      <c r="J12" s="65">
        <f>ET_12P!K14/9.806</f>
        <v>686.10098409137265</v>
      </c>
      <c r="K12" s="65">
        <f>ET_12P!L14/9.806</f>
        <v>686.48639066642875</v>
      </c>
      <c r="L12" s="65">
        <f>ET_12P!M14/9.806</f>
        <v>686.96386658997051</v>
      </c>
      <c r="M12" s="65">
        <f>ET_12P!N14/9.806</f>
        <v>683.13400078714574</v>
      </c>
      <c r="N12" s="65">
        <f>ET_12P!O14/9.806</f>
        <v>684.5600549089844</v>
      </c>
      <c r="O12" s="65">
        <f>ET_12P!P14/9.806</f>
        <v>684.87370814106168</v>
      </c>
      <c r="P12" s="65">
        <f>ET_12P!Q14/9.806</f>
        <v>569.16907736653582</v>
      </c>
      <c r="Q12" s="65">
        <f>ET_12P!R14/9.806</f>
        <v>571.48091928729866</v>
      </c>
      <c r="R12" s="65">
        <f>ET_12P!S14/9.806</f>
        <v>574.64927005787274</v>
      </c>
      <c r="S12" s="65">
        <f>ET_12P!T14/9.806</f>
        <v>679.93273609588528</v>
      </c>
      <c r="T12" s="65">
        <f>ET_12P!U14/9.806</f>
        <v>691.33205674459521</v>
      </c>
      <c r="U12" s="65">
        <f>ET_12P!V14/9.806</f>
        <v>702.95719377804414</v>
      </c>
      <c r="V12" s="65">
        <f>ET_12P!W14/9.806</f>
        <v>818.84342374885284</v>
      </c>
      <c r="W12" s="65">
        <f>ET_12P!X14/9.806</f>
        <v>817.2352724894198</v>
      </c>
      <c r="X12" s="65">
        <f>ET_12P!Y14/9.806</f>
        <v>814.6302925186111</v>
      </c>
      <c r="Y12" s="65">
        <f>ET_12P!Z14/9.806</f>
        <v>687.56637557681529</v>
      </c>
      <c r="Z12" s="65">
        <f>ET_12P!AA14/9.806</f>
        <v>678.08562280109118</v>
      </c>
      <c r="AA12" s="65">
        <f>ET_12P!AB14/9.806</f>
        <v>667.65489759139814</v>
      </c>
      <c r="AB12" s="65">
        <f>ET_12P!AC14/9.806</f>
        <v>681.69564751491441</v>
      </c>
      <c r="AC12" s="65">
        <f>ET_12P!AD14/9.806</f>
        <v>682.089867651183</v>
      </c>
      <c r="AD12" s="65">
        <f>ET_12P!AE14/9.806</f>
        <v>682.5621649850857</v>
      </c>
      <c r="AE12" s="65">
        <f>ET_12P!AF14/9.806</f>
        <v>682.72693376504185</v>
      </c>
      <c r="AF12" s="65">
        <f>ET_12P!AG14/9.806</f>
        <v>683.54634598715074</v>
      </c>
      <c r="AG12" s="65">
        <f>ET_12P!AH14/9.806</f>
        <v>684.4523004091883</v>
      </c>
      <c r="AH12" s="65">
        <f>ET_12P!AI14/9.806</f>
        <v>700.04851940138701</v>
      </c>
      <c r="AI12" s="65">
        <f>ET_12P!AJ14/9.806</f>
        <v>700.86793162349591</v>
      </c>
      <c r="AJ12" s="65">
        <f>ET_12P!AK14/9.806</f>
        <v>701.6194744448552</v>
      </c>
      <c r="AK12" s="65">
        <f>ET_12P!AL14/9.806</f>
        <v>690.58624024831738</v>
      </c>
      <c r="AL12" s="65">
        <f>ET_12P!AM14/9.806</f>
        <v>690.73990493702843</v>
      </c>
      <c r="AM12" s="65">
        <f>ET_12P!AN14/9.806</f>
        <v>689.78679547279728</v>
      </c>
      <c r="AN12" s="65">
        <f>ET_12P!AO14/9.806</f>
        <v>563.70656159175508</v>
      </c>
      <c r="AO12" s="65">
        <f>ET_12P!AP14/9.806</f>
        <v>562.93818835406898</v>
      </c>
      <c r="AP12" s="65">
        <f>ET_12P!AQ14/9.806</f>
        <v>563.06815103635529</v>
      </c>
      <c r="AQ12" s="65">
        <f>ET_12P!AR14/9.806</f>
        <v>646.15204896874366</v>
      </c>
      <c r="AR12" s="65">
        <f>ET_12P!AS14/9.806</f>
        <v>657.05118757011019</v>
      </c>
      <c r="AS12" s="65">
        <f>ET_12P!AT14/9.806</f>
        <v>668.42327082908434</v>
      </c>
      <c r="AT12" s="65">
        <f>ET_12P!AU14/9.806</f>
        <v>822.49019653146036</v>
      </c>
      <c r="AU12" s="65">
        <f>ET_12P!AV14/9.806</f>
        <v>823.8111352424537</v>
      </c>
      <c r="AV12" s="65">
        <f>ET_12P!AW14/9.806</f>
        <v>824.15546165931585</v>
      </c>
      <c r="AW12" s="65">
        <f>ET_12P!AX14/9.806</f>
        <v>727.36154642247095</v>
      </c>
      <c r="AX12" s="65">
        <f>ET_12P!AY14/9.806</f>
        <v>717.09867722886509</v>
      </c>
      <c r="AY12" s="65">
        <f>ET_12P!AZ14/9.806</f>
        <v>705.47134925364583</v>
      </c>
      <c r="AZ12" s="65">
        <f>ET_12P!BA14/9.806</f>
        <v>460.70182437729454</v>
      </c>
      <c r="BA12" s="65">
        <f>ET_12P!BB14/9.806</f>
        <v>461.47009802671835</v>
      </c>
      <c r="BB12" s="65">
        <f>ET_12P!BC14/9.806</f>
        <v>463.77755806394049</v>
      </c>
      <c r="BC12" s="65">
        <f>ET_12P!BD14/9.806</f>
        <v>648.51856484550285</v>
      </c>
      <c r="BD12" s="65">
        <f>ET_12P!BE14/9.806</f>
        <v>669.71468162030908</v>
      </c>
      <c r="BE12" s="65">
        <f>ET_12P!BF14/9.806</f>
        <v>691.64341944663988</v>
      </c>
      <c r="BF12" s="65">
        <f>ET_12P!BG14/9.806</f>
        <v>979.69773767336335</v>
      </c>
      <c r="BG12" s="65">
        <f>ET_12P!BH14/9.806</f>
        <v>979.53232156970228</v>
      </c>
      <c r="BH12" s="65">
        <f>ET_12P!BI14/9.806</f>
        <v>977.08583631832562</v>
      </c>
      <c r="BI12" s="65">
        <f>ET_12P!BJ14/9.806</f>
        <v>740.20589275698558</v>
      </c>
      <c r="BJ12" s="65">
        <f>ET_12P!BK14/9.806</f>
        <v>717.55678323539166</v>
      </c>
      <c r="BK12" s="65">
        <f>ET_12P!BL14/9.806</f>
        <v>693.73512151361422</v>
      </c>
      <c r="BL12" s="65"/>
      <c r="BM12" s="65"/>
      <c r="BN12" s="65"/>
      <c r="BO12" s="65"/>
    </row>
    <row r="13" spans="3:67" x14ac:dyDescent="0.2">
      <c r="C13" s="65">
        <f>ET_12P!D15</f>
        <v>75</v>
      </c>
      <c r="D13" s="65">
        <f>ET_12P!E15/9.806</f>
        <v>678.4860174096217</v>
      </c>
      <c r="E13" s="65">
        <f>ET_12P!F15/9.806</f>
        <v>678.94058803283713</v>
      </c>
      <c r="F13" s="65">
        <f>ET_12P!G15/9.806</f>
        <v>679.43603963772182</v>
      </c>
      <c r="G13" s="65">
        <f>ET_12P!H15/9.806</f>
        <v>676.28934931419542</v>
      </c>
      <c r="H13" s="65">
        <f>ET_12P!I15/9.806</f>
        <v>676.46447527342957</v>
      </c>
      <c r="I13" s="65">
        <f>ET_12P!J15/9.806</f>
        <v>676.79132395026011</v>
      </c>
      <c r="J13" s="65">
        <f>ET_12P!K15/9.806</f>
        <v>678.5578205467317</v>
      </c>
      <c r="K13" s="65">
        <f>ET_12P!L15/9.806</f>
        <v>678.94382465136152</v>
      </c>
      <c r="L13" s="65">
        <f>ET_12P!M15/9.806</f>
        <v>679.42199769273918</v>
      </c>
      <c r="M13" s="65">
        <f>ET_12P!N15/9.806</f>
        <v>675.58590762352139</v>
      </c>
      <c r="N13" s="65">
        <f>ET_12P!O15/9.806</f>
        <v>677.01280824558944</v>
      </c>
      <c r="O13" s="65">
        <f>ET_12P!P15/9.806</f>
        <v>677.32695941897828</v>
      </c>
      <c r="P13" s="65">
        <f>ET_12P!Q15/9.806</f>
        <v>561.40647108594237</v>
      </c>
      <c r="Q13" s="65">
        <f>ET_12P!R15/9.806</f>
        <v>563.72339200808187</v>
      </c>
      <c r="R13" s="65">
        <f>ET_12P!S15/9.806</f>
        <v>566.89851478049161</v>
      </c>
      <c r="S13" s="65">
        <f>ET_12P!T15/9.806</f>
        <v>672.37951413675307</v>
      </c>
      <c r="T13" s="65">
        <f>ET_12P!U15/9.806</f>
        <v>683.79730840811749</v>
      </c>
      <c r="U13" s="65">
        <f>ET_12P!V15/9.806</f>
        <v>695.44076968182753</v>
      </c>
      <c r="V13" s="65">
        <f>ET_12P!W15/9.806</f>
        <v>811.48803387275655</v>
      </c>
      <c r="W13" s="65">
        <f>ET_12P!X15/9.806</f>
        <v>809.87789084807775</v>
      </c>
      <c r="X13" s="65">
        <f>ET_12P!Y15/9.806</f>
        <v>807.26967425874477</v>
      </c>
      <c r="Y13" s="65">
        <f>ET_12P!Z15/9.806</f>
        <v>680.02550256220684</v>
      </c>
      <c r="Z13" s="65">
        <f>ET_12P!AA15/9.806</f>
        <v>670.52776998776267</v>
      </c>
      <c r="AA13" s="65">
        <f>ET_12P!AB15/9.806</f>
        <v>660.07956703803802</v>
      </c>
      <c r="AB13" s="65">
        <f>ET_12P!AC15/9.806</f>
        <v>674.07590059657355</v>
      </c>
      <c r="AC13" s="65">
        <f>ET_12P!AD15/9.806</f>
        <v>674.47460220464518</v>
      </c>
      <c r="AD13" s="65">
        <f>ET_12P!AE15/9.806</f>
        <v>674.95207812818683</v>
      </c>
      <c r="AE13" s="65">
        <f>ET_12P!AF15/9.806</f>
        <v>675.17903977794208</v>
      </c>
      <c r="AF13" s="65">
        <f>ET_12P!AG15/9.806</f>
        <v>676.01393797483684</v>
      </c>
      <c r="AG13" s="65">
        <f>ET_12P!AH15/9.806</f>
        <v>676.9333866064145</v>
      </c>
      <c r="AH13" s="65">
        <f>ET_12P!AI15/9.806</f>
        <v>692.19449109601271</v>
      </c>
      <c r="AI13" s="65">
        <f>ET_12P!AJ15/9.806</f>
        <v>692.99762063723745</v>
      </c>
      <c r="AJ13" s="65">
        <f>ET_12P!AK15/9.806</f>
        <v>693.73970257367944</v>
      </c>
      <c r="AK13" s="65">
        <f>ET_12P!AL15/9.806</f>
        <v>682.84629029739449</v>
      </c>
      <c r="AL13" s="65">
        <f>ET_12P!AM15/9.806</f>
        <v>683.02983146479198</v>
      </c>
      <c r="AM13" s="65">
        <f>ET_12P!AN15/9.806</f>
        <v>682.10450712573936</v>
      </c>
      <c r="AN13" s="65">
        <f>ET_12P!AO15/9.806</f>
        <v>555.59325524551298</v>
      </c>
      <c r="AO13" s="65">
        <f>ET_12P!AP15/9.806</f>
        <v>554.82343797802366</v>
      </c>
      <c r="AP13" s="65">
        <f>ET_12P!AQ15/9.806</f>
        <v>554.96072039758826</v>
      </c>
      <c r="AQ13" s="65">
        <f>ET_12P!AR15/9.806</f>
        <v>638.55162217328677</v>
      </c>
      <c r="AR13" s="65">
        <f>ET_12P!AS15/9.806</f>
        <v>649.47112657429136</v>
      </c>
      <c r="AS13" s="65">
        <f>ET_12P!AT15/9.806</f>
        <v>660.85685342519889</v>
      </c>
      <c r="AT13" s="65">
        <f>ET_12P!AU15/9.806</f>
        <v>815.54252100117287</v>
      </c>
      <c r="AU13" s="65">
        <f>ET_12P!AV15/9.806</f>
        <v>816.86530209501848</v>
      </c>
      <c r="AV13" s="65">
        <f>ET_12P!AW15/9.806</f>
        <v>817.20196021568438</v>
      </c>
      <c r="AW13" s="65">
        <f>ET_12P!AX15/9.806</f>
        <v>719.86648400851527</v>
      </c>
      <c r="AX13" s="65">
        <f>ET_12P!AY15/9.806</f>
        <v>709.58733213402513</v>
      </c>
      <c r="AY13" s="65">
        <f>ET_12P!AZ15/9.806</f>
        <v>697.95099142106881</v>
      </c>
      <c r="AZ13" s="65">
        <f>ET_12P!BA15/9.806</f>
        <v>452.30528901310424</v>
      </c>
      <c r="BA13" s="65">
        <f>ET_12P!BB15/9.806</f>
        <v>453.08994493167455</v>
      </c>
      <c r="BB13" s="65">
        <f>ET_12P!BC15/9.806</f>
        <v>455.42175429902613</v>
      </c>
      <c r="BC13" s="65">
        <f>ET_12P!BD15/9.806</f>
        <v>640.71039693491241</v>
      </c>
      <c r="BD13" s="65">
        <f>ET_12P!BE15/9.806</f>
        <v>661.98862423197534</v>
      </c>
      <c r="BE13" s="65">
        <f>ET_12P!BF15/9.806</f>
        <v>683.98936437194072</v>
      </c>
      <c r="BF13" s="65">
        <f>ET_12P!BG15/9.806</f>
        <v>972.68214294819506</v>
      </c>
      <c r="BG13" s="65">
        <f>ET_12P!BH15/9.806</f>
        <v>972.51105031358361</v>
      </c>
      <c r="BH13" s="65">
        <f>ET_12P!BI15/9.806</f>
        <v>970.05341117683065</v>
      </c>
      <c r="BI13" s="65">
        <f>ET_12P!BJ15/9.806</f>
        <v>732.66342633018053</v>
      </c>
      <c r="BJ13" s="65">
        <f>ET_12P!BK15/9.806</f>
        <v>709.98274732944117</v>
      </c>
      <c r="BK13" s="65">
        <f>ET_12P!BL15/9.806</f>
        <v>686.14978233989405</v>
      </c>
      <c r="BL13" s="65"/>
      <c r="BM13" s="65"/>
      <c r="BN13" s="65"/>
      <c r="BO13" s="65"/>
    </row>
    <row r="14" spans="3:67" x14ac:dyDescent="0.2">
      <c r="C14" s="65">
        <f>ET_12P!D16</f>
        <v>85</v>
      </c>
      <c r="D14" s="65">
        <f>ET_12P!E16/9.806</f>
        <v>671.04343800989193</v>
      </c>
      <c r="E14" s="65">
        <f>ET_12P!F16/9.806</f>
        <v>671.49870575094337</v>
      </c>
      <c r="F14" s="65">
        <f>ET_12P!G16/9.806</f>
        <v>671.99485447366419</v>
      </c>
      <c r="G14" s="65">
        <f>ET_12P!H16/9.806</f>
        <v>668.84348350181017</v>
      </c>
      <c r="H14" s="65">
        <f>ET_12P!I16/9.806</f>
        <v>669.01885843169998</v>
      </c>
      <c r="I14" s="65">
        <f>ET_12P!J16/9.806</f>
        <v>669.34620504984196</v>
      </c>
      <c r="J14" s="65">
        <f>ET_12P!K16/9.806</f>
        <v>671.11529094113303</v>
      </c>
      <c r="K14" s="65">
        <f>ET_12P!L16/9.806</f>
        <v>671.50194236946777</v>
      </c>
      <c r="L14" s="65">
        <f>ET_12P!M16/9.806</f>
        <v>671.98071294041915</v>
      </c>
      <c r="M14" s="65">
        <f>ET_12P!N16/9.806</f>
        <v>668.13884675198858</v>
      </c>
      <c r="N14" s="65">
        <f>ET_12P!O16/9.806</f>
        <v>669.56634490363047</v>
      </c>
      <c r="O14" s="65">
        <f>ET_12P!P16/9.806</f>
        <v>669.88099401833063</v>
      </c>
      <c r="P14" s="65">
        <f>ET_12P!Q16/9.806</f>
        <v>553.75988513091477</v>
      </c>
      <c r="Q14" s="65">
        <f>ET_12P!R16/9.806</f>
        <v>556.08143690725069</v>
      </c>
      <c r="R14" s="65">
        <f>ET_12P!S16/9.806</f>
        <v>559.26298312257802</v>
      </c>
      <c r="S14" s="65">
        <f>ET_12P!T16/9.806</f>
        <v>664.92767302863047</v>
      </c>
      <c r="T14" s="65">
        <f>ET_12P!U16/9.806</f>
        <v>676.36264627523974</v>
      </c>
      <c r="U14" s="65">
        <f>ET_12P!V16/9.806</f>
        <v>688.02318693593213</v>
      </c>
      <c r="V14" s="65">
        <f>ET_12P!W16/9.806</f>
        <v>804.22013228508058</v>
      </c>
      <c r="W14" s="65">
        <f>ET_12P!X16/9.806</f>
        <v>802.60814687754953</v>
      </c>
      <c r="X14" s="65">
        <f>ET_12P!Y16/9.806</f>
        <v>799.99689284621672</v>
      </c>
      <c r="Y14" s="65">
        <f>ET_12P!Z16/9.806</f>
        <v>672.58511410424751</v>
      </c>
      <c r="Z14" s="65">
        <f>ET_12P!AA16/9.806</f>
        <v>663.07144740783713</v>
      </c>
      <c r="AA14" s="65">
        <f>ET_12P!AB16/9.806</f>
        <v>652.60706136549061</v>
      </c>
      <c r="AB14" s="65">
        <f>ET_12P!AC16/9.806</f>
        <v>666.59667271632168</v>
      </c>
      <c r="AC14" s="65">
        <f>ET_12P!AD16/9.806</f>
        <v>666.9922870882624</v>
      </c>
      <c r="AD14" s="65">
        <f>ET_12P!AE16/9.806</f>
        <v>667.47309921859073</v>
      </c>
      <c r="AE14" s="65">
        <f>ET_12P!AF16/9.806</f>
        <v>667.72874228788498</v>
      </c>
      <c r="AF14" s="65">
        <f>ET_12P!AG16/9.806</f>
        <v>668.57439601710689</v>
      </c>
      <c r="AG14" s="65">
        <f>ET_12P!AH16/9.806</f>
        <v>669.50843432910983</v>
      </c>
      <c r="AH14" s="65">
        <f>ET_12P!AI16/9.806</f>
        <v>684.44562799561504</v>
      </c>
      <c r="AI14" s="65">
        <f>ET_12P!AJ16/9.806</f>
        <v>685.22953700221808</v>
      </c>
      <c r="AJ14" s="65">
        <f>ET_12P!AK16/9.806</f>
        <v>685.95314531600559</v>
      </c>
      <c r="AK14" s="65">
        <f>ET_12P!AL16/9.806</f>
        <v>675.21155534557931</v>
      </c>
      <c r="AL14" s="65">
        <f>ET_12P!AM16/9.806</f>
        <v>675.42298122641751</v>
      </c>
      <c r="AM14" s="65">
        <f>ET_12P!AN16/9.806</f>
        <v>674.52489427710077</v>
      </c>
      <c r="AN14" s="65">
        <f>ET_12P!AO16/9.806</f>
        <v>547.58332151552622</v>
      </c>
      <c r="AO14" s="65">
        <f>ET_12P!AP16/9.806</f>
        <v>546.81220960062717</v>
      </c>
      <c r="AP14" s="65">
        <f>ET_12P!AQ16/9.806</f>
        <v>546.95686155160115</v>
      </c>
      <c r="AQ14" s="65">
        <f>ET_12P!AR16/9.806</f>
        <v>631.05426922929848</v>
      </c>
      <c r="AR14" s="65">
        <f>ET_12P!AS16/9.806</f>
        <v>641.99364148862946</v>
      </c>
      <c r="AS14" s="65">
        <f>ET_12P!AT16/9.806</f>
        <v>653.39251399015916</v>
      </c>
      <c r="AT14" s="65">
        <f>ET_12P!AU16/9.806</f>
        <v>808.69652508668173</v>
      </c>
      <c r="AU14" s="65">
        <f>ET_12P!AV16/9.806</f>
        <v>810.02099918098622</v>
      </c>
      <c r="AV14" s="65">
        <f>ET_12P!AW16/9.806</f>
        <v>810.35003879958708</v>
      </c>
      <c r="AW14" s="65">
        <f>ET_12P!AX16/9.806</f>
        <v>712.47051191553646</v>
      </c>
      <c r="AX14" s="65">
        <f>ET_12P!AY16/9.806</f>
        <v>702.1747785953753</v>
      </c>
      <c r="AY14" s="65">
        <f>ET_12P!AZ16/9.806</f>
        <v>690.52932555641962</v>
      </c>
      <c r="AZ14" s="65">
        <f>ET_12P!BA16/9.806</f>
        <v>444.05977924867432</v>
      </c>
      <c r="BA14" s="65">
        <f>ET_12P!BB16/9.806</f>
        <v>444.85758081786668</v>
      </c>
      <c r="BB14" s="65">
        <f>ET_12P!BC16/9.806</f>
        <v>447.216229221905</v>
      </c>
      <c r="BC14" s="65">
        <f>ET_12P!BD16/9.806</f>
        <v>633.00570122883948</v>
      </c>
      <c r="BD14" s="65">
        <f>ET_12P!BE16/9.806</f>
        <v>654.36061148786462</v>
      </c>
      <c r="BE14" s="65">
        <f>ET_12P!BF16/9.806</f>
        <v>676.43225847057931</v>
      </c>
      <c r="BF14" s="65">
        <f>ET_12P!BG16/9.806</f>
        <v>965.74661718590664</v>
      </c>
      <c r="BG14" s="65">
        <f>ET_12P!BH16/9.806</f>
        <v>965.57014678513167</v>
      </c>
      <c r="BH14" s="65">
        <f>ET_12P!BI16/9.806</f>
        <v>963.10254882214974</v>
      </c>
      <c r="BI14" s="65">
        <f>ET_12P!BJ16/9.806</f>
        <v>725.22956090340108</v>
      </c>
      <c r="BJ14" s="65">
        <f>ET_12P!BK16/9.806</f>
        <v>702.51885604158178</v>
      </c>
      <c r="BK14" s="65">
        <f>ET_12P!BL16/9.806</f>
        <v>678.67160013639614</v>
      </c>
      <c r="BL14" s="65"/>
      <c r="BM14" s="65"/>
      <c r="BN14" s="65"/>
      <c r="BO14" s="65"/>
    </row>
    <row r="15" spans="3:67" x14ac:dyDescent="0.2">
      <c r="C15" s="65">
        <f>ET_12P!D17</f>
        <v>95</v>
      </c>
      <c r="D15" s="65">
        <f>ET_12P!E17/9.806</f>
        <v>663.70492834425363</v>
      </c>
      <c r="E15" s="65">
        <f>ET_12P!F17/9.806</f>
        <v>664.16084340900989</v>
      </c>
      <c r="F15" s="65">
        <f>ET_12P!G17/9.806</f>
        <v>664.6576892495666</v>
      </c>
      <c r="G15" s="65">
        <f>ET_12P!H17/9.806</f>
        <v>661.50193639417205</v>
      </c>
      <c r="H15" s="65">
        <f>ET_12P!I17/9.806</f>
        <v>661.67756029471752</v>
      </c>
      <c r="I15" s="65">
        <f>ET_12P!J17/9.806</f>
        <v>662.00535506003985</v>
      </c>
      <c r="J15" s="65">
        <f>ET_12P!K17/9.806</f>
        <v>663.7769306578881</v>
      </c>
      <c r="K15" s="65">
        <f>ET_12P!L17/9.806</f>
        <v>664.16403023340308</v>
      </c>
      <c r="L15" s="65">
        <f>ET_12P!M17/9.806</f>
        <v>664.6433983339283</v>
      </c>
      <c r="M15" s="65">
        <f>ET_12P!N17/9.806</f>
        <v>660.79625396759639</v>
      </c>
      <c r="N15" s="65">
        <f>ET_12P!O17/9.806</f>
        <v>662.22415047228742</v>
      </c>
      <c r="O15" s="65">
        <f>ET_12P!P17/9.806</f>
        <v>662.53924773416793</v>
      </c>
      <c r="P15" s="65">
        <f>ET_12P!Q17/9.806</f>
        <v>546.23414953217423</v>
      </c>
      <c r="Q15" s="65">
        <f>ET_12P!R17/9.806</f>
        <v>548.55998360378851</v>
      </c>
      <c r="R15" s="65">
        <f>ET_12P!S17/9.806</f>
        <v>551.74735573245971</v>
      </c>
      <c r="S15" s="65">
        <f>ET_12P!T17/9.806</f>
        <v>657.58069836069762</v>
      </c>
      <c r="T15" s="65">
        <f>ET_12P!U17/9.806</f>
        <v>669.03145634687951</v>
      </c>
      <c r="U15" s="65">
        <f>ET_12P!V17/9.806</f>
        <v>680.70768215888233</v>
      </c>
      <c r="V15" s="65">
        <f>ET_12P!W17/9.806</f>
        <v>797.04215889825116</v>
      </c>
      <c r="W15" s="65">
        <f>ET_12P!X17/9.806</f>
        <v>795.42843069613002</v>
      </c>
      <c r="X15" s="65">
        <f>ET_12P!Y17/9.806</f>
        <v>792.81443798758426</v>
      </c>
      <c r="Y15" s="65">
        <f>ET_12P!Z17/9.806</f>
        <v>665.24864599798593</v>
      </c>
      <c r="Z15" s="65">
        <f>ET_12P!AA17/9.806</f>
        <v>655.72019044462581</v>
      </c>
      <c r="AA15" s="65">
        <f>ET_12P!AB17/9.806</f>
        <v>645.24096575119825</v>
      </c>
      <c r="AB15" s="65">
        <f>ET_12P!AC17/9.806</f>
        <v>659.26752434733839</v>
      </c>
      <c r="AC15" s="65">
        <f>ET_12P!AD17/9.806</f>
        <v>659.6585078650827</v>
      </c>
      <c r="AD15" s="65">
        <f>ET_12P!AE17/9.806</f>
        <v>660.1419590843617</v>
      </c>
      <c r="AE15" s="65">
        <f>ET_12P!AF17/9.806</f>
        <v>660.37987544296868</v>
      </c>
      <c r="AF15" s="65">
        <f>ET_12P!AG17/9.806</f>
        <v>661.22961229094437</v>
      </c>
      <c r="AG15" s="65">
        <f>ET_12P!AH17/9.806</f>
        <v>662.17216539937294</v>
      </c>
      <c r="AH15" s="65">
        <f>ET_12P!AI17/9.806</f>
        <v>676.79017868524375</v>
      </c>
      <c r="AI15" s="65">
        <f>ET_12P!AJ17/9.806</f>
        <v>677.55148115630743</v>
      </c>
      <c r="AJ15" s="65">
        <f>ET_12P!AK17/9.806</f>
        <v>678.26149567229254</v>
      </c>
      <c r="AK15" s="65">
        <f>ET_12P!AL17/9.806</f>
        <v>667.69089874821543</v>
      </c>
      <c r="AL15" s="65">
        <f>ET_12P!AM17/9.806</f>
        <v>667.93249987252705</v>
      </c>
      <c r="AM15" s="65">
        <f>ET_12P!AN17/9.806</f>
        <v>667.06115237163476</v>
      </c>
      <c r="AN15" s="65">
        <f>ET_12P!AO17/9.806</f>
        <v>539.69732537795744</v>
      </c>
      <c r="AO15" s="65">
        <f>ET_12P!AP17/9.806</f>
        <v>538.92496860977974</v>
      </c>
      <c r="AP15" s="65">
        <f>ET_12P!AQ17/9.806</f>
        <v>539.07684070976961</v>
      </c>
      <c r="AQ15" s="65">
        <f>ET_12P!AR17/9.806</f>
        <v>623.66477037336836</v>
      </c>
      <c r="AR15" s="65">
        <f>ET_12P!AS17/9.806</f>
        <v>634.62291502014079</v>
      </c>
      <c r="AS15" s="65">
        <f>ET_12P!AT17/9.806</f>
        <v>646.03393728966967</v>
      </c>
      <c r="AT15" s="65">
        <f>ET_12P!AU17/9.806</f>
        <v>801.93353598880799</v>
      </c>
      <c r="AU15" s="65">
        <f>ET_12P!AV17/9.806</f>
        <v>803.25955370117788</v>
      </c>
      <c r="AV15" s="65">
        <f>ET_12P!AW17/9.806</f>
        <v>803.58112420010718</v>
      </c>
      <c r="AW15" s="65">
        <f>ET_12P!AX17/9.806</f>
        <v>705.17602026182954</v>
      </c>
      <c r="AX15" s="65">
        <f>ET_12P!AY17/9.806</f>
        <v>694.86390467252204</v>
      </c>
      <c r="AY15" s="65">
        <f>ET_12P!AZ17/9.806</f>
        <v>683.20963807235375</v>
      </c>
      <c r="AZ15" s="65">
        <f>ET_12P!BA17/9.806</f>
        <v>435.98426664797068</v>
      </c>
      <c r="BA15" s="65">
        <f>ET_12P!BB17/9.806</f>
        <v>436.79068260185096</v>
      </c>
      <c r="BB15" s="65">
        <f>ET_12P!BC17/9.806</f>
        <v>439.17258486513362</v>
      </c>
      <c r="BC15" s="65">
        <f>ET_12P!BD17/9.806</f>
        <v>625.39705840174383</v>
      </c>
      <c r="BD15" s="65">
        <f>ET_12P!BE17/9.806</f>
        <v>646.8291495640425</v>
      </c>
      <c r="BE15" s="65">
        <f>ET_12P!BF17/9.806</f>
        <v>668.9725000956048</v>
      </c>
      <c r="BF15" s="65">
        <f>ET_12P!BG17/9.806</f>
        <v>958.87701885325316</v>
      </c>
      <c r="BG15" s="65">
        <f>ET_12P!BH17/9.806</f>
        <v>958.69517068631455</v>
      </c>
      <c r="BH15" s="65">
        <f>ET_12P!BI17/9.806</f>
        <v>956.2143274844484</v>
      </c>
      <c r="BI15" s="65">
        <f>ET_12P!BJ17/9.806</f>
        <v>717.89613023913932</v>
      </c>
      <c r="BJ15" s="65">
        <f>ET_12P!BK17/9.806</f>
        <v>695.16077728240373</v>
      </c>
      <c r="BK15" s="65">
        <f>ET_12P!BL17/9.806</f>
        <v>671.30719752256277</v>
      </c>
      <c r="BL15" s="65"/>
      <c r="BM15" s="65"/>
      <c r="BN15" s="65"/>
      <c r="BO15" s="65"/>
    </row>
    <row r="16" spans="3:67" x14ac:dyDescent="0.2">
      <c r="C16" s="65">
        <f>ET_12P!D18</f>
        <v>105</v>
      </c>
      <c r="D16" s="65">
        <f>ET_12P!E18/9.806</f>
        <v>659.99312442637165</v>
      </c>
      <c r="E16" s="65">
        <f>ET_12P!F18/9.806</f>
        <v>660.44933825591477</v>
      </c>
      <c r="F16" s="65">
        <f>ET_12P!G18/9.806</f>
        <v>660.94653265538966</v>
      </c>
      <c r="G16" s="65">
        <f>ET_12P!H18/9.806</f>
        <v>657.78868844648684</v>
      </c>
      <c r="H16" s="65">
        <f>ET_12P!I18/9.806</f>
        <v>657.96446172942592</v>
      </c>
      <c r="I16" s="65">
        <f>ET_12P!J18/9.806</f>
        <v>658.29245567127271</v>
      </c>
      <c r="J16" s="65">
        <f>ET_12P!K18/9.806</f>
        <v>660.06517653413732</v>
      </c>
      <c r="K16" s="65">
        <f>ET_12P!L18/9.806</f>
        <v>660.45257487443916</v>
      </c>
      <c r="L16" s="65">
        <f>ET_12P!M18/9.806</f>
        <v>660.93219194562005</v>
      </c>
      <c r="M16" s="65">
        <f>ET_12P!N18/9.806</f>
        <v>657.08250807859986</v>
      </c>
      <c r="N16" s="65">
        <f>ET_12P!O18/9.806</f>
        <v>658.51055396568438</v>
      </c>
      <c r="O16" s="65">
        <f>ET_12P!P18/9.806</f>
        <v>658.82580060995826</v>
      </c>
      <c r="P16" s="65">
        <f>ET_12P!Q18/9.806</f>
        <v>542.43356267846218</v>
      </c>
      <c r="Q16" s="65">
        <f>ET_12P!R18/9.806</f>
        <v>544.76143830945341</v>
      </c>
      <c r="R16" s="65">
        <f>ET_12P!S18/9.806</f>
        <v>547.95159890946877</v>
      </c>
      <c r="S16" s="65">
        <f>ET_12P!T18/9.806</f>
        <v>653.86491091232415</v>
      </c>
      <c r="T16" s="65">
        <f>ET_12P!U18/9.806</f>
        <v>665.3231380181777</v>
      </c>
      <c r="U16" s="65">
        <f>ET_12P!V18/9.806</f>
        <v>677.006783155721</v>
      </c>
      <c r="V16" s="65">
        <f>ET_12P!W18/9.806</f>
        <v>793.40663958928212</v>
      </c>
      <c r="W16" s="65">
        <f>ET_12P!X18/9.806</f>
        <v>791.79211468106269</v>
      </c>
      <c r="X16" s="65">
        <f>ET_12P!Y18/9.806</f>
        <v>789.17677753097598</v>
      </c>
      <c r="Y16" s="65">
        <f>ET_12P!Z18/9.806</f>
        <v>661.53783796272694</v>
      </c>
      <c r="Z16" s="65">
        <f>ET_12P!AA18/9.806</f>
        <v>652.0022618486131</v>
      </c>
      <c r="AA16" s="65">
        <f>ET_12P!AB18/9.806</f>
        <v>641.51596638856313</v>
      </c>
      <c r="AB16" s="65">
        <f>ET_12P!AC18/9.806</f>
        <v>655.57982078893031</v>
      </c>
      <c r="AC16" s="65">
        <f>ET_12P!AD18/9.806</f>
        <v>655.97065492428112</v>
      </c>
      <c r="AD16" s="65">
        <f>ET_12P!AE18/9.806</f>
        <v>656.45500243792071</v>
      </c>
      <c r="AE16" s="65">
        <f>ET_12P!AF18/9.806</f>
        <v>656.6617476704314</v>
      </c>
      <c r="AF16" s="65">
        <f>ET_12P!AG18/9.806</f>
        <v>657.51028945925964</v>
      </c>
      <c r="AG16" s="65">
        <f>ET_12P!AH18/9.806</f>
        <v>658.45368906791771</v>
      </c>
      <c r="AH16" s="65">
        <f>ET_12P!AI18/9.806</f>
        <v>672.90299983747207</v>
      </c>
      <c r="AI16" s="65">
        <f>ET_12P!AJ18/9.806</f>
        <v>673.65329780555282</v>
      </c>
      <c r="AJ16" s="65">
        <f>ET_12P!AK18/9.806</f>
        <v>674.36022508540691</v>
      </c>
      <c r="AK16" s="65">
        <f>ET_12P!AL18/9.806</f>
        <v>663.8853822755201</v>
      </c>
      <c r="AL16" s="65">
        <f>ET_12P!AM18/9.806</f>
        <v>664.14366443376514</v>
      </c>
      <c r="AM16" s="65">
        <f>ET_12P!AN18/9.806</f>
        <v>663.28760373113403</v>
      </c>
      <c r="AN16" s="65">
        <f>ET_12P!AO18/9.806</f>
        <v>535.72091544717523</v>
      </c>
      <c r="AO16" s="65">
        <f>ET_12P!AP18/9.806</f>
        <v>534.948010943555</v>
      </c>
      <c r="AP16" s="65">
        <f>ET_12P!AQ18/9.806</f>
        <v>535.10336863272494</v>
      </c>
      <c r="AQ16" s="65">
        <f>ET_12P!AR18/9.806</f>
        <v>619.92876650775042</v>
      </c>
      <c r="AR16" s="65">
        <f>ET_12P!AS18/9.806</f>
        <v>630.89582430399764</v>
      </c>
      <c r="AS16" s="65">
        <f>ET_12P!AT18/9.806</f>
        <v>642.3125728986081</v>
      </c>
      <c r="AT16" s="65">
        <f>ET_12P!AU18/9.806</f>
        <v>798.49983229336635</v>
      </c>
      <c r="AU16" s="65">
        <f>ET_12P!AV18/9.806</f>
        <v>799.82664671183466</v>
      </c>
      <c r="AV16" s="65">
        <f>ET_12P!AW18/9.806</f>
        <v>800.14458223919041</v>
      </c>
      <c r="AW16" s="65">
        <f>ET_12P!AX18/9.806</f>
        <v>701.4854784379462</v>
      </c>
      <c r="AX16" s="65">
        <f>ET_12P!AY18/9.806</f>
        <v>691.16529619939331</v>
      </c>
      <c r="AY16" s="65">
        <f>ET_12P!AZ18/9.806</f>
        <v>679.50664771568438</v>
      </c>
      <c r="AZ16" s="65">
        <f>ET_12P!BA18/9.806</f>
        <v>431.92559681253829</v>
      </c>
      <c r="BA16" s="65">
        <f>ET_12P!BB18/9.806</f>
        <v>432.73589670864783</v>
      </c>
      <c r="BB16" s="65">
        <f>ET_12P!BC18/9.806</f>
        <v>435.12800676881506</v>
      </c>
      <c r="BC16" s="65">
        <f>ET_12P!BD18/9.806</f>
        <v>621.53522476672447</v>
      </c>
      <c r="BD16" s="65">
        <f>ET_12P!BE18/9.806</f>
        <v>643.00934217570875</v>
      </c>
      <c r="BE16" s="65">
        <f>ET_12P!BF18/9.806</f>
        <v>665.19173130608817</v>
      </c>
      <c r="BF16" s="65">
        <f>ET_12P!BG18/9.806</f>
        <v>955.37997702299617</v>
      </c>
      <c r="BG16" s="65">
        <f>ET_12P!BH18/9.806</f>
        <v>955.19484244340208</v>
      </c>
      <c r="BH16" s="65">
        <f>ET_12P!BI18/9.806</f>
        <v>952.70603218055282</v>
      </c>
      <c r="BI16" s="65">
        <f>ET_12P!BJ18/9.806</f>
        <v>714.1840275564706</v>
      </c>
      <c r="BJ16" s="65">
        <f>ET_12P!BK18/9.806</f>
        <v>691.43861618524375</v>
      </c>
      <c r="BK16" s="65">
        <f>ET_12P!BL18/9.806</f>
        <v>667.58573354323892</v>
      </c>
      <c r="BL16" s="65"/>
      <c r="BM16" s="65"/>
      <c r="BN16" s="65"/>
      <c r="BO16" s="65"/>
    </row>
    <row r="17" spans="3:67" x14ac:dyDescent="0.2">
      <c r="C17" s="65">
        <f>ET_12P!D19</f>
        <v>115</v>
      </c>
      <c r="D17" s="65">
        <f>ET_12P!E19/9.806</f>
        <v>659.82785770510407</v>
      </c>
      <c r="E17" s="65">
        <f>ET_12P!F19/9.806</f>
        <v>660.28407153464718</v>
      </c>
      <c r="F17" s="65">
        <f>ET_12P!G19/9.806</f>
        <v>660.78126593412208</v>
      </c>
      <c r="G17" s="65">
        <f>ET_12P!H19/9.806</f>
        <v>657.62337193108817</v>
      </c>
      <c r="H17" s="65">
        <f>ET_12P!I19/9.806</f>
        <v>657.79914521402713</v>
      </c>
      <c r="I17" s="65">
        <f>ET_12P!J19/9.806</f>
        <v>658.12713915587403</v>
      </c>
      <c r="J17" s="65">
        <f>ET_12P!K19/9.806</f>
        <v>659.89990981286974</v>
      </c>
      <c r="K17" s="65">
        <f>ET_12P!L19/9.806</f>
        <v>660.28730815317158</v>
      </c>
      <c r="L17" s="65">
        <f>ET_12P!M19/9.806</f>
        <v>660.76692522435246</v>
      </c>
      <c r="M17" s="65">
        <f>ET_12P!N19/9.806</f>
        <v>656.91714176906999</v>
      </c>
      <c r="N17" s="65">
        <f>ET_12P!O19/9.806</f>
        <v>658.34518765615451</v>
      </c>
      <c r="O17" s="65">
        <f>ET_12P!P19/9.806</f>
        <v>658.66048409455948</v>
      </c>
      <c r="P17" s="65">
        <f>ET_12P!Q19/9.806</f>
        <v>542.26446180909647</v>
      </c>
      <c r="Q17" s="65">
        <f>ET_12P!R19/9.806</f>
        <v>544.59243702834999</v>
      </c>
      <c r="R17" s="65">
        <f>ET_12P!S19/9.806</f>
        <v>547.78264742249644</v>
      </c>
      <c r="S17" s="65">
        <f>ET_12P!T19/9.806</f>
        <v>653.69944501453199</v>
      </c>
      <c r="T17" s="65">
        <f>ET_12P!U19/9.806</f>
        <v>665.1579708851724</v>
      </c>
      <c r="U17" s="65">
        <f>ET_12P!V19/9.806</f>
        <v>676.84196458163376</v>
      </c>
      <c r="V17" s="65">
        <f>ET_12P!W19/9.806</f>
        <v>793.24465928067002</v>
      </c>
      <c r="W17" s="65">
        <f>ET_12P!X19/9.806</f>
        <v>791.63013437245058</v>
      </c>
      <c r="X17" s="65">
        <f>ET_12P!Y19/9.806</f>
        <v>789.01469763410159</v>
      </c>
      <c r="Y17" s="65">
        <f>ET_12P!Z19/9.806</f>
        <v>661.37257124145935</v>
      </c>
      <c r="Z17" s="65">
        <f>ET_12P!AA19/9.806</f>
        <v>651.83674615668986</v>
      </c>
      <c r="AA17" s="65">
        <f>ET_12P!AB19/9.806</f>
        <v>641.35015193185302</v>
      </c>
      <c r="AB17" s="65">
        <f>ET_12P!AC19/9.806</f>
        <v>655.41714336248219</v>
      </c>
      <c r="AC17" s="65">
        <f>ET_12P!AD19/9.806</f>
        <v>655.8081268802265</v>
      </c>
      <c r="AD17" s="65">
        <f>ET_12P!AE19/9.806</f>
        <v>656.29257398212837</v>
      </c>
      <c r="AE17" s="65">
        <f>ET_12P!AF19/9.806</f>
        <v>656.49563444893442</v>
      </c>
      <c r="AF17" s="65">
        <f>ET_12P!AG19/9.806</f>
        <v>657.3438276788446</v>
      </c>
      <c r="AG17" s="65">
        <f>ET_12P!AH19/9.806</f>
        <v>658.28727708163376</v>
      </c>
      <c r="AH17" s="65">
        <f>ET_12P!AI19/9.806</f>
        <v>672.71423028630431</v>
      </c>
      <c r="AI17" s="65">
        <f>ET_12P!AJ19/9.806</f>
        <v>673.46323360697534</v>
      </c>
      <c r="AJ17" s="65">
        <f>ET_12P!AK19/9.806</f>
        <v>674.16961315138701</v>
      </c>
      <c r="AK17" s="65">
        <f>ET_12P!AL19/9.806</f>
        <v>663.70637237405674</v>
      </c>
      <c r="AL17" s="65">
        <f>ET_12P!AM19/9.806</f>
        <v>663.96674588580981</v>
      </c>
      <c r="AM17" s="65">
        <f>ET_12P!AN19/9.806</f>
        <v>663.11297571321131</v>
      </c>
      <c r="AN17" s="65">
        <f>ET_12P!AO19/9.806</f>
        <v>535.55385613718647</v>
      </c>
      <c r="AO17" s="65">
        <f>ET_12P!AP19/9.806</f>
        <v>534.78090183943505</v>
      </c>
      <c r="AP17" s="65">
        <f>ET_12P!AQ19/9.806</f>
        <v>534.93630932273618</v>
      </c>
      <c r="AQ17" s="65">
        <f>ET_12P!AR19/9.806</f>
        <v>619.7629520510402</v>
      </c>
      <c r="AR17" s="65">
        <f>ET_12P!AS19/9.806</f>
        <v>630.73010943554971</v>
      </c>
      <c r="AS17" s="65">
        <f>ET_12P!AT19/9.806</f>
        <v>642.14690782429136</v>
      </c>
      <c r="AT17" s="65">
        <f>ET_12P!AU19/9.806</f>
        <v>798.33645774908223</v>
      </c>
      <c r="AU17" s="65">
        <f>ET_12P!AV19/9.806</f>
        <v>799.66332196168173</v>
      </c>
      <c r="AV17" s="65">
        <f>ET_12P!AW19/9.806</f>
        <v>799.98125748903738</v>
      </c>
      <c r="AW17" s="65">
        <f>ET_12P!AX19/9.806</f>
        <v>701.32075945212125</v>
      </c>
      <c r="AX17" s="65">
        <f>ET_12P!AY19/9.806</f>
        <v>691.00047762530596</v>
      </c>
      <c r="AY17" s="65">
        <f>ET_12P!AZ19/9.806</f>
        <v>679.34172955333474</v>
      </c>
      <c r="AZ17" s="65">
        <f>ET_12P!BA19/9.806</f>
        <v>431.7491762058944</v>
      </c>
      <c r="BA17" s="65">
        <f>ET_12P!BB19/9.806</f>
        <v>432.5602230139711</v>
      </c>
      <c r="BB17" s="65">
        <f>ET_12P!BC19/9.806</f>
        <v>434.95337875089234</v>
      </c>
      <c r="BC17" s="65">
        <f>ET_12P!BD19/9.806</f>
        <v>621.35078730496639</v>
      </c>
      <c r="BD17" s="65">
        <f>ET_12P!BE19/9.806</f>
        <v>642.82898783270457</v>
      </c>
      <c r="BE17" s="65">
        <f>ET_12P!BF19/9.806</f>
        <v>665.01546008183766</v>
      </c>
      <c r="BF17" s="65">
        <f>ET_12P!BG19/9.806</f>
        <v>955.20948191795844</v>
      </c>
      <c r="BG17" s="65">
        <f>ET_12P!BH19/9.806</f>
        <v>955.0239489853152</v>
      </c>
      <c r="BH17" s="65">
        <f>ET_12P!BI19/9.806</f>
        <v>952.5347403694168</v>
      </c>
      <c r="BI17" s="65">
        <f>ET_12P!BJ19/9.806</f>
        <v>714.0164205110392</v>
      </c>
      <c r="BJ17" s="65">
        <f>ET_12P!BK19/9.806</f>
        <v>691.27115852220584</v>
      </c>
      <c r="BK17" s="65">
        <f>ET_12P!BL19/9.806</f>
        <v>667.41907258629931</v>
      </c>
      <c r="BL17" s="65"/>
      <c r="BM17" s="65"/>
      <c r="BN17" s="65"/>
      <c r="BO17" s="65"/>
    </row>
    <row r="18" spans="3:67" x14ac:dyDescent="0.2">
      <c r="C18" s="65">
        <f>ET_12P!D20</f>
        <v>125</v>
      </c>
      <c r="D18" s="65">
        <f>ET_12P!E20/9.806</f>
        <v>659.66264077796768</v>
      </c>
      <c r="E18" s="65">
        <f>ET_12P!F20/9.806</f>
        <v>660.1188546075108</v>
      </c>
      <c r="F18" s="65">
        <f>ET_12P!G20/9.806</f>
        <v>660.61609880111666</v>
      </c>
      <c r="G18" s="65">
        <f>ET_12P!H20/9.806</f>
        <v>657.45810520982059</v>
      </c>
      <c r="H18" s="65">
        <f>ET_12P!I20/9.806</f>
        <v>657.63382869862846</v>
      </c>
      <c r="I18" s="65">
        <f>ET_12P!J20/9.806</f>
        <v>657.96187243460645</v>
      </c>
      <c r="J18" s="65">
        <f>ET_12P!K20/9.806</f>
        <v>659.73469288573324</v>
      </c>
      <c r="K18" s="65">
        <f>ET_12P!L20/9.806</f>
        <v>660.12209122603508</v>
      </c>
      <c r="L18" s="65">
        <f>ET_12P!M20/9.806</f>
        <v>660.60175809134716</v>
      </c>
      <c r="M18" s="65">
        <f>ET_12P!N20/9.806</f>
        <v>656.75182525367131</v>
      </c>
      <c r="N18" s="65">
        <f>ET_12P!O20/9.806</f>
        <v>658.17987114075572</v>
      </c>
      <c r="O18" s="65">
        <f>ET_12P!P20/9.806</f>
        <v>658.49516757916081</v>
      </c>
      <c r="P18" s="65">
        <f>ET_12P!Q20/9.806</f>
        <v>542.09536093973077</v>
      </c>
      <c r="Q18" s="65">
        <f>ET_12P!R20/9.806</f>
        <v>544.42343574724669</v>
      </c>
      <c r="R18" s="65">
        <f>ET_12P!S20/9.806</f>
        <v>547.61379552378651</v>
      </c>
      <c r="S18" s="65">
        <f>ET_12P!T20/9.806</f>
        <v>653.53402891087092</v>
      </c>
      <c r="T18" s="65">
        <f>ET_12P!U20/9.806</f>
        <v>664.99290334042939</v>
      </c>
      <c r="U18" s="65">
        <f>ET_12P!V20/9.806</f>
        <v>676.67719580167761</v>
      </c>
      <c r="V18" s="65">
        <f>ET_12P!W20/9.806</f>
        <v>793.08277856032032</v>
      </c>
      <c r="W18" s="65">
        <f>ET_12P!X20/9.806</f>
        <v>791.46815406383848</v>
      </c>
      <c r="X18" s="65">
        <f>ET_12P!Y20/9.806</f>
        <v>788.85271732548961</v>
      </c>
      <c r="Y18" s="65">
        <f>ET_12P!Z20/9.806</f>
        <v>661.20740410845406</v>
      </c>
      <c r="Z18" s="65">
        <f>ET_12P!AA20/9.806</f>
        <v>651.6712802588977</v>
      </c>
      <c r="AA18" s="65">
        <f>ET_12P!AB20/9.806</f>
        <v>641.1843374751428</v>
      </c>
      <c r="AB18" s="65">
        <f>ET_12P!AC20/9.806</f>
        <v>655.25471490668986</v>
      </c>
      <c r="AC18" s="65">
        <f>ET_12P!AD20/9.806</f>
        <v>655.64594739508982</v>
      </c>
      <c r="AD18" s="65">
        <f>ET_12P!AE20/9.806</f>
        <v>656.13049408525399</v>
      </c>
      <c r="AE18" s="65">
        <f>ET_12P!AF20/9.806</f>
        <v>656.32967060983083</v>
      </c>
      <c r="AF18" s="65">
        <f>ET_12P!AG20/9.806</f>
        <v>657.17751528082306</v>
      </c>
      <c r="AG18" s="65">
        <f>ET_12P!AH20/9.806</f>
        <v>658.12091488948101</v>
      </c>
      <c r="AH18" s="65">
        <f>ET_12P!AI20/9.806</f>
        <v>672.52416608772694</v>
      </c>
      <c r="AI18" s="65">
        <f>ET_12P!AJ20/9.806</f>
        <v>673.27182496685714</v>
      </c>
      <c r="AJ18" s="65">
        <f>ET_12P!AK20/9.806</f>
        <v>673.97770656995726</v>
      </c>
      <c r="AK18" s="65">
        <f>ET_12P!AL20/9.806</f>
        <v>663.52666535475737</v>
      </c>
      <c r="AL18" s="65">
        <f>ET_12P!AM20/9.806</f>
        <v>663.78922980828065</v>
      </c>
      <c r="AM18" s="65">
        <f>ET_12P!AN20/9.806</f>
        <v>662.93789954810836</v>
      </c>
      <c r="AN18" s="65">
        <f>ET_12P!AO20/9.806</f>
        <v>535.38669723893543</v>
      </c>
      <c r="AO18" s="65">
        <f>ET_12P!AP20/9.806</f>
        <v>534.613742941184</v>
      </c>
      <c r="AP18" s="65">
        <f>ET_12P!AQ20/9.806</f>
        <v>534.76915042448502</v>
      </c>
      <c r="AQ18" s="65">
        <f>ET_12P!AR20/9.806</f>
        <v>619.59718738846118</v>
      </c>
      <c r="AR18" s="65">
        <f>ET_12P!AS20/9.806</f>
        <v>630.56439456710177</v>
      </c>
      <c r="AS18" s="65">
        <f>ET_12P!AT20/9.806</f>
        <v>641.98129254410571</v>
      </c>
      <c r="AT18" s="65">
        <f>ET_12P!AU20/9.806</f>
        <v>798.17323258719159</v>
      </c>
      <c r="AU18" s="65">
        <f>ET_12P!AV20/9.806</f>
        <v>799.50009679979098</v>
      </c>
      <c r="AV18" s="65">
        <f>ET_12P!AW20/9.806</f>
        <v>799.81803232714674</v>
      </c>
      <c r="AW18" s="65">
        <f>ET_12P!AX20/9.806</f>
        <v>701.15609026042739</v>
      </c>
      <c r="AX18" s="65">
        <f>ET_12P!AY20/9.806</f>
        <v>690.83570884534981</v>
      </c>
      <c r="AY18" s="65">
        <f>ET_12P!AZ20/9.806</f>
        <v>679.17691097924751</v>
      </c>
      <c r="AZ18" s="65">
        <f>ET_12P!BA20/9.806</f>
        <v>431.57230745207022</v>
      </c>
      <c r="BA18" s="65">
        <f>ET_12P!BB20/9.806</f>
        <v>432.38405137798293</v>
      </c>
      <c r="BB18" s="65">
        <f>ET_12P!BC20/9.806</f>
        <v>434.77835237992048</v>
      </c>
      <c r="BC18" s="65">
        <f>ET_12P!BD20/9.806</f>
        <v>621.16530416645423</v>
      </c>
      <c r="BD18" s="65">
        <f>ET_12P!BE20/9.806</f>
        <v>642.64783678360197</v>
      </c>
      <c r="BE18" s="65">
        <f>ET_12P!BF20/9.806</f>
        <v>664.83864112214462</v>
      </c>
      <c r="BF18" s="65">
        <f>ET_12P!BG20/9.806</f>
        <v>955.03809051856013</v>
      </c>
      <c r="BG18" s="65">
        <f>ET_12P!BH20/9.806</f>
        <v>954.85196005634316</v>
      </c>
      <c r="BH18" s="65">
        <f>ET_12P!BI20/9.806</f>
        <v>952.36225349913332</v>
      </c>
      <c r="BI18" s="65">
        <f>ET_12P!BJ20/9.806</f>
        <v>713.84846490668986</v>
      </c>
      <c r="BJ18" s="65">
        <f>ET_12P!BK20/9.806</f>
        <v>691.10340209438107</v>
      </c>
      <c r="BK18" s="65">
        <f>ET_12P!BL20/9.806</f>
        <v>667.2523120410973</v>
      </c>
      <c r="BL18" s="65"/>
      <c r="BM18" s="65"/>
      <c r="BN18" s="65"/>
      <c r="BO18" s="65"/>
    </row>
    <row r="19" spans="3:67" x14ac:dyDescent="0.2">
      <c r="C19" s="65">
        <f>ET_12P!D21</f>
        <v>135</v>
      </c>
      <c r="D19" s="65">
        <f>ET_12P!E21/9.806</f>
        <v>659.49747364496227</v>
      </c>
      <c r="E19" s="65">
        <f>ET_12P!F21/9.806</f>
        <v>659.95373726863659</v>
      </c>
      <c r="F19" s="65">
        <f>ET_12P!G21/9.806</f>
        <v>660.45093166811137</v>
      </c>
      <c r="G19" s="65">
        <f>ET_12P!H21/9.806</f>
        <v>657.292838488553</v>
      </c>
      <c r="H19" s="65">
        <f>ET_12P!I21/9.806</f>
        <v>657.46861177149196</v>
      </c>
      <c r="I19" s="65">
        <f>ET_12P!J21/9.806</f>
        <v>657.79665550746995</v>
      </c>
      <c r="J19" s="65">
        <f>ET_12P!K21/9.806</f>
        <v>659.56952575272794</v>
      </c>
      <c r="K19" s="65">
        <f>ET_12P!L21/9.806</f>
        <v>659.95692409302978</v>
      </c>
      <c r="L19" s="65">
        <f>ET_12P!M21/9.806</f>
        <v>660.43659095834187</v>
      </c>
      <c r="M19" s="65">
        <f>ET_12P!N21/9.806</f>
        <v>656.58660832653482</v>
      </c>
      <c r="N19" s="65">
        <f>ET_12P!O21/9.806</f>
        <v>658.01465421361922</v>
      </c>
      <c r="O19" s="65">
        <f>ET_12P!P21/9.806</f>
        <v>658.32995065202431</v>
      </c>
      <c r="P19" s="65">
        <f>ET_12P!Q21/9.806</f>
        <v>541.92635965862746</v>
      </c>
      <c r="Q19" s="65">
        <f>ET_12P!R21/9.806</f>
        <v>544.25453405440555</v>
      </c>
      <c r="R19" s="65">
        <f>ET_12P!S21/9.806</f>
        <v>547.44499341920766</v>
      </c>
      <c r="S19" s="65">
        <f>ET_12P!T21/9.806</f>
        <v>653.36871239547224</v>
      </c>
      <c r="T19" s="65">
        <f>ET_12P!U21/9.806</f>
        <v>664.82793538394867</v>
      </c>
      <c r="U19" s="65">
        <f>ET_12P!V21/9.806</f>
        <v>676.51252660998375</v>
      </c>
      <c r="V19" s="65">
        <f>ET_12P!W21/9.806</f>
        <v>792.92089783997051</v>
      </c>
      <c r="W19" s="65">
        <f>ET_12P!X21/9.806</f>
        <v>791.30627334348878</v>
      </c>
      <c r="X19" s="65">
        <f>ET_12P!Y21/9.806</f>
        <v>788.69073701687751</v>
      </c>
      <c r="Y19" s="65">
        <f>ET_12P!Z21/9.806</f>
        <v>661.04228676957996</v>
      </c>
      <c r="Z19" s="65">
        <f>ET_12P!AA21/9.806</f>
        <v>651.50581436110554</v>
      </c>
      <c r="AA19" s="65">
        <f>ET_12P!AB21/9.806</f>
        <v>641.01862260669498</v>
      </c>
      <c r="AB19" s="65">
        <f>ET_12P!AC21/9.806</f>
        <v>655.09258521568438</v>
      </c>
      <c r="AC19" s="65">
        <f>ET_12P!AD21/9.806</f>
        <v>655.48411646887121</v>
      </c>
      <c r="AD19" s="65">
        <f>ET_12P!AE21/9.806</f>
        <v>655.96871295316646</v>
      </c>
      <c r="AE19" s="65">
        <f>ET_12P!AF21/9.806</f>
        <v>656.16385615312061</v>
      </c>
      <c r="AF19" s="65">
        <f>ET_12P!AG21/9.806</f>
        <v>657.0112526769326</v>
      </c>
      <c r="AG19" s="65">
        <f>ET_12P!AH21/9.806</f>
        <v>657.95455269732827</v>
      </c>
      <c r="AH19" s="65">
        <f>ET_12P!AI21/9.806</f>
        <v>672.33290683000212</v>
      </c>
      <c r="AI19" s="65">
        <f>ET_12P!AJ21/9.806</f>
        <v>673.07922126759138</v>
      </c>
      <c r="AJ19" s="65">
        <f>ET_12P!AK21/9.806</f>
        <v>673.78450534111778</v>
      </c>
      <c r="AK19" s="65">
        <f>ET_12P!AL21/9.806</f>
        <v>663.34616162935959</v>
      </c>
      <c r="AL19" s="65">
        <f>ET_12P!AM21/9.806</f>
        <v>663.6109170246533</v>
      </c>
      <c r="AM19" s="65">
        <f>ET_12P!AN21/9.806</f>
        <v>662.76227564756277</v>
      </c>
      <c r="AN19" s="65">
        <f>ET_12P!AO21/9.806</f>
        <v>535.21948854655318</v>
      </c>
      <c r="AO19" s="65">
        <f>ET_12P!AP21/9.806</f>
        <v>534.44648445467067</v>
      </c>
      <c r="AP19" s="65">
        <f>ET_12P!AQ21/9.806</f>
        <v>534.60194173210289</v>
      </c>
      <c r="AQ19" s="65">
        <f>ET_12P!AR21/9.806</f>
        <v>619.43137293175107</v>
      </c>
      <c r="AR19" s="65">
        <f>ET_12P!AS21/9.806</f>
        <v>630.39872949278504</v>
      </c>
      <c r="AS19" s="65">
        <f>ET_12P!AT21/9.806</f>
        <v>641.81572705805127</v>
      </c>
      <c r="AT19" s="65">
        <f>ET_12P!AU21/9.806</f>
        <v>798.01010701356324</v>
      </c>
      <c r="AU19" s="65">
        <f>ET_12P!AV21/9.806</f>
        <v>799.33702102029372</v>
      </c>
      <c r="AV19" s="65">
        <f>ET_12P!AW21/9.806</f>
        <v>799.65495654764948</v>
      </c>
      <c r="AW19" s="65">
        <f>ET_12P!AX21/9.806</f>
        <v>700.99152065699582</v>
      </c>
      <c r="AX19" s="65">
        <f>ET_12P!AY21/9.806</f>
        <v>690.67103965365595</v>
      </c>
      <c r="AY19" s="65">
        <f>ET_12P!AZ21/9.806</f>
        <v>679.01214219929136</v>
      </c>
      <c r="AZ19" s="65">
        <f>ET_12P!BA21/9.806</f>
        <v>431.39499055106569</v>
      </c>
      <c r="BA19" s="65">
        <f>ET_12P!BB21/9.806</f>
        <v>432.20743159481441</v>
      </c>
      <c r="BB19" s="65">
        <f>ET_12P!BC21/9.806</f>
        <v>434.60297745003061</v>
      </c>
      <c r="BC19" s="65">
        <f>ET_12P!BD21/9.806</f>
        <v>620.97887493945041</v>
      </c>
      <c r="BD19" s="65">
        <f>ET_12P!BE21/9.806</f>
        <v>642.46593882253217</v>
      </c>
      <c r="BE19" s="65">
        <f>ET_12P!BF21/9.806</f>
        <v>664.66117483874677</v>
      </c>
      <c r="BF19" s="65">
        <f>ET_12P!BG21/9.806</f>
        <v>954.86590241306351</v>
      </c>
      <c r="BG19" s="65">
        <f>ET_12P!BH21/9.806</f>
        <v>954.67907483301053</v>
      </c>
      <c r="BH19" s="65">
        <f>ET_12P!BI21/9.806</f>
        <v>952.18887033448914</v>
      </c>
      <c r="BI19" s="65">
        <f>ET_12P!BJ21/9.806</f>
        <v>713.68021053755365</v>
      </c>
      <c r="BJ19" s="65">
        <f>ET_12P!BK21/9.806</f>
        <v>690.93544649003172</v>
      </c>
      <c r="BK19" s="65">
        <f>ET_12P!BL21/9.806</f>
        <v>667.08550170176431</v>
      </c>
      <c r="BL19" s="65"/>
      <c r="BM19" s="65"/>
      <c r="BN19" s="65"/>
      <c r="BO19" s="65"/>
    </row>
    <row r="20" spans="3:67" x14ac:dyDescent="0.2">
      <c r="C20" s="65">
        <f>ET_12P!D22</f>
        <v>145</v>
      </c>
      <c r="D20" s="65">
        <f>ET_12P!E22/9.806</f>
        <v>659.33235630608817</v>
      </c>
      <c r="E20" s="65">
        <f>ET_12P!F22/9.806</f>
        <v>659.78861992976249</v>
      </c>
      <c r="F20" s="65">
        <f>ET_12P!G22/9.806</f>
        <v>660.28586412336836</v>
      </c>
      <c r="G20" s="65">
        <f>ET_12P!H22/9.806</f>
        <v>657.1276713555477</v>
      </c>
      <c r="H20" s="65">
        <f>ET_12P!I22/9.806</f>
        <v>657.30344463848667</v>
      </c>
      <c r="I20" s="65">
        <f>ET_12P!J22/9.806</f>
        <v>657.63153816859585</v>
      </c>
      <c r="J20" s="65">
        <f>ET_12P!K22/9.806</f>
        <v>659.40440841385384</v>
      </c>
      <c r="K20" s="65">
        <f>ET_12P!L22/9.806</f>
        <v>659.79185654828677</v>
      </c>
      <c r="L20" s="65">
        <f>ET_12P!M22/9.806</f>
        <v>660.27152341359886</v>
      </c>
      <c r="M20" s="65">
        <f>ET_12P!N22/9.806</f>
        <v>656.42139139939843</v>
      </c>
      <c r="N20" s="65">
        <f>ET_12P!O22/9.806</f>
        <v>657.84943728648284</v>
      </c>
      <c r="O20" s="65">
        <f>ET_12P!P22/9.806</f>
        <v>658.16478351901901</v>
      </c>
      <c r="P20" s="65">
        <f>ET_12P!Q22/9.806</f>
        <v>541.75745796578633</v>
      </c>
      <c r="Q20" s="65">
        <f>ET_12P!R22/9.806</f>
        <v>544.08568215569551</v>
      </c>
      <c r="R20" s="65">
        <f>ET_12P!S22/9.806</f>
        <v>547.27629090289111</v>
      </c>
      <c r="S20" s="65">
        <f>ET_12P!T22/9.806</f>
        <v>653.20344567420466</v>
      </c>
      <c r="T20" s="65">
        <f>ET_12P!U22/9.806</f>
        <v>664.66296742746795</v>
      </c>
      <c r="U20" s="65">
        <f>ET_12P!V22/9.806</f>
        <v>676.34790721242098</v>
      </c>
      <c r="V20" s="65">
        <f>ET_12P!W22/9.806</f>
        <v>792.75906691375189</v>
      </c>
      <c r="W20" s="65">
        <f>ET_12P!X22/9.806</f>
        <v>791.14439262313897</v>
      </c>
      <c r="X20" s="65">
        <f>ET_12P!Y22/9.806</f>
        <v>788.52885629652769</v>
      </c>
      <c r="Y20" s="65">
        <f>ET_12P!Z22/9.806</f>
        <v>660.87721922483684</v>
      </c>
      <c r="Z20" s="65">
        <f>ET_12P!AA22/9.806</f>
        <v>651.34044805157566</v>
      </c>
      <c r="AA20" s="65">
        <f>ET_12P!AB22/9.806</f>
        <v>640.85295753237824</v>
      </c>
      <c r="AB20" s="65">
        <f>ET_12P!AC22/9.806</f>
        <v>654.93075428946565</v>
      </c>
      <c r="AC20" s="65">
        <f>ET_12P!AD22/9.806</f>
        <v>655.32248471917706</v>
      </c>
      <c r="AD20" s="65">
        <f>ET_12P!AE22/9.806</f>
        <v>655.807280379997</v>
      </c>
      <c r="AE20" s="65">
        <f>ET_12P!AF22/9.806</f>
        <v>655.99824087293496</v>
      </c>
      <c r="AF20" s="65">
        <f>ET_12P!AG22/9.806</f>
        <v>656.84508966130431</v>
      </c>
      <c r="AG20" s="65">
        <f>ET_12P!AH22/9.806</f>
        <v>657.78824029930661</v>
      </c>
      <c r="AH20" s="65">
        <f>ET_12P!AI22/9.806</f>
        <v>672.14040271899864</v>
      </c>
      <c r="AI20" s="65">
        <f>ET_12P!AJ22/9.806</f>
        <v>672.88542250917806</v>
      </c>
      <c r="AJ20" s="65">
        <f>ET_12P!AK22/9.806</f>
        <v>673.59000946486856</v>
      </c>
      <c r="AK20" s="65">
        <f>ET_12P!AL22/9.806</f>
        <v>663.1649109919947</v>
      </c>
      <c r="AL20" s="65">
        <f>ET_12P!AM22/9.806</f>
        <v>663.43195691732103</v>
      </c>
      <c r="AM20" s="65">
        <f>ET_12P!AN22/9.806</f>
        <v>662.58615380570575</v>
      </c>
      <c r="AN20" s="65">
        <f>ET_12P!AO22/9.806</f>
        <v>535.05223006003985</v>
      </c>
      <c r="AO20" s="65">
        <f>ET_12P!AP22/9.806</f>
        <v>534.27922596815733</v>
      </c>
      <c r="AP20" s="65">
        <f>ET_12P!AQ22/9.806</f>
        <v>534.43463345145835</v>
      </c>
      <c r="AQ20" s="65">
        <f>ET_12P!AR22/9.806</f>
        <v>619.26565806330314</v>
      </c>
      <c r="AR20" s="65">
        <f>ET_12P!AS22/9.806</f>
        <v>630.2331142125995</v>
      </c>
      <c r="AS20" s="65">
        <f>ET_12P!AT22/9.806</f>
        <v>641.65021136612791</v>
      </c>
      <c r="AT20" s="65">
        <f>ET_12P!AU22/9.806</f>
        <v>797.84713082232827</v>
      </c>
      <c r="AU20" s="65">
        <f>ET_12P!AV22/9.806</f>
        <v>799.17409462318994</v>
      </c>
      <c r="AV20" s="65">
        <f>ET_12P!AW22/9.806</f>
        <v>799.4920301505457</v>
      </c>
      <c r="AW20" s="65">
        <f>ET_12P!AX22/9.806</f>
        <v>700.82700084769533</v>
      </c>
      <c r="AX20" s="65">
        <f>ET_12P!AY22/9.806</f>
        <v>690.50642025609329</v>
      </c>
      <c r="AY20" s="65">
        <f>ET_12P!AZ22/9.806</f>
        <v>678.8474232134663</v>
      </c>
      <c r="AZ20" s="65">
        <f>ET_12P!BA22/9.806</f>
        <v>431.21717570874978</v>
      </c>
      <c r="BA20" s="65">
        <f>ET_12P!BB22/9.806</f>
        <v>432.0304134585968</v>
      </c>
      <c r="BB20" s="65">
        <f>ET_12P!BC22/9.806</f>
        <v>434.42725396122273</v>
      </c>
      <c r="BC20" s="65">
        <f>ET_12P!BD22/9.806</f>
        <v>620.79154941808588</v>
      </c>
      <c r="BD20" s="65">
        <f>ET_12P!BE22/9.806</f>
        <v>642.28329394949526</v>
      </c>
      <c r="BE20" s="65">
        <f>ET_12P!BF22/9.806</f>
        <v>664.48311102577509</v>
      </c>
      <c r="BF20" s="65">
        <f>ET_12P!BG22/9.806</f>
        <v>954.69281801320631</v>
      </c>
      <c r="BG20" s="65">
        <f>ET_12P!BH22/9.806</f>
        <v>954.50519372705492</v>
      </c>
      <c r="BH20" s="65">
        <f>ET_12P!BI22/9.806</f>
        <v>952.01429211069762</v>
      </c>
      <c r="BI20" s="65">
        <f>ET_12P!BJ22/9.806</f>
        <v>713.51160760949938</v>
      </c>
      <c r="BJ20" s="65">
        <f>ET_12P!BK22/9.806</f>
        <v>690.7672419150266</v>
      </c>
      <c r="BK20" s="65">
        <f>ET_12P!BL22/9.806</f>
        <v>666.91854198003784</v>
      </c>
      <c r="BL20" s="65"/>
      <c r="BM20" s="65"/>
      <c r="BN20" s="65"/>
      <c r="BO20" s="65"/>
    </row>
    <row r="21" spans="3:67" x14ac:dyDescent="0.2">
      <c r="C21" s="65">
        <f>ET_12P!D23</f>
        <v>155</v>
      </c>
      <c r="D21" s="65">
        <f>ET_12P!E23/9.806</f>
        <v>659.16733855547625</v>
      </c>
      <c r="E21" s="65">
        <f>ET_12P!F23/9.806</f>
        <v>659.62360217915057</v>
      </c>
      <c r="F21" s="65">
        <f>ET_12P!G23/9.806</f>
        <v>660.12084637275655</v>
      </c>
      <c r="G21" s="65">
        <f>ET_12P!H23/9.806</f>
        <v>656.96260381080469</v>
      </c>
      <c r="H21" s="65">
        <f>ET_12P!I23/9.806</f>
        <v>657.13837709374366</v>
      </c>
      <c r="I21" s="65">
        <f>ET_12P!J23/9.806</f>
        <v>657.46642082972164</v>
      </c>
      <c r="J21" s="65">
        <f>ET_12P!K23/9.806</f>
        <v>659.23939066324192</v>
      </c>
      <c r="K21" s="65">
        <f>ET_12P!L23/9.806</f>
        <v>659.62683879767496</v>
      </c>
      <c r="L21" s="65">
        <f>ET_12P!M23/9.806</f>
        <v>660.10650566298705</v>
      </c>
      <c r="M21" s="65">
        <f>ET_12P!N23/9.806</f>
        <v>656.25627406052422</v>
      </c>
      <c r="N21" s="65">
        <f>ET_12P!O23/9.806</f>
        <v>657.68431994760863</v>
      </c>
      <c r="O21" s="65">
        <f>ET_12P!P23/9.806</f>
        <v>657.99966618014491</v>
      </c>
      <c r="P21" s="65">
        <f>ET_12P!Q23/9.806</f>
        <v>541.58860606707628</v>
      </c>
      <c r="Q21" s="65">
        <f>ET_12P!R23/9.806</f>
        <v>543.91692984524786</v>
      </c>
      <c r="R21" s="65">
        <f>ET_12P!S23/9.806</f>
        <v>547.10763818070575</v>
      </c>
      <c r="S21" s="65">
        <f>ET_12P!T23/9.806</f>
        <v>653.03822874706816</v>
      </c>
      <c r="T21" s="65">
        <f>ET_12P!U23/9.806</f>
        <v>664.49804926511831</v>
      </c>
      <c r="U21" s="65">
        <f>ET_12P!V23/9.806</f>
        <v>676.18328781485832</v>
      </c>
      <c r="V21" s="65">
        <f>ET_12P!W23/9.806</f>
        <v>792.59733557579546</v>
      </c>
      <c r="W21" s="65">
        <f>ET_12P!X23/9.806</f>
        <v>790.98261149105144</v>
      </c>
      <c r="X21" s="65">
        <f>ET_12P!Y23/9.806</f>
        <v>788.36697557617788</v>
      </c>
      <c r="Y21" s="65">
        <f>ET_12P!Z23/9.806</f>
        <v>660.71225126835611</v>
      </c>
      <c r="Z21" s="65">
        <f>ET_12P!AA23/9.806</f>
        <v>651.17513153617688</v>
      </c>
      <c r="AA21" s="65">
        <f>ET_12P!AB23/9.806</f>
        <v>640.68734225219259</v>
      </c>
      <c r="AB21" s="65">
        <f>ET_12P!AC23/9.806</f>
        <v>654.76912253977162</v>
      </c>
      <c r="AC21" s="65">
        <f>ET_12P!AD23/9.806</f>
        <v>655.16120152840108</v>
      </c>
      <c r="AD21" s="65">
        <f>ET_12P!AE23/9.806</f>
        <v>655.64609677748319</v>
      </c>
      <c r="AE21" s="65">
        <f>ET_12P!AF23/9.806</f>
        <v>655.8327749751428</v>
      </c>
      <c r="AF21" s="65">
        <f>ET_12P!AG23/9.806</f>
        <v>656.67907602806963</v>
      </c>
      <c r="AG21" s="65">
        <f>ET_12P!AH23/9.806</f>
        <v>657.62197769541615</v>
      </c>
      <c r="AH21" s="65">
        <f>ET_12P!AI23/9.806</f>
        <v>671.94670354884772</v>
      </c>
      <c r="AI21" s="65">
        <f>ET_12P!AJ23/9.806</f>
        <v>672.6904286916174</v>
      </c>
      <c r="AJ21" s="65">
        <f>ET_12P!AK23/9.806</f>
        <v>673.39426873534069</v>
      </c>
      <c r="AK21" s="65">
        <f>ET_12P!AL23/9.806</f>
        <v>662.98281385440043</v>
      </c>
      <c r="AL21" s="65">
        <f>ET_12P!AM23/9.806</f>
        <v>663.25234948628395</v>
      </c>
      <c r="AM21" s="65">
        <f>ET_12P!AN23/9.806</f>
        <v>662.409434434275</v>
      </c>
      <c r="AN21" s="65">
        <f>ET_12P!AO23/9.806</f>
        <v>534.88497157352651</v>
      </c>
      <c r="AO21" s="65">
        <f>ET_12P!AP23/9.806</f>
        <v>534.1119176875128</v>
      </c>
      <c r="AP21" s="65">
        <f>ET_12P!AQ23/9.806</f>
        <v>534.26732517081382</v>
      </c>
      <c r="AQ21" s="65">
        <f>ET_12P!AR23/9.806</f>
        <v>619.0999431948552</v>
      </c>
      <c r="AR21" s="65">
        <f>ET_12P!AS23/9.806</f>
        <v>630.06749893241386</v>
      </c>
      <c r="AS21" s="65">
        <f>ET_12P!AT23/9.806</f>
        <v>641.48474546833575</v>
      </c>
      <c r="AT21" s="65">
        <f>ET_12P!AU23/9.806</f>
        <v>797.68430401348667</v>
      </c>
      <c r="AU21" s="65">
        <f>ET_12P!AV23/9.806</f>
        <v>799.01126781434846</v>
      </c>
      <c r="AV21" s="65">
        <f>ET_12P!AW23/9.806</f>
        <v>799.3292033417041</v>
      </c>
      <c r="AW21" s="65">
        <f>ET_12P!AX23/9.806</f>
        <v>700.66263042078833</v>
      </c>
      <c r="AX21" s="65">
        <f>ET_12P!AY23/9.806</f>
        <v>690.34190044679281</v>
      </c>
      <c r="AY21" s="65">
        <f>ET_12P!AZ23/9.806</f>
        <v>678.68275402177244</v>
      </c>
      <c r="AZ21" s="65">
        <f>ET_12P!BA23/9.806</f>
        <v>431.03891271925357</v>
      </c>
      <c r="BA21" s="65">
        <f>ET_12P!BB23/9.806</f>
        <v>431.85294717519889</v>
      </c>
      <c r="BB21" s="65">
        <f>ET_12P!BC23/9.806</f>
        <v>434.25118191349685</v>
      </c>
      <c r="BC21" s="65">
        <f>ET_12P!BD23/9.806</f>
        <v>620.60327780822968</v>
      </c>
      <c r="BD21" s="65">
        <f>ET_12P!BE23/9.806</f>
        <v>642.09990216449114</v>
      </c>
      <c r="BE21" s="65">
        <f>ET_12P!BF23/9.806</f>
        <v>664.30449947736088</v>
      </c>
      <c r="BF21" s="65">
        <f>ET_12P!BG23/9.806</f>
        <v>954.5188373189884</v>
      </c>
      <c r="BG21" s="65">
        <f>ET_12P!BH23/9.806</f>
        <v>954.33031673847654</v>
      </c>
      <c r="BH21" s="65">
        <f>ET_12P!BI23/9.806</f>
        <v>951.83881759254541</v>
      </c>
      <c r="BI21" s="65">
        <f>ET_12P!BJ23/9.806</f>
        <v>713.34265612252705</v>
      </c>
      <c r="BJ21" s="65">
        <f>ET_12P!BK23/9.806</f>
        <v>690.59888795762799</v>
      </c>
      <c r="BK21" s="65">
        <f>ET_12P!BL23/9.806</f>
        <v>666.75143287591789</v>
      </c>
      <c r="BL21" s="65"/>
      <c r="BM21" s="65"/>
      <c r="BN21" s="65"/>
      <c r="BO21" s="65"/>
    </row>
    <row r="22" spans="3:67" x14ac:dyDescent="0.2">
      <c r="C22" s="65">
        <f>ET_12P!D24</f>
        <v>165</v>
      </c>
      <c r="D22" s="65">
        <f>ET_12P!E24/9.806</f>
        <v>659.00232080486444</v>
      </c>
      <c r="E22" s="65">
        <f>ET_12P!F24/9.806</f>
        <v>659.45863422266984</v>
      </c>
      <c r="F22" s="65">
        <f>ET_12P!G24/9.806</f>
        <v>659.95587841627582</v>
      </c>
      <c r="G22" s="65">
        <f>ET_12P!H24/9.806</f>
        <v>656.79753626606168</v>
      </c>
      <c r="H22" s="65">
        <f>ET_12P!I24/9.806</f>
        <v>656.97330954900065</v>
      </c>
      <c r="I22" s="65">
        <f>ET_12P!J24/9.806</f>
        <v>657.30140307910983</v>
      </c>
      <c r="J22" s="65">
        <f>ET_12P!K24/9.806</f>
        <v>659.07437291263011</v>
      </c>
      <c r="K22" s="65">
        <f>ET_12P!L24/9.806</f>
        <v>659.46182104706304</v>
      </c>
      <c r="L22" s="65">
        <f>ET_12P!M24/9.806</f>
        <v>659.94153770650632</v>
      </c>
      <c r="M22" s="65">
        <f>ET_12P!N24/9.806</f>
        <v>656.09120651578121</v>
      </c>
      <c r="N22" s="65">
        <f>ET_12P!O24/9.806</f>
        <v>657.51925240286562</v>
      </c>
      <c r="O22" s="65">
        <f>ET_12P!P24/9.806</f>
        <v>657.8345986354019</v>
      </c>
      <c r="P22" s="65">
        <f>ET_12P!Q24/9.806</f>
        <v>541.41980396249755</v>
      </c>
      <c r="Q22" s="65">
        <f>ET_12P!R24/9.806</f>
        <v>543.74822732893131</v>
      </c>
      <c r="R22" s="65">
        <f>ET_12P!S24/9.806</f>
        <v>546.93903525265148</v>
      </c>
      <c r="S22" s="65">
        <f>ET_12P!T24/9.806</f>
        <v>652.87306161406286</v>
      </c>
      <c r="T22" s="65">
        <f>ET_12P!U24/9.806</f>
        <v>664.33323069103108</v>
      </c>
      <c r="U22" s="65">
        <f>ET_12P!V24/9.806</f>
        <v>676.01876800555783</v>
      </c>
      <c r="V22" s="65">
        <f>ET_12P!W24/9.806</f>
        <v>792.43560423783913</v>
      </c>
      <c r="W22" s="65">
        <f>ET_12P!X24/9.806</f>
        <v>790.82088015309512</v>
      </c>
      <c r="X22" s="65">
        <f>ET_12P!Y24/9.806</f>
        <v>788.20519444409047</v>
      </c>
      <c r="Y22" s="65">
        <f>ET_12P!Z24/9.806</f>
        <v>660.54728331187539</v>
      </c>
      <c r="Z22" s="65">
        <f>ET_12P!AA24/9.806</f>
        <v>651.00991460904049</v>
      </c>
      <c r="AA22" s="65">
        <f>ET_12P!AB24/9.806</f>
        <v>640.52177676613815</v>
      </c>
      <c r="AB22" s="65">
        <f>ET_12P!AC24/9.806</f>
        <v>654.60773976073324</v>
      </c>
      <c r="AC22" s="65">
        <f>ET_12P!AD24/9.806</f>
        <v>655.00011751414957</v>
      </c>
      <c r="AD22" s="65">
        <f>ET_12P!AE24/9.806</f>
        <v>655.48526173388746</v>
      </c>
      <c r="AE22" s="65">
        <f>ET_12P!AF24/9.806</f>
        <v>655.66750825387521</v>
      </c>
      <c r="AF22" s="65">
        <f>ET_12P!AG24/9.806</f>
        <v>656.51311218896603</v>
      </c>
      <c r="AG22" s="65">
        <f>ET_12P!AH24/9.806</f>
        <v>657.45576488565678</v>
      </c>
      <c r="AH22" s="65">
        <f>ET_12P!AI24/9.806</f>
        <v>671.75175952541815</v>
      </c>
      <c r="AI22" s="65">
        <f>ET_12P!AJ24/9.806</f>
        <v>672.49423981490929</v>
      </c>
      <c r="AJ22" s="65">
        <f>ET_12P!AK24/9.806</f>
        <v>673.19728315253417</v>
      </c>
      <c r="AK22" s="65">
        <f>ET_12P!AL24/9.806</f>
        <v>662.79992001070775</v>
      </c>
      <c r="AL22" s="65">
        <f>ET_12P!AM24/9.806</f>
        <v>663.07204493741085</v>
      </c>
      <c r="AM22" s="65">
        <f>ET_12P!AN24/9.806</f>
        <v>662.23221712153281</v>
      </c>
      <c r="AN22" s="65">
        <f>ET_12P!AO24/9.806</f>
        <v>534.71761349875078</v>
      </c>
      <c r="AO22" s="65">
        <f>ET_12P!AP24/9.806</f>
        <v>533.94455961273718</v>
      </c>
      <c r="AP22" s="65">
        <f>ET_12P!AQ24/9.806</f>
        <v>534.10001689016929</v>
      </c>
      <c r="AQ22" s="65">
        <f>ET_12P!AR24/9.806</f>
        <v>618.93422832640738</v>
      </c>
      <c r="AR22" s="65">
        <f>ET_12P!AS24/9.806</f>
        <v>629.90193344635941</v>
      </c>
      <c r="AS22" s="65">
        <f>ET_12P!AT24/9.806</f>
        <v>641.31937915880587</v>
      </c>
      <c r="AT22" s="65">
        <f>ET_12P!AU24/9.806</f>
        <v>797.52157679290747</v>
      </c>
      <c r="AU22" s="65">
        <f>ET_12P!AV24/9.806</f>
        <v>798.84854059376914</v>
      </c>
      <c r="AV22" s="65">
        <f>ET_12P!AW24/9.806</f>
        <v>799.16652591525599</v>
      </c>
      <c r="AW22" s="65">
        <f>ET_12P!AX24/9.806</f>
        <v>700.49830978801253</v>
      </c>
      <c r="AX22" s="65">
        <f>ET_12P!AY24/9.806</f>
        <v>690.17743043162352</v>
      </c>
      <c r="AY22" s="65">
        <f>ET_12P!AZ24/9.806</f>
        <v>678.51813462420978</v>
      </c>
      <c r="AZ22" s="65">
        <f>ET_12P!BA24/9.806</f>
        <v>430.86015178844588</v>
      </c>
      <c r="BA22" s="65">
        <f>ET_12P!BB24/9.806</f>
        <v>431.67503274462069</v>
      </c>
      <c r="BB22" s="65">
        <f>ET_12P!BC24/9.806</f>
        <v>434.07466171859068</v>
      </c>
      <c r="BC22" s="65">
        <f>ET_12P!BD24/9.806</f>
        <v>620.41415969814409</v>
      </c>
      <c r="BD22" s="65">
        <f>ET_12P!BE24/9.806</f>
        <v>641.91576346751992</v>
      </c>
      <c r="BE22" s="65">
        <f>ET_12P!BF24/9.806</f>
        <v>664.12524060524174</v>
      </c>
      <c r="BF22" s="65">
        <f>ET_12P!BG24/9.806</f>
        <v>954.34405991867231</v>
      </c>
      <c r="BG22" s="65">
        <f>ET_12P!BH24/9.806</f>
        <v>954.15454345553746</v>
      </c>
      <c r="BH22" s="65">
        <f>ET_12P!BI24/9.806</f>
        <v>951.66224760350815</v>
      </c>
      <c r="BI22" s="65">
        <f>ET_12P!BJ24/9.806</f>
        <v>713.17340587076797</v>
      </c>
      <c r="BJ22" s="65">
        <f>ET_12P!BK24/9.806</f>
        <v>690.43028502957384</v>
      </c>
      <c r="BK22" s="65">
        <f>ET_12P!BL24/9.806</f>
        <v>666.58422418353564</v>
      </c>
      <c r="BL22" s="65"/>
      <c r="BM22" s="65"/>
      <c r="BN22" s="65"/>
      <c r="BO22" s="65"/>
    </row>
    <row r="23" spans="3:67" x14ac:dyDescent="0.2">
      <c r="C23" s="65">
        <f>ET_12P!D25</f>
        <v>175</v>
      </c>
      <c r="D23" s="65">
        <f>ET_12P!E25/9.806</f>
        <v>658.8374026425148</v>
      </c>
      <c r="E23" s="65">
        <f>ET_12P!F25/9.806</f>
        <v>659.29371606032032</v>
      </c>
      <c r="F23" s="65">
        <f>ET_12P!G25/9.806</f>
        <v>659.79101004805739</v>
      </c>
      <c r="G23" s="65">
        <f>ET_12P!H25/9.806</f>
        <v>656.63251851544976</v>
      </c>
      <c r="H23" s="65">
        <f>ET_12P!I25/9.806</f>
        <v>656.80834159251992</v>
      </c>
      <c r="I23" s="65">
        <f>ET_12P!J25/9.806</f>
        <v>657.13638532849791</v>
      </c>
      <c r="J23" s="65">
        <f>ET_12P!K25/9.806</f>
        <v>658.90945475028047</v>
      </c>
      <c r="K23" s="65">
        <f>ET_12P!L25/9.806</f>
        <v>659.29690288471352</v>
      </c>
      <c r="L23" s="65">
        <f>ET_12P!M25/9.806</f>
        <v>659.77661954415669</v>
      </c>
      <c r="M23" s="65">
        <f>ET_12P!N25/9.806</f>
        <v>655.92618876516929</v>
      </c>
      <c r="N23" s="65">
        <f>ET_12P!O25/9.806</f>
        <v>657.35423465225381</v>
      </c>
      <c r="O23" s="65">
        <f>ET_12P!P25/9.806</f>
        <v>657.66958088478998</v>
      </c>
      <c r="P23" s="65">
        <f>ET_12P!Q25/9.806</f>
        <v>541.2510516520498</v>
      </c>
      <c r="Q23" s="65">
        <f>ET_12P!R25/9.806</f>
        <v>543.57957460674595</v>
      </c>
      <c r="R23" s="65">
        <f>ET_12P!S25/9.806</f>
        <v>546.7705319128595</v>
      </c>
      <c r="S23" s="65">
        <f>ET_12P!T25/9.806</f>
        <v>652.70794427518877</v>
      </c>
      <c r="T23" s="65">
        <f>ET_12P!U25/9.806</f>
        <v>664.16846191107493</v>
      </c>
      <c r="U23" s="65">
        <f>ET_12P!V25/9.806</f>
        <v>675.85429799038855</v>
      </c>
      <c r="V23" s="65">
        <f>ET_12P!W25/9.806</f>
        <v>792.27392269401389</v>
      </c>
      <c r="W23" s="65">
        <f>ET_12P!X25/9.806</f>
        <v>790.65914881513879</v>
      </c>
      <c r="X23" s="65">
        <f>ET_12P!Y25/9.806</f>
        <v>788.04341331200294</v>
      </c>
      <c r="Y23" s="65">
        <f>ET_12P!Z25/9.806</f>
        <v>660.38241494365695</v>
      </c>
      <c r="Z23" s="65">
        <f>ET_12P!AA25/9.806</f>
        <v>650.84469768190399</v>
      </c>
      <c r="AA23" s="65">
        <f>ET_12P!AB25/9.806</f>
        <v>640.35626107421479</v>
      </c>
      <c r="AB23" s="65">
        <f>ET_12P!AC25/9.806</f>
        <v>654.44665574648184</v>
      </c>
      <c r="AC23" s="65">
        <f>ET_12P!AD25/9.806</f>
        <v>654.83928247055383</v>
      </c>
      <c r="AD23" s="65">
        <f>ET_12P!AE25/9.806</f>
        <v>655.32467566094749</v>
      </c>
      <c r="AE23" s="65">
        <f>ET_12P!AF25/9.806</f>
        <v>655.50239091500111</v>
      </c>
      <c r="AF23" s="65">
        <f>ET_12P!AG25/9.806</f>
        <v>656.34729773225581</v>
      </c>
      <c r="AG23" s="65">
        <f>ET_12P!AH25/9.806</f>
        <v>657.28955207589752</v>
      </c>
      <c r="AH23" s="65">
        <f>ET_12P!AI25/9.806</f>
        <v>671.55567023697233</v>
      </c>
      <c r="AI23" s="65">
        <f>ET_12P!AJ25/9.806</f>
        <v>672.29690567318482</v>
      </c>
      <c r="AJ23" s="65">
        <f>ET_12P!AK25/9.806</f>
        <v>672.99905271644911</v>
      </c>
      <c r="AK23" s="65">
        <f>ET_12P!AL25/9.806</f>
        <v>662.61622946091688</v>
      </c>
      <c r="AL23" s="65">
        <f>ET_12P!AM25/9.806</f>
        <v>662.89114285896392</v>
      </c>
      <c r="AM23" s="65">
        <f>ET_12P!AN25/9.806</f>
        <v>662.05445207334799</v>
      </c>
      <c r="AN23" s="65">
        <f>ET_12P!AO25/9.806</f>
        <v>534.55025542397516</v>
      </c>
      <c r="AO23" s="65">
        <f>ET_12P!AP25/9.806</f>
        <v>533.77715174383036</v>
      </c>
      <c r="AP23" s="65">
        <f>ET_12P!AQ25/9.806</f>
        <v>533.93265881539367</v>
      </c>
      <c r="AQ23" s="65">
        <f>ET_12P!AR25/9.806</f>
        <v>618.76861304622173</v>
      </c>
      <c r="AR23" s="65">
        <f>ET_12P!AS25/9.806</f>
        <v>629.73641775443616</v>
      </c>
      <c r="AS23" s="65">
        <f>ET_12P!AT25/9.806</f>
        <v>641.154012849276</v>
      </c>
      <c r="AT23" s="65">
        <f>ET_12P!AU25/9.806</f>
        <v>797.35894916059056</v>
      </c>
      <c r="AU23" s="65">
        <f>ET_12P!AV25/9.806</f>
        <v>798.68596275558343</v>
      </c>
      <c r="AV23" s="65">
        <f>ET_12P!AW25/9.806</f>
        <v>799.00389828293908</v>
      </c>
      <c r="AW23" s="65">
        <f>ET_12P!AX25/9.806</f>
        <v>700.33403894936782</v>
      </c>
      <c r="AX23" s="65">
        <f>ET_12P!AY25/9.806</f>
        <v>690.01306000471652</v>
      </c>
      <c r="AY23" s="65">
        <f>ET_12P!AZ25/9.806</f>
        <v>678.35361481490929</v>
      </c>
      <c r="AZ23" s="65">
        <f>ET_12P!BA25/9.806</f>
        <v>430.68094271045794</v>
      </c>
      <c r="BA23" s="65">
        <f>ET_12P!BB25/9.806</f>
        <v>431.49667016686215</v>
      </c>
      <c r="BB23" s="65">
        <f>ET_12P!BC25/9.806</f>
        <v>433.89784275889764</v>
      </c>
      <c r="BC23" s="65">
        <f>ET_12P!BD25/9.806</f>
        <v>620.2240954995666</v>
      </c>
      <c r="BD23" s="65">
        <f>ET_12P!BE25/9.806</f>
        <v>641.73092765271269</v>
      </c>
      <c r="BE23" s="65">
        <f>ET_12P!BF25/9.806</f>
        <v>663.94548379181117</v>
      </c>
      <c r="BF23" s="65">
        <f>ET_12P!BG25/9.806</f>
        <v>954.16838622399564</v>
      </c>
      <c r="BG23" s="65">
        <f>ET_12P!BH25/9.806</f>
        <v>953.97787387823792</v>
      </c>
      <c r="BH23" s="65">
        <f>ET_12P!BI25/9.806</f>
        <v>951.48478132011019</v>
      </c>
      <c r="BI23" s="65">
        <f>ET_12P!BJ25/9.806</f>
        <v>713.00385685422202</v>
      </c>
      <c r="BJ23" s="65">
        <f>ET_12P!BK25/9.806</f>
        <v>690.26153271912608</v>
      </c>
      <c r="BK23" s="65">
        <f>ET_12P!BL25/9.806</f>
        <v>666.41686610876002</v>
      </c>
      <c r="BL23" s="65"/>
      <c r="BM23" s="65"/>
      <c r="BN23" s="65"/>
      <c r="BO23" s="65"/>
    </row>
    <row r="24" spans="3:67" x14ac:dyDescent="0.2">
      <c r="C24" s="65">
        <f>ET_12P!D26</f>
        <v>185</v>
      </c>
      <c r="D24" s="65">
        <f>ET_12P!E26/9.806</f>
        <v>658.67253427429637</v>
      </c>
      <c r="E24" s="65">
        <f>ET_12P!F26/9.806</f>
        <v>659.12884769210189</v>
      </c>
      <c r="F24" s="65">
        <f>ET_12P!G26/9.806</f>
        <v>659.62614167983895</v>
      </c>
      <c r="G24" s="65">
        <f>ET_12P!H26/9.806</f>
        <v>656.46760035310024</v>
      </c>
      <c r="H24" s="65">
        <f>ET_12P!I26/9.806</f>
        <v>656.6434234301704</v>
      </c>
      <c r="I24" s="65">
        <f>ET_12P!J26/9.806</f>
        <v>656.97146716614839</v>
      </c>
      <c r="J24" s="65">
        <f>ET_12P!K26/9.806</f>
        <v>658.74458638206204</v>
      </c>
      <c r="K24" s="65">
        <f>ET_12P!L26/9.806</f>
        <v>659.13208431062617</v>
      </c>
      <c r="L24" s="65">
        <f>ET_12P!M26/9.806</f>
        <v>659.61180097006945</v>
      </c>
      <c r="M24" s="65">
        <f>ET_12P!N26/9.806</f>
        <v>655.76122080868856</v>
      </c>
      <c r="N24" s="65">
        <f>ET_12P!O26/9.806</f>
        <v>657.18931648990417</v>
      </c>
      <c r="O24" s="65">
        <f>ET_12P!P26/9.806</f>
        <v>657.50466272244034</v>
      </c>
      <c r="P24" s="65">
        <f>ET_12P!Q26/9.806</f>
        <v>541.08239892986444</v>
      </c>
      <c r="Q24" s="65">
        <f>ET_12P!R26/9.806</f>
        <v>543.41102147282277</v>
      </c>
      <c r="R24" s="65">
        <f>ET_12P!S26/9.806</f>
        <v>546.60207836719871</v>
      </c>
      <c r="S24" s="65">
        <f>ET_12P!T26/9.806</f>
        <v>652.54292652457684</v>
      </c>
      <c r="T24" s="65">
        <f>ET_12P!U26/9.806</f>
        <v>664.00369313111878</v>
      </c>
      <c r="U24" s="65">
        <f>ET_12P!V26/9.806</f>
        <v>675.68992756348155</v>
      </c>
      <c r="V24" s="65">
        <f>ET_12P!W26/9.806</f>
        <v>792.11234073845105</v>
      </c>
      <c r="W24" s="65">
        <f>ET_12P!X26/9.806</f>
        <v>790.49751706544464</v>
      </c>
      <c r="X24" s="65">
        <f>ET_12P!Y26/9.806</f>
        <v>787.88168197404661</v>
      </c>
      <c r="Y24" s="65">
        <f>ET_12P!Z26/9.806</f>
        <v>660.21754657543852</v>
      </c>
      <c r="Z24" s="65">
        <f>ET_12P!AA26/9.806</f>
        <v>650.67958034302978</v>
      </c>
      <c r="AA24" s="65">
        <f>ET_12P!AB26/9.806</f>
        <v>640.19084497055383</v>
      </c>
      <c r="AB24" s="65">
        <f>ET_12P!AC26/9.806</f>
        <v>654.2857709087549</v>
      </c>
      <c r="AC24" s="65">
        <f>ET_12P!AD26/9.806</f>
        <v>654.67874619174495</v>
      </c>
      <c r="AD24" s="65">
        <f>ET_12P!AE26/9.806</f>
        <v>655.16433855866308</v>
      </c>
      <c r="AE24" s="65">
        <f>ET_12P!AF26/9.806</f>
        <v>655.33747275265148</v>
      </c>
      <c r="AF24" s="65">
        <f>ET_12P!AG26/9.806</f>
        <v>656.18158286380788</v>
      </c>
      <c r="AG24" s="65">
        <f>ET_12P!AH26/9.806</f>
        <v>657.12343885440043</v>
      </c>
      <c r="AH24" s="65">
        <f>ET_12P!AI26/9.806</f>
        <v>671.35833609524786</v>
      </c>
      <c r="AI24" s="65">
        <f>ET_12P!AJ26/9.806</f>
        <v>672.09832667818182</v>
      </c>
      <c r="AJ24" s="65">
        <f>ET_12P!AK26/9.806</f>
        <v>672.79957742708552</v>
      </c>
      <c r="AK24" s="65">
        <f>ET_12P!AL26/9.806</f>
        <v>662.4316924108964</v>
      </c>
      <c r="AL24" s="65">
        <f>ET_12P!AM26/9.806</f>
        <v>662.70954366268109</v>
      </c>
      <c r="AM24" s="65">
        <f>ET_12P!AN26/9.806</f>
        <v>661.87613928972064</v>
      </c>
      <c r="AN24" s="65">
        <f>ET_12P!AO26/9.806</f>
        <v>534.38289734919954</v>
      </c>
      <c r="AO24" s="65">
        <f>ET_12P!AP26/9.806</f>
        <v>533.60979366905474</v>
      </c>
      <c r="AP24" s="65">
        <f>ET_12P!AQ26/9.806</f>
        <v>533.76525094648684</v>
      </c>
      <c r="AQ24" s="65">
        <f>ET_12P!AR26/9.806</f>
        <v>618.6029977660362</v>
      </c>
      <c r="AR24" s="65">
        <f>ET_12P!AS26/9.806</f>
        <v>629.57100165077509</v>
      </c>
      <c r="AS24" s="65">
        <f>ET_12P!AT26/9.806</f>
        <v>640.98869633387733</v>
      </c>
      <c r="AT24" s="65">
        <f>ET_12P!AU26/9.806</f>
        <v>797.19642111653582</v>
      </c>
      <c r="AU24" s="65">
        <f>ET_12P!AV26/9.806</f>
        <v>798.52343471152869</v>
      </c>
      <c r="AV24" s="65">
        <f>ET_12P!AW26/9.806</f>
        <v>798.84142003301554</v>
      </c>
      <c r="AW24" s="65">
        <f>ET_12P!AX26/9.806</f>
        <v>700.1698676989854</v>
      </c>
      <c r="AX24" s="65">
        <f>ET_12P!AY26/9.806</f>
        <v>689.84868957780952</v>
      </c>
      <c r="AY24" s="65">
        <f>ET_12P!AZ26/9.806</f>
        <v>678.18914479974001</v>
      </c>
      <c r="AZ24" s="65">
        <f>ET_12P!BA26/9.806</f>
        <v>430.50128548528966</v>
      </c>
      <c r="BA24" s="65">
        <f>ET_12P!BB26/9.806</f>
        <v>431.31780964779222</v>
      </c>
      <c r="BB24" s="65">
        <f>ET_12P!BC26/9.806</f>
        <v>433.72057565202431</v>
      </c>
      <c r="BC24" s="65">
        <f>ET_12P!BD26/9.806</f>
        <v>620.03318480075984</v>
      </c>
      <c r="BD24" s="65">
        <f>ET_12P!BE26/9.806</f>
        <v>641.54534492593825</v>
      </c>
      <c r="BE24" s="65">
        <f>ET_12P!BF26/9.806</f>
        <v>663.76507965467579</v>
      </c>
      <c r="BF24" s="65">
        <f>ET_12P!BG26/9.806</f>
        <v>953.99191582322055</v>
      </c>
      <c r="BG24" s="65">
        <f>ET_12P!BH26/9.806</f>
        <v>953.80030800657767</v>
      </c>
      <c r="BH24" s="65">
        <f>ET_12P!BI26/9.806</f>
        <v>951.30631915408946</v>
      </c>
      <c r="BI24" s="65">
        <f>ET_12P!BJ26/9.806</f>
        <v>712.8340588670203</v>
      </c>
      <c r="BJ24" s="65">
        <f>ET_12P!BK26/9.806</f>
        <v>690.09263102628495</v>
      </c>
      <c r="BK24" s="65">
        <f>ET_12P!BL26/9.806</f>
        <v>666.24930885745982</v>
      </c>
      <c r="BL24" s="65"/>
      <c r="BM24" s="65"/>
      <c r="BN24" s="65"/>
      <c r="BO24" s="65"/>
    </row>
    <row r="25" spans="3:67" x14ac:dyDescent="0.2">
      <c r="C25" s="65">
        <f>ET_12P!D27</f>
        <v>195</v>
      </c>
      <c r="D25" s="65">
        <f>ET_12P!E27/9.806</f>
        <v>658.50771570020913</v>
      </c>
      <c r="E25" s="65">
        <f>ET_12P!F27/9.806</f>
        <v>658.96402911801454</v>
      </c>
      <c r="F25" s="65">
        <f>ET_12P!G27/9.806</f>
        <v>659.4613728998828</v>
      </c>
      <c r="G25" s="65">
        <f>ET_12P!H27/9.806</f>
        <v>656.3027319848818</v>
      </c>
      <c r="H25" s="65">
        <f>ET_12P!I27/9.806</f>
        <v>656.47850526782076</v>
      </c>
      <c r="I25" s="65">
        <f>ET_12P!J27/9.806</f>
        <v>656.80659879792995</v>
      </c>
      <c r="J25" s="65">
        <f>ET_12P!K27/9.806</f>
        <v>658.5797678079748</v>
      </c>
      <c r="K25" s="65">
        <f>ET_12P!L27/9.806</f>
        <v>658.96726573653893</v>
      </c>
      <c r="L25" s="65">
        <f>ET_12P!M27/9.806</f>
        <v>659.4469823959821</v>
      </c>
      <c r="M25" s="65">
        <f>ET_12P!N27/9.806</f>
        <v>655.59630264633904</v>
      </c>
      <c r="N25" s="65">
        <f>ET_12P!O27/9.806</f>
        <v>657.02439832755465</v>
      </c>
      <c r="O25" s="65">
        <f>ET_12P!P27/9.806</f>
        <v>657.33974456009082</v>
      </c>
      <c r="P25" s="65">
        <f>ET_12P!Q27/9.806</f>
        <v>540.91384579594126</v>
      </c>
      <c r="Q25" s="65">
        <f>ET_12P!R27/9.806</f>
        <v>543.2425181330309</v>
      </c>
      <c r="R25" s="65">
        <f>ET_12P!S27/9.806</f>
        <v>546.43367461566902</v>
      </c>
      <c r="S25" s="65">
        <f>ET_12P!T27/9.806</f>
        <v>652.37790877396492</v>
      </c>
      <c r="T25" s="65">
        <f>ET_12P!U27/9.806</f>
        <v>663.83902393942492</v>
      </c>
      <c r="U25" s="65">
        <f>ET_12P!V27/9.806</f>
        <v>675.52555713657455</v>
      </c>
      <c r="V25" s="65">
        <f>ET_12P!W27/9.806</f>
        <v>791.9507587828881</v>
      </c>
      <c r="W25" s="65">
        <f>ET_12P!X27/9.806</f>
        <v>790.3358853157506</v>
      </c>
      <c r="X25" s="65">
        <f>ET_12P!Y27/9.806</f>
        <v>787.72005022435246</v>
      </c>
      <c r="Y25" s="65">
        <f>ET_12P!Z27/9.806</f>
        <v>660.05277779548237</v>
      </c>
      <c r="Z25" s="65">
        <f>ET_12P!AA27/9.806</f>
        <v>650.51446300415569</v>
      </c>
      <c r="AA25" s="65">
        <f>ET_12P!AB27/9.806</f>
        <v>640.02547866102395</v>
      </c>
      <c r="AB25" s="65">
        <f>ET_12P!AC27/9.806</f>
        <v>654.12513504168373</v>
      </c>
      <c r="AC25" s="65">
        <f>ET_12P!AD27/9.806</f>
        <v>654.51840908946065</v>
      </c>
      <c r="AD25" s="65">
        <f>ET_12P!AE27/9.806</f>
        <v>655.00430022116564</v>
      </c>
      <c r="AE25" s="65">
        <f>ET_12P!AF27/9.806</f>
        <v>655.17275376682653</v>
      </c>
      <c r="AF25" s="65">
        <f>ET_12P!AG27/9.806</f>
        <v>656.01601737775343</v>
      </c>
      <c r="AG25" s="65">
        <f>ET_12P!AH27/9.806</f>
        <v>656.95737542703455</v>
      </c>
      <c r="AH25" s="65">
        <f>ET_12P!AI27/9.806</f>
        <v>671.15980689437595</v>
      </c>
      <c r="AI25" s="65">
        <f>ET_12P!AJ27/9.806</f>
        <v>671.89860241816245</v>
      </c>
      <c r="AJ25" s="65">
        <f>ET_12P!AK27/9.806</f>
        <v>672.59885728444328</v>
      </c>
      <c r="AK25" s="65">
        <f>ET_12P!AL27/9.806</f>
        <v>662.24630886064665</v>
      </c>
      <c r="AL25" s="65">
        <f>ET_12P!AM27/9.806</f>
        <v>662.52729714269333</v>
      </c>
      <c r="AM25" s="65">
        <f>ET_12P!AN27/9.806</f>
        <v>661.69732856478186</v>
      </c>
      <c r="AN25" s="65">
        <f>ET_12P!AO27/9.806</f>
        <v>534.21553927442392</v>
      </c>
      <c r="AO25" s="65">
        <f>ET_12P!AP27/9.806</f>
        <v>533.44238580014792</v>
      </c>
      <c r="AP25" s="65">
        <f>ET_12P!AQ27/9.806</f>
        <v>533.59784307758014</v>
      </c>
      <c r="AQ25" s="65">
        <f>ET_12P!AR27/9.806</f>
        <v>618.43738248585055</v>
      </c>
      <c r="AR25" s="65">
        <f>ET_12P!AS27/9.806</f>
        <v>629.40553575298293</v>
      </c>
      <c r="AS25" s="65">
        <f>ET_12P!AT27/9.806</f>
        <v>640.82342961260963</v>
      </c>
      <c r="AT25" s="65">
        <f>ET_12P!AU27/9.806</f>
        <v>797.03399266074348</v>
      </c>
      <c r="AU25" s="65">
        <f>ET_12P!AV27/9.806</f>
        <v>798.36105604986744</v>
      </c>
      <c r="AV25" s="65">
        <f>ET_12P!AW27/9.806</f>
        <v>798.67904137135429</v>
      </c>
      <c r="AW25" s="65">
        <f>ET_12P!AX27/9.806</f>
        <v>700.00574624273406</v>
      </c>
      <c r="AX25" s="65">
        <f>ET_12P!AY27/9.806</f>
        <v>689.68446853329601</v>
      </c>
      <c r="AY25" s="65">
        <f>ET_12P!AZ27/9.806</f>
        <v>678.02472457870192</v>
      </c>
      <c r="AZ25" s="65">
        <f>ET_12P!BA27/9.806</f>
        <v>430.32118011294108</v>
      </c>
      <c r="BA25" s="65">
        <f>ET_12P!BB27/9.806</f>
        <v>431.13850098154194</v>
      </c>
      <c r="BB25" s="65">
        <f>ET_12P!BC27/9.806</f>
        <v>433.54295998623297</v>
      </c>
      <c r="BC25" s="65">
        <f>ET_12P!BD27/9.806</f>
        <v>619.84147739585467</v>
      </c>
      <c r="BD25" s="65">
        <f>ET_12P!BE27/9.806</f>
        <v>641.3590650813278</v>
      </c>
      <c r="BE25" s="65">
        <f>ET_12P!BF27/9.806</f>
        <v>663.58417757622885</v>
      </c>
      <c r="BF25" s="65">
        <f>ET_12P!BG27/9.806</f>
        <v>953.81464871634716</v>
      </c>
      <c r="BG25" s="65">
        <f>ET_12P!BH27/9.806</f>
        <v>953.62194542881912</v>
      </c>
      <c r="BH25" s="65">
        <f>ET_12P!BI27/9.806</f>
        <v>951.12686110544576</v>
      </c>
      <c r="BI25" s="65">
        <f>ET_12P!BJ27/9.806</f>
        <v>712.66401190916281</v>
      </c>
      <c r="BJ25" s="65">
        <f>ET_12P!BK27/9.806</f>
        <v>689.92357995105044</v>
      </c>
      <c r="BK25" s="65">
        <f>ET_12P!BL27/9.806</f>
        <v>666.08160222376614</v>
      </c>
      <c r="BL25" s="65"/>
      <c r="BM25" s="65"/>
      <c r="BN25" s="65"/>
      <c r="BO25" s="65"/>
    </row>
    <row r="26" spans="3:67" x14ac:dyDescent="0.2">
      <c r="C26" s="65">
        <f>ET_12P!D28</f>
        <v>205</v>
      </c>
      <c r="D26" s="65">
        <f>ET_12P!E28/9.806</f>
        <v>658.34294692025298</v>
      </c>
      <c r="E26" s="65">
        <f>ET_12P!F28/9.806</f>
        <v>658.79926033805839</v>
      </c>
      <c r="F26" s="65">
        <f>ET_12P!G28/9.806</f>
        <v>659.29660411992666</v>
      </c>
      <c r="G26" s="65">
        <f>ET_12P!H28/9.806</f>
        <v>656.13791341079445</v>
      </c>
      <c r="H26" s="65">
        <f>ET_12P!I28/9.806</f>
        <v>656.31373648786462</v>
      </c>
      <c r="I26" s="65">
        <f>ET_12P!J28/9.806</f>
        <v>656.64183001797369</v>
      </c>
      <c r="J26" s="65">
        <f>ET_12P!K28/9.806</f>
        <v>658.41499902801866</v>
      </c>
      <c r="K26" s="65">
        <f>ET_12P!L28/9.806</f>
        <v>658.80249695658279</v>
      </c>
      <c r="L26" s="65">
        <f>ET_12P!M28/9.806</f>
        <v>659.28226341015716</v>
      </c>
      <c r="M26" s="65">
        <f>ET_12P!N28/9.806</f>
        <v>655.43148407225169</v>
      </c>
      <c r="N26" s="65">
        <f>ET_12P!O28/9.806</f>
        <v>656.8595797534673</v>
      </c>
      <c r="O26" s="65">
        <f>ET_12P!P28/9.806</f>
        <v>657.17492598600347</v>
      </c>
      <c r="P26" s="65">
        <f>ET_12P!Q28/9.806</f>
        <v>540.74529266201819</v>
      </c>
      <c r="Q26" s="65">
        <f>ET_12P!R28/9.806</f>
        <v>543.07406458737</v>
      </c>
      <c r="R26" s="65">
        <f>ET_12P!S28/9.806</f>
        <v>546.26537045240161</v>
      </c>
      <c r="S26" s="65">
        <f>ET_12P!T28/9.806</f>
        <v>652.2129906116154</v>
      </c>
      <c r="T26" s="65">
        <f>ET_12P!U28/9.806</f>
        <v>663.67440454186215</v>
      </c>
      <c r="U26" s="65">
        <f>ET_12P!V28/9.806</f>
        <v>675.36123650379875</v>
      </c>
      <c r="V26" s="65">
        <f>ET_12P!W28/9.806</f>
        <v>791.78922662145635</v>
      </c>
      <c r="W26" s="65">
        <f>ET_12P!X28/9.806</f>
        <v>790.17435315431885</v>
      </c>
      <c r="X26" s="65">
        <f>ET_12P!Y28/9.806</f>
        <v>787.55841847465842</v>
      </c>
      <c r="Y26" s="65">
        <f>ET_12P!Z28/9.806</f>
        <v>659.88805880965742</v>
      </c>
      <c r="Z26" s="65">
        <f>ET_12P!AA28/9.806</f>
        <v>650.34944525354376</v>
      </c>
      <c r="AA26" s="65">
        <f>ET_12P!AB28/9.806</f>
        <v>639.86011235149408</v>
      </c>
      <c r="AB26" s="65">
        <f>ET_12P!AC28/9.806</f>
        <v>653.96469835113714</v>
      </c>
      <c r="AC26" s="65">
        <f>ET_12P!AD28/9.806</f>
        <v>654.35827116370081</v>
      </c>
      <c r="AD26" s="65">
        <f>ET_12P!AE28/9.806</f>
        <v>654.84446106019277</v>
      </c>
      <c r="AE26" s="65">
        <f>ET_12P!AF28/9.806</f>
        <v>655.00818416339496</v>
      </c>
      <c r="AF26" s="65">
        <f>ET_12P!AG28/9.806</f>
        <v>655.85055147996127</v>
      </c>
      <c r="AG26" s="65">
        <f>ET_12P!AH28/9.806</f>
        <v>656.79131199966866</v>
      </c>
      <c r="AH26" s="65">
        <f>ET_12P!AI28/9.806</f>
        <v>670.96003284022538</v>
      </c>
      <c r="AI26" s="65">
        <f>ET_12P!AJ28/9.806</f>
        <v>671.69768309899553</v>
      </c>
      <c r="AJ26" s="65">
        <f>ET_12P!AK28/9.806</f>
        <v>672.39694208265348</v>
      </c>
      <c r="AK26" s="65">
        <f>ET_12P!AL28/9.806</f>
        <v>662.06017839842957</v>
      </c>
      <c r="AL26" s="65">
        <f>ET_12P!AM28/9.806</f>
        <v>662.34445309313185</v>
      </c>
      <c r="AM26" s="65">
        <f>ET_12P!AN28/9.806</f>
        <v>661.51792031026923</v>
      </c>
      <c r="AN26" s="65">
        <f>ET_12P!AO28/9.806</f>
        <v>534.0481314055171</v>
      </c>
      <c r="AO26" s="65">
        <f>ET_12P!AP28/9.806</f>
        <v>533.27492813711001</v>
      </c>
      <c r="AP26" s="65">
        <f>ET_12P!AQ28/9.806</f>
        <v>533.43043520867332</v>
      </c>
      <c r="AQ26" s="65">
        <f>ET_12P!AR28/9.806</f>
        <v>618.27186679392719</v>
      </c>
      <c r="AR26" s="65">
        <f>ET_12P!AS28/9.806</f>
        <v>629.24016944345306</v>
      </c>
      <c r="AS26" s="65">
        <f>ET_12P!AT28/9.806</f>
        <v>640.65826247960433</v>
      </c>
      <c r="AT26" s="65">
        <f>ET_12P!AU28/9.806</f>
        <v>796.87166379321343</v>
      </c>
      <c r="AU26" s="65">
        <f>ET_12P!AV28/9.806</f>
        <v>798.19877697646859</v>
      </c>
      <c r="AV26" s="65">
        <f>ET_12P!AW28/9.806</f>
        <v>798.51676229795544</v>
      </c>
      <c r="AW26" s="65">
        <f>ET_12P!AX28/9.806</f>
        <v>699.84172437474513</v>
      </c>
      <c r="AX26" s="65">
        <f>ET_12P!AY28/9.806</f>
        <v>689.52024748878239</v>
      </c>
      <c r="AY26" s="65">
        <f>ET_12P!AZ28/9.806</f>
        <v>677.86035415179492</v>
      </c>
      <c r="AZ26" s="65">
        <f>ET_12P!BA28/9.806</f>
        <v>430.14062659341221</v>
      </c>
      <c r="BA26" s="65">
        <f>ET_12P!BB28/9.806</f>
        <v>430.95879396224257</v>
      </c>
      <c r="BB26" s="65">
        <f>ET_12P!BC28/9.806</f>
        <v>433.36494596739243</v>
      </c>
      <c r="BC26" s="65">
        <f>ET_12P!BD28/9.806</f>
        <v>619.64887369658891</v>
      </c>
      <c r="BD26" s="65">
        <f>ET_12P!BE28/9.806</f>
        <v>641.17208811888133</v>
      </c>
      <c r="BE26" s="65">
        <f>ET_12P!BF28/9.806</f>
        <v>663.40267796820831</v>
      </c>
      <c r="BF26" s="65">
        <f>ET_12P!BG28/9.806</f>
        <v>953.6364853151133</v>
      </c>
      <c r="BG26" s="65">
        <f>ET_12P!BH28/9.806</f>
        <v>953.4426865567001</v>
      </c>
      <c r="BH26" s="65">
        <f>ET_12P!BI28/9.806</f>
        <v>950.94650676244146</v>
      </c>
      <c r="BI26" s="65">
        <f>ET_12P!BJ28/9.806</f>
        <v>712.49366618651857</v>
      </c>
      <c r="BJ26" s="65">
        <f>ET_12P!BK28/9.806</f>
        <v>689.75437949342245</v>
      </c>
      <c r="BK26" s="65">
        <f>ET_12P!BL28/9.806</f>
        <v>665.91369641354788</v>
      </c>
      <c r="BL26" s="65"/>
      <c r="BM26" s="65"/>
      <c r="BN26" s="65"/>
      <c r="BO26" s="65"/>
    </row>
    <row r="27" spans="3:67" x14ac:dyDescent="0.2">
      <c r="C27" s="65">
        <f>ET_12P!D29</f>
        <v>215</v>
      </c>
      <c r="D27" s="65">
        <f>ET_12P!E29/9.806</f>
        <v>658.17822793442792</v>
      </c>
      <c r="E27" s="65">
        <f>ET_12P!F29/9.806</f>
        <v>658.63459114636453</v>
      </c>
      <c r="F27" s="65">
        <f>ET_12P!G29/9.806</f>
        <v>659.13193492823279</v>
      </c>
      <c r="G27" s="65">
        <f>ET_12P!H29/9.806</f>
        <v>655.97314463083831</v>
      </c>
      <c r="H27" s="65">
        <f>ET_12P!I29/9.806</f>
        <v>656.14896770790847</v>
      </c>
      <c r="I27" s="65">
        <f>ET_12P!J29/9.806</f>
        <v>656.47706123801754</v>
      </c>
      <c r="J27" s="65">
        <f>ET_12P!K29/9.806</f>
        <v>658.25032983632479</v>
      </c>
      <c r="K27" s="65">
        <f>ET_12P!L29/9.806</f>
        <v>658.63782776488893</v>
      </c>
      <c r="L27" s="65">
        <f>ET_12P!M29/9.806</f>
        <v>659.1175942184633</v>
      </c>
      <c r="M27" s="65">
        <f>ET_12P!N29/9.806</f>
        <v>655.26671529229554</v>
      </c>
      <c r="N27" s="65">
        <f>ET_12P!O29/9.806</f>
        <v>656.69476117938007</v>
      </c>
      <c r="O27" s="65">
        <f>ET_12P!P29/9.806</f>
        <v>657.01015720604732</v>
      </c>
      <c r="P27" s="65">
        <f>ET_12P!Q29/9.806</f>
        <v>540.57683911635741</v>
      </c>
      <c r="Q27" s="65">
        <f>ET_12P!R29/9.806</f>
        <v>542.90571062997151</v>
      </c>
      <c r="R27" s="65">
        <f>ET_12P!S29/9.806</f>
        <v>546.0971160832654</v>
      </c>
      <c r="S27" s="65">
        <f>ET_12P!T29/9.806</f>
        <v>652.04812224339696</v>
      </c>
      <c r="T27" s="65">
        <f>ET_12P!U29/9.806</f>
        <v>663.50988473256177</v>
      </c>
      <c r="U27" s="65">
        <f>ET_12P!V29/9.806</f>
        <v>675.19701545928524</v>
      </c>
      <c r="V27" s="65">
        <f>ET_12P!W29/9.806</f>
        <v>791.62774425415569</v>
      </c>
      <c r="W27" s="65">
        <f>ET_12P!X29/9.806</f>
        <v>790.01287078701819</v>
      </c>
      <c r="X27" s="65">
        <f>ET_12P!Y29/9.806</f>
        <v>787.39688631322667</v>
      </c>
      <c r="Y27" s="65">
        <f>ET_12P!Z29/9.806</f>
        <v>659.72338961796356</v>
      </c>
      <c r="Z27" s="65">
        <f>ET_12P!AA29/9.806</f>
        <v>650.18447729706304</v>
      </c>
      <c r="AA27" s="65">
        <f>ET_12P!AB29/9.806</f>
        <v>639.69489542435758</v>
      </c>
      <c r="AB27" s="65">
        <f>ET_12P!AC29/9.806</f>
        <v>653.80451063124622</v>
      </c>
      <c r="AC27" s="65">
        <f>ET_12P!AD29/9.806</f>
        <v>654.19838220859685</v>
      </c>
      <c r="AD27" s="65">
        <f>ET_12P!AE29/9.806</f>
        <v>654.68487086987568</v>
      </c>
      <c r="AE27" s="65">
        <f>ET_12P!AF29/9.806</f>
        <v>654.84381373648796</v>
      </c>
      <c r="AF27" s="65">
        <f>ET_12P!AG29/9.806</f>
        <v>655.6852349645626</v>
      </c>
      <c r="AG27" s="65">
        <f>ET_12P!AH29/9.806</f>
        <v>656.62539795469615</v>
      </c>
      <c r="AH27" s="65">
        <f>ET_12P!AI29/9.806</f>
        <v>670.75911352105857</v>
      </c>
      <c r="AI27" s="65">
        <f>ET_12P!AJ29/9.806</f>
        <v>671.49556872068126</v>
      </c>
      <c r="AJ27" s="65">
        <f>ET_12P!AK29/9.806</f>
        <v>672.19373223345406</v>
      </c>
      <c r="AK27" s="65">
        <f>ET_12P!AL29/9.806</f>
        <v>661.87320143598311</v>
      </c>
      <c r="AL27" s="65">
        <f>ET_12P!AM29/9.806</f>
        <v>662.16106130812773</v>
      </c>
      <c r="AM27" s="65">
        <f>ET_12P!AN29/9.806</f>
        <v>661.33801411444529</v>
      </c>
      <c r="AN27" s="65">
        <f>ET_12P!AO29/9.806</f>
        <v>533.88072353661028</v>
      </c>
      <c r="AO27" s="65">
        <f>ET_12P!AP29/9.806</f>
        <v>533.10752026820319</v>
      </c>
      <c r="AP27" s="65">
        <f>ET_12P!AQ29/9.806</f>
        <v>533.2630273397665</v>
      </c>
      <c r="AQ27" s="65">
        <f>ET_12P!AR29/9.806</f>
        <v>618.10635110200394</v>
      </c>
      <c r="AR27" s="65">
        <f>ET_12P!AS29/9.806</f>
        <v>629.07485292805427</v>
      </c>
      <c r="AS27" s="65">
        <f>ET_12P!AT29/9.806</f>
        <v>640.49309534659903</v>
      </c>
      <c r="AT27" s="65">
        <f>ET_12P!AU29/9.806</f>
        <v>796.70948430807675</v>
      </c>
      <c r="AU27" s="65">
        <f>ET_12P!AV29/9.806</f>
        <v>798.03659749133192</v>
      </c>
      <c r="AV27" s="65">
        <f>ET_12P!AW29/9.806</f>
        <v>798.35458281281876</v>
      </c>
      <c r="AW27" s="65">
        <f>ET_12P!AX29/9.806</f>
        <v>699.67780209501836</v>
      </c>
      <c r="AX27" s="65">
        <f>ET_12P!AY29/9.806</f>
        <v>689.35612603253117</v>
      </c>
      <c r="AY27" s="65">
        <f>ET_12P!AZ29/9.806</f>
        <v>677.69608331315021</v>
      </c>
      <c r="AZ27" s="65">
        <f>ET_12P!BA29/9.806</f>
        <v>429.9596249267031</v>
      </c>
      <c r="BA27" s="65">
        <f>ET_12P!BB29/9.806</f>
        <v>430.77863879576284</v>
      </c>
      <c r="BB27" s="65">
        <f>ET_12P!BC29/9.806</f>
        <v>433.18648380137165</v>
      </c>
      <c r="BC27" s="65">
        <f>ET_12P!BD29/9.806</f>
        <v>619.45552308535594</v>
      </c>
      <c r="BD27" s="65">
        <f>ET_12P!BE29/9.806</f>
        <v>640.98441403859886</v>
      </c>
      <c r="BE27" s="65">
        <f>ET_12P!BF29/9.806</f>
        <v>663.22063062474513</v>
      </c>
      <c r="BF27" s="65">
        <f>ET_12P!BG29/9.806</f>
        <v>953.45752520778103</v>
      </c>
      <c r="BG27" s="65">
        <f>ET_12P!BH29/9.806</f>
        <v>953.26253139022037</v>
      </c>
      <c r="BH27" s="65">
        <f>ET_12P!BI29/9.806</f>
        <v>950.76525612507658</v>
      </c>
      <c r="BI27" s="65">
        <f>ET_12P!BJ29/9.806</f>
        <v>712.32312128734964</v>
      </c>
      <c r="BJ27" s="65">
        <f>ET_12P!BK29/9.806</f>
        <v>689.58493006513879</v>
      </c>
      <c r="BK27" s="65">
        <f>ET_12P!BL29/9.806</f>
        <v>665.74559142680505</v>
      </c>
      <c r="BL27" s="65"/>
      <c r="BM27" s="65"/>
      <c r="BN27" s="65"/>
      <c r="BO27" s="65"/>
    </row>
    <row r="28" spans="3:67" x14ac:dyDescent="0.2">
      <c r="C28" s="65">
        <f>ET_12P!D30</f>
        <v>225</v>
      </c>
      <c r="D28" s="65">
        <f>ET_12P!E30/9.806</f>
        <v>658.01360853686526</v>
      </c>
      <c r="E28" s="65">
        <f>ET_12P!F30/9.806</f>
        <v>658.46997174880175</v>
      </c>
      <c r="F28" s="65">
        <f>ET_12P!G30/9.806</f>
        <v>658.96731553067002</v>
      </c>
      <c r="G28" s="65">
        <f>ET_12P!H30/9.806</f>
        <v>655.80842564501336</v>
      </c>
      <c r="H28" s="65">
        <f>ET_12P!I30/9.806</f>
        <v>655.98424872208352</v>
      </c>
      <c r="I28" s="65">
        <f>ET_12P!J30/9.806</f>
        <v>656.31239204632368</v>
      </c>
      <c r="J28" s="65">
        <f>ET_12P!K30/9.806</f>
        <v>658.08566064463093</v>
      </c>
      <c r="K28" s="65">
        <f>ET_12P!L30/9.806</f>
        <v>658.47320836732615</v>
      </c>
      <c r="L28" s="65">
        <f>ET_12P!M30/9.806</f>
        <v>658.95297482090052</v>
      </c>
      <c r="M28" s="65">
        <f>ET_12P!N30/9.806</f>
        <v>655.1019465123394</v>
      </c>
      <c r="N28" s="65">
        <f>ET_12P!O30/9.806</f>
        <v>656.530042193555</v>
      </c>
      <c r="O28" s="65">
        <f>ET_12P!P30/9.806</f>
        <v>656.84543822022238</v>
      </c>
      <c r="P28" s="65">
        <f>ET_12P!Q30/9.806</f>
        <v>540.4084851589588</v>
      </c>
      <c r="Q28" s="65">
        <f>ET_12P!R30/9.806</f>
        <v>542.7374064667041</v>
      </c>
      <c r="R28" s="65">
        <f>ET_12P!S30/9.806</f>
        <v>545.92896130239149</v>
      </c>
      <c r="S28" s="65">
        <f>ET_12P!T30/9.806</f>
        <v>651.88330366930961</v>
      </c>
      <c r="T28" s="65">
        <f>ET_12P!U30/9.806</f>
        <v>663.34536492326129</v>
      </c>
      <c r="U28" s="65">
        <f>ET_12P!V30/9.806</f>
        <v>675.03284420890282</v>
      </c>
      <c r="V28" s="65">
        <f>ET_12P!W30/9.806</f>
        <v>791.46636147511731</v>
      </c>
      <c r="W28" s="65">
        <f>ET_12P!X30/9.806</f>
        <v>789.85138841971764</v>
      </c>
      <c r="X28" s="65">
        <f>ET_12P!Y30/9.806</f>
        <v>787.23535415179492</v>
      </c>
      <c r="Y28" s="65">
        <f>ET_12P!Z30/9.806</f>
        <v>659.55882001453199</v>
      </c>
      <c r="Z28" s="65">
        <f>ET_12P!AA30/9.806</f>
        <v>650.0196089288446</v>
      </c>
      <c r="AA28" s="65">
        <f>ET_12P!AB30/9.806</f>
        <v>639.5296784972212</v>
      </c>
      <c r="AB28" s="65">
        <f>ET_12P!AC30/9.806</f>
        <v>653.64447229374878</v>
      </c>
      <c r="AC28" s="65">
        <f>ET_12P!AD30/9.806</f>
        <v>654.03874222414856</v>
      </c>
      <c r="AD28" s="65">
        <f>ET_12P!AE30/9.806</f>
        <v>654.52552965021425</v>
      </c>
      <c r="AE28" s="65">
        <f>ET_12P!AF30/9.806</f>
        <v>654.67964248610554</v>
      </c>
      <c r="AF28" s="65">
        <f>ET_12P!AG30/9.806</f>
        <v>655.52011762568839</v>
      </c>
      <c r="AG28" s="65">
        <f>ET_12P!AH30/9.806</f>
        <v>656.45953370385485</v>
      </c>
      <c r="AH28" s="65">
        <f>ET_12P!AI30/9.806</f>
        <v>670.5569991427443</v>
      </c>
      <c r="AI28" s="65">
        <f>ET_12P!AJ30/9.806</f>
        <v>671.29230907735064</v>
      </c>
      <c r="AJ28" s="65">
        <f>ET_12P!AK30/9.806</f>
        <v>671.98927753097598</v>
      </c>
      <c r="AK28" s="65">
        <f>ET_12P!AL30/9.806</f>
        <v>661.68547756156954</v>
      </c>
      <c r="AL28" s="65">
        <f>ET_12P!AM30/9.806</f>
        <v>661.97707199354988</v>
      </c>
      <c r="AM28" s="65">
        <f>ET_12P!AN30/9.806</f>
        <v>661.1575601831787</v>
      </c>
      <c r="AN28" s="65">
        <f>ET_12P!AO30/9.806</f>
        <v>533.71331566770345</v>
      </c>
      <c r="AO28" s="65">
        <f>ET_12P!AP30/9.806</f>
        <v>532.94011239929637</v>
      </c>
      <c r="AP28" s="65">
        <f>ET_12P!AQ30/9.806</f>
        <v>533.09561947085967</v>
      </c>
      <c r="AQ28" s="65">
        <f>ET_12P!AR30/9.806</f>
        <v>617.94088520421178</v>
      </c>
      <c r="AR28" s="65">
        <f>ET_12P!AS30/9.806</f>
        <v>628.90958620678668</v>
      </c>
      <c r="AS28" s="65">
        <f>ET_12P!AT30/9.806</f>
        <v>640.32802780185602</v>
      </c>
      <c r="AT28" s="65">
        <f>ET_12P!AU30/9.806</f>
        <v>796.54735461707128</v>
      </c>
      <c r="AU28" s="65">
        <f>ET_12P!AV30/9.806</f>
        <v>797.87451759445753</v>
      </c>
      <c r="AV28" s="65">
        <f>ET_12P!AW30/9.806</f>
        <v>798.19245312181329</v>
      </c>
      <c r="AW28" s="65">
        <f>ET_12P!AX30/9.806</f>
        <v>699.51392960942292</v>
      </c>
      <c r="AX28" s="65">
        <f>ET_12P!AY30/9.806</f>
        <v>689.19205437041103</v>
      </c>
      <c r="AY28" s="65">
        <f>ET_12P!AZ30/9.806</f>
        <v>677.5318124745055</v>
      </c>
      <c r="AZ28" s="65">
        <f>ET_12P!BA30/9.806</f>
        <v>429.7781253186825</v>
      </c>
      <c r="BA28" s="65">
        <f>ET_12P!BB30/9.806</f>
        <v>430.59798568797169</v>
      </c>
      <c r="BB28" s="65">
        <f>ET_12P!BC30/9.806</f>
        <v>433.00762328230167</v>
      </c>
      <c r="BC28" s="65">
        <f>ET_12P!BD30/9.806</f>
        <v>619.26132597389358</v>
      </c>
      <c r="BD28" s="65">
        <f>ET_12P!BE30/9.806</f>
        <v>640.79609263461157</v>
      </c>
      <c r="BE28" s="65">
        <f>ET_12P!BF30/9.806</f>
        <v>663.03803554583931</v>
      </c>
      <c r="BF28" s="65">
        <f>ET_12P!BG30/9.806</f>
        <v>953.27776839435046</v>
      </c>
      <c r="BG28" s="65">
        <f>ET_12P!BH30/9.806</f>
        <v>953.08147992938007</v>
      </c>
      <c r="BH28" s="65">
        <f>ET_12P!BI30/9.806</f>
        <v>950.58310919335111</v>
      </c>
      <c r="BI28" s="65">
        <f>ET_12P!BJ30/9.806</f>
        <v>712.15232741752504</v>
      </c>
      <c r="BJ28" s="65">
        <f>ET_12P!BK30/9.806</f>
        <v>689.41523166619936</v>
      </c>
      <c r="BK28" s="65">
        <f>ET_12P!BL30/9.806</f>
        <v>665.57733705766884</v>
      </c>
      <c r="BL28" s="65"/>
      <c r="BM28" s="65"/>
      <c r="BN28" s="65"/>
      <c r="BO28" s="65"/>
    </row>
    <row r="29" spans="3:67" x14ac:dyDescent="0.2">
      <c r="C29" s="65">
        <f>ET_12P!D31</f>
        <v>235</v>
      </c>
      <c r="D29" s="65">
        <f>ET_12P!E31/9.806</f>
        <v>657.84903893343369</v>
      </c>
      <c r="E29" s="65">
        <f>ET_12P!F31/9.806</f>
        <v>658.30540214537029</v>
      </c>
      <c r="F29" s="65">
        <f>ET_12P!G31/9.806</f>
        <v>658.80274592723845</v>
      </c>
      <c r="G29" s="65">
        <f>ET_12P!H31/9.806</f>
        <v>655.64380624745058</v>
      </c>
      <c r="H29" s="65">
        <f>ET_12P!I31/9.806</f>
        <v>655.81962932452075</v>
      </c>
      <c r="I29" s="65">
        <f>ET_12P!J31/9.806</f>
        <v>656.14772285462982</v>
      </c>
      <c r="J29" s="65">
        <f>ET_12P!K31/9.806</f>
        <v>657.92109104119936</v>
      </c>
      <c r="K29" s="65">
        <f>ET_12P!L31/9.806</f>
        <v>658.30863876389458</v>
      </c>
      <c r="L29" s="65">
        <f>ET_12P!M31/9.806</f>
        <v>658.78840521746895</v>
      </c>
      <c r="M29" s="65">
        <f>ET_12P!N31/9.806</f>
        <v>654.93727732064553</v>
      </c>
      <c r="N29" s="65">
        <f>ET_12P!O31/9.806</f>
        <v>656.36537300186114</v>
      </c>
      <c r="O29" s="65">
        <f>ET_12P!P31/9.806</f>
        <v>656.68076902852852</v>
      </c>
      <c r="P29" s="65">
        <f>ET_12P!Q31/9.806</f>
        <v>540.2401312015603</v>
      </c>
      <c r="Q29" s="65">
        <f>ET_12P!R31/9.806</f>
        <v>542.56915209756789</v>
      </c>
      <c r="R29" s="65">
        <f>ET_12P!S31/9.806</f>
        <v>545.76080652151745</v>
      </c>
      <c r="S29" s="65">
        <f>ET_12P!T31/9.806</f>
        <v>651.71853488935346</v>
      </c>
      <c r="T29" s="65">
        <f>ET_12P!U31/9.806</f>
        <v>663.1809447022232</v>
      </c>
      <c r="U29" s="65">
        <f>ET_12P!V31/9.806</f>
        <v>674.86872275265148</v>
      </c>
      <c r="V29" s="65">
        <f>ET_12P!W31/9.806</f>
        <v>791.30497869607905</v>
      </c>
      <c r="W29" s="65">
        <f>ET_12P!X31/9.806</f>
        <v>789.69000564067926</v>
      </c>
      <c r="X29" s="65">
        <f>ET_12P!Y31/9.806</f>
        <v>787.07392157862535</v>
      </c>
      <c r="Y29" s="65">
        <f>ET_12P!Z31/9.806</f>
        <v>659.39425041110042</v>
      </c>
      <c r="Z29" s="65">
        <f>ET_12P!AA31/9.806</f>
        <v>649.85474056062617</v>
      </c>
      <c r="AA29" s="65">
        <f>ET_12P!AB31/9.806</f>
        <v>639.36451136421579</v>
      </c>
      <c r="AB29" s="65">
        <f>ET_12P!AC31/9.806</f>
        <v>653.484682926907</v>
      </c>
      <c r="AC29" s="65">
        <f>ET_12P!AD31/9.806</f>
        <v>653.87930141622485</v>
      </c>
      <c r="AD29" s="65">
        <f>ET_12P!AE31/9.806</f>
        <v>654.3663876070774</v>
      </c>
      <c r="AE29" s="65">
        <f>ET_12P!AF31/9.806</f>
        <v>654.51562061811649</v>
      </c>
      <c r="AF29" s="65">
        <f>ET_12P!AG31/9.806</f>
        <v>655.35509987507658</v>
      </c>
      <c r="AG29" s="65">
        <f>ET_12P!AH31/9.806</f>
        <v>656.29371924714462</v>
      </c>
      <c r="AH29" s="65">
        <f>ET_12P!AI31/9.806</f>
        <v>670.35373949941368</v>
      </c>
      <c r="AI29" s="65">
        <f>ET_12P!AJ31/9.806</f>
        <v>671.08780458074148</v>
      </c>
      <c r="AJ29" s="65">
        <f>ET_12P!AK31/9.806</f>
        <v>671.78362776935046</v>
      </c>
      <c r="AK29" s="65">
        <f>ET_12P!AL31/9.806</f>
        <v>661.49700677518877</v>
      </c>
      <c r="AL29" s="65">
        <f>ET_12P!AM31/9.806</f>
        <v>661.79253494352952</v>
      </c>
      <c r="AM29" s="65">
        <f>ET_12P!AN31/9.806</f>
        <v>660.97660831060068</v>
      </c>
      <c r="AN29" s="65">
        <f>ET_12P!AO31/9.806</f>
        <v>533.54595759292783</v>
      </c>
      <c r="AO29" s="65">
        <f>ET_12P!AP31/9.806</f>
        <v>532.77265473625846</v>
      </c>
      <c r="AP29" s="65">
        <f>ET_12P!AQ31/9.806</f>
        <v>532.92821160195297</v>
      </c>
      <c r="AQ29" s="65">
        <f>ET_12P!AR31/9.806</f>
        <v>617.77546910055071</v>
      </c>
      <c r="AR29" s="65">
        <f>ET_12P!AS31/9.806</f>
        <v>628.7443692796503</v>
      </c>
      <c r="AS29" s="65">
        <f>ET_12P!AT31/9.806</f>
        <v>640.16296025711301</v>
      </c>
      <c r="AT29" s="65">
        <f>ET_12P!AU31/9.806</f>
        <v>796.38532451432798</v>
      </c>
      <c r="AU29" s="65">
        <f>ET_12P!AV31/9.806</f>
        <v>797.71248749171434</v>
      </c>
      <c r="AV29" s="65">
        <f>ET_12P!AW31/9.806</f>
        <v>798.03047281320119</v>
      </c>
      <c r="AW29" s="65">
        <f>ET_12P!AX31/9.806</f>
        <v>699.35010691795844</v>
      </c>
      <c r="AX29" s="65">
        <f>ET_12P!AY31/9.806</f>
        <v>689.02808229655318</v>
      </c>
      <c r="AY29" s="65">
        <f>ET_12P!AZ31/9.806</f>
        <v>677.36764122412308</v>
      </c>
      <c r="AZ29" s="65">
        <f>ET_12P!BA31/9.806</f>
        <v>429.59622735761275</v>
      </c>
      <c r="BA29" s="65">
        <f>ET_12P!BB31/9.806</f>
        <v>430.41688443300023</v>
      </c>
      <c r="BB29" s="65">
        <f>ET_12P!BC31/9.806</f>
        <v>432.82831461605144</v>
      </c>
      <c r="BC29" s="65">
        <f>ET_12P!BD31/9.806</f>
        <v>619.06638195046401</v>
      </c>
      <c r="BD29" s="65">
        <f>ET_12P!BE31/9.806</f>
        <v>640.60712390691924</v>
      </c>
      <c r="BE29" s="65">
        <f>ET_12P!BF31/9.806</f>
        <v>662.85494252562216</v>
      </c>
      <c r="BF29" s="65">
        <f>ET_12P!BG31/9.806</f>
        <v>953.09721487482159</v>
      </c>
      <c r="BG29" s="65">
        <f>ET_12P!BH31/9.806</f>
        <v>952.89953217417917</v>
      </c>
      <c r="BH29" s="65">
        <f>ET_12P!BI31/9.806</f>
        <v>950.39996637900276</v>
      </c>
      <c r="BI29" s="65">
        <f>ET_12P!BJ31/9.806</f>
        <v>711.98123478291359</v>
      </c>
      <c r="BJ29" s="65">
        <f>ET_12P!BK31/9.806</f>
        <v>689.24528429660415</v>
      </c>
      <c r="BK29" s="65">
        <f>ET_12P!BL31/9.806</f>
        <v>665.40888351200806</v>
      </c>
      <c r="BL29" s="65"/>
      <c r="BM29" s="65"/>
      <c r="BN29" s="65"/>
      <c r="BO29" s="65"/>
    </row>
    <row r="30" spans="3:67" x14ac:dyDescent="0.2">
      <c r="C30" s="65">
        <f>ET_12P!D32</f>
        <v>245</v>
      </c>
      <c r="D30" s="65">
        <f>ET_12P!E32/9.806</f>
        <v>657.68446933000212</v>
      </c>
      <c r="E30" s="65">
        <f>ET_12P!F32/9.806</f>
        <v>658.14088233606981</v>
      </c>
      <c r="F30" s="65">
        <f>ET_12P!G32/9.806</f>
        <v>658.63827591206916</v>
      </c>
      <c r="G30" s="65">
        <f>ET_12P!H32/9.806</f>
        <v>655.47918684988792</v>
      </c>
      <c r="H30" s="65">
        <f>ET_12P!I32/9.806</f>
        <v>655.65500992695809</v>
      </c>
      <c r="I30" s="65">
        <f>ET_12P!J32/9.806</f>
        <v>655.98315325119825</v>
      </c>
      <c r="J30" s="65">
        <f>ET_12P!K32/9.806</f>
        <v>657.75657123189887</v>
      </c>
      <c r="K30" s="65">
        <f>ET_12P!L32/9.806</f>
        <v>658.14411895459421</v>
      </c>
      <c r="L30" s="65">
        <f>ET_12P!M32/9.806</f>
        <v>658.62388540816858</v>
      </c>
      <c r="M30" s="65">
        <f>ET_12P!N32/9.806</f>
        <v>654.77270771721396</v>
      </c>
      <c r="N30" s="65">
        <f>ET_12P!O32/9.806</f>
        <v>656.20075360429848</v>
      </c>
      <c r="O30" s="65">
        <f>ET_12P!P32/9.806</f>
        <v>656.51619942509694</v>
      </c>
      <c r="P30" s="65">
        <f>ET_12P!Q32/9.806</f>
        <v>540.0718768324241</v>
      </c>
      <c r="Q30" s="65">
        <f>ET_12P!R32/9.806</f>
        <v>542.40099731669386</v>
      </c>
      <c r="R30" s="65">
        <f>ET_12P!S32/9.806</f>
        <v>545.59275132890582</v>
      </c>
      <c r="S30" s="65">
        <f>ET_12P!T32/9.806</f>
        <v>651.5538656976596</v>
      </c>
      <c r="T30" s="65">
        <f>ET_12P!U32/9.806</f>
        <v>663.0165742753162</v>
      </c>
      <c r="U30" s="65">
        <f>ET_12P!V32/9.806</f>
        <v>674.70465109053134</v>
      </c>
      <c r="V30" s="65">
        <f>ET_12P!W32/9.806</f>
        <v>791.14364571117176</v>
      </c>
      <c r="W30" s="65">
        <f>ET_12P!X32/9.806</f>
        <v>789.52862286164088</v>
      </c>
      <c r="X30" s="65">
        <f>ET_12P!Y32/9.806</f>
        <v>786.91248900545588</v>
      </c>
      <c r="Y30" s="65">
        <f>ET_12P!Z32/9.806</f>
        <v>659.22978039593113</v>
      </c>
      <c r="Z30" s="65">
        <f>ET_12P!AA32/9.806</f>
        <v>649.68997178067002</v>
      </c>
      <c r="AA30" s="65">
        <f>ET_12P!AB32/9.806</f>
        <v>639.19944381947278</v>
      </c>
      <c r="AB30" s="65">
        <f>ET_12P!AC32/9.806</f>
        <v>653.32504294245871</v>
      </c>
      <c r="AC30" s="65">
        <f>ET_12P!AD32/9.806</f>
        <v>653.72005978482571</v>
      </c>
      <c r="AD30" s="65">
        <f>ET_12P!AE32/9.806</f>
        <v>654.20744474046512</v>
      </c>
      <c r="AE30" s="65">
        <f>ET_12P!AF32/9.806</f>
        <v>654.35174813252092</v>
      </c>
      <c r="AF30" s="65">
        <f>ET_12P!AG32/9.806</f>
        <v>655.19028130098923</v>
      </c>
      <c r="AG30" s="65">
        <f>ET_12P!AH32/9.806</f>
        <v>656.12805417282789</v>
      </c>
      <c r="AH30" s="65">
        <f>ET_12P!AI32/9.806</f>
        <v>670.1492847969356</v>
      </c>
      <c r="AI30" s="65">
        <f>ET_12P!AJ32/9.806</f>
        <v>670.88210502498475</v>
      </c>
      <c r="AJ30" s="65">
        <f>ET_12P!AK32/9.806</f>
        <v>671.57673315444629</v>
      </c>
      <c r="AK30" s="65">
        <f>ET_12P!AL32/9.806</f>
        <v>661.30773928270958</v>
      </c>
      <c r="AL30" s="65">
        <f>ET_12P!AM32/9.806</f>
        <v>661.60740036393543</v>
      </c>
      <c r="AM30" s="65">
        <f>ET_12P!AN32/9.806</f>
        <v>660.79515849671122</v>
      </c>
      <c r="AN30" s="65">
        <f>ET_12P!AO32/9.806</f>
        <v>533.37854972402101</v>
      </c>
      <c r="AO30" s="65">
        <f>ET_12P!AP32/9.806</f>
        <v>532.60524686735164</v>
      </c>
      <c r="AP30" s="65">
        <f>ET_12P!AQ32/9.806</f>
        <v>532.76080373304615</v>
      </c>
      <c r="AQ30" s="65">
        <f>ET_12P!AR32/9.806</f>
        <v>617.61010279102084</v>
      </c>
      <c r="AR30" s="65">
        <f>ET_12P!AS32/9.806</f>
        <v>628.579202146645</v>
      </c>
      <c r="AS30" s="65">
        <f>ET_12P!AT32/9.806</f>
        <v>639.99799230063229</v>
      </c>
      <c r="AT30" s="65">
        <f>ET_12P!AU32/9.806</f>
        <v>796.22334420571599</v>
      </c>
      <c r="AU30" s="65">
        <f>ET_12P!AV32/9.806</f>
        <v>797.55055697723344</v>
      </c>
      <c r="AV30" s="65">
        <f>ET_12P!AW32/9.806</f>
        <v>797.86859209285137</v>
      </c>
      <c r="AW30" s="65">
        <f>ET_12P!AX32/9.806</f>
        <v>699.18638381475637</v>
      </c>
      <c r="AX30" s="65">
        <f>ET_12P!AY32/9.806</f>
        <v>688.86416001682653</v>
      </c>
      <c r="AY30" s="65">
        <f>ET_12P!AZ32/9.806</f>
        <v>677.20351976787174</v>
      </c>
      <c r="AZ30" s="65">
        <f>ET_12P!BA32/9.806</f>
        <v>429.41388124936265</v>
      </c>
      <c r="BA30" s="65">
        <f>ET_12P!BB32/9.806</f>
        <v>430.23528523671735</v>
      </c>
      <c r="BB30" s="65">
        <f>ET_12P!BC32/9.806</f>
        <v>432.64855780262087</v>
      </c>
      <c r="BC30" s="65">
        <f>ET_12P!BD32/9.806</f>
        <v>618.87064122093625</v>
      </c>
      <c r="BD30" s="65">
        <f>ET_12P!BE32/9.806</f>
        <v>640.41745806139102</v>
      </c>
      <c r="BE30" s="65">
        <f>ET_12P!BF32/9.806</f>
        <v>662.67130176996227</v>
      </c>
      <c r="BF30" s="65">
        <f>ET_12P!BG32/9.806</f>
        <v>952.91576506093213</v>
      </c>
      <c r="BG30" s="65">
        <f>ET_12P!BH32/9.806</f>
        <v>952.71678771287998</v>
      </c>
      <c r="BH30" s="65">
        <f>ET_12P!BI32/9.806</f>
        <v>950.21592727029383</v>
      </c>
      <c r="BI30" s="65">
        <f>ET_12P!BJ32/9.806</f>
        <v>711.80994297177756</v>
      </c>
      <c r="BJ30" s="65">
        <f>ET_12P!BK32/9.806</f>
        <v>689.07508795635329</v>
      </c>
      <c r="BK30" s="65">
        <f>ET_12P!BL32/9.806</f>
        <v>665.24028058395379</v>
      </c>
      <c r="BL30" s="65"/>
      <c r="BM30" s="65"/>
      <c r="BN30" s="65"/>
      <c r="BO30" s="65"/>
    </row>
    <row r="31" spans="3:67" x14ac:dyDescent="0.2">
      <c r="C31" s="65">
        <f>ET_12P!D33</f>
        <v>255</v>
      </c>
      <c r="D31" s="65">
        <f>ET_12P!E33/9.806</f>
        <v>657.51999931483283</v>
      </c>
      <c r="E31" s="65">
        <f>ET_12P!F33/9.806</f>
        <v>657.97641232090052</v>
      </c>
      <c r="F31" s="65">
        <f>ET_12P!G33/9.806</f>
        <v>658.47380589689988</v>
      </c>
      <c r="G31" s="65">
        <f>ET_12P!H33/9.806</f>
        <v>655.31466704058744</v>
      </c>
      <c r="H31" s="65">
        <f>ET_12P!I33/9.806</f>
        <v>655.4904901176576</v>
      </c>
      <c r="I31" s="65">
        <f>ET_12P!J33/9.806</f>
        <v>655.81863344189787</v>
      </c>
      <c r="J31" s="65">
        <f>ET_12P!K33/9.806</f>
        <v>657.59210121672959</v>
      </c>
      <c r="K31" s="65">
        <f>ET_12P!L33/9.806</f>
        <v>657.97964893942492</v>
      </c>
      <c r="L31" s="65">
        <f>ET_12P!M33/9.806</f>
        <v>658.45941539299929</v>
      </c>
      <c r="M31" s="65">
        <f>ET_12P!N33/9.806</f>
        <v>654.60813811378239</v>
      </c>
      <c r="N31" s="65">
        <f>ET_12P!O33/9.806</f>
        <v>656.036233794998</v>
      </c>
      <c r="O31" s="65">
        <f>ET_12P!P33/9.806</f>
        <v>656.35162982166537</v>
      </c>
      <c r="P31" s="65">
        <f>ET_12P!Q33/9.806</f>
        <v>539.90372205155006</v>
      </c>
      <c r="Q31" s="65">
        <f>ET_12P!R33/9.806</f>
        <v>542.23289232995114</v>
      </c>
      <c r="R31" s="65">
        <f>ET_12P!S33/9.806</f>
        <v>545.42479572455647</v>
      </c>
      <c r="S31" s="65">
        <f>ET_12P!T33/9.806</f>
        <v>651.38919650596574</v>
      </c>
      <c r="T31" s="65">
        <f>ET_12P!U33/9.806</f>
        <v>662.8522038484092</v>
      </c>
      <c r="U31" s="65">
        <f>ET_12P!V33/9.806</f>
        <v>674.54062922254241</v>
      </c>
      <c r="V31" s="65">
        <f>ET_12P!W33/9.806</f>
        <v>790.98236252039578</v>
      </c>
      <c r="W31" s="65">
        <f>ET_12P!X33/9.806</f>
        <v>789.36733967086479</v>
      </c>
      <c r="X31" s="65">
        <f>ET_12P!Y33/9.806</f>
        <v>786.75110622641762</v>
      </c>
      <c r="Y31" s="65">
        <f>ET_12P!Z33/9.806</f>
        <v>659.06531038076184</v>
      </c>
      <c r="Z31" s="65">
        <f>ET_12P!AA33/9.806</f>
        <v>649.52520300071387</v>
      </c>
      <c r="AA31" s="65">
        <f>ET_12P!AB33/9.806</f>
        <v>639.03442606886097</v>
      </c>
      <c r="AB31" s="65">
        <f>ET_12P!AC33/9.806</f>
        <v>653.16555234040391</v>
      </c>
      <c r="AC31" s="65">
        <f>ET_12P!AD33/9.806</f>
        <v>653.56106712408223</v>
      </c>
      <c r="AD31" s="65">
        <f>ET_12P!AE33/9.806</f>
        <v>654.0487508445085</v>
      </c>
      <c r="AE31" s="65">
        <f>ET_12P!AF33/9.806</f>
        <v>654.18807482344994</v>
      </c>
      <c r="AF31" s="65">
        <f>ET_12P!AG33/9.806</f>
        <v>655.02556231516428</v>
      </c>
      <c r="AG31" s="65">
        <f>ET_12P!AH33/9.806</f>
        <v>655.96243889264235</v>
      </c>
      <c r="AH31" s="65">
        <f>ET_12P!AI33/9.806</f>
        <v>669.94373462357237</v>
      </c>
      <c r="AI31" s="65">
        <f>ET_12P!AJ33/9.806</f>
        <v>670.67526020421178</v>
      </c>
      <c r="AJ31" s="65">
        <f>ET_12P!AK33/9.806</f>
        <v>671.36864348039467</v>
      </c>
      <c r="AK31" s="65">
        <f>ET_12P!AL33/9.806</f>
        <v>661.1177248782634</v>
      </c>
      <c r="AL31" s="65">
        <f>ET_12P!AM33/9.806</f>
        <v>661.42176784302978</v>
      </c>
      <c r="AM31" s="65">
        <f>ET_12P!AN33/9.806</f>
        <v>660.61316094737924</v>
      </c>
      <c r="AN31" s="65">
        <f>ET_12P!AO33/9.806</f>
        <v>533.21119164924539</v>
      </c>
      <c r="AO31" s="65">
        <f>ET_12P!AP33/9.806</f>
        <v>532.43783899844493</v>
      </c>
      <c r="AP31" s="65">
        <f>ET_12P!AQ33/9.806</f>
        <v>532.59339586413932</v>
      </c>
      <c r="AQ31" s="65">
        <f>ET_12P!AR33/9.806</f>
        <v>617.44478627562216</v>
      </c>
      <c r="AR31" s="65">
        <f>ET_12P!AS33/9.806</f>
        <v>628.4140350136397</v>
      </c>
      <c r="AS31" s="65">
        <f>ET_12P!AT33/9.806</f>
        <v>639.83307413828277</v>
      </c>
      <c r="AT31" s="65">
        <f>ET_12P!AU33/9.806</f>
        <v>796.06151327949726</v>
      </c>
      <c r="AU31" s="65">
        <f>ET_12P!AV33/9.806</f>
        <v>797.38877584514591</v>
      </c>
      <c r="AV31" s="65">
        <f>ET_12P!AW33/9.806</f>
        <v>797.70676116663276</v>
      </c>
      <c r="AW31" s="65">
        <f>ET_12P!AX33/9.806</f>
        <v>699.02271050568538</v>
      </c>
      <c r="AX31" s="65">
        <f>ET_12P!AY33/9.806</f>
        <v>688.70028753123097</v>
      </c>
      <c r="AY31" s="65">
        <f>ET_12P!AZ33/9.806</f>
        <v>677.0394481057516</v>
      </c>
      <c r="AZ31" s="65">
        <f>ET_12P!BA33/9.806</f>
        <v>429.23113678806345</v>
      </c>
      <c r="BA31" s="65">
        <f>ET_12P!BB33/9.806</f>
        <v>430.05323789325416</v>
      </c>
      <c r="BB31" s="65">
        <f>ET_12P!BC33/9.806</f>
        <v>432.46840263614115</v>
      </c>
      <c r="BC31" s="65">
        <f>ET_12P!BD33/9.806</f>
        <v>618.67415357944117</v>
      </c>
      <c r="BD31" s="65">
        <f>ET_12P!BE33/9.806</f>
        <v>640.22719468628907</v>
      </c>
      <c r="BE31" s="65">
        <f>ET_12P!BF33/9.806</f>
        <v>662.48711327885997</v>
      </c>
      <c r="BF31" s="65">
        <f>ET_12P!BG33/9.806</f>
        <v>952.73341895268209</v>
      </c>
      <c r="BG31" s="65">
        <f>ET_12P!BH33/9.806</f>
        <v>952.53304736895791</v>
      </c>
      <c r="BH31" s="65">
        <f>ET_12P!BI33/9.806</f>
        <v>950.0309918672242</v>
      </c>
      <c r="BI31" s="65">
        <f>ET_12P!BJ33/9.806</f>
        <v>711.63840218998575</v>
      </c>
      <c r="BJ31" s="65">
        <f>ET_12P!BK33/9.806</f>
        <v>688.90464264544676</v>
      </c>
      <c r="BK31" s="65">
        <f>ET_12P!BL33/9.806</f>
        <v>665.07147847937495</v>
      </c>
      <c r="BL31" s="65"/>
      <c r="BM31" s="65"/>
      <c r="BN31" s="65"/>
      <c r="BO31" s="65"/>
    </row>
    <row r="32" spans="3:67" x14ac:dyDescent="0.2">
      <c r="C32" s="65">
        <f>ET_12P!D34</f>
        <v>265</v>
      </c>
      <c r="D32" s="65">
        <f>ET_12P!E34/9.806</f>
        <v>657.35562888792583</v>
      </c>
      <c r="E32" s="65">
        <f>ET_12P!F34/9.806</f>
        <v>657.81199209986244</v>
      </c>
      <c r="F32" s="65">
        <f>ET_12P!G34/9.806</f>
        <v>658.30943546999288</v>
      </c>
      <c r="G32" s="65">
        <f>ET_12P!H34/9.806</f>
        <v>655.15019702541815</v>
      </c>
      <c r="H32" s="65">
        <f>ET_12P!I34/9.806</f>
        <v>655.32602010248831</v>
      </c>
      <c r="I32" s="65">
        <f>ET_12P!J34/9.806</f>
        <v>655.65421322085979</v>
      </c>
      <c r="J32" s="65">
        <f>ET_12P!K34/9.806</f>
        <v>657.4276809956915</v>
      </c>
      <c r="K32" s="65">
        <f>ET_12P!L34/9.806</f>
        <v>657.81522871838672</v>
      </c>
      <c r="L32" s="65">
        <f>ET_12P!M34/9.806</f>
        <v>658.29504496609229</v>
      </c>
      <c r="M32" s="65">
        <f>ET_12P!N34/9.806</f>
        <v>654.44361830448202</v>
      </c>
      <c r="N32" s="65">
        <f>ET_12P!O34/9.806</f>
        <v>655.87171398569762</v>
      </c>
      <c r="O32" s="65">
        <f>ET_12P!P34/9.806</f>
        <v>656.18715980649608</v>
      </c>
      <c r="P32" s="65">
        <f>ET_12P!Q34/9.806</f>
        <v>539.73561706480734</v>
      </c>
      <c r="Q32" s="65">
        <f>ET_12P!R34/9.806</f>
        <v>542.0648869314706</v>
      </c>
      <c r="R32" s="65">
        <f>ET_12P!S34/9.806</f>
        <v>545.25688991433822</v>
      </c>
      <c r="S32" s="65">
        <f>ET_12P!T34/9.806</f>
        <v>651.22462690253417</v>
      </c>
      <c r="T32" s="65">
        <f>ET_12P!U34/9.806</f>
        <v>662.68793300976449</v>
      </c>
      <c r="U32" s="65">
        <f>ET_12P!V34/9.806</f>
        <v>674.37665714868456</v>
      </c>
      <c r="V32" s="65">
        <f>ET_12P!W34/9.806</f>
        <v>790.82112912375078</v>
      </c>
      <c r="W32" s="65">
        <f>ET_12P!X34/9.806</f>
        <v>789.20605648008882</v>
      </c>
      <c r="X32" s="65">
        <f>ET_12P!Y34/9.806</f>
        <v>786.58982303564153</v>
      </c>
      <c r="Y32" s="65">
        <f>ET_12P!Z34/9.806</f>
        <v>658.90093995385485</v>
      </c>
      <c r="Z32" s="65">
        <f>ET_12P!AA34/9.806</f>
        <v>649.36053380902001</v>
      </c>
      <c r="AA32" s="65">
        <f>ET_12P!AB34/9.806</f>
        <v>638.86945811238024</v>
      </c>
      <c r="AB32" s="65">
        <f>ET_12P!AC34/9.806</f>
        <v>653.00626091487356</v>
      </c>
      <c r="AC32" s="65">
        <f>ET_12P!AD34/9.806</f>
        <v>653.40222384573224</v>
      </c>
      <c r="AD32" s="65">
        <f>ET_12P!AE34/9.806</f>
        <v>653.89025612507658</v>
      </c>
      <c r="AE32" s="65">
        <f>ET_12P!AF34/9.806</f>
        <v>654.02450110264135</v>
      </c>
      <c r="AF32" s="65">
        <f>ET_12P!AG34/9.806</f>
        <v>654.86099271173271</v>
      </c>
      <c r="AG32" s="65">
        <f>ET_12P!AH34/9.806</f>
        <v>655.79692320071899</v>
      </c>
      <c r="AH32" s="65">
        <f>ET_12P!AI34/9.806</f>
        <v>669.73703918519277</v>
      </c>
      <c r="AI32" s="65">
        <f>ET_12P!AJ34/9.806</f>
        <v>670.46717053016016</v>
      </c>
      <c r="AJ32" s="65">
        <f>ET_12P!AK34/9.806</f>
        <v>671.15930895306451</v>
      </c>
      <c r="AK32" s="65">
        <f>ET_12P!AL34/9.806</f>
        <v>660.9270133559811</v>
      </c>
      <c r="AL32" s="65">
        <f>ET_12P!AM34/9.806</f>
        <v>661.23548799841944</v>
      </c>
      <c r="AM32" s="65">
        <f>ET_12P!AN34/9.806</f>
        <v>660.43066545673571</v>
      </c>
      <c r="AN32" s="65">
        <f>ET_12P!AO34/9.806</f>
        <v>533.04378378033857</v>
      </c>
      <c r="AO32" s="65">
        <f>ET_12P!AP34/9.806</f>
        <v>532.2704809236692</v>
      </c>
      <c r="AP32" s="65">
        <f>ET_12P!AQ34/9.806</f>
        <v>532.4259879952325</v>
      </c>
      <c r="AQ32" s="65">
        <f>ET_12P!AR34/9.806</f>
        <v>617.27946976022338</v>
      </c>
      <c r="AR32" s="65">
        <f>ET_12P!AS34/9.806</f>
        <v>628.24896746889669</v>
      </c>
      <c r="AS32" s="65">
        <f>ET_12P!AT34/9.806</f>
        <v>639.66820577006433</v>
      </c>
      <c r="AT32" s="65">
        <f>ET_12P!AU34/9.806</f>
        <v>795.89973214740985</v>
      </c>
      <c r="AU32" s="65">
        <f>ET_12P!AV34/9.806</f>
        <v>797.22699471305839</v>
      </c>
      <c r="AV32" s="65">
        <f>ET_12P!AW34/9.806</f>
        <v>797.54502982867643</v>
      </c>
      <c r="AW32" s="65">
        <f>ET_12P!AX34/9.806</f>
        <v>698.85908699074548</v>
      </c>
      <c r="AX32" s="65">
        <f>ET_12P!AY34/9.806</f>
        <v>688.5364648397665</v>
      </c>
      <c r="AY32" s="65">
        <f>ET_12P!AZ34/9.806</f>
        <v>676.87547603189375</v>
      </c>
      <c r="AZ32" s="65">
        <f>ET_12P!BA34/9.806</f>
        <v>429.04794417958396</v>
      </c>
      <c r="BA32" s="65">
        <f>ET_12P!BB34/9.806</f>
        <v>429.87069260847954</v>
      </c>
      <c r="BB32" s="65">
        <f>ET_12P!BC34/9.806</f>
        <v>432.28779932248119</v>
      </c>
      <c r="BC32" s="65">
        <f>ET_12P!BD34/9.806</f>
        <v>618.47696882011019</v>
      </c>
      <c r="BD32" s="65">
        <f>ET_12P!BE34/9.806</f>
        <v>640.03623419335111</v>
      </c>
      <c r="BE32" s="65">
        <f>ET_12P!BF34/9.806</f>
        <v>662.30247664057731</v>
      </c>
      <c r="BF32" s="65">
        <f>ET_12P!BG34/9.806</f>
        <v>952.55027613833374</v>
      </c>
      <c r="BG32" s="65">
        <f>ET_12P!BH34/9.806</f>
        <v>952.34851031893743</v>
      </c>
      <c r="BH32" s="65">
        <f>ET_12P!BI34/9.806</f>
        <v>949.8451601697941</v>
      </c>
      <c r="BI32" s="65">
        <f>ET_12P!BJ34/9.806</f>
        <v>711.46666223166949</v>
      </c>
      <c r="BJ32" s="65">
        <f>ET_12P!BK34/9.806</f>
        <v>688.73394836388445</v>
      </c>
      <c r="BK32" s="65">
        <f>ET_12P!BL34/9.806</f>
        <v>664.90252699240261</v>
      </c>
      <c r="BL32" s="65"/>
      <c r="BM32" s="65"/>
      <c r="BN32" s="65"/>
      <c r="BO32" s="65"/>
    </row>
    <row r="33" spans="3:67" x14ac:dyDescent="0.2">
      <c r="C33" s="65">
        <f>ET_12P!D35</f>
        <v>275</v>
      </c>
      <c r="D33" s="65">
        <f>ET_12P!E35/9.806</f>
        <v>657.19125846101883</v>
      </c>
      <c r="E33" s="65">
        <f>ET_12P!F35/9.806</f>
        <v>657.64767146708652</v>
      </c>
      <c r="F33" s="65">
        <f>ET_12P!G35/9.806</f>
        <v>658.14511483721708</v>
      </c>
      <c r="G33" s="65">
        <f>ET_12P!H35/9.806</f>
        <v>654.98577680438007</v>
      </c>
      <c r="H33" s="65">
        <f>ET_12P!I35/9.806</f>
        <v>655.16164967558132</v>
      </c>
      <c r="I33" s="65">
        <f>ET_12P!J35/9.806</f>
        <v>655.48979299982159</v>
      </c>
      <c r="J33" s="65">
        <f>ET_12P!K35/9.806</f>
        <v>657.2633105687845</v>
      </c>
      <c r="K33" s="65">
        <f>ET_12P!L35/9.806</f>
        <v>657.65090808561092</v>
      </c>
      <c r="L33" s="65">
        <f>ET_12P!M35/9.806</f>
        <v>658.13072433331638</v>
      </c>
      <c r="M33" s="65">
        <f>ET_12P!N35/9.806</f>
        <v>654.27919808344382</v>
      </c>
      <c r="N33" s="65">
        <f>ET_12P!O35/9.806</f>
        <v>655.70729376465943</v>
      </c>
      <c r="O33" s="65">
        <f>ET_12P!P35/9.806</f>
        <v>656.02273958545788</v>
      </c>
      <c r="P33" s="65">
        <f>ET_12P!Q35/9.806</f>
        <v>539.5675618721956</v>
      </c>
      <c r="Q33" s="65">
        <f>ET_12P!R35/9.806</f>
        <v>541.89693132712125</v>
      </c>
      <c r="R33" s="65">
        <f>ET_12P!S35/9.806</f>
        <v>545.08903389825116</v>
      </c>
      <c r="S33" s="65">
        <f>ET_12P!T35/9.806</f>
        <v>651.0601070932338</v>
      </c>
      <c r="T33" s="65">
        <f>ET_12P!U35/9.806</f>
        <v>662.52376175938207</v>
      </c>
      <c r="U33" s="65">
        <f>ET_12P!V35/9.806</f>
        <v>674.212784663089</v>
      </c>
      <c r="V33" s="65">
        <f>ET_12P!W35/9.806</f>
        <v>790.65999531536818</v>
      </c>
      <c r="W33" s="65">
        <f>ET_12P!X35/9.806</f>
        <v>789.04487287757502</v>
      </c>
      <c r="X33" s="65">
        <f>ET_12P!Y35/9.806</f>
        <v>786.42853984486544</v>
      </c>
      <c r="Y33" s="65">
        <f>ET_12P!Z35/9.806</f>
        <v>658.73666911521013</v>
      </c>
      <c r="Z33" s="65">
        <f>ET_12P!AA35/9.806</f>
        <v>649.19596420558844</v>
      </c>
      <c r="AA33" s="65">
        <f>ET_12P!AB35/9.806</f>
        <v>638.70453995003061</v>
      </c>
      <c r="AB33" s="65">
        <f>ET_12P!AC35/9.806</f>
        <v>652.84706907760562</v>
      </c>
      <c r="AC33" s="65">
        <f>ET_12P!AD35/9.806</f>
        <v>653.24357974390682</v>
      </c>
      <c r="AD33" s="65">
        <f>ET_12P!AE35/9.806</f>
        <v>653.73201037630031</v>
      </c>
      <c r="AE33" s="65">
        <f>ET_12P!AF35/9.806</f>
        <v>653.86112655835723</v>
      </c>
      <c r="AF33" s="65">
        <f>ET_12P!AG35/9.806</f>
        <v>654.69662228482571</v>
      </c>
      <c r="AG33" s="65">
        <f>ET_12P!AH35/9.806</f>
        <v>655.63155689118912</v>
      </c>
      <c r="AH33" s="65">
        <f>ET_12P!AI35/9.806</f>
        <v>669.52919848179693</v>
      </c>
      <c r="AI33" s="65">
        <f>ET_12P!AJ35/9.806</f>
        <v>670.25793559109229</v>
      </c>
      <c r="AJ33" s="65">
        <f>ET_12P!AK35/9.806</f>
        <v>670.94877936658679</v>
      </c>
      <c r="AK33" s="65">
        <f>ET_12P!AL35/9.806</f>
        <v>660.73560471586279</v>
      </c>
      <c r="AL33" s="65">
        <f>ET_12P!AM35/9.806</f>
        <v>661.04866041836635</v>
      </c>
      <c r="AM33" s="65">
        <f>ET_12P!AN35/9.806</f>
        <v>660.24762223064965</v>
      </c>
      <c r="AN33" s="65">
        <f>ET_12P!AO35/9.806</f>
        <v>532.87647549969415</v>
      </c>
      <c r="AO33" s="65">
        <f>ET_12P!AP35/9.806</f>
        <v>532.10307305476249</v>
      </c>
      <c r="AP33" s="65">
        <f>ET_12P!AQ35/9.806</f>
        <v>532.25862992045688</v>
      </c>
      <c r="AQ33" s="65">
        <f>ET_12P!AR35/9.806</f>
        <v>617.11425283308699</v>
      </c>
      <c r="AR33" s="65">
        <f>ET_12P!AS35/9.806</f>
        <v>628.08394971828477</v>
      </c>
      <c r="AS33" s="65">
        <f>ET_12P!AT35/9.806</f>
        <v>639.50338719597698</v>
      </c>
      <c r="AT33" s="65">
        <f>ET_12P!AU35/9.806</f>
        <v>795.73805060358461</v>
      </c>
      <c r="AU33" s="65">
        <f>ET_12P!AV35/9.806</f>
        <v>797.06536296336435</v>
      </c>
      <c r="AV33" s="65">
        <f>ET_12P!AW35/9.806</f>
        <v>797.38334828485119</v>
      </c>
      <c r="AW33" s="65">
        <f>ET_12P!AX35/9.806</f>
        <v>698.69556306406798</v>
      </c>
      <c r="AX33" s="65">
        <f>ET_12P!AY35/9.806</f>
        <v>688.37274173656442</v>
      </c>
      <c r="AY33" s="65">
        <f>ET_12P!AZ35/9.806</f>
        <v>676.71150395803591</v>
      </c>
      <c r="AZ33" s="65">
        <f>ET_12P!BA35/9.806</f>
        <v>428.86435321805533</v>
      </c>
      <c r="BA33" s="65">
        <f>ET_12P!BB35/9.806</f>
        <v>429.68774897065578</v>
      </c>
      <c r="BB33" s="65">
        <f>ET_12P!BC35/9.806</f>
        <v>432.10684744990317</v>
      </c>
      <c r="BC33" s="65">
        <f>ET_12P!BD35/9.806</f>
        <v>618.27898735468091</v>
      </c>
      <c r="BD33" s="65">
        <f>ET_12P!BE35/9.806</f>
        <v>639.84467617083931</v>
      </c>
      <c r="BE33" s="65">
        <f>ET_12P!BF35/9.806</f>
        <v>662.11729226685202</v>
      </c>
      <c r="BF33" s="65">
        <f>ET_12P!BG35/9.806</f>
        <v>952.3663366178871</v>
      </c>
      <c r="BG33" s="65">
        <f>ET_12P!BH35/9.806</f>
        <v>952.16297738629419</v>
      </c>
      <c r="BH33" s="65">
        <f>ET_12P!BI35/9.806</f>
        <v>949.6584321780033</v>
      </c>
      <c r="BI33" s="65">
        <f>ET_12P!BJ35/9.806</f>
        <v>711.29467330269733</v>
      </c>
      <c r="BJ33" s="65">
        <f>ET_12P!BK35/9.806</f>
        <v>688.56305490579757</v>
      </c>
      <c r="BK33" s="65">
        <f>ET_12P!BL35/9.806</f>
        <v>664.73342612303702</v>
      </c>
      <c r="BL33" s="65"/>
      <c r="BM33" s="65"/>
      <c r="BN33" s="65"/>
      <c r="BO33" s="65"/>
    </row>
    <row r="34" spans="3:67" x14ac:dyDescent="0.2">
      <c r="C34" s="65">
        <f>ET_12P!D36</f>
        <v>285</v>
      </c>
      <c r="D34" s="65">
        <f>ET_12P!E36/9.806</f>
        <v>657.02693782824292</v>
      </c>
      <c r="E34" s="65">
        <f>ET_12P!F36/9.806</f>
        <v>657.48340062844181</v>
      </c>
      <c r="F34" s="65">
        <f>ET_12P!G36/9.806</f>
        <v>657.98084399857237</v>
      </c>
      <c r="G34" s="65">
        <f>ET_12P!H36/9.806</f>
        <v>654.82140637747307</v>
      </c>
      <c r="H34" s="65">
        <f>ET_12P!I36/9.806</f>
        <v>654.99727924867432</v>
      </c>
      <c r="I34" s="65">
        <f>ET_12P!J36/9.806</f>
        <v>655.32542257291459</v>
      </c>
      <c r="J34" s="65">
        <f>ET_12P!K36/9.806</f>
        <v>657.09903973013979</v>
      </c>
      <c r="K34" s="65">
        <f>ET_12P!L36/9.806</f>
        <v>657.48663724696621</v>
      </c>
      <c r="L34" s="65">
        <f>ET_12P!M36/9.806</f>
        <v>657.96645349467167</v>
      </c>
      <c r="M34" s="65">
        <f>ET_12P!N36/9.806</f>
        <v>654.11482765653682</v>
      </c>
      <c r="N34" s="65">
        <f>ET_12P!O36/9.806</f>
        <v>655.54292333775243</v>
      </c>
      <c r="O34" s="65">
        <f>ET_12P!P36/9.806</f>
        <v>655.858369158551</v>
      </c>
      <c r="P34" s="65">
        <f>ET_12P!Q36/9.806</f>
        <v>539.39955647371517</v>
      </c>
      <c r="Q34" s="65">
        <f>ET_12P!R36/9.806</f>
        <v>541.72902551690299</v>
      </c>
      <c r="R34" s="65">
        <f>ET_12P!S36/9.806</f>
        <v>544.92127747042628</v>
      </c>
      <c r="S34" s="65">
        <f>ET_12P!T36/9.806</f>
        <v>650.89563707806451</v>
      </c>
      <c r="T34" s="65">
        <f>ET_12P!U36/9.806</f>
        <v>662.35959050899964</v>
      </c>
      <c r="U34" s="65">
        <f>ET_12P!V36/9.806</f>
        <v>674.04891217749343</v>
      </c>
      <c r="V34" s="65">
        <f>ET_12P!W36/9.806</f>
        <v>790.49886150698558</v>
      </c>
      <c r="W34" s="65">
        <f>ET_12P!X36/9.806</f>
        <v>788.88368927506122</v>
      </c>
      <c r="X34" s="65">
        <f>ET_12P!Y36/9.806</f>
        <v>786.26735624235164</v>
      </c>
      <c r="Y34" s="65">
        <f>ET_12P!Z36/9.806</f>
        <v>658.57239827656542</v>
      </c>
      <c r="Z34" s="65">
        <f>ET_12P!AA36/9.806</f>
        <v>649.03139460215687</v>
      </c>
      <c r="AA34" s="65">
        <f>ET_12P!AB36/9.806</f>
        <v>638.53972137594337</v>
      </c>
      <c r="AB34" s="65">
        <f>ET_12P!AC36/9.806</f>
        <v>652.68802662273106</v>
      </c>
      <c r="AC34" s="65">
        <f>ET_12P!AD36/9.806</f>
        <v>653.08508502447489</v>
      </c>
      <c r="AD34" s="65">
        <f>ET_12P!AE36/9.806</f>
        <v>653.57391400991742</v>
      </c>
      <c r="AE34" s="65">
        <f>ET_12P!AF36/9.806</f>
        <v>653.69790139646648</v>
      </c>
      <c r="AF34" s="65">
        <f>ET_12P!AG36/9.806</f>
        <v>654.532351446181</v>
      </c>
      <c r="AG34" s="65">
        <f>ET_12P!AH36/9.806</f>
        <v>655.46629016992154</v>
      </c>
      <c r="AH34" s="65">
        <f>ET_12P!AI36/9.806</f>
        <v>669.32021251338472</v>
      </c>
      <c r="AI34" s="65">
        <f>ET_12P!AJ36/9.806</f>
        <v>670.04750559287686</v>
      </c>
      <c r="AJ34" s="65">
        <f>ET_12P!AK36/9.806</f>
        <v>670.73710451509282</v>
      </c>
      <c r="AK34" s="65">
        <f>ET_12P!AL36/9.806</f>
        <v>660.54349895790847</v>
      </c>
      <c r="AL34" s="65">
        <f>ET_12P!AM36/9.806</f>
        <v>660.86123530873965</v>
      </c>
      <c r="AM34" s="65">
        <f>ET_12P!AN36/9.806</f>
        <v>660.06413085738325</v>
      </c>
      <c r="AN34" s="65">
        <f>ET_12P!AO36/9.806</f>
        <v>532.70911742491842</v>
      </c>
      <c r="AO34" s="65">
        <f>ET_12P!AP36/9.806</f>
        <v>531.93571497998676</v>
      </c>
      <c r="AP34" s="65">
        <f>ET_12P!AQ36/9.806</f>
        <v>532.09127184568126</v>
      </c>
      <c r="AQ34" s="65">
        <f>ET_12P!AR36/9.806</f>
        <v>616.9490359059505</v>
      </c>
      <c r="AR34" s="65">
        <f>ET_12P!AS36/9.806</f>
        <v>627.91898176180405</v>
      </c>
      <c r="AS34" s="65">
        <f>ET_12P!AT36/9.806</f>
        <v>639.33866821015204</v>
      </c>
      <c r="AT34" s="65">
        <f>ET_12P!AU36/9.806</f>
        <v>795.57646864802166</v>
      </c>
      <c r="AU34" s="65">
        <f>ET_12P!AV36/9.806</f>
        <v>796.9037810078014</v>
      </c>
      <c r="AV34" s="65">
        <f>ET_12P!AW36/9.806</f>
        <v>797.22181612341944</v>
      </c>
      <c r="AW34" s="65">
        <f>ET_12P!AX36/9.806</f>
        <v>698.53208893152157</v>
      </c>
      <c r="AX34" s="65">
        <f>ET_12P!AY36/9.806</f>
        <v>688.20906842749343</v>
      </c>
      <c r="AY34" s="65">
        <f>ET_12P!AZ36/9.806</f>
        <v>676.54763147244034</v>
      </c>
      <c r="AZ34" s="65">
        <f>ET_12P!BA36/9.806</f>
        <v>428.68036390347748</v>
      </c>
      <c r="BA34" s="65">
        <f>ET_12P!BB36/9.806</f>
        <v>429.50445677391394</v>
      </c>
      <c r="BB34" s="65">
        <f>ET_12P!BC36/9.806</f>
        <v>431.92554701840714</v>
      </c>
      <c r="BC34" s="65">
        <f>ET_12P!BD36/9.806</f>
        <v>618.0803087714155</v>
      </c>
      <c r="BD34" s="65">
        <f>ET_12P!BE36/9.806</f>
        <v>639.6525206187539</v>
      </c>
      <c r="BE34" s="65">
        <f>ET_12P!BF36/9.806</f>
        <v>661.93165974594638</v>
      </c>
      <c r="BF34" s="65">
        <f>ET_12P!BG36/9.806</f>
        <v>952.18140121481758</v>
      </c>
      <c r="BG34" s="65">
        <f>ET_12P!BH36/9.806</f>
        <v>951.97654815929036</v>
      </c>
      <c r="BH34" s="65">
        <f>ET_12P!BI36/9.806</f>
        <v>949.47070830358973</v>
      </c>
      <c r="BI34" s="65">
        <f>ET_12P!BJ36/9.806</f>
        <v>711.12243540306963</v>
      </c>
      <c r="BJ34" s="65">
        <f>ET_12P!BK36/9.806</f>
        <v>688.39186268292383</v>
      </c>
      <c r="BK34" s="65">
        <f>ET_12P!BL36/9.806</f>
        <v>664.56417587127783</v>
      </c>
      <c r="BL34" s="65"/>
      <c r="BM34" s="65"/>
      <c r="BN34" s="65"/>
      <c r="BO34" s="65"/>
    </row>
    <row r="35" spans="3:67" x14ac:dyDescent="0.2">
      <c r="C35" s="65">
        <f>ET_12P!D37</f>
        <v>295</v>
      </c>
      <c r="D35" s="65">
        <f>ET_12P!E37/9.806</f>
        <v>656.86271678372941</v>
      </c>
      <c r="E35" s="65">
        <f>ET_12P!F37/9.806</f>
        <v>657.3191795839283</v>
      </c>
      <c r="F35" s="65">
        <f>ET_12P!G37/9.806</f>
        <v>657.81662295405874</v>
      </c>
      <c r="G35" s="65">
        <f>ET_12P!H37/9.806</f>
        <v>654.65713553882836</v>
      </c>
      <c r="H35" s="65">
        <f>ET_12P!I37/9.806</f>
        <v>654.83295861589852</v>
      </c>
      <c r="I35" s="65">
        <f>ET_12P!J37/9.806</f>
        <v>655.16115173426988</v>
      </c>
      <c r="J35" s="65">
        <f>ET_12P!K37/9.806</f>
        <v>656.93481868562617</v>
      </c>
      <c r="K35" s="65">
        <f>ET_12P!L37/9.806</f>
        <v>657.32241620245259</v>
      </c>
      <c r="L35" s="65">
        <f>ET_12P!M37/9.806</f>
        <v>657.80223245015816</v>
      </c>
      <c r="M35" s="65">
        <f>ET_12P!N37/9.806</f>
        <v>653.95050702376102</v>
      </c>
      <c r="N35" s="65">
        <f>ET_12P!O37/9.806</f>
        <v>655.37860270497663</v>
      </c>
      <c r="O35" s="65">
        <f>ET_12P!P37/9.806</f>
        <v>655.69404852577509</v>
      </c>
      <c r="P35" s="65">
        <f>ET_12P!Q37/9.806</f>
        <v>539.23165066349691</v>
      </c>
      <c r="Q35" s="65">
        <f>ET_12P!R37/9.806</f>
        <v>541.56116950081582</v>
      </c>
      <c r="R35" s="65">
        <f>ET_12P!S37/9.806</f>
        <v>544.75352104260151</v>
      </c>
      <c r="S35" s="65">
        <f>ET_12P!T37/9.806</f>
        <v>650.73126665115751</v>
      </c>
      <c r="T35" s="65">
        <f>ET_12P!U37/9.806</f>
        <v>662.19551884687951</v>
      </c>
      <c r="U35" s="65">
        <f>ET_12P!V37/9.806</f>
        <v>673.88513928016016</v>
      </c>
      <c r="V35" s="65">
        <f>ET_12P!W37/9.806</f>
        <v>790.33777749273406</v>
      </c>
      <c r="W35" s="65">
        <f>ET_12P!X37/9.806</f>
        <v>788.72260526080981</v>
      </c>
      <c r="X35" s="65">
        <f>ET_12P!Y37/9.806</f>
        <v>786.10617263983795</v>
      </c>
      <c r="Y35" s="65">
        <f>ET_12P!Z37/9.806</f>
        <v>658.40817723205191</v>
      </c>
      <c r="Z35" s="65">
        <f>ET_12P!AA37/9.806</f>
        <v>648.86687479285649</v>
      </c>
      <c r="AA35" s="65">
        <f>ET_12P!AB37/9.806</f>
        <v>638.37490280185602</v>
      </c>
      <c r="AB35" s="65">
        <f>ET_12P!AC37/9.806</f>
        <v>652.52913355024987</v>
      </c>
      <c r="AC35" s="65">
        <f>ET_12P!AD37/9.806</f>
        <v>652.92678948156743</v>
      </c>
      <c r="AD35" s="65">
        <f>ET_12P!AE37/9.806</f>
        <v>653.4160666141903</v>
      </c>
      <c r="AE35" s="65">
        <f>ET_12P!AF37/9.806</f>
        <v>653.53482561696921</v>
      </c>
      <c r="AF35" s="65">
        <f>ET_12P!AG37/9.806</f>
        <v>654.36822998992966</v>
      </c>
      <c r="AG35" s="65">
        <f>ET_12P!AH37/9.806</f>
        <v>655.30112303691624</v>
      </c>
      <c r="AH35" s="65">
        <f>ET_12P!AI37/9.806</f>
        <v>669.11008127995626</v>
      </c>
      <c r="AI35" s="65">
        <f>ET_12P!AJ37/9.806</f>
        <v>669.83588053551398</v>
      </c>
      <c r="AJ35" s="65">
        <f>ET_12P!AK37/9.806</f>
        <v>670.52418481032032</v>
      </c>
      <c r="AK35" s="65">
        <f>ET_12P!AL37/9.806</f>
        <v>660.35074587624933</v>
      </c>
      <c r="AL35" s="65">
        <f>ET_12P!AM37/9.806</f>
        <v>660.67321266953911</v>
      </c>
      <c r="AM35" s="65">
        <f>ET_12P!AN37/9.806</f>
        <v>659.88009174867432</v>
      </c>
      <c r="AN35" s="65">
        <f>ET_12P!AO37/9.806</f>
        <v>532.541809144274</v>
      </c>
      <c r="AO35" s="65">
        <f>ET_12P!AP37/9.806</f>
        <v>531.76835690521114</v>
      </c>
      <c r="AP35" s="65">
        <f>ET_12P!AQ37/9.806</f>
        <v>531.92396356503673</v>
      </c>
      <c r="AQ35" s="65">
        <f>ET_12P!AR37/9.806</f>
        <v>616.78391856707628</v>
      </c>
      <c r="AR35" s="65">
        <f>ET_12P!AS37/9.806</f>
        <v>627.75406359945453</v>
      </c>
      <c r="AS35" s="65">
        <f>ET_12P!AT37/9.806</f>
        <v>639.17394922432698</v>
      </c>
      <c r="AT35" s="65">
        <f>ET_12P!AU37/9.806</f>
        <v>795.41493648658991</v>
      </c>
      <c r="AU35" s="65">
        <f>ET_12P!AV37/9.806</f>
        <v>796.74229864050074</v>
      </c>
      <c r="AV35" s="65">
        <f>ET_12P!AW37/9.806</f>
        <v>797.06033375611878</v>
      </c>
      <c r="AW35" s="65">
        <f>ET_12P!AX37/9.806</f>
        <v>698.36871438723745</v>
      </c>
      <c r="AX35" s="65">
        <f>ET_12P!AY37/9.806</f>
        <v>688.04544491255365</v>
      </c>
      <c r="AY35" s="65">
        <f>ET_12P!AZ37/9.806</f>
        <v>676.38380878097598</v>
      </c>
      <c r="AZ35" s="65">
        <f>ET_12P!BA37/9.806</f>
        <v>428.49602602998169</v>
      </c>
      <c r="BA35" s="65">
        <f>ET_12P!BB37/9.806</f>
        <v>429.32081601825416</v>
      </c>
      <c r="BB35" s="65">
        <f>ET_12P!BC37/9.806</f>
        <v>431.74384823386197</v>
      </c>
      <c r="BC35" s="65">
        <f>ET_12P!BD37/9.806</f>
        <v>617.880883276183</v>
      </c>
      <c r="BD35" s="65">
        <f>ET_12P!BE37/9.806</f>
        <v>639.45971774296356</v>
      </c>
      <c r="BE35" s="65">
        <f>ET_12P!BF37/9.806</f>
        <v>661.74547948959821</v>
      </c>
      <c r="BF35" s="65">
        <f>ET_12P!BG37/9.806</f>
        <v>951.99556951738737</v>
      </c>
      <c r="BG35" s="65">
        <f>ET_12P!BH37/9.806</f>
        <v>951.78912304966354</v>
      </c>
      <c r="BH35" s="65">
        <f>ET_12P!BI37/9.806</f>
        <v>949.28198854655318</v>
      </c>
      <c r="BI35" s="65">
        <f>ET_12P!BJ37/9.806</f>
        <v>710.94984894452386</v>
      </c>
      <c r="BJ35" s="65">
        <f>ET_12P!BK37/9.806</f>
        <v>688.22042148939431</v>
      </c>
      <c r="BK35" s="65">
        <f>ET_12P!BL37/9.806</f>
        <v>664.39482603125646</v>
      </c>
      <c r="BL35" s="65"/>
      <c r="BM35" s="65"/>
      <c r="BN35" s="65"/>
      <c r="BO35" s="65"/>
    </row>
    <row r="36" spans="3:67" x14ac:dyDescent="0.2">
      <c r="C36" s="65">
        <f>ET_12P!D38</f>
        <v>305</v>
      </c>
      <c r="D36" s="65">
        <f>ET_12P!E38/9.806</f>
        <v>656.69854553334699</v>
      </c>
      <c r="E36" s="65">
        <f>ET_12P!F38/9.806</f>
        <v>657.15500833354588</v>
      </c>
      <c r="F36" s="65">
        <f>ET_12P!G38/9.806</f>
        <v>657.65245170367643</v>
      </c>
      <c r="G36" s="65">
        <f>ET_12P!H38/9.806</f>
        <v>654.49291449431473</v>
      </c>
      <c r="H36" s="65">
        <f>ET_12P!I38/9.806</f>
        <v>654.6687375713849</v>
      </c>
      <c r="I36" s="65">
        <f>ET_12P!J38/9.806</f>
        <v>654.99693068975637</v>
      </c>
      <c r="J36" s="65">
        <f>ET_12P!K38/9.806</f>
        <v>656.77059764111266</v>
      </c>
      <c r="K36" s="65">
        <f>ET_12P!L38/9.806</f>
        <v>657.15824495207016</v>
      </c>
      <c r="L36" s="65">
        <f>ET_12P!M38/9.806</f>
        <v>657.63806119977573</v>
      </c>
      <c r="M36" s="65">
        <f>ET_12P!N38/9.806</f>
        <v>653.78623618511631</v>
      </c>
      <c r="N36" s="65">
        <f>ET_12P!O38/9.806</f>
        <v>655.21433186633192</v>
      </c>
      <c r="O36" s="65">
        <f>ET_12P!P38/9.806</f>
        <v>655.52977768713038</v>
      </c>
      <c r="P36" s="65">
        <f>ET_12P!Q38/9.806</f>
        <v>539.06384444154094</v>
      </c>
      <c r="Q36" s="65">
        <f>ET_12P!R38/9.806</f>
        <v>541.39341307299105</v>
      </c>
      <c r="R36" s="65">
        <f>ET_12P!S38/9.806</f>
        <v>544.58591399717011</v>
      </c>
      <c r="S36" s="65">
        <f>ET_12P!T38/9.806</f>
        <v>650.56689622425051</v>
      </c>
      <c r="T36" s="65">
        <f>ET_12P!U38/9.806</f>
        <v>662.03144718475937</v>
      </c>
      <c r="U36" s="65">
        <f>ET_12P!V38/9.806</f>
        <v>673.72141617695809</v>
      </c>
      <c r="V36" s="65">
        <f>ET_12P!W38/9.806</f>
        <v>790.17674327261375</v>
      </c>
      <c r="W36" s="65">
        <f>ET_12P!X38/9.806</f>
        <v>788.5615212465583</v>
      </c>
      <c r="X36" s="65">
        <f>ET_12P!Y38/9.806</f>
        <v>785.94503883145535</v>
      </c>
      <c r="Y36" s="65">
        <f>ET_12P!Z38/9.806</f>
        <v>658.24405577580058</v>
      </c>
      <c r="Z36" s="65">
        <f>ET_12P!AA38/9.806</f>
        <v>648.70245457181829</v>
      </c>
      <c r="AA36" s="65">
        <f>ET_12P!AB38/9.806</f>
        <v>638.21018381603108</v>
      </c>
      <c r="AB36" s="65">
        <f>ET_12P!AC38/9.806</f>
        <v>652.37038986016216</v>
      </c>
      <c r="AC36" s="65">
        <f>ET_12P!AD38/9.806</f>
        <v>652.76869311518465</v>
      </c>
      <c r="AD36" s="65">
        <f>ET_12P!AE38/9.806</f>
        <v>653.25836860085667</v>
      </c>
      <c r="AE36" s="65">
        <f>ET_12P!AF38/9.806</f>
        <v>653.37189921986544</v>
      </c>
      <c r="AF36" s="65">
        <f>ET_12P!AG38/9.806</f>
        <v>654.20420812194072</v>
      </c>
      <c r="AG36" s="65">
        <f>ET_12P!AH38/9.806</f>
        <v>655.13610528630431</v>
      </c>
      <c r="AH36" s="65">
        <f>ET_12P!AI38/9.806</f>
        <v>668.89890436977362</v>
      </c>
      <c r="AI36" s="65">
        <f>ET_12P!AJ38/9.806</f>
        <v>669.62316000726605</v>
      </c>
      <c r="AJ36" s="65">
        <f>ET_12P!AK38/9.806</f>
        <v>670.31007004640026</v>
      </c>
      <c r="AK36" s="65">
        <f>ET_12P!AL38/9.806</f>
        <v>660.15729567675407</v>
      </c>
      <c r="AL36" s="65">
        <f>ET_12P!AM38/9.806</f>
        <v>660.48459250076485</v>
      </c>
      <c r="AM36" s="65">
        <f>ET_12P!AN38/9.806</f>
        <v>659.69555469865395</v>
      </c>
      <c r="AN36" s="65">
        <f>ET_12P!AO38/9.806</f>
        <v>532.37450086362946</v>
      </c>
      <c r="AO36" s="65">
        <f>ET_12P!AP38/9.806</f>
        <v>531.6010486245666</v>
      </c>
      <c r="AP36" s="65">
        <f>ET_12P!AQ38/9.806</f>
        <v>531.75665528439231</v>
      </c>
      <c r="AQ36" s="65">
        <f>ET_12P!AR38/9.806</f>
        <v>616.61880122820219</v>
      </c>
      <c r="AR36" s="65">
        <f>ET_12P!AS38/9.806</f>
        <v>627.58919523123598</v>
      </c>
      <c r="AS36" s="65">
        <f>ET_12P!AT38/9.806</f>
        <v>639.00932982676431</v>
      </c>
      <c r="AT36" s="65">
        <f>ET_12P!AU38/9.806</f>
        <v>795.25350391342045</v>
      </c>
      <c r="AU36" s="65">
        <f>ET_12P!AV38/9.806</f>
        <v>796.58086606733127</v>
      </c>
      <c r="AV36" s="65">
        <f>ET_12P!AW38/9.806</f>
        <v>796.89890118294932</v>
      </c>
      <c r="AW36" s="65">
        <f>ET_12P!AX38/9.806</f>
        <v>698.20538963708452</v>
      </c>
      <c r="AX36" s="65">
        <f>ET_12P!AY38/9.806</f>
        <v>687.88192098587604</v>
      </c>
      <c r="AY36" s="65">
        <f>ET_12P!AZ38/9.806</f>
        <v>676.22008567777391</v>
      </c>
      <c r="AZ36" s="65">
        <f>ET_12P!BA38/9.806</f>
        <v>428.31124000930555</v>
      </c>
      <c r="BA36" s="65">
        <f>ET_12P!BB38/9.806</f>
        <v>429.13687649780752</v>
      </c>
      <c r="BB36" s="65">
        <f>ET_12P!BC38/9.806</f>
        <v>431.56185068452993</v>
      </c>
      <c r="BC36" s="65">
        <f>ET_12P!BD38/9.806</f>
        <v>617.68071086898328</v>
      </c>
      <c r="BD36" s="65">
        <f>ET_12P!BE38/9.806</f>
        <v>639.2663173375995</v>
      </c>
      <c r="BE36" s="65">
        <f>ET_12P!BF38/9.806</f>
        <v>661.55890088020101</v>
      </c>
      <c r="BF36" s="65">
        <f>ET_12P!BG38/9.806</f>
        <v>951.80894111385896</v>
      </c>
      <c r="BG36" s="65">
        <f>ET_12P!BH38/9.806</f>
        <v>951.60080164567614</v>
      </c>
      <c r="BH36" s="65">
        <f>ET_12P!BI38/9.806</f>
        <v>949.09227290689387</v>
      </c>
      <c r="BI36" s="65">
        <f>ET_12P!BJ38/9.806</f>
        <v>710.77701351532232</v>
      </c>
      <c r="BJ36" s="65">
        <f>ET_12P!BK38/9.806</f>
        <v>688.04873132520913</v>
      </c>
      <c r="BK36" s="65">
        <f>ET_12P!BL38/9.806</f>
        <v>664.22542639710389</v>
      </c>
      <c r="BL36" s="65"/>
      <c r="BM36" s="65"/>
      <c r="BN36" s="65"/>
      <c r="BO36" s="65"/>
    </row>
    <row r="37" spans="3:67" x14ac:dyDescent="0.2">
      <c r="C37" s="65">
        <f>ET_12P!D39</f>
        <v>315</v>
      </c>
      <c r="D37" s="65">
        <f>ET_12P!E39/9.806</f>
        <v>656.53442407709576</v>
      </c>
      <c r="E37" s="65">
        <f>ET_12P!F39/9.806</f>
        <v>656.99088687729454</v>
      </c>
      <c r="F37" s="65">
        <f>ET_12P!G39/9.806</f>
        <v>657.4883800415563</v>
      </c>
      <c r="G37" s="65">
        <f>ET_12P!H39/9.806</f>
        <v>654.32869344980122</v>
      </c>
      <c r="H37" s="65">
        <f>ET_12P!I39/9.806</f>
        <v>654.50456632100247</v>
      </c>
      <c r="I37" s="65">
        <f>ET_12P!J39/9.806</f>
        <v>654.83275943937394</v>
      </c>
      <c r="J37" s="65">
        <f>ET_12P!K39/9.806</f>
        <v>656.60647618486132</v>
      </c>
      <c r="K37" s="65">
        <f>ET_12P!L39/9.806</f>
        <v>656.99412349581894</v>
      </c>
      <c r="L37" s="65">
        <f>ET_12P!M39/9.806</f>
        <v>657.4739895376556</v>
      </c>
      <c r="M37" s="65">
        <f>ET_12P!N39/9.806</f>
        <v>653.62206493473388</v>
      </c>
      <c r="N37" s="65">
        <f>ET_12P!O39/9.806</f>
        <v>655.05016061594949</v>
      </c>
      <c r="O37" s="65">
        <f>ET_12P!P39/9.806</f>
        <v>655.36560643674795</v>
      </c>
      <c r="P37" s="65">
        <f>ET_12P!Q39/9.806</f>
        <v>538.89603821958497</v>
      </c>
      <c r="Q37" s="65">
        <f>ET_12P!R39/9.806</f>
        <v>541.22575623342857</v>
      </c>
      <c r="R37" s="65">
        <f>ET_12P!S39/9.806</f>
        <v>544.41830695173883</v>
      </c>
      <c r="S37" s="65">
        <f>ET_12P!T39/9.806</f>
        <v>650.4026253856058</v>
      </c>
      <c r="T37" s="65">
        <f>ET_12P!U39/9.806</f>
        <v>661.86747511090152</v>
      </c>
      <c r="U37" s="65">
        <f>ET_12P!V39/9.806</f>
        <v>673.5577428678871</v>
      </c>
      <c r="V37" s="65">
        <f>ET_12P!W39/9.806</f>
        <v>790.01575884662464</v>
      </c>
      <c r="W37" s="65">
        <f>ET_12P!X39/9.806</f>
        <v>788.40053682056907</v>
      </c>
      <c r="X37" s="65">
        <f>ET_12P!Y39/9.806</f>
        <v>785.78400461133492</v>
      </c>
      <c r="Y37" s="65">
        <f>ET_12P!Z39/9.806</f>
        <v>658.07998411368044</v>
      </c>
      <c r="Z37" s="65">
        <f>ET_12P!AA39/9.806</f>
        <v>648.53808414491129</v>
      </c>
      <c r="AA37" s="65">
        <f>ET_12P!AB39/9.806</f>
        <v>638.04551462433722</v>
      </c>
      <c r="AB37" s="65">
        <f>ET_12P!AC39/9.806</f>
        <v>652.21174575833675</v>
      </c>
      <c r="AC37" s="65">
        <f>ET_12P!AD39/9.806</f>
        <v>652.61074613119524</v>
      </c>
      <c r="AD37" s="65">
        <f>ET_12P!AE39/9.806</f>
        <v>653.10086976404762</v>
      </c>
      <c r="AE37" s="65">
        <f>ET_12P!AF39/9.806</f>
        <v>653.20912220515504</v>
      </c>
      <c r="AF37" s="65">
        <f>ET_12P!AG39/9.806</f>
        <v>654.04028584221396</v>
      </c>
      <c r="AG37" s="65">
        <f>ET_12P!AH39/9.806</f>
        <v>654.97113732982359</v>
      </c>
      <c r="AH37" s="65">
        <f>ET_12P!AI39/9.806</f>
        <v>668.68658219457484</v>
      </c>
      <c r="AI37" s="65">
        <f>ET_12P!AJ39/9.806</f>
        <v>669.40934400813285</v>
      </c>
      <c r="AJ37" s="65">
        <f>ET_12P!AK39/9.806</f>
        <v>670.09485981159503</v>
      </c>
      <c r="AK37" s="65">
        <f>ET_12P!AL39/9.806</f>
        <v>659.963198153554</v>
      </c>
      <c r="AL37" s="65">
        <f>ET_12P!AM39/9.806</f>
        <v>660.29532500828577</v>
      </c>
      <c r="AM37" s="65">
        <f>ET_12P!AN39/9.806</f>
        <v>659.51056950145323</v>
      </c>
      <c r="AN37" s="65">
        <f>ET_12P!AO39/9.806</f>
        <v>532.20724237711613</v>
      </c>
      <c r="AO37" s="65">
        <f>ET_12P!AP39/9.806</f>
        <v>531.43379013805327</v>
      </c>
      <c r="AP37" s="65">
        <f>ET_12P!AQ39/9.806</f>
        <v>531.58934700374778</v>
      </c>
      <c r="AQ37" s="65">
        <f>ET_12P!AR39/9.806</f>
        <v>616.45373368345918</v>
      </c>
      <c r="AR37" s="65">
        <f>ET_12P!AS39/9.806</f>
        <v>627.42437665714874</v>
      </c>
      <c r="AS37" s="65">
        <f>ET_12P!AT39/9.806</f>
        <v>638.84476022333274</v>
      </c>
      <c r="AT37" s="65">
        <f>ET_12P!AU39/9.806</f>
        <v>795.09212113438207</v>
      </c>
      <c r="AU37" s="65">
        <f>ET_12P!AV39/9.806</f>
        <v>796.4195330824241</v>
      </c>
      <c r="AV37" s="65">
        <f>ET_12P!AW39/9.806</f>
        <v>796.73756819804203</v>
      </c>
      <c r="AW37" s="65">
        <f>ET_12P!AX39/9.806</f>
        <v>698.04211468106269</v>
      </c>
      <c r="AX37" s="65">
        <f>ET_12P!AY39/9.806</f>
        <v>687.71844685332962</v>
      </c>
      <c r="AY37" s="65">
        <f>ET_12P!AZ39/9.806</f>
        <v>676.05636257457172</v>
      </c>
      <c r="AZ37" s="65">
        <f>ET_12P!BA39/9.806</f>
        <v>428.12610542971146</v>
      </c>
      <c r="BA37" s="65">
        <f>ET_12P!BB39/9.806</f>
        <v>428.95263821257396</v>
      </c>
      <c r="BB37" s="65">
        <f>ET_12P!BC39/9.806</f>
        <v>431.37950457627988</v>
      </c>
      <c r="BC37" s="65">
        <f>ET_12P!BD39/9.806</f>
        <v>617.47984134394767</v>
      </c>
      <c r="BD37" s="65">
        <f>ET_12P!BE39/9.806</f>
        <v>639.07231940266172</v>
      </c>
      <c r="BE37" s="65">
        <f>ET_12P!BF39/9.806</f>
        <v>661.37177453536106</v>
      </c>
      <c r="BF37" s="65">
        <f>ET_12P!BG39/9.806</f>
        <v>951.62131682770757</v>
      </c>
      <c r="BG37" s="65">
        <f>ET_12P!BH39/9.806</f>
        <v>951.41148435906598</v>
      </c>
      <c r="BH37" s="65">
        <f>ET_12P!BI39/9.806</f>
        <v>948.90166097287386</v>
      </c>
      <c r="BI37" s="65">
        <f>ET_12P!BJ39/9.806</f>
        <v>710.60382952720283</v>
      </c>
      <c r="BJ37" s="65">
        <f>ET_12P!BK39/9.806</f>
        <v>687.87679219036818</v>
      </c>
      <c r="BK37" s="65">
        <f>ET_12P!BL39/9.806</f>
        <v>664.05587738055783</v>
      </c>
      <c r="BL37" s="65"/>
      <c r="BM37" s="65"/>
      <c r="BN37" s="65"/>
      <c r="BO37" s="65"/>
    </row>
    <row r="38" spans="3:67" x14ac:dyDescent="0.2">
      <c r="C38" s="65">
        <f>ET_12P!D40</f>
        <v>325</v>
      </c>
      <c r="D38" s="65">
        <f>ET_12P!E40/9.806</f>
        <v>656.37035241497563</v>
      </c>
      <c r="E38" s="65">
        <f>ET_12P!F40/9.806</f>
        <v>656.82681521517441</v>
      </c>
      <c r="F38" s="65">
        <f>ET_12P!G40/9.806</f>
        <v>657.32430837943616</v>
      </c>
      <c r="G38" s="65">
        <f>ET_12P!H40/9.806</f>
        <v>654.16457199354988</v>
      </c>
      <c r="H38" s="65">
        <f>ET_12P!I40/9.806</f>
        <v>654.34044486475125</v>
      </c>
      <c r="I38" s="65">
        <f>ET_12P!J40/9.806</f>
        <v>654.66863798312261</v>
      </c>
      <c r="J38" s="65">
        <f>ET_12P!K40/9.806</f>
        <v>656.44245431687239</v>
      </c>
      <c r="K38" s="65">
        <f>ET_12P!L40/9.806</f>
        <v>656.8300518336988</v>
      </c>
      <c r="L38" s="65">
        <f>ET_12P!M40/9.806</f>
        <v>657.30991787553546</v>
      </c>
      <c r="M38" s="65">
        <f>ET_12P!N40/9.806</f>
        <v>653.45789368435146</v>
      </c>
      <c r="N38" s="65">
        <f>ET_12P!O40/9.806</f>
        <v>654.88598936556707</v>
      </c>
      <c r="O38" s="65">
        <f>ET_12P!P40/9.806</f>
        <v>655.20148498049673</v>
      </c>
      <c r="P38" s="65">
        <f>ET_12P!Q40/9.806</f>
        <v>538.72833158589128</v>
      </c>
      <c r="Q38" s="65">
        <f>ET_12P!R40/9.806</f>
        <v>541.05814918799717</v>
      </c>
      <c r="R38" s="65">
        <f>ET_12P!S40/9.806</f>
        <v>544.25079949456972</v>
      </c>
      <c r="S38" s="65">
        <f>ET_12P!T40/9.806</f>
        <v>650.23835454696109</v>
      </c>
      <c r="T38" s="65">
        <f>ET_12P!U40/9.806</f>
        <v>661.70355283117487</v>
      </c>
      <c r="U38" s="65">
        <f>ET_12P!V40/9.806</f>
        <v>673.3941193529472</v>
      </c>
      <c r="V38" s="65">
        <f>ET_12P!W40/9.806</f>
        <v>789.8548740088977</v>
      </c>
      <c r="W38" s="65">
        <f>ET_12P!X40/9.806</f>
        <v>788.23955239457996</v>
      </c>
      <c r="X38" s="65">
        <f>ET_12P!Y40/9.806</f>
        <v>785.62297039121461</v>
      </c>
      <c r="Y38" s="65">
        <f>ET_12P!Z40/9.806</f>
        <v>657.9159124515603</v>
      </c>
      <c r="Z38" s="65">
        <f>ET_12P!AA40/9.806</f>
        <v>648.3737635121355</v>
      </c>
      <c r="AA38" s="65">
        <f>ET_12P!AB40/9.806</f>
        <v>637.88089522677444</v>
      </c>
      <c r="AB38" s="65">
        <f>ET_12P!AC40/9.806</f>
        <v>652.05320124477362</v>
      </c>
      <c r="AC38" s="65">
        <f>ET_12P!AD40/9.806</f>
        <v>652.45294852959933</v>
      </c>
      <c r="AD38" s="65">
        <f>ET_12P!AE40/9.806</f>
        <v>652.94357010376302</v>
      </c>
      <c r="AE38" s="65">
        <f>ET_12P!AF40/9.806</f>
        <v>653.04649457283813</v>
      </c>
      <c r="AF38" s="65">
        <f>ET_12P!AG40/9.806</f>
        <v>653.87651294488069</v>
      </c>
      <c r="AG38" s="65">
        <f>ET_12P!AH40/9.806</f>
        <v>654.80631875573636</v>
      </c>
      <c r="AH38" s="65">
        <f>ET_12P!AI40/9.806</f>
        <v>668.47321434262187</v>
      </c>
      <c r="AI38" s="65">
        <f>ET_12P!AJ40/9.806</f>
        <v>669.19438274398328</v>
      </c>
      <c r="AJ38" s="65">
        <f>ET_12P!AK40/9.806</f>
        <v>669.87845451764235</v>
      </c>
      <c r="AK38" s="65">
        <f>ET_12P!AL40/9.806</f>
        <v>659.76845330664901</v>
      </c>
      <c r="AL38" s="65">
        <f>ET_12P!AM40/9.806</f>
        <v>660.10545998623297</v>
      </c>
      <c r="AM38" s="65">
        <f>ET_12P!AN40/9.806</f>
        <v>659.32503656880999</v>
      </c>
      <c r="AN38" s="65">
        <f>ET_12P!AO40/9.806</f>
        <v>532.04003368473388</v>
      </c>
      <c r="AO38" s="65">
        <f>ET_12P!AP40/9.806</f>
        <v>531.26648185740873</v>
      </c>
      <c r="AP38" s="65">
        <f>ET_12P!AQ40/9.806</f>
        <v>531.42208851723444</v>
      </c>
      <c r="AQ38" s="65">
        <f>ET_12P!AR40/9.806</f>
        <v>616.28876572697845</v>
      </c>
      <c r="AR38" s="65">
        <f>ET_12P!AS40/9.806</f>
        <v>627.25960787719259</v>
      </c>
      <c r="AS38" s="65">
        <f>ET_12P!AT40/9.806</f>
        <v>638.68024041403226</v>
      </c>
      <c r="AT38" s="65">
        <f>ET_12P!AU40/9.806</f>
        <v>794.93083794360598</v>
      </c>
      <c r="AU38" s="65">
        <f>ET_12P!AV40/9.806</f>
        <v>796.25829968577921</v>
      </c>
      <c r="AV38" s="65">
        <f>ET_12P!AW40/9.806</f>
        <v>796.57633480139714</v>
      </c>
      <c r="AW38" s="65">
        <f>ET_12P!AX40/9.806</f>
        <v>697.87893931330314</v>
      </c>
      <c r="AX38" s="65">
        <f>ET_12P!AY40/9.806</f>
        <v>687.55502251491441</v>
      </c>
      <c r="AY38" s="65">
        <f>ET_12P!AZ40/9.806</f>
        <v>675.89273905963194</v>
      </c>
      <c r="AZ38" s="65">
        <f>ET_12P!BA40/9.806</f>
        <v>427.94057249706816</v>
      </c>
      <c r="BA38" s="65">
        <f>ET_12P!BB40/9.806</f>
        <v>428.76810116255359</v>
      </c>
      <c r="BB38" s="65">
        <f>ET_12P!BC40/9.806</f>
        <v>431.19690949737407</v>
      </c>
      <c r="BC38" s="65">
        <f>ET_12P!BD40/9.806</f>
        <v>617.27827470107593</v>
      </c>
      <c r="BD38" s="65">
        <f>ET_12P!BE40/9.806</f>
        <v>638.87767414401901</v>
      </c>
      <c r="BE38" s="65">
        <f>ET_12P!BF40/9.806</f>
        <v>661.18420004334087</v>
      </c>
      <c r="BF38" s="65">
        <f>ET_12P!BG40/9.806</f>
        <v>951.432895835458</v>
      </c>
      <c r="BG38" s="65">
        <f>ET_12P!BH40/9.806</f>
        <v>951.22117118983283</v>
      </c>
      <c r="BH38" s="65">
        <f>ET_12P!BI40/9.806</f>
        <v>948.71005315623097</v>
      </c>
      <c r="BI38" s="65">
        <f>ET_12P!BJ40/9.806</f>
        <v>710.43039656842757</v>
      </c>
      <c r="BJ38" s="65">
        <f>ET_12P!BK40/9.806</f>
        <v>687.70465387900276</v>
      </c>
      <c r="BK38" s="65">
        <f>ET_12P!BL40/9.806</f>
        <v>663.88627856988069</v>
      </c>
      <c r="BL38" s="65"/>
      <c r="BM38" s="65"/>
      <c r="BN38" s="65"/>
      <c r="BO38" s="65"/>
    </row>
    <row r="39" spans="3:67" x14ac:dyDescent="0.2">
      <c r="C39" s="65">
        <f>ET_12P!D41</f>
        <v>335</v>
      </c>
      <c r="D39" s="65">
        <f>ET_12P!E41/9.806</f>
        <v>656.20633054698658</v>
      </c>
      <c r="E39" s="65">
        <f>ET_12P!F41/9.806</f>
        <v>656.66284314131656</v>
      </c>
      <c r="F39" s="65">
        <f>ET_12P!G41/9.806</f>
        <v>657.16033630557831</v>
      </c>
      <c r="G39" s="65">
        <f>ET_12P!H41/9.806</f>
        <v>654.00050033142975</v>
      </c>
      <c r="H39" s="65">
        <f>ET_12P!I41/9.806</f>
        <v>654.17637320263111</v>
      </c>
      <c r="I39" s="65">
        <f>ET_12P!J41/9.806</f>
        <v>654.50461611513367</v>
      </c>
      <c r="J39" s="65">
        <f>ET_12P!K41/9.806</f>
        <v>656.27843244888334</v>
      </c>
      <c r="K39" s="65">
        <f>ET_12P!L41/9.806</f>
        <v>656.66607975984095</v>
      </c>
      <c r="L39" s="65">
        <f>ET_12P!M41/9.806</f>
        <v>657.14594580167761</v>
      </c>
      <c r="M39" s="65">
        <f>ET_12P!N41/9.806</f>
        <v>653.29382202223132</v>
      </c>
      <c r="N39" s="65">
        <f>ET_12P!O41/9.806</f>
        <v>654.72191770344693</v>
      </c>
      <c r="O39" s="65">
        <f>ET_12P!P41/9.806</f>
        <v>655.03741331837659</v>
      </c>
      <c r="P39" s="65">
        <f>ET_12P!Q41/9.806</f>
        <v>538.56072454046</v>
      </c>
      <c r="Q39" s="65">
        <f>ET_12P!R41/9.806</f>
        <v>540.89059193669698</v>
      </c>
      <c r="R39" s="65">
        <f>ET_12P!S41/9.806</f>
        <v>544.0833916256629</v>
      </c>
      <c r="S39" s="65">
        <f>ET_12P!T41/9.806</f>
        <v>650.07418329657867</v>
      </c>
      <c r="T39" s="65">
        <f>ET_12P!U41/9.806</f>
        <v>661.53968034557931</v>
      </c>
      <c r="U39" s="65">
        <f>ET_12P!V41/9.806</f>
        <v>673.2305456321385</v>
      </c>
      <c r="V39" s="65">
        <f>ET_12P!W41/9.806</f>
        <v>789.69398917117076</v>
      </c>
      <c r="W39" s="65">
        <f>ET_12P!X41/9.806</f>
        <v>788.07866755685302</v>
      </c>
      <c r="X39" s="65">
        <f>ET_12P!Y41/9.806</f>
        <v>785.46198596522549</v>
      </c>
      <c r="Y39" s="65">
        <f>ET_12P!Z41/9.806</f>
        <v>657.75199017183365</v>
      </c>
      <c r="Z39" s="65">
        <f>ET_12P!AA41/9.806</f>
        <v>648.20949267349079</v>
      </c>
      <c r="AA39" s="65">
        <f>ET_12P!AB41/9.806</f>
        <v>637.71637541747407</v>
      </c>
      <c r="AB39" s="65">
        <f>ET_12P!AC41/9.806</f>
        <v>651.89485590773506</v>
      </c>
      <c r="AC39" s="65">
        <f>ET_12P!AD41/9.806</f>
        <v>652.29530031039678</v>
      </c>
      <c r="AD39" s="65">
        <f>ET_12P!AE41/9.806</f>
        <v>652.78641982587192</v>
      </c>
      <c r="AE39" s="65">
        <f>ET_12P!AF41/9.806</f>
        <v>652.88406611704579</v>
      </c>
      <c r="AF39" s="65">
        <f>ET_12P!AG41/9.806</f>
        <v>653.71283963580981</v>
      </c>
      <c r="AG39" s="65">
        <f>ET_12P!AH41/9.806</f>
        <v>654.64154997578021</v>
      </c>
      <c r="AH39" s="65">
        <f>ET_12P!AI41/9.806</f>
        <v>668.25885060804615</v>
      </c>
      <c r="AI39" s="65">
        <f>ET_12P!AJ41/9.806</f>
        <v>668.97832600894867</v>
      </c>
      <c r="AJ39" s="65">
        <f>ET_12P!AK41/9.806</f>
        <v>669.66095375280452</v>
      </c>
      <c r="AK39" s="65">
        <f>ET_12P!AL41/9.806</f>
        <v>659.57301134190811</v>
      </c>
      <c r="AL39" s="65">
        <f>ET_12P!AM41/9.806</f>
        <v>659.91489784634416</v>
      </c>
      <c r="AM39" s="65">
        <f>ET_12P!AN41/9.806</f>
        <v>659.1390056948552</v>
      </c>
      <c r="AN39" s="65">
        <f>ET_12P!AO41/9.806</f>
        <v>531.87282499235164</v>
      </c>
      <c r="AO39" s="65">
        <f>ET_12P!AP41/9.806</f>
        <v>531.0992731650266</v>
      </c>
      <c r="AP39" s="65">
        <f>ET_12P!AQ41/9.806</f>
        <v>531.2548798248522</v>
      </c>
      <c r="AQ39" s="65">
        <f>ET_12P!AR41/9.806</f>
        <v>616.12379777049773</v>
      </c>
      <c r="AR39" s="65">
        <f>ET_12P!AS41/9.806</f>
        <v>627.09488889136753</v>
      </c>
      <c r="AS39" s="65">
        <f>ET_12P!AT41/9.806</f>
        <v>638.51577039886297</v>
      </c>
      <c r="AT39" s="65">
        <f>ET_12P!AU41/9.806</f>
        <v>794.76965434109229</v>
      </c>
      <c r="AU39" s="65">
        <f>ET_12P!AV41/9.806</f>
        <v>796.0971160832654</v>
      </c>
      <c r="AV39" s="65">
        <f>ET_12P!AW41/9.806</f>
        <v>796.41515119888345</v>
      </c>
      <c r="AW39" s="65">
        <f>ET_12P!AX41/9.806</f>
        <v>697.71581373967479</v>
      </c>
      <c r="AX39" s="65">
        <f>ET_12P!AY41/9.806</f>
        <v>687.39164797063029</v>
      </c>
      <c r="AY39" s="65">
        <f>ET_12P!AZ41/9.806</f>
        <v>675.72911554469204</v>
      </c>
      <c r="AZ39" s="65">
        <f>ET_12P!BA41/9.806</f>
        <v>427.75469100550686</v>
      </c>
      <c r="BA39" s="65">
        <f>ET_12P!BB41/9.806</f>
        <v>428.58331514187745</v>
      </c>
      <c r="BB39" s="65">
        <f>ET_12P!BC41/9.806</f>
        <v>431.0139658595503</v>
      </c>
      <c r="BC39" s="65">
        <f>ET_12P!BD41/9.806</f>
        <v>617.07596114623709</v>
      </c>
      <c r="BD39" s="65">
        <f>ET_12P!BE41/9.806</f>
        <v>638.68248114993378</v>
      </c>
      <c r="BE39" s="65">
        <f>ET_12P!BF41/9.806</f>
        <v>660.99617740414033</v>
      </c>
      <c r="BF39" s="65">
        <f>ET_12P!BG41/9.806</f>
        <v>951.24347896058543</v>
      </c>
      <c r="BG39" s="65">
        <f>ET_12P!BH41/9.806</f>
        <v>951.02996172623909</v>
      </c>
      <c r="BH39" s="65">
        <f>ET_12P!BI41/9.806</f>
        <v>948.51744945696521</v>
      </c>
      <c r="BI39" s="65">
        <f>ET_12P!BJ41/9.806</f>
        <v>710.25656525660315</v>
      </c>
      <c r="BJ39" s="65">
        <f>ET_12P!BK41/9.806</f>
        <v>687.53226659698146</v>
      </c>
      <c r="BK39" s="65">
        <f>ET_12P!BL41/9.806</f>
        <v>663.71658017094137</v>
      </c>
      <c r="BL39" s="65"/>
      <c r="BM39" s="65"/>
      <c r="BN39" s="65"/>
      <c r="BO39" s="65"/>
    </row>
    <row r="40" spans="3:67" x14ac:dyDescent="0.2">
      <c r="C40" s="65">
        <f>ET_12P!D42</f>
        <v>345</v>
      </c>
      <c r="D40" s="65">
        <f>ET_12P!E42/9.806</f>
        <v>656.04240826725993</v>
      </c>
      <c r="E40" s="65">
        <f>ET_12P!F42/9.806</f>
        <v>656.49892086158991</v>
      </c>
      <c r="F40" s="65">
        <f>ET_12P!G42/9.806</f>
        <v>656.99641402585155</v>
      </c>
      <c r="G40" s="65">
        <f>ET_12P!H42/9.806</f>
        <v>653.8365282575719</v>
      </c>
      <c r="H40" s="65">
        <f>ET_12P!I42/9.806</f>
        <v>654.01240112877326</v>
      </c>
      <c r="I40" s="65">
        <f>ET_12P!J42/9.806</f>
        <v>654.34059424714462</v>
      </c>
      <c r="J40" s="65">
        <f>ET_12P!K42/9.806</f>
        <v>656.1144603750256</v>
      </c>
      <c r="K40" s="65">
        <f>ET_12P!L42/9.806</f>
        <v>656.50210768598311</v>
      </c>
      <c r="L40" s="65">
        <f>ET_12P!M42/9.806</f>
        <v>656.98202352195085</v>
      </c>
      <c r="M40" s="65">
        <f>ET_12P!N42/9.806</f>
        <v>653.12980015424239</v>
      </c>
      <c r="N40" s="65">
        <f>ET_12P!O42/9.806</f>
        <v>654.55789583545788</v>
      </c>
      <c r="O40" s="65">
        <f>ET_12P!P42/9.806</f>
        <v>654.87339145038754</v>
      </c>
      <c r="P40" s="65">
        <f>ET_12P!Q42/9.806</f>
        <v>538.39316728915969</v>
      </c>
      <c r="Q40" s="65">
        <f>ET_12P!R42/9.806</f>
        <v>540.72308447952787</v>
      </c>
      <c r="R40" s="65">
        <f>ET_12P!S42/9.806</f>
        <v>543.91598375675608</v>
      </c>
      <c r="S40" s="65">
        <f>ET_12P!T42/9.806</f>
        <v>649.91011163445853</v>
      </c>
      <c r="T40" s="65">
        <f>ET_12P!U42/9.806</f>
        <v>661.37590744824604</v>
      </c>
      <c r="U40" s="65">
        <f>ET_12P!V42/9.806</f>
        <v>673.067021705461</v>
      </c>
      <c r="V40" s="65">
        <f>ET_12P!W42/9.806</f>
        <v>789.53315412757502</v>
      </c>
      <c r="W40" s="65">
        <f>ET_12P!X42/9.806</f>
        <v>787.91778271912608</v>
      </c>
      <c r="X40" s="65">
        <f>ET_12P!Y42/9.806</f>
        <v>785.30110112749855</v>
      </c>
      <c r="Y40" s="65">
        <f>ET_12P!Z42/9.806</f>
        <v>657.58806789210689</v>
      </c>
      <c r="Z40" s="65">
        <f>ET_12P!AA42/9.806</f>
        <v>648.04527162897716</v>
      </c>
      <c r="AA40" s="65">
        <f>ET_12P!AB42/9.806</f>
        <v>637.55185560817358</v>
      </c>
      <c r="AB40" s="65">
        <f>ET_12P!AC42/9.806</f>
        <v>651.73656036482771</v>
      </c>
      <c r="AC40" s="65">
        <f>ET_12P!AD42/9.806</f>
        <v>652.13785126771882</v>
      </c>
      <c r="AD40" s="65">
        <f>ET_12P!AE42/9.806</f>
        <v>652.6294687245055</v>
      </c>
      <c r="AE40" s="65">
        <f>ET_12P!AF42/9.806</f>
        <v>652.72173724951563</v>
      </c>
      <c r="AF40" s="65">
        <f>ET_12P!AG42/9.806</f>
        <v>653.54926591500111</v>
      </c>
      <c r="AG40" s="65">
        <f>ET_12P!AH42/9.806</f>
        <v>654.47688078408635</v>
      </c>
      <c r="AH40" s="65">
        <f>ET_12P!AI42/9.806</f>
        <v>668.04339140258526</v>
      </c>
      <c r="AI40" s="65">
        <f>ET_12P!AJ42/9.806</f>
        <v>668.76122359715998</v>
      </c>
      <c r="AJ40" s="65">
        <f>ET_12P!AK42/9.806</f>
        <v>669.4423575170814</v>
      </c>
      <c r="AK40" s="65">
        <f>ET_12P!AL42/9.806</f>
        <v>659.37692205346218</v>
      </c>
      <c r="AL40" s="65">
        <f>ET_12P!AM42/9.806</f>
        <v>659.72368838275042</v>
      </c>
      <c r="AM40" s="65">
        <f>ET_12P!AN42/9.806</f>
        <v>658.95247687958909</v>
      </c>
      <c r="AN40" s="65">
        <f>ET_12P!AO42/9.806</f>
        <v>531.70561629996951</v>
      </c>
      <c r="AO40" s="65">
        <f>ET_12P!AP42/9.806</f>
        <v>530.93206447264436</v>
      </c>
      <c r="AP40" s="65">
        <f>ET_12P!AQ42/9.806</f>
        <v>531.08767113246995</v>
      </c>
      <c r="AQ40" s="65">
        <f>ET_12P!AR42/9.806</f>
        <v>615.9588796081481</v>
      </c>
      <c r="AR40" s="65">
        <f>ET_12P!AS42/9.806</f>
        <v>626.93021969967367</v>
      </c>
      <c r="AS40" s="65">
        <f>ET_12P!AT42/9.806</f>
        <v>638.35135017782488</v>
      </c>
      <c r="AT40" s="65">
        <f>ET_12P!AU42/9.806</f>
        <v>794.60852053270969</v>
      </c>
      <c r="AU40" s="65">
        <f>ET_12P!AV42/9.806</f>
        <v>795.9359822748828</v>
      </c>
      <c r="AV40" s="65">
        <f>ET_12P!AW42/9.806</f>
        <v>796.25406718463194</v>
      </c>
      <c r="AW40" s="65">
        <f>ET_12P!AX42/9.806</f>
        <v>697.55273796017752</v>
      </c>
      <c r="AX40" s="65">
        <f>ET_12P!AY42/9.806</f>
        <v>687.22832322047736</v>
      </c>
      <c r="AY40" s="65">
        <f>ET_12P!AZ42/9.806</f>
        <v>675.56559161801454</v>
      </c>
      <c r="AZ40" s="65">
        <f>ET_12P!BA42/9.806</f>
        <v>427.5684111608964</v>
      </c>
      <c r="BA40" s="65">
        <f>ET_12P!BB42/9.806</f>
        <v>428.3982303564145</v>
      </c>
      <c r="BB40" s="65">
        <f>ET_12P!BC42/9.806</f>
        <v>430.83082304520195</v>
      </c>
      <c r="BC40" s="65">
        <f>ET_12P!BD42/9.806</f>
        <v>616.87295047356213</v>
      </c>
      <c r="BD40" s="65">
        <f>ET_12P!BE42/9.806</f>
        <v>638.48664083214362</v>
      </c>
      <c r="BE40" s="65">
        <f>ET_12P!BF42/9.806</f>
        <v>660.80770661775955</v>
      </c>
      <c r="BF40" s="65">
        <f>ET_12P!BG42/9.806</f>
        <v>951.05326537961457</v>
      </c>
      <c r="BG40" s="65">
        <f>ET_12P!BH42/9.806</f>
        <v>950.83775638002248</v>
      </c>
      <c r="BH40" s="65">
        <f>ET_12P!BI42/9.806</f>
        <v>948.32384987507658</v>
      </c>
      <c r="BI40" s="65">
        <f>ET_12P!BJ42/9.806</f>
        <v>710.08243517999188</v>
      </c>
      <c r="BJ40" s="65">
        <f>ET_12P!BK42/9.806</f>
        <v>687.35963034430461</v>
      </c>
      <c r="BK40" s="65">
        <f>ET_12P!BL42/9.806</f>
        <v>663.54683197787074</v>
      </c>
      <c r="BL40" s="65"/>
      <c r="BM40" s="65"/>
      <c r="BN40" s="65"/>
      <c r="BO40" s="65"/>
    </row>
    <row r="41" spans="3:67" x14ac:dyDescent="0.2">
      <c r="C41" s="65">
        <f>ET_12P!D43</f>
        <v>355</v>
      </c>
      <c r="D41" s="65">
        <f>ET_12P!E43/9.806</f>
        <v>655.87848598753317</v>
      </c>
      <c r="E41" s="65">
        <f>ET_12P!F43/9.806</f>
        <v>656.33499858186315</v>
      </c>
      <c r="F41" s="65">
        <f>ET_12P!G43/9.806</f>
        <v>656.83254154025599</v>
      </c>
      <c r="G41" s="65">
        <f>ET_12P!H43/9.806</f>
        <v>653.67255618371416</v>
      </c>
      <c r="H41" s="65">
        <f>ET_12P!I43/9.806</f>
        <v>653.84842905491541</v>
      </c>
      <c r="I41" s="65">
        <f>ET_12P!J43/9.806</f>
        <v>654.17667196741797</v>
      </c>
      <c r="J41" s="65">
        <f>ET_12P!K43/9.806</f>
        <v>655.95058788943004</v>
      </c>
      <c r="K41" s="65">
        <f>ET_12P!L43/9.806</f>
        <v>656.33823520038754</v>
      </c>
      <c r="L41" s="65">
        <f>ET_12P!M43/9.806</f>
        <v>656.8181510363554</v>
      </c>
      <c r="M41" s="65">
        <f>ET_12P!N43/9.806</f>
        <v>652.96582808038454</v>
      </c>
      <c r="N41" s="65">
        <f>ET_12P!O43/9.806</f>
        <v>654.39392376160015</v>
      </c>
      <c r="O41" s="65">
        <f>ET_12P!P43/9.806</f>
        <v>654.7094193765297</v>
      </c>
      <c r="P41" s="65">
        <f>ET_12P!Q43/9.806</f>
        <v>538.2256598319907</v>
      </c>
      <c r="Q41" s="65">
        <f>ET_12P!R43/9.806</f>
        <v>540.55567661062105</v>
      </c>
      <c r="R41" s="65">
        <f>ET_12P!S43/9.806</f>
        <v>543.74872527024274</v>
      </c>
      <c r="S41" s="65">
        <f>ET_12P!T43/9.806</f>
        <v>649.74603997233839</v>
      </c>
      <c r="T41" s="65">
        <f>ET_12P!U43/9.806</f>
        <v>661.21213455091277</v>
      </c>
      <c r="U41" s="65">
        <f>ET_12P!V43/9.806</f>
        <v>672.90359736704579</v>
      </c>
      <c r="V41" s="65">
        <f>ET_12P!W43/9.806</f>
        <v>789.37236887811036</v>
      </c>
      <c r="W41" s="65">
        <f>ET_12P!X43/9.806</f>
        <v>787.75699746966154</v>
      </c>
      <c r="X41" s="65">
        <f>ET_12P!Y43/9.806</f>
        <v>785.14021628977162</v>
      </c>
      <c r="Y41" s="65">
        <f>ET_12P!Z43/9.806</f>
        <v>657.42419540651133</v>
      </c>
      <c r="Z41" s="65">
        <f>ET_12P!AA43/9.806</f>
        <v>647.88115017272594</v>
      </c>
      <c r="AA41" s="65">
        <f>ET_12P!AB43/9.806</f>
        <v>637.3874353871355</v>
      </c>
      <c r="AB41" s="65">
        <f>ET_12P!AC43/9.806</f>
        <v>651.57846399844493</v>
      </c>
      <c r="AC41" s="65">
        <f>ET_12P!AD43/9.806</f>
        <v>651.98060140156542</v>
      </c>
      <c r="AD41" s="65">
        <f>ET_12P!AE43/9.806</f>
        <v>652.47271679966354</v>
      </c>
      <c r="AE41" s="65">
        <f>ET_12P!AF43/9.806</f>
        <v>652.55965735264135</v>
      </c>
      <c r="AF41" s="65">
        <f>ET_12P!AG43/9.806</f>
        <v>653.3857917824547</v>
      </c>
      <c r="AG41" s="65">
        <f>ET_12P!AH43/9.806</f>
        <v>654.31231118065477</v>
      </c>
      <c r="AH41" s="65">
        <f>ET_12P!AI43/9.806</f>
        <v>667.82688652037029</v>
      </c>
      <c r="AI41" s="65">
        <f>ET_12P!AJ43/9.806</f>
        <v>668.54297592035493</v>
      </c>
      <c r="AJ41" s="65">
        <f>ET_12P!AK43/9.806</f>
        <v>669.22256622221096</v>
      </c>
      <c r="AK41" s="65">
        <f>ET_12P!AL43/9.806</f>
        <v>659.18013564718035</v>
      </c>
      <c r="AL41" s="65">
        <f>ET_12P!AM43/9.806</f>
        <v>659.53183159545188</v>
      </c>
      <c r="AM41" s="65">
        <f>ET_12P!AN43/9.806</f>
        <v>658.76545012301153</v>
      </c>
      <c r="AN41" s="65">
        <f>ET_12P!AO43/9.806</f>
        <v>531.53850719584955</v>
      </c>
      <c r="AO41" s="65">
        <f>ET_12P!AP43/9.806</f>
        <v>530.76490557439331</v>
      </c>
      <c r="AP41" s="65">
        <f>ET_12P!AQ43/9.806</f>
        <v>530.9205122342189</v>
      </c>
      <c r="AQ41" s="65">
        <f>ET_12P!AR43/9.806</f>
        <v>615.79406103406086</v>
      </c>
      <c r="AR41" s="65">
        <f>ET_12P!AS43/9.806</f>
        <v>626.7656500962421</v>
      </c>
      <c r="AS41" s="65">
        <f>ET_12P!AT43/9.806</f>
        <v>638.18697975091789</v>
      </c>
      <c r="AT41" s="65">
        <f>ET_12P!AU43/9.806</f>
        <v>794.44743651845818</v>
      </c>
      <c r="AU41" s="65">
        <f>ET_12P!AV43/9.806</f>
        <v>795.77494805476249</v>
      </c>
      <c r="AV41" s="65">
        <f>ET_12P!AW43/9.806</f>
        <v>796.09303296451162</v>
      </c>
      <c r="AW41" s="65">
        <f>ET_12P!AX43/9.806</f>
        <v>697.38971197481135</v>
      </c>
      <c r="AX41" s="65">
        <f>ET_12P!AY43/9.806</f>
        <v>687.06509805858661</v>
      </c>
      <c r="AY41" s="65">
        <f>ET_12P!AZ43/9.806</f>
        <v>675.40211748546812</v>
      </c>
      <c r="AZ41" s="65">
        <f>ET_12P!BA43/9.806</f>
        <v>427.38173296323686</v>
      </c>
      <c r="BA41" s="65">
        <f>ET_12P!BB43/9.806</f>
        <v>428.21279701203349</v>
      </c>
      <c r="BB41" s="65">
        <f>ET_12P!BC43/9.806</f>
        <v>430.64738146606675</v>
      </c>
      <c r="BC41" s="65">
        <f>ET_12P!BD43/9.806</f>
        <v>616.66919288892007</v>
      </c>
      <c r="BD41" s="65">
        <f>ET_12P!BE43/9.806</f>
        <v>638.29020298477974</v>
      </c>
      <c r="BE41" s="65">
        <f>ET_12P!BF43/9.806</f>
        <v>660.61878768419854</v>
      </c>
      <c r="BF41" s="65">
        <f>ET_12P!BG43/9.806</f>
        <v>950.86215550428312</v>
      </c>
      <c r="BG41" s="65">
        <f>ET_12P!BH43/9.806</f>
        <v>950.644555151183</v>
      </c>
      <c r="BH41" s="65">
        <f>ET_12P!BI43/9.806</f>
        <v>948.12935399882736</v>
      </c>
      <c r="BI41" s="65">
        <f>ET_12P!BJ43/9.806</f>
        <v>709.90795654446265</v>
      </c>
      <c r="BJ41" s="65">
        <f>ET_12P!BK43/9.806</f>
        <v>687.18679491510306</v>
      </c>
      <c r="BK41" s="65">
        <f>ET_12P!BL43/9.806</f>
        <v>663.37703399066902</v>
      </c>
      <c r="BL41" s="65"/>
      <c r="BM41" s="65"/>
      <c r="BN41" s="65"/>
      <c r="BO41" s="65"/>
    </row>
    <row r="42" spans="3:67" x14ac:dyDescent="0.2">
      <c r="C42" s="65">
        <f>ET_12P!D44</f>
        <v>365</v>
      </c>
      <c r="D42" s="65">
        <f>ET_12P!E44/9.806</f>
        <v>655.71466329606881</v>
      </c>
      <c r="E42" s="65">
        <f>ET_12P!F44/9.806</f>
        <v>656.17117589039879</v>
      </c>
      <c r="F42" s="65">
        <f>ET_12P!G44/9.806</f>
        <v>656.66876864292271</v>
      </c>
      <c r="G42" s="65">
        <f>ET_12P!H44/9.806</f>
        <v>653.5086836981186</v>
      </c>
      <c r="H42" s="65">
        <f>ET_12P!I44/9.806</f>
        <v>653.68455656931985</v>
      </c>
      <c r="I42" s="65">
        <f>ET_12P!J44/9.806</f>
        <v>654.01279948182241</v>
      </c>
      <c r="J42" s="65">
        <f>ET_12P!K44/9.806</f>
        <v>655.78676519796556</v>
      </c>
      <c r="K42" s="65">
        <f>ET_12P!L44/9.806</f>
        <v>656.17441250892318</v>
      </c>
      <c r="L42" s="65">
        <f>ET_12P!M44/9.806</f>
        <v>656.65432834489093</v>
      </c>
      <c r="M42" s="65">
        <f>ET_12P!N44/9.806</f>
        <v>652.80190580065778</v>
      </c>
      <c r="N42" s="65">
        <f>ET_12P!O44/9.806</f>
        <v>654.23000148187339</v>
      </c>
      <c r="O42" s="65">
        <f>ET_12P!P44/9.806</f>
        <v>654.54549709680305</v>
      </c>
      <c r="P42" s="65">
        <f>ET_12P!Q44/9.806</f>
        <v>538.05820216895268</v>
      </c>
      <c r="Q42" s="65">
        <f>ET_12P!R44/9.806</f>
        <v>540.38831853584543</v>
      </c>
      <c r="R42" s="65">
        <f>ET_12P!S44/9.806</f>
        <v>543.58146678372941</v>
      </c>
      <c r="S42" s="65">
        <f>ET_12P!T44/9.806</f>
        <v>649.58206789848055</v>
      </c>
      <c r="T42" s="65">
        <f>ET_12P!U44/9.806</f>
        <v>661.04846124184178</v>
      </c>
      <c r="U42" s="65">
        <f>ET_12P!V44/9.806</f>
        <v>672.74022282276167</v>
      </c>
      <c r="V42" s="65">
        <f>ET_12P!W44/9.806</f>
        <v>789.21163342277691</v>
      </c>
      <c r="W42" s="65">
        <f>ET_12P!X44/9.806</f>
        <v>787.59621222019689</v>
      </c>
      <c r="X42" s="65">
        <f>ET_12P!Y44/9.806</f>
        <v>784.97943104030708</v>
      </c>
      <c r="Y42" s="65">
        <f>ET_12P!Z44/9.806</f>
        <v>657.26042250917806</v>
      </c>
      <c r="Z42" s="65">
        <f>ET_12P!AA44/9.806</f>
        <v>647.7170785106058</v>
      </c>
      <c r="AA42" s="65">
        <f>ET_12P!AB44/9.806</f>
        <v>637.2230649602285</v>
      </c>
      <c r="AB42" s="65">
        <f>ET_12P!AC44/9.806</f>
        <v>651.42046722032433</v>
      </c>
      <c r="AC42" s="65">
        <f>ET_12P!AD44/9.806</f>
        <v>651.82345112367432</v>
      </c>
      <c r="AD42" s="65">
        <f>ET_12P!AE44/9.806</f>
        <v>652.31611425721508</v>
      </c>
      <c r="AE42" s="65">
        <f>ET_12P!AF44/9.806</f>
        <v>652.39772683816034</v>
      </c>
      <c r="AF42" s="65">
        <f>ET_12P!AG44/9.806</f>
        <v>653.22241723817058</v>
      </c>
      <c r="AG42" s="65">
        <f>ET_12P!AH44/9.806</f>
        <v>654.14784116548549</v>
      </c>
      <c r="AH42" s="65">
        <f>ET_12P!AI44/9.806</f>
        <v>667.60933596140126</v>
      </c>
      <c r="AI42" s="65">
        <f>ET_12P!AJ44/9.806</f>
        <v>668.32373236092701</v>
      </c>
      <c r="AJ42" s="65">
        <f>ET_12P!AK44/9.806</f>
        <v>669.00172925058644</v>
      </c>
      <c r="AK42" s="65">
        <f>ET_12P!AL44/9.806</f>
        <v>658.98270191719359</v>
      </c>
      <c r="AL42" s="65">
        <f>ET_12P!AM44/9.806</f>
        <v>659.3392776903172</v>
      </c>
      <c r="AM42" s="65">
        <f>ET_12P!AN44/9.806</f>
        <v>658.57797521925363</v>
      </c>
      <c r="AN42" s="65">
        <f>ET_12P!AO44/9.806</f>
        <v>531.37139809172959</v>
      </c>
      <c r="AO42" s="65">
        <f>ET_12P!AP44/9.806</f>
        <v>530.59779647027335</v>
      </c>
      <c r="AP42" s="65">
        <f>ET_12P!AQ44/9.806</f>
        <v>530.75340313009895</v>
      </c>
      <c r="AQ42" s="65">
        <f>ET_12P!AR44/9.806</f>
        <v>615.62924245997351</v>
      </c>
      <c r="AR42" s="65">
        <f>ET_12P!AS44/9.806</f>
        <v>626.60108049281052</v>
      </c>
      <c r="AS42" s="65">
        <f>ET_12P!AT44/9.806</f>
        <v>638.02270891227317</v>
      </c>
      <c r="AT42" s="65">
        <f>ET_12P!AU44/9.806</f>
        <v>794.28645209246895</v>
      </c>
      <c r="AU42" s="65">
        <f>ET_12P!AV44/9.806</f>
        <v>795.61401342290446</v>
      </c>
      <c r="AV42" s="65">
        <f>ET_12P!AW44/9.806</f>
        <v>795.93204853852239</v>
      </c>
      <c r="AW42" s="65">
        <f>ET_12P!AX44/9.806</f>
        <v>697.22678557770757</v>
      </c>
      <c r="AX42" s="65">
        <f>ET_12P!AY44/9.806</f>
        <v>686.90192269082706</v>
      </c>
      <c r="AY42" s="65">
        <f>ET_12P!AZ44/9.806</f>
        <v>675.238742941184</v>
      </c>
      <c r="AZ42" s="65">
        <f>ET_12P!BA44/9.806</f>
        <v>427.19470620665925</v>
      </c>
      <c r="BA42" s="65">
        <f>ET_12P!BB44/9.806</f>
        <v>428.02711469699676</v>
      </c>
      <c r="BB42" s="65">
        <f>ET_12P!BC44/9.806</f>
        <v>430.46374071040691</v>
      </c>
      <c r="BC42" s="65">
        <f>ET_12P!BD44/9.806</f>
        <v>616.46478798057319</v>
      </c>
      <c r="BD42" s="65">
        <f>ET_12P!BE44/9.806</f>
        <v>638.09316760784225</v>
      </c>
      <c r="BE42" s="65">
        <f>ET_12P!BF44/9.806</f>
        <v>660.42937080932597</v>
      </c>
      <c r="BF42" s="65">
        <f>ET_12P!BG44/9.806</f>
        <v>950.6701493345912</v>
      </c>
      <c r="BG42" s="65">
        <f>ET_12P!BH44/9.806</f>
        <v>950.45045762798293</v>
      </c>
      <c r="BH42" s="65">
        <f>ET_12P!BI44/9.806</f>
        <v>947.93386223995526</v>
      </c>
      <c r="BI42" s="65">
        <f>ET_12P!BJ44/9.806</f>
        <v>709.73317914414645</v>
      </c>
      <c r="BJ42" s="65">
        <f>ET_12P!BK44/9.806</f>
        <v>687.01381010350815</v>
      </c>
      <c r="BK42" s="65">
        <f>ET_12P!BL44/9.806</f>
        <v>663.20708662107393</v>
      </c>
      <c r="BL42" s="65"/>
      <c r="BM42" s="65"/>
      <c r="BN42" s="65"/>
      <c r="BO42" s="65"/>
    </row>
    <row r="43" spans="3:67" x14ac:dyDescent="0.2">
      <c r="C43" s="65">
        <f>ET_12P!D45</f>
        <v>375</v>
      </c>
      <c r="D43" s="65">
        <f>ET_12P!E45/9.806</f>
        <v>655.55089039873553</v>
      </c>
      <c r="E43" s="65">
        <f>ET_12P!F45/9.806</f>
        <v>656.00745278719671</v>
      </c>
      <c r="F43" s="65">
        <f>ET_12P!G45/9.806</f>
        <v>656.50499574558944</v>
      </c>
      <c r="G43" s="65">
        <f>ET_12P!H45/9.806</f>
        <v>653.34486100665413</v>
      </c>
      <c r="H43" s="65">
        <f>ET_12P!I45/9.806</f>
        <v>653.52073387785549</v>
      </c>
      <c r="I43" s="65">
        <f>ET_12P!J45/9.806</f>
        <v>653.84897679035805</v>
      </c>
      <c r="J43" s="65">
        <f>ET_12P!K45/9.806</f>
        <v>655.62299230063229</v>
      </c>
      <c r="K43" s="65">
        <f>ET_12P!L45/9.806</f>
        <v>656.010689405721</v>
      </c>
      <c r="L43" s="65">
        <f>ET_12P!M45/9.806</f>
        <v>656.49060524168885</v>
      </c>
      <c r="M43" s="65">
        <f>ET_12P!N45/9.806</f>
        <v>652.63803331506222</v>
      </c>
      <c r="N43" s="65">
        <f>ET_12P!O45/9.806</f>
        <v>654.06617879040903</v>
      </c>
      <c r="O43" s="65">
        <f>ET_12P!P45/9.806</f>
        <v>654.38167440533857</v>
      </c>
      <c r="P43" s="65">
        <f>ET_12P!Q45/9.806</f>
        <v>537.89084409417706</v>
      </c>
      <c r="Q43" s="65">
        <f>ET_12P!R45/9.806</f>
        <v>540.2210600493321</v>
      </c>
      <c r="R43" s="65">
        <f>ET_12P!S45/9.806</f>
        <v>543.41430788547837</v>
      </c>
      <c r="S43" s="65">
        <f>ET_12P!T45/9.806</f>
        <v>649.4180958246227</v>
      </c>
      <c r="T43" s="65">
        <f>ET_12P!U45/9.806</f>
        <v>660.88478793277079</v>
      </c>
      <c r="U43" s="65">
        <f>ET_12P!V45/9.806</f>
        <v>672.57684827847754</v>
      </c>
      <c r="V43" s="65">
        <f>ET_12P!W45/9.806</f>
        <v>789.05094776157466</v>
      </c>
      <c r="W43" s="65">
        <f>ET_12P!X45/9.806</f>
        <v>787.43552655899452</v>
      </c>
      <c r="X43" s="65">
        <f>ET_12P!Y45/9.806</f>
        <v>784.81864579084242</v>
      </c>
      <c r="Y43" s="65">
        <f>ET_12P!Z45/9.806</f>
        <v>657.09669940597598</v>
      </c>
      <c r="Z43" s="65">
        <f>ET_12P!AA45/9.806</f>
        <v>647.55305664261687</v>
      </c>
      <c r="AA43" s="65">
        <f>ET_12P!AB45/9.806</f>
        <v>637.05874432745259</v>
      </c>
      <c r="AB43" s="65">
        <f>ET_12P!AC45/9.806</f>
        <v>651.26261982459721</v>
      </c>
      <c r="AC43" s="65">
        <f>ET_12P!AD45/9.806</f>
        <v>651.66650002230779</v>
      </c>
      <c r="AD43" s="65">
        <f>ET_12P!AE45/9.806</f>
        <v>652.15971089129107</v>
      </c>
      <c r="AE43" s="65">
        <f>ET_12P!AF45/9.806</f>
        <v>652.23599550020401</v>
      </c>
      <c r="AF43" s="65">
        <f>ET_12P!AG45/9.806</f>
        <v>653.05914228214874</v>
      </c>
      <c r="AG43" s="65">
        <f>ET_12P!AH45/9.806</f>
        <v>653.98342094444729</v>
      </c>
      <c r="AH43" s="65">
        <f>ET_12P!AI45/9.806</f>
        <v>667.39078951980935</v>
      </c>
      <c r="AI43" s="65">
        <f>ET_12P!AJ45/9.806</f>
        <v>668.10334353648284</v>
      </c>
      <c r="AJ43" s="65">
        <f>ET_12P!AK45/9.806</f>
        <v>668.77974701394555</v>
      </c>
      <c r="AK43" s="65">
        <f>ET_12P!AL45/9.806</f>
        <v>658.78452127523974</v>
      </c>
      <c r="AL43" s="65">
        <f>ET_12P!AM45/9.806</f>
        <v>659.14607646147772</v>
      </c>
      <c r="AM43" s="65">
        <f>ET_12P!AN45/9.806</f>
        <v>658.38995258005309</v>
      </c>
      <c r="AN43" s="65">
        <f>ET_12P!AO45/9.806</f>
        <v>531.20433878174083</v>
      </c>
      <c r="AO43" s="65">
        <f>ET_12P!AP45/9.806</f>
        <v>530.43068736615339</v>
      </c>
      <c r="AP43" s="65">
        <f>ET_12P!AQ45/9.806</f>
        <v>530.58629402597899</v>
      </c>
      <c r="AQ43" s="65">
        <f>ET_12P!AR45/9.806</f>
        <v>615.46452347414856</v>
      </c>
      <c r="AR43" s="65">
        <f>ET_12P!AS45/9.806</f>
        <v>626.43661047764124</v>
      </c>
      <c r="AS43" s="65">
        <f>ET_12P!AT45/9.806</f>
        <v>637.85848786775955</v>
      </c>
      <c r="AT43" s="65">
        <f>ET_12P!AU45/9.806</f>
        <v>794.12551746061092</v>
      </c>
      <c r="AU43" s="65">
        <f>ET_12P!AV45/9.806</f>
        <v>795.45312858517752</v>
      </c>
      <c r="AV43" s="65">
        <f>ET_12P!AW45/9.806</f>
        <v>795.77116370079546</v>
      </c>
      <c r="AW43" s="65">
        <f>ET_12P!AX45/9.806</f>
        <v>697.06390897473489</v>
      </c>
      <c r="AX43" s="65">
        <f>ET_12P!AY45/9.806</f>
        <v>686.7388469113298</v>
      </c>
      <c r="AY43" s="65">
        <f>ET_12P!AZ45/9.806</f>
        <v>675.07536839689988</v>
      </c>
      <c r="AZ43" s="65">
        <f>ET_12P!BA45/9.806</f>
        <v>427.00723130290135</v>
      </c>
      <c r="BA43" s="65">
        <f>ET_12P!BB45/9.806</f>
        <v>427.84113361717317</v>
      </c>
      <c r="BB43" s="65">
        <f>ET_12P!BC45/9.806</f>
        <v>430.27985098409141</v>
      </c>
      <c r="BC43" s="65">
        <f>ET_12P!BD45/9.806</f>
        <v>616.25963616025911</v>
      </c>
      <c r="BD43" s="65">
        <f>ET_12P!BE45/9.806</f>
        <v>637.89553470133092</v>
      </c>
      <c r="BE43" s="65">
        <f>ET_12P!BF45/9.806</f>
        <v>660.23955558140426</v>
      </c>
      <c r="BF43" s="65">
        <f>ET_12P!BG45/9.806</f>
        <v>950.47734645880087</v>
      </c>
      <c r="BG43" s="65">
        <f>ET_12P!BH45/9.806</f>
        <v>950.25536422215998</v>
      </c>
      <c r="BH43" s="65">
        <f>ET_12P!BI45/9.806</f>
        <v>947.73737459846018</v>
      </c>
      <c r="BI43" s="65">
        <f>ET_12P!BJ45/9.806</f>
        <v>709.55800339078121</v>
      </c>
      <c r="BJ43" s="65">
        <f>ET_12P!BK45/9.806</f>
        <v>686.84057632125746</v>
      </c>
      <c r="BK43" s="65">
        <f>ET_12P!BL45/9.806</f>
        <v>663.03703966321643</v>
      </c>
      <c r="BL43" s="65"/>
      <c r="BM43" s="65"/>
      <c r="BN43" s="65"/>
      <c r="BO43" s="65"/>
    </row>
    <row r="44" spans="3:67" x14ac:dyDescent="0.2">
      <c r="C44" s="65">
        <f>ET_12P!D46</f>
        <v>385</v>
      </c>
      <c r="D44" s="65">
        <f>ET_12P!E46/9.806</f>
        <v>655.38716729553346</v>
      </c>
      <c r="E44" s="65">
        <f>ET_12P!F46/9.806</f>
        <v>655.84372968399452</v>
      </c>
      <c r="F44" s="65">
        <f>ET_12P!G46/9.806</f>
        <v>656.34132243651857</v>
      </c>
      <c r="G44" s="65">
        <f>ET_12P!H46/9.806</f>
        <v>653.18108810932085</v>
      </c>
      <c r="H44" s="65">
        <f>ET_12P!I46/9.806</f>
        <v>653.35696098052222</v>
      </c>
      <c r="I44" s="65">
        <f>ET_12P!J46/9.806</f>
        <v>653.68520389302478</v>
      </c>
      <c r="J44" s="65">
        <f>ET_12P!K46/9.806</f>
        <v>655.45926919743022</v>
      </c>
      <c r="K44" s="65">
        <f>ET_12P!L46/9.806</f>
        <v>655.84696630251892</v>
      </c>
      <c r="L44" s="65">
        <f>ET_12P!M46/9.806</f>
        <v>656.32688213848667</v>
      </c>
      <c r="M44" s="65">
        <f>ET_12P!N46/9.806</f>
        <v>652.47426041772894</v>
      </c>
      <c r="N44" s="65">
        <f>ET_12P!O46/9.806</f>
        <v>653.90235609894455</v>
      </c>
      <c r="O44" s="65">
        <f>ET_12P!P46/9.806</f>
        <v>654.21790150800541</v>
      </c>
      <c r="P44" s="65">
        <f>ET_12P!Q46/9.806</f>
        <v>537.72358560766372</v>
      </c>
      <c r="Q44" s="65">
        <f>ET_12P!R46/9.806</f>
        <v>540.05385135694985</v>
      </c>
      <c r="R44" s="65">
        <f>ET_12P!S46/9.806</f>
        <v>543.24719878135841</v>
      </c>
      <c r="S44" s="65">
        <f>ET_12P!T46/9.806</f>
        <v>649.25422333902713</v>
      </c>
      <c r="T44" s="65">
        <f>ET_12P!U46/9.806</f>
        <v>660.72121421196209</v>
      </c>
      <c r="U44" s="65">
        <f>ET_12P!V46/9.806</f>
        <v>672.4135733224557</v>
      </c>
      <c r="V44" s="65">
        <f>ET_12P!W46/9.806</f>
        <v>788.89031189450338</v>
      </c>
      <c r="W44" s="65">
        <f>ET_12P!X46/9.806</f>
        <v>787.27484089779227</v>
      </c>
      <c r="X44" s="65">
        <f>ET_12P!Y46/9.806</f>
        <v>784.65791033550897</v>
      </c>
      <c r="Y44" s="65">
        <f>ET_12P!Z46/9.806</f>
        <v>656.933026096905</v>
      </c>
      <c r="Z44" s="65">
        <f>ET_12P!AA46/9.806</f>
        <v>647.38908456875902</v>
      </c>
      <c r="AA44" s="65">
        <f>ET_12P!AB46/9.806</f>
        <v>636.89447348880788</v>
      </c>
      <c r="AB44" s="65">
        <f>ET_12P!AC46/9.806</f>
        <v>651.10487201713238</v>
      </c>
      <c r="AC44" s="65">
        <f>ET_12P!AD46/9.806</f>
        <v>651.50969830333474</v>
      </c>
      <c r="AD44" s="65">
        <f>ET_12P!AE46/9.806</f>
        <v>652.00345690776066</v>
      </c>
      <c r="AE44" s="65">
        <f>ET_12P!AF46/9.806</f>
        <v>652.07446333877226</v>
      </c>
      <c r="AF44" s="65">
        <f>ET_12P!AG46/9.806</f>
        <v>652.89601670852039</v>
      </c>
      <c r="AG44" s="65">
        <f>ET_12P!AH46/9.806</f>
        <v>653.81905051754029</v>
      </c>
      <c r="AH44" s="65">
        <f>ET_12P!AI46/9.806</f>
        <v>667.17119740146347</v>
      </c>
      <c r="AI44" s="65">
        <f>ET_12P!AJ46/9.806</f>
        <v>667.88190903528459</v>
      </c>
      <c r="AJ44" s="65">
        <f>ET_12P!AK46/9.806</f>
        <v>668.55671910055071</v>
      </c>
      <c r="AK44" s="65">
        <f>ET_12P!AL46/9.806</f>
        <v>658.58569330958096</v>
      </c>
      <c r="AL44" s="65">
        <f>ET_12P!AM46/9.806</f>
        <v>658.95227770306451</v>
      </c>
      <c r="AM44" s="65">
        <f>ET_12P!AN46/9.806</f>
        <v>658.20143199954111</v>
      </c>
      <c r="AN44" s="65">
        <f>ET_12P!AO46/9.806</f>
        <v>531.03727947175207</v>
      </c>
      <c r="AO44" s="65">
        <f>ET_12P!AP46/9.806</f>
        <v>530.26362805616463</v>
      </c>
      <c r="AP44" s="65">
        <f>ET_12P!AQ46/9.806</f>
        <v>530.41923471599023</v>
      </c>
      <c r="AQ44" s="65">
        <f>ET_12P!AR46/9.806</f>
        <v>615.2998542824547</v>
      </c>
      <c r="AR44" s="65">
        <f>ET_12P!AS46/9.806</f>
        <v>626.27214046247207</v>
      </c>
      <c r="AS44" s="65">
        <f>ET_12P!AT46/9.806</f>
        <v>637.69431661737713</v>
      </c>
      <c r="AT44" s="65">
        <f>ET_12P!AU46/9.806</f>
        <v>793.96468241701518</v>
      </c>
      <c r="AU44" s="65">
        <f>ET_12P!AV46/9.806</f>
        <v>795.29229354158178</v>
      </c>
      <c r="AV44" s="65">
        <f>ET_12P!AW46/9.806</f>
        <v>795.61032865719972</v>
      </c>
      <c r="AW44" s="65">
        <f>ET_12P!AX46/9.806</f>
        <v>696.9010821658934</v>
      </c>
      <c r="AX44" s="65">
        <f>ET_12P!AY46/9.806</f>
        <v>686.57577113183265</v>
      </c>
      <c r="AY44" s="65">
        <f>ET_12P!AZ46/9.806</f>
        <v>674.91209344087804</v>
      </c>
      <c r="AZ44" s="65">
        <f>ET_12P!BA46/9.806</f>
        <v>426.81945763435652</v>
      </c>
      <c r="BA44" s="65">
        <f>ET_12P!BB46/9.806</f>
        <v>427.65485377256277</v>
      </c>
      <c r="BB44" s="65">
        <f>ET_12P!BC46/9.806</f>
        <v>430.09566249298905</v>
      </c>
      <c r="BC44" s="65">
        <f>ET_12P!BD46/9.806</f>
        <v>616.0538370162401</v>
      </c>
      <c r="BD44" s="65">
        <f>ET_12P!BE46/9.806</f>
        <v>637.69735405937695</v>
      </c>
      <c r="BE44" s="65">
        <f>ET_12P!BF46/9.806</f>
        <v>660.04924241217122</v>
      </c>
      <c r="BF44" s="65">
        <f>ET_12P!BG46/9.806</f>
        <v>950.28364728864983</v>
      </c>
      <c r="BG44" s="65">
        <f>ET_12P!BH46/9.806</f>
        <v>950.05947411023874</v>
      </c>
      <c r="BH44" s="65">
        <f>ET_12P!BI46/9.806</f>
        <v>947.54009025086691</v>
      </c>
      <c r="BI44" s="65">
        <f>ET_12P!BJ46/9.806</f>
        <v>709.38247907849791</v>
      </c>
      <c r="BJ44" s="65">
        <f>ET_12P!BK46/9.806</f>
        <v>686.66719315661339</v>
      </c>
      <c r="BK44" s="65">
        <f>ET_12P!BL46/9.806</f>
        <v>662.86689311709677</v>
      </c>
      <c r="BL44" s="65"/>
      <c r="BM44" s="65"/>
      <c r="BN44" s="65"/>
      <c r="BO44" s="65"/>
    </row>
    <row r="45" spans="3:67" x14ac:dyDescent="0.2">
      <c r="C45" s="65">
        <f>ET_12P!D47</f>
        <v>395</v>
      </c>
      <c r="D45" s="65">
        <f>ET_12P!E47/9.806</f>
        <v>655.22354378059356</v>
      </c>
      <c r="E45" s="65">
        <f>ET_12P!F47/9.806</f>
        <v>655.68010616905474</v>
      </c>
      <c r="F45" s="65">
        <f>ET_12P!G47/9.806</f>
        <v>656.17769892157867</v>
      </c>
      <c r="G45" s="65">
        <f>ET_12P!H47/9.806</f>
        <v>653.01736500611878</v>
      </c>
      <c r="H45" s="65">
        <f>ET_12P!I47/9.806</f>
        <v>653.19323787732003</v>
      </c>
      <c r="I45" s="65">
        <f>ET_12P!J47/9.806</f>
        <v>653.52153058395379</v>
      </c>
      <c r="J45" s="65">
        <f>ET_12P!K47/9.806</f>
        <v>655.29564568249032</v>
      </c>
      <c r="K45" s="65">
        <f>ET_12P!L47/9.806</f>
        <v>655.68334278757914</v>
      </c>
      <c r="L45" s="65">
        <f>ET_12P!M47/9.806</f>
        <v>656.16325862354688</v>
      </c>
      <c r="M45" s="65">
        <f>ET_12P!N47/9.806</f>
        <v>652.31053731452687</v>
      </c>
      <c r="N45" s="65">
        <f>ET_12P!O47/9.806</f>
        <v>653.73863299574248</v>
      </c>
      <c r="O45" s="65">
        <f>ET_12P!P47/9.806</f>
        <v>654.05417840480322</v>
      </c>
      <c r="P45" s="65">
        <f>ET_12P!Q47/9.806</f>
        <v>537.55632712115039</v>
      </c>
      <c r="Q45" s="65">
        <f>ET_12P!R47/9.806</f>
        <v>539.8866924586988</v>
      </c>
      <c r="R45" s="65">
        <f>ET_12P!S47/9.806</f>
        <v>543.08018926550074</v>
      </c>
      <c r="S45" s="65">
        <f>ET_12P!T47/9.806</f>
        <v>649.09040064756277</v>
      </c>
      <c r="T45" s="65">
        <f>ET_12P!U47/9.806</f>
        <v>660.55774007941568</v>
      </c>
      <c r="U45" s="65">
        <f>ET_12P!V47/9.806</f>
        <v>672.25039795469615</v>
      </c>
      <c r="V45" s="65">
        <f>ET_12P!W47/9.806</f>
        <v>788.72977561569451</v>
      </c>
      <c r="W45" s="65">
        <f>ET_12P!X47/9.806</f>
        <v>787.1142548248522</v>
      </c>
      <c r="X45" s="65">
        <f>ET_12P!Y47/9.806</f>
        <v>784.49727446843781</v>
      </c>
      <c r="Y45" s="65">
        <f>ET_12P!Z47/9.806</f>
        <v>656.76940258196521</v>
      </c>
      <c r="Z45" s="65">
        <f>ET_12P!AA47/9.806</f>
        <v>647.22516228903226</v>
      </c>
      <c r="AA45" s="65">
        <f>ET_12P!AB47/9.806</f>
        <v>636.73030223842545</v>
      </c>
      <c r="AB45" s="65">
        <f>ET_12P!AC47/9.806</f>
        <v>650.94732338619224</v>
      </c>
      <c r="AC45" s="65">
        <f>ET_12P!AD47/9.806</f>
        <v>651.35304596675508</v>
      </c>
      <c r="AD45" s="65">
        <f>ET_12P!AE47/9.806</f>
        <v>651.84740210075472</v>
      </c>
      <c r="AE45" s="65">
        <f>ET_12P!AF47/9.806</f>
        <v>651.91308055973388</v>
      </c>
      <c r="AF45" s="65">
        <f>ET_12P!AG47/9.806</f>
        <v>652.73299072315422</v>
      </c>
      <c r="AG45" s="65">
        <f>ET_12P!AH47/9.806</f>
        <v>653.65477967889558</v>
      </c>
      <c r="AH45" s="65">
        <f>ET_12P!AI47/9.806</f>
        <v>666.95055960636353</v>
      </c>
      <c r="AI45" s="65">
        <f>ET_12P!AJ47/9.806</f>
        <v>667.65942885733227</v>
      </c>
      <c r="AJ45" s="65">
        <f>ET_12P!AK47/9.806</f>
        <v>668.33254592213962</v>
      </c>
      <c r="AK45" s="65">
        <f>ET_12P!AL47/9.806</f>
        <v>658.38606863782388</v>
      </c>
      <c r="AL45" s="65">
        <f>ET_12P!AM47/9.806</f>
        <v>658.75793120920866</v>
      </c>
      <c r="AM45" s="65">
        <f>ET_12P!AN47/9.806</f>
        <v>658.0124632718489</v>
      </c>
      <c r="AN45" s="65">
        <f>ET_12P!AO47/9.806</f>
        <v>530.87031975002549</v>
      </c>
      <c r="AO45" s="65">
        <f>ET_12P!AP47/9.806</f>
        <v>530.09661854030696</v>
      </c>
      <c r="AP45" s="65">
        <f>ET_12P!AQ47/9.806</f>
        <v>530.25222520013267</v>
      </c>
      <c r="AQ45" s="65">
        <f>ET_12P!AR47/9.806</f>
        <v>615.13518509076084</v>
      </c>
      <c r="AR45" s="65">
        <f>ET_12P!AS47/9.806</f>
        <v>626.10777003556507</v>
      </c>
      <c r="AS45" s="65">
        <f>ET_12P!AT47/9.806</f>
        <v>637.5301951611259</v>
      </c>
      <c r="AT45" s="65">
        <f>ET_12P!AU47/9.806</f>
        <v>793.80389716755053</v>
      </c>
      <c r="AU45" s="65">
        <f>ET_12P!AV47/9.806</f>
        <v>795.13155808624833</v>
      </c>
      <c r="AV45" s="65">
        <f>ET_12P!AW47/9.806</f>
        <v>795.44959320186626</v>
      </c>
      <c r="AW45" s="65">
        <f>ET_12P!AX47/9.806</f>
        <v>696.7383549453142</v>
      </c>
      <c r="AX45" s="65">
        <f>ET_12P!AY47/9.806</f>
        <v>686.41279494059768</v>
      </c>
      <c r="AY45" s="65">
        <f>ET_12P!AZ47/9.806</f>
        <v>674.7488682789874</v>
      </c>
      <c r="AZ45" s="65">
        <f>ET_12P!BA47/9.806</f>
        <v>426.63123581863147</v>
      </c>
      <c r="BA45" s="65">
        <f>ET_12P!BB47/9.806</f>
        <v>427.46827516316546</v>
      </c>
      <c r="BB45" s="65">
        <f>ET_12P!BC47/9.806</f>
        <v>429.91117523709977</v>
      </c>
      <c r="BC45" s="65">
        <f>ET_12P!BD47/9.806</f>
        <v>615.84734075438507</v>
      </c>
      <c r="BD45" s="65">
        <f>ET_12P!BE47/9.806</f>
        <v>637.49852609371817</v>
      </c>
      <c r="BE45" s="65">
        <f>ET_12P!BF47/9.806</f>
        <v>659.85853088988893</v>
      </c>
      <c r="BF45" s="65">
        <f>ET_12P!BG47/9.806</f>
        <v>950.0892510006629</v>
      </c>
      <c r="BG45" s="65">
        <f>ET_12P!BH47/9.806</f>
        <v>949.86268770395679</v>
      </c>
      <c r="BH45" s="65">
        <f>ET_12P!BI47/9.806</f>
        <v>947.34190960891294</v>
      </c>
      <c r="BI45" s="65">
        <f>ET_12P!BJ47/9.806</f>
        <v>709.20660620729666</v>
      </c>
      <c r="BJ45" s="65">
        <f>ET_12P!BK47/9.806</f>
        <v>686.49361081544464</v>
      </c>
      <c r="BK45" s="65">
        <f>ET_12P!BL47/9.806</f>
        <v>662.6966469827147</v>
      </c>
      <c r="BL45" s="65"/>
      <c r="BM45" s="65"/>
      <c r="BN45" s="65"/>
      <c r="BO45" s="65"/>
    </row>
    <row r="46" spans="3:67" x14ac:dyDescent="0.2">
      <c r="C46" s="65">
        <f>ET_12P!D48</f>
        <v>405</v>
      </c>
      <c r="D46" s="65">
        <f>ET_12P!E48/9.806</f>
        <v>655.05992026565377</v>
      </c>
      <c r="E46" s="65">
        <f>ET_12P!F48/9.806</f>
        <v>655.51648265411484</v>
      </c>
      <c r="F46" s="65">
        <f>ET_12P!G48/9.806</f>
        <v>656.01412520076997</v>
      </c>
      <c r="G46" s="65">
        <f>ET_12P!H48/9.806</f>
        <v>652.85369169704779</v>
      </c>
      <c r="H46" s="65">
        <f>ET_12P!I48/9.806</f>
        <v>653.02961436238024</v>
      </c>
      <c r="I46" s="65">
        <f>ET_12P!J48/9.806</f>
        <v>653.3578572748828</v>
      </c>
      <c r="J46" s="65">
        <f>ET_12P!K48/9.806</f>
        <v>655.13202216755053</v>
      </c>
      <c r="K46" s="65">
        <f>ET_12P!L48/9.806</f>
        <v>655.51971927263924</v>
      </c>
      <c r="L46" s="65">
        <f>ET_12P!M48/9.806</f>
        <v>655.99968490273818</v>
      </c>
      <c r="M46" s="65">
        <f>ET_12P!N48/9.806</f>
        <v>652.14681421132479</v>
      </c>
      <c r="N46" s="65">
        <f>ET_12P!O48/9.806</f>
        <v>653.57495968667149</v>
      </c>
      <c r="O46" s="65">
        <f>ET_12P!P48/9.806</f>
        <v>653.89050509573224</v>
      </c>
      <c r="P46" s="65">
        <f>ET_12P!Q48/9.806</f>
        <v>537.38916822289934</v>
      </c>
      <c r="Q46" s="65">
        <f>ET_12P!R48/9.806</f>
        <v>539.71963314871005</v>
      </c>
      <c r="R46" s="65">
        <f>ET_12P!S48/9.806</f>
        <v>542.91322954377426</v>
      </c>
      <c r="S46" s="65">
        <f>ET_12P!T48/9.806</f>
        <v>648.9266277502295</v>
      </c>
      <c r="T46" s="65">
        <f>ET_12P!U48/9.806</f>
        <v>660.39426594686927</v>
      </c>
      <c r="U46" s="65">
        <f>ET_12P!V48/9.806</f>
        <v>672.0872225869366</v>
      </c>
      <c r="V46" s="65">
        <f>ET_12P!W48/9.806</f>
        <v>788.56923933688563</v>
      </c>
      <c r="W46" s="65">
        <f>ET_12P!X48/9.806</f>
        <v>786.95366875191212</v>
      </c>
      <c r="X46" s="65">
        <f>ET_12P!Y48/9.806</f>
        <v>784.33663860136653</v>
      </c>
      <c r="Y46" s="65">
        <f>ET_12P!Z48/9.806</f>
        <v>656.60582886115651</v>
      </c>
      <c r="Z46" s="65">
        <f>ET_12P!AA48/9.806</f>
        <v>647.06128980343669</v>
      </c>
      <c r="AA46" s="65">
        <f>ET_12P!AB48/9.806</f>
        <v>636.56618078217423</v>
      </c>
      <c r="AB46" s="65">
        <f>ET_12P!AC48/9.806</f>
        <v>650.78987434351427</v>
      </c>
      <c r="AC46" s="65">
        <f>ET_12P!AD48/9.806</f>
        <v>651.1965430125689</v>
      </c>
      <c r="AD46" s="65">
        <f>ET_12P!AE48/9.806</f>
        <v>651.69149667614226</v>
      </c>
      <c r="AE46" s="65">
        <f>ET_12P!AF48/9.806</f>
        <v>651.75194675135128</v>
      </c>
      <c r="AF46" s="65">
        <f>ET_12P!AG48/9.806</f>
        <v>652.57006432605044</v>
      </c>
      <c r="AG46" s="65">
        <f>ET_12P!AH48/9.806</f>
        <v>653.49055863438207</v>
      </c>
      <c r="AH46" s="65">
        <f>ET_12P!AI48/9.806</f>
        <v>666.72887613450951</v>
      </c>
      <c r="AI46" s="65">
        <f>ET_12P!AJ48/9.806</f>
        <v>667.4358532084949</v>
      </c>
      <c r="AJ46" s="65">
        <f>ET_12P!AK48/9.806</f>
        <v>668.10727727284325</v>
      </c>
      <c r="AK46" s="65">
        <f>ET_12P!AL48/9.806</f>
        <v>658.18574684823068</v>
      </c>
      <c r="AL46" s="65">
        <f>ET_12P!AM48/9.806</f>
        <v>658.56298718577921</v>
      </c>
      <c r="AM46" s="65">
        <f>ET_12P!AN48/9.806</f>
        <v>657.82294680871416</v>
      </c>
      <c r="AN46" s="65">
        <f>ET_12P!AO48/9.806</f>
        <v>530.70336002829902</v>
      </c>
      <c r="AO46" s="65">
        <f>ET_12P!AP48/9.806</f>
        <v>529.92960902444941</v>
      </c>
      <c r="AP46" s="65">
        <f>ET_12P!AQ48/9.806</f>
        <v>530.08526547840609</v>
      </c>
      <c r="AQ46" s="65">
        <f>ET_12P!AR48/9.806</f>
        <v>614.97061548732927</v>
      </c>
      <c r="AR46" s="65">
        <f>ET_12P!AS48/9.806</f>
        <v>625.94344940278916</v>
      </c>
      <c r="AS46" s="65">
        <f>ET_12P!AT48/9.806</f>
        <v>637.36612349900577</v>
      </c>
      <c r="AT46" s="65">
        <f>ET_12P!AU48/9.806</f>
        <v>793.64321150634817</v>
      </c>
      <c r="AU46" s="65">
        <f>ET_12P!AV48/9.806</f>
        <v>794.97087242504597</v>
      </c>
      <c r="AV46" s="65">
        <f>ET_12P!AW48/9.806</f>
        <v>795.2889075406639</v>
      </c>
      <c r="AW46" s="65">
        <f>ET_12P!AX48/9.806</f>
        <v>696.57567751886609</v>
      </c>
      <c r="AX46" s="65">
        <f>ET_12P!AY48/9.806</f>
        <v>686.24986854349379</v>
      </c>
      <c r="AY46" s="65">
        <f>ET_12P!AZ48/9.806</f>
        <v>674.58569291122785</v>
      </c>
      <c r="AZ46" s="65">
        <f>ET_12P!BA48/9.806</f>
        <v>426.4426654439884</v>
      </c>
      <c r="BA46" s="65">
        <f>ET_12P!BB48/9.806</f>
        <v>427.28139778898128</v>
      </c>
      <c r="BB46" s="65">
        <f>ET_12P!BC48/9.806</f>
        <v>429.72643901055483</v>
      </c>
      <c r="BC46" s="65">
        <f>ET_12P!BD48/9.806</f>
        <v>615.64014737469415</v>
      </c>
      <c r="BD46" s="65">
        <f>ET_12P!BE48/9.806</f>
        <v>637.29915039261687</v>
      </c>
      <c r="BE46" s="65">
        <f>ET_12P!BF48/9.806</f>
        <v>659.66737122042628</v>
      </c>
      <c r="BF46" s="65">
        <f>ET_12P!BG48/9.806</f>
        <v>949.89405800657767</v>
      </c>
      <c r="BG46" s="65">
        <f>ET_12P!BH48/9.806</f>
        <v>949.66500500331438</v>
      </c>
      <c r="BH46" s="65">
        <f>ET_12P!BI48/9.806</f>
        <v>947.1428326725985</v>
      </c>
      <c r="BI46" s="65">
        <f>ET_12P!BJ48/9.806</f>
        <v>709.03043457130843</v>
      </c>
      <c r="BJ46" s="65">
        <f>ET_12P!BK48/9.806</f>
        <v>686.31987909188263</v>
      </c>
      <c r="BK46" s="65">
        <f>ET_12P!BL48/9.806</f>
        <v>662.52625146593925</v>
      </c>
      <c r="BL46" s="65"/>
      <c r="BM46" s="65"/>
      <c r="BN46" s="65"/>
      <c r="BO46" s="65"/>
    </row>
    <row r="47" spans="3:67" x14ac:dyDescent="0.2">
      <c r="C47" s="65">
        <f>ET_12P!D49</f>
        <v>415</v>
      </c>
      <c r="D47" s="65">
        <f>ET_12P!E49/9.806</f>
        <v>654.89639633897616</v>
      </c>
      <c r="E47" s="65">
        <f>ET_12P!F49/9.806</f>
        <v>655.35295872743734</v>
      </c>
      <c r="F47" s="65">
        <f>ET_12P!G49/9.806</f>
        <v>655.85060127409247</v>
      </c>
      <c r="G47" s="65">
        <f>ET_12P!H49/9.806</f>
        <v>652.69011797623909</v>
      </c>
      <c r="H47" s="65">
        <f>ET_12P!I49/9.806</f>
        <v>652.86599084744034</v>
      </c>
      <c r="I47" s="65">
        <f>ET_12P!J49/9.806</f>
        <v>653.1942835540741</v>
      </c>
      <c r="J47" s="65">
        <f>ET_12P!K49/9.806</f>
        <v>654.96849824087303</v>
      </c>
      <c r="K47" s="65">
        <f>ET_12P!L49/9.806</f>
        <v>655.35619534596174</v>
      </c>
      <c r="L47" s="65">
        <f>ET_12P!M49/9.806</f>
        <v>655.83616097606068</v>
      </c>
      <c r="M47" s="65">
        <f>ET_12P!N49/9.806</f>
        <v>651.9832404905161</v>
      </c>
      <c r="N47" s="65">
        <f>ET_12P!O49/9.806</f>
        <v>653.4113361717317</v>
      </c>
      <c r="O47" s="65">
        <f>ET_12P!P49/9.806</f>
        <v>653.72688158079245</v>
      </c>
      <c r="P47" s="65">
        <f>ET_12P!Q49/9.806</f>
        <v>537.22210891291047</v>
      </c>
      <c r="Q47" s="65">
        <f>ET_12P!R49/9.806</f>
        <v>539.55262363285237</v>
      </c>
      <c r="R47" s="65">
        <f>ET_12P!S49/9.806</f>
        <v>542.74631961617888</v>
      </c>
      <c r="S47" s="65">
        <f>ET_12P!T49/9.806</f>
        <v>648.76295444115851</v>
      </c>
      <c r="T47" s="65">
        <f>ET_12P!U49/9.806</f>
        <v>660.23084160845406</v>
      </c>
      <c r="U47" s="65">
        <f>ET_12P!V49/9.806</f>
        <v>671.92409701330826</v>
      </c>
      <c r="V47" s="65">
        <f>ET_12P!W49/9.806</f>
        <v>788.40875285220795</v>
      </c>
      <c r="W47" s="65">
        <f>ET_12P!X49/9.806</f>
        <v>786.79313247310324</v>
      </c>
      <c r="X47" s="65">
        <f>ET_12P!Y49/9.806</f>
        <v>784.17610232255765</v>
      </c>
      <c r="Y47" s="65">
        <f>ET_12P!Z49/9.806</f>
        <v>656.4423049344789</v>
      </c>
      <c r="Z47" s="65">
        <f>ET_12P!AA49/9.806</f>
        <v>646.89751690610342</v>
      </c>
      <c r="AA47" s="65">
        <f>ET_12P!AB49/9.806</f>
        <v>636.40210912005409</v>
      </c>
      <c r="AB47" s="65">
        <f>ET_12P!AC49/9.806</f>
        <v>650.63257468322968</v>
      </c>
      <c r="AC47" s="65">
        <f>ET_12P!AD49/9.806</f>
        <v>651.04018944077609</v>
      </c>
      <c r="AD47" s="65">
        <f>ET_12P!AE49/9.806</f>
        <v>651.53574063392318</v>
      </c>
      <c r="AE47" s="65">
        <f>ET_12P!AF49/9.806</f>
        <v>651.59096232536206</v>
      </c>
      <c r="AF47" s="65">
        <f>ET_12P!AG49/9.806</f>
        <v>652.40728731134004</v>
      </c>
      <c r="AG47" s="65">
        <f>ET_12P!AH49/9.806</f>
        <v>653.32643717813085</v>
      </c>
      <c r="AH47" s="65">
        <f>ET_12P!AI49/9.806</f>
        <v>666.50614698590152</v>
      </c>
      <c r="AI47" s="65">
        <f>ET_12P!AJ49/9.806</f>
        <v>667.21123188290335</v>
      </c>
      <c r="AJ47" s="65">
        <f>ET_12P!AK49/9.806</f>
        <v>667.88091315266172</v>
      </c>
      <c r="AK47" s="65">
        <f>ET_12P!AL49/9.806</f>
        <v>657.98467814667049</v>
      </c>
      <c r="AL47" s="65">
        <f>ET_12P!AM49/9.806</f>
        <v>658.36744563277591</v>
      </c>
      <c r="AM47" s="65">
        <f>ET_12P!AN49/9.806</f>
        <v>657.63298219839896</v>
      </c>
      <c r="AN47" s="65">
        <f>ET_12P!AO49/9.806</f>
        <v>530.53645010070375</v>
      </c>
      <c r="AO47" s="65">
        <f>ET_12P!AP49/9.806</f>
        <v>529.76269909685402</v>
      </c>
      <c r="AP47" s="65">
        <f>ET_12P!AQ49/9.806</f>
        <v>529.91835555081082</v>
      </c>
      <c r="AQ47" s="65">
        <f>ET_12P!AR49/9.806</f>
        <v>614.80609567802878</v>
      </c>
      <c r="AR47" s="65">
        <f>ET_12P!AS49/9.806</f>
        <v>625.77917856414444</v>
      </c>
      <c r="AS47" s="65">
        <f>ET_12P!AT49/9.806</f>
        <v>637.20210163101683</v>
      </c>
      <c r="AT47" s="65">
        <f>ET_12P!AU49/9.806</f>
        <v>793.48252584514591</v>
      </c>
      <c r="AU47" s="65">
        <f>ET_12P!AV49/9.806</f>
        <v>794.8102365579748</v>
      </c>
      <c r="AV47" s="65">
        <f>ET_12P!AW49/9.806</f>
        <v>795.12832146772394</v>
      </c>
      <c r="AW47" s="65">
        <f>ET_12P!AX49/9.806</f>
        <v>696.41304988654906</v>
      </c>
      <c r="AX47" s="65">
        <f>ET_12P!AY49/9.806</f>
        <v>686.08699194052122</v>
      </c>
      <c r="AY47" s="65">
        <f>ET_12P!AZ49/9.806</f>
        <v>674.4225673375995</v>
      </c>
      <c r="AZ47" s="65">
        <f>ET_12P!BA49/9.806</f>
        <v>426.25369671629619</v>
      </c>
      <c r="BA47" s="65">
        <f>ET_12P!BB49/9.806</f>
        <v>427.09422165001024</v>
      </c>
      <c r="BB47" s="65">
        <f>ET_12P!BC49/9.806</f>
        <v>429.54145381335411</v>
      </c>
      <c r="BC47" s="65">
        <f>ET_12P!BD49/9.806</f>
        <v>615.43230667129819</v>
      </c>
      <c r="BD47" s="65">
        <f>ET_12P!BE49/9.806</f>
        <v>637.09917716194172</v>
      </c>
      <c r="BE47" s="65">
        <f>ET_12P!BF49/9.806</f>
        <v>659.4757634037835</v>
      </c>
      <c r="BF47" s="65">
        <f>ET_12P!BG49/9.806</f>
        <v>949.69796871813185</v>
      </c>
      <c r="BG47" s="65">
        <f>ET_12P!BH49/9.806</f>
        <v>949.46652559657366</v>
      </c>
      <c r="BH47" s="65">
        <f>ET_12P!BI49/9.806</f>
        <v>946.94305861844794</v>
      </c>
      <c r="BI47" s="65">
        <f>ET_12P!BJ49/9.806</f>
        <v>708.85396417053346</v>
      </c>
      <c r="BJ47" s="65">
        <f>ET_12P!BK49/9.806</f>
        <v>686.14594819179592</v>
      </c>
      <c r="BK47" s="65">
        <f>ET_12P!BL49/9.806</f>
        <v>662.35565677263924</v>
      </c>
      <c r="BL47" s="65"/>
      <c r="BM47" s="65"/>
      <c r="BN47" s="65"/>
      <c r="BO47" s="65"/>
    </row>
    <row r="48" spans="3:67" x14ac:dyDescent="0.2">
      <c r="C48" s="65">
        <f>ET_12P!D50</f>
        <v>425</v>
      </c>
      <c r="D48" s="65">
        <f>ET_12P!E50/9.806</f>
        <v>654.73292220642975</v>
      </c>
      <c r="E48" s="65">
        <f>ET_12P!F50/9.806</f>
        <v>655.18948459489093</v>
      </c>
      <c r="F48" s="65">
        <f>ET_12P!G50/9.806</f>
        <v>655.68712714154606</v>
      </c>
      <c r="G48" s="65">
        <f>ET_12P!H50/9.806</f>
        <v>652.52654425543039</v>
      </c>
      <c r="H48" s="65">
        <f>ET_12P!I50/9.806</f>
        <v>652.70246692076284</v>
      </c>
      <c r="I48" s="65">
        <f>ET_12P!J50/9.806</f>
        <v>653.03075962739649</v>
      </c>
      <c r="J48" s="65">
        <f>ET_12P!K50/9.806</f>
        <v>654.80502410832662</v>
      </c>
      <c r="K48" s="65">
        <f>ET_12P!L50/9.806</f>
        <v>655.19272121341533</v>
      </c>
      <c r="L48" s="65">
        <f>ET_12P!M50/9.806</f>
        <v>655.67268684351427</v>
      </c>
      <c r="M48" s="65">
        <f>ET_12P!N50/9.806</f>
        <v>651.8196667697074</v>
      </c>
      <c r="N48" s="65">
        <f>ET_12P!O50/9.806</f>
        <v>653.24776245092301</v>
      </c>
      <c r="O48" s="65">
        <f>ET_12P!P50/9.806</f>
        <v>653.56330785998375</v>
      </c>
      <c r="P48" s="65">
        <f>ET_12P!Q50/9.806</f>
        <v>537.05509939705291</v>
      </c>
      <c r="Q48" s="65">
        <f>ET_12P!R50/9.806</f>
        <v>539.38571370525699</v>
      </c>
      <c r="R48" s="65">
        <f>ET_12P!S50/9.806</f>
        <v>542.5795092768459</v>
      </c>
      <c r="S48" s="65">
        <f>ET_12P!T50/9.806</f>
        <v>648.59933092621873</v>
      </c>
      <c r="T48" s="65">
        <f>ET_12P!U50/9.806</f>
        <v>660.06751685830113</v>
      </c>
      <c r="U48" s="65">
        <f>ET_12P!V50/9.806</f>
        <v>671.76107102794208</v>
      </c>
      <c r="V48" s="65">
        <f>ET_12P!W50/9.806</f>
        <v>788.24831616166125</v>
      </c>
      <c r="W48" s="65">
        <f>ET_12P!X50/9.806</f>
        <v>786.63269578255665</v>
      </c>
      <c r="X48" s="65">
        <f>ET_12P!Y50/9.806</f>
        <v>784.01556604374878</v>
      </c>
      <c r="Y48" s="65">
        <f>ET_12P!Z50/9.806</f>
        <v>656.27888059606369</v>
      </c>
      <c r="Z48" s="65">
        <f>ET_12P!AA50/9.806</f>
        <v>646.73379380290135</v>
      </c>
      <c r="AA48" s="65">
        <f>ET_12P!AB50/9.806</f>
        <v>636.23808725206516</v>
      </c>
      <c r="AB48" s="65">
        <f>ET_12P!AC50/9.806</f>
        <v>650.47542440533857</v>
      </c>
      <c r="AC48" s="65">
        <f>ET_12P!AD50/9.806</f>
        <v>650.88398525137677</v>
      </c>
      <c r="AD48" s="65">
        <f>ET_12P!AE50/9.806</f>
        <v>651.38013397409759</v>
      </c>
      <c r="AE48" s="65">
        <f>ET_12P!AF50/9.806</f>
        <v>651.43017707589752</v>
      </c>
      <c r="AF48" s="65">
        <f>ET_12P!AG50/9.806</f>
        <v>652.24460988489193</v>
      </c>
      <c r="AG48" s="65">
        <f>ET_12P!AH50/9.806</f>
        <v>653.16236551601071</v>
      </c>
      <c r="AH48" s="65">
        <f>ET_12P!AI50/9.806</f>
        <v>666.28242195467067</v>
      </c>
      <c r="AI48" s="65">
        <f>ET_12P!AJ50/9.806</f>
        <v>666.98551508642674</v>
      </c>
      <c r="AJ48" s="65">
        <f>ET_12P!AK50/9.806</f>
        <v>667.65345356159503</v>
      </c>
      <c r="AK48" s="65">
        <f>ET_12P!AL50/9.806</f>
        <v>657.78286253314297</v>
      </c>
      <c r="AL48" s="65">
        <f>ET_12P!AM50/9.806</f>
        <v>658.17140613846118</v>
      </c>
      <c r="AM48" s="65">
        <f>ET_12P!AN50/9.806</f>
        <v>657.44246985264135</v>
      </c>
      <c r="AN48" s="65">
        <f>ET_12P!AO50/9.806</f>
        <v>530.36958996723945</v>
      </c>
      <c r="AO48" s="65">
        <f>ET_12P!AP50/9.806</f>
        <v>529.59578916925864</v>
      </c>
      <c r="AP48" s="65">
        <f>ET_12P!AQ50/9.806</f>
        <v>529.75144562321543</v>
      </c>
      <c r="AQ48" s="65">
        <f>ET_12P!AR50/9.806</f>
        <v>614.6416256628595</v>
      </c>
      <c r="AR48" s="65">
        <f>ET_12P!AS50/9.806</f>
        <v>625.61500731376202</v>
      </c>
      <c r="AS48" s="65">
        <f>ET_12P!AT50/9.806</f>
        <v>637.03817935129007</v>
      </c>
      <c r="AT48" s="65">
        <f>ET_12P!AU50/9.806</f>
        <v>793.32198956633704</v>
      </c>
      <c r="AU48" s="65">
        <f>ET_12P!AV50/9.806</f>
        <v>794.64970027916593</v>
      </c>
      <c r="AV48" s="65">
        <f>ET_12P!AW50/9.806</f>
        <v>794.96778518891506</v>
      </c>
      <c r="AW48" s="65">
        <f>ET_12P!AX50/9.806</f>
        <v>696.25052184249444</v>
      </c>
      <c r="AX48" s="65">
        <f>ET_12P!AY50/9.806</f>
        <v>685.92416513167962</v>
      </c>
      <c r="AY48" s="65">
        <f>ET_12P!AZ50/9.806</f>
        <v>674.25949155810224</v>
      </c>
      <c r="AZ48" s="65">
        <f>ET_12P!BA50/9.806</f>
        <v>426.06437942968597</v>
      </c>
      <c r="BA48" s="65">
        <f>ET_12P!BB50/9.806</f>
        <v>426.90669695212119</v>
      </c>
      <c r="BB48" s="65">
        <f>ET_12P!BC50/9.806</f>
        <v>429.35612005723539</v>
      </c>
      <c r="BC48" s="65">
        <f>ET_12P!BD50/9.806</f>
        <v>615.22381864419754</v>
      </c>
      <c r="BD48" s="65">
        <f>ET_12P!BE50/9.806</f>
        <v>636.89860640169286</v>
      </c>
      <c r="BE48" s="65">
        <f>ET_12P!BF50/9.806</f>
        <v>659.28375723409147</v>
      </c>
      <c r="BF48" s="65">
        <f>ET_12P!BG50/9.806</f>
        <v>949.5012819001123</v>
      </c>
      <c r="BG48" s="65">
        <f>ET_12P!BH50/9.806</f>
        <v>949.26724948373453</v>
      </c>
      <c r="BH48" s="65">
        <f>ET_12P!BI50/9.806</f>
        <v>946.7423882699369</v>
      </c>
      <c r="BI48" s="65">
        <f>ET_12P!BJ50/9.806</f>
        <v>708.67719500497151</v>
      </c>
      <c r="BJ48" s="65">
        <f>ET_12P!BK50/9.806</f>
        <v>685.97186790931573</v>
      </c>
      <c r="BK48" s="65">
        <f>ET_12P!BL50/9.806</f>
        <v>662.18491269694584</v>
      </c>
      <c r="BL48" s="65"/>
      <c r="BM48" s="65"/>
      <c r="BN48" s="65"/>
      <c r="BO48" s="65"/>
    </row>
    <row r="49" spans="3:67" x14ac:dyDescent="0.2">
      <c r="C49" s="65">
        <f>ET_12P!D51</f>
        <v>435</v>
      </c>
      <c r="D49" s="65">
        <f>ET_12P!E51/9.806</f>
        <v>654.56949786801454</v>
      </c>
      <c r="E49" s="65">
        <f>ET_12P!F51/9.806</f>
        <v>655.0261100506068</v>
      </c>
      <c r="F49" s="65">
        <f>ET_12P!G51/9.806</f>
        <v>655.52375259726193</v>
      </c>
      <c r="G49" s="65">
        <f>ET_12P!H51/9.806</f>
        <v>652.36307012288398</v>
      </c>
      <c r="H49" s="65">
        <f>ET_12P!I51/9.806</f>
        <v>652.53899278821643</v>
      </c>
      <c r="I49" s="65">
        <f>ET_12P!J51/9.806</f>
        <v>652.86728549485019</v>
      </c>
      <c r="J49" s="65">
        <f>ET_12P!K51/9.806</f>
        <v>654.64159976991129</v>
      </c>
      <c r="K49" s="65">
        <f>ET_12P!L51/9.806</f>
        <v>655.0293466691312</v>
      </c>
      <c r="L49" s="65">
        <f>ET_12P!M51/9.806</f>
        <v>655.50931229923015</v>
      </c>
      <c r="M49" s="65">
        <f>ET_12P!N51/9.806</f>
        <v>651.65614284302978</v>
      </c>
      <c r="N49" s="65">
        <f>ET_12P!O51/9.806</f>
        <v>653.08428831837659</v>
      </c>
      <c r="O49" s="65">
        <f>ET_12P!P51/9.806</f>
        <v>653.39983372743734</v>
      </c>
      <c r="P49" s="65">
        <f>ET_12P!Q51/9.806</f>
        <v>536.88813967532633</v>
      </c>
      <c r="Q49" s="65">
        <f>ET_12P!R51/9.806</f>
        <v>539.21880377766172</v>
      </c>
      <c r="R49" s="65">
        <f>ET_12P!S51/9.806</f>
        <v>542.41274873164389</v>
      </c>
      <c r="S49" s="65">
        <f>ET_12P!T51/9.806</f>
        <v>648.43570741127883</v>
      </c>
      <c r="T49" s="65">
        <f>ET_12P!U51/9.806</f>
        <v>659.9042419022793</v>
      </c>
      <c r="U49" s="65">
        <f>ET_12P!V51/9.806</f>
        <v>671.59809483670722</v>
      </c>
      <c r="V49" s="65">
        <f>ET_12P!W51/9.806</f>
        <v>788.08792926524586</v>
      </c>
      <c r="W49" s="65">
        <f>ET_12P!X51/9.806</f>
        <v>786.47225909201006</v>
      </c>
      <c r="X49" s="65">
        <f>ET_12P!Y51/9.806</f>
        <v>783.85512935320219</v>
      </c>
      <c r="Y49" s="65">
        <f>ET_12P!Z51/9.806</f>
        <v>656.11550605177956</v>
      </c>
      <c r="Z49" s="65">
        <f>ET_12P!AA51/9.806</f>
        <v>646.57012049383036</v>
      </c>
      <c r="AA49" s="65">
        <f>ET_12P!AB51/9.806</f>
        <v>636.07411517820731</v>
      </c>
      <c r="AB49" s="65">
        <f>ET_12P!AC51/9.806</f>
        <v>650.31837371570987</v>
      </c>
      <c r="AC49" s="65">
        <f>ET_12P!AD51/9.806</f>
        <v>650.72788065023974</v>
      </c>
      <c r="AD49" s="65">
        <f>ET_12P!AE51/9.806</f>
        <v>651.22467669666537</v>
      </c>
      <c r="AE49" s="65">
        <f>ET_12P!AF51/9.806</f>
        <v>651.26959100295744</v>
      </c>
      <c r="AF49" s="65">
        <f>ET_12P!AG51/9.806</f>
        <v>652.0820818408373</v>
      </c>
      <c r="AG49" s="65">
        <f>ET_12P!AH51/9.806</f>
        <v>652.99834364802166</v>
      </c>
      <c r="AH49" s="65">
        <f>ET_12P!AI51/9.806</f>
        <v>666.05760145255465</v>
      </c>
      <c r="AI49" s="65">
        <f>ET_12P!AJ51/9.806</f>
        <v>666.75875261319607</v>
      </c>
      <c r="AJ49" s="65">
        <f>ET_12P!AK51/9.806</f>
        <v>667.42489849964318</v>
      </c>
      <c r="AK49" s="65">
        <f>ET_12P!AL51/9.806</f>
        <v>657.58034980177956</v>
      </c>
      <c r="AL49" s="65">
        <f>ET_12P!AM51/9.806</f>
        <v>657.97476911457272</v>
      </c>
      <c r="AM49" s="65">
        <f>ET_12P!AN51/9.806</f>
        <v>657.25150935970328</v>
      </c>
      <c r="AN49" s="65">
        <f>ET_12P!AO51/9.806</f>
        <v>530.20277962790647</v>
      </c>
      <c r="AO49" s="65">
        <f>ET_12P!AP51/9.806</f>
        <v>529.42892903579445</v>
      </c>
      <c r="AP49" s="65">
        <f>ET_12P!AQ51/9.806</f>
        <v>529.58463528388233</v>
      </c>
      <c r="AQ49" s="65">
        <f>ET_12P!AR51/9.806</f>
        <v>614.47720544182141</v>
      </c>
      <c r="AR49" s="65">
        <f>ET_12P!AS51/9.806</f>
        <v>625.4508360633796</v>
      </c>
      <c r="AS49" s="65">
        <f>ET_12P!AT51/9.806</f>
        <v>636.87430686569451</v>
      </c>
      <c r="AT49" s="65">
        <f>ET_12P!AU51/9.806</f>
        <v>793.16145328752816</v>
      </c>
      <c r="AU49" s="65">
        <f>ET_12P!AV51/9.806</f>
        <v>794.48921379448814</v>
      </c>
      <c r="AV49" s="65">
        <f>ET_12P!AW51/9.806</f>
        <v>794.80729870423727</v>
      </c>
      <c r="AW49" s="65">
        <f>ET_12P!AX51/9.806</f>
        <v>696.08799379843981</v>
      </c>
      <c r="AX49" s="65">
        <f>ET_12P!AY51/9.806</f>
        <v>685.76143791110042</v>
      </c>
      <c r="AY49" s="65">
        <f>ET_12P!AZ51/9.806</f>
        <v>674.09651536686727</v>
      </c>
      <c r="AZ49" s="65">
        <f>ET_12P!BA51/9.806</f>
        <v>425.87466379002655</v>
      </c>
      <c r="BA49" s="65">
        <f>ET_12P!BB51/9.806</f>
        <v>426.71892328357643</v>
      </c>
      <c r="BB49" s="65">
        <f>ET_12P!BC51/9.806</f>
        <v>429.17048753632986</v>
      </c>
      <c r="BC49" s="65">
        <f>ET_12P!BD51/9.806</f>
        <v>615.01468329339184</v>
      </c>
      <c r="BD49" s="65">
        <f>ET_12P!BE51/9.806</f>
        <v>636.69753770013267</v>
      </c>
      <c r="BE49" s="65">
        <f>ET_12P!BF51/9.806</f>
        <v>659.09130291721908</v>
      </c>
      <c r="BF49" s="65">
        <f>ET_12P!BG51/9.806</f>
        <v>949.30369878773206</v>
      </c>
      <c r="BG49" s="65">
        <f>ET_12P!BH51/9.806</f>
        <v>949.0671766647971</v>
      </c>
      <c r="BH49" s="65">
        <f>ET_12P!BI51/9.806</f>
        <v>946.54102080358973</v>
      </c>
      <c r="BI49" s="65">
        <f>ET_12P!BJ51/9.806</f>
        <v>708.5001768687539</v>
      </c>
      <c r="BJ49" s="65">
        <f>ET_12P!BK51/9.806</f>
        <v>685.79758845031108</v>
      </c>
      <c r="BK49" s="65">
        <f>ET_12P!BL51/9.806</f>
        <v>662.01396944472776</v>
      </c>
      <c r="BL49" s="65"/>
      <c r="BM49" s="65"/>
      <c r="BN49" s="65"/>
      <c r="BO49" s="65"/>
    </row>
    <row r="50" spans="3:67" x14ac:dyDescent="0.2">
      <c r="C50" s="65">
        <f>ET_12P!D52</f>
        <v>445</v>
      </c>
      <c r="D50" s="65">
        <f>ET_12P!E52/9.806</f>
        <v>654.40612332373041</v>
      </c>
      <c r="E50" s="65">
        <f>ET_12P!F52/9.806</f>
        <v>654.86273550632268</v>
      </c>
      <c r="F50" s="65">
        <f>ET_12P!G52/9.806</f>
        <v>655.36037805297781</v>
      </c>
      <c r="G50" s="65">
        <f>ET_12P!H52/9.806</f>
        <v>652.19964578446877</v>
      </c>
      <c r="H50" s="65">
        <f>ET_12P!I52/9.806</f>
        <v>652.37556844980122</v>
      </c>
      <c r="I50" s="65">
        <f>ET_12P!J52/9.806</f>
        <v>652.70391095056607</v>
      </c>
      <c r="J50" s="65">
        <f>ET_12P!K52/9.806</f>
        <v>654.47822522562717</v>
      </c>
      <c r="K50" s="65">
        <f>ET_12P!L52/9.806</f>
        <v>654.86597212484708</v>
      </c>
      <c r="L50" s="65">
        <f>ET_12P!M52/9.806</f>
        <v>655.34598754907711</v>
      </c>
      <c r="M50" s="65">
        <f>ET_12P!N52/9.806</f>
        <v>651.49271850461457</v>
      </c>
      <c r="N50" s="65">
        <f>ET_12P!O52/9.806</f>
        <v>652.92081418583018</v>
      </c>
      <c r="O50" s="65">
        <f>ET_12P!P52/9.806</f>
        <v>653.23640938902213</v>
      </c>
      <c r="P50" s="65">
        <f>ET_12P!Q52/9.806</f>
        <v>536.72127954186215</v>
      </c>
      <c r="Q50" s="65">
        <f>ET_12P!R52/9.806</f>
        <v>539.05204323245971</v>
      </c>
      <c r="R50" s="65">
        <f>ET_12P!S52/9.806</f>
        <v>542.24603798057319</v>
      </c>
      <c r="S50" s="65">
        <f>ET_12P!T52/9.806</f>
        <v>648.27218348460133</v>
      </c>
      <c r="T50" s="65">
        <f>ET_12P!U52/9.806</f>
        <v>659.74101674038855</v>
      </c>
      <c r="U50" s="65">
        <f>ET_12P!V52/9.806</f>
        <v>671.43511864547224</v>
      </c>
      <c r="V50" s="65">
        <f>ET_12P!W52/9.806</f>
        <v>787.92759216296156</v>
      </c>
      <c r="W50" s="65">
        <f>ET_12P!X52/9.806</f>
        <v>786.31192198972576</v>
      </c>
      <c r="X50" s="65">
        <f>ET_12P!Y52/9.806</f>
        <v>783.6946926626556</v>
      </c>
      <c r="Y50" s="65">
        <f>ET_12P!Z52/9.806</f>
        <v>655.95218130162664</v>
      </c>
      <c r="Z50" s="65">
        <f>ET_12P!AA52/9.806</f>
        <v>646.40649697889057</v>
      </c>
      <c r="AA50" s="65">
        <f>ET_12P!AB52/9.806</f>
        <v>635.91024269261175</v>
      </c>
      <c r="AB50" s="65">
        <f>ET_12P!AC52/9.806</f>
        <v>650.16137282021214</v>
      </c>
      <c r="AC50" s="65">
        <f>ET_12P!AD52/9.806</f>
        <v>650.57192543149608</v>
      </c>
      <c r="AD50" s="65">
        <f>ET_12P!AE52/9.806</f>
        <v>651.06936880162664</v>
      </c>
      <c r="AE50" s="65">
        <f>ET_12P!AF52/9.806</f>
        <v>651.10920410654194</v>
      </c>
      <c r="AF50" s="65">
        <f>ET_12P!AG52/9.806</f>
        <v>651.91965338504497</v>
      </c>
      <c r="AG50" s="65">
        <f>ET_12P!AH52/9.806</f>
        <v>652.8344711624261</v>
      </c>
      <c r="AH50" s="65">
        <f>ET_12P!AI52/9.806</f>
        <v>665.83178506781564</v>
      </c>
      <c r="AI50" s="65">
        <f>ET_12P!AJ52/9.806</f>
        <v>666.53089466908023</v>
      </c>
      <c r="AJ50" s="65">
        <f>ET_12P!AK52/9.806</f>
        <v>667.19529776093725</v>
      </c>
      <c r="AK50" s="65">
        <f>ET_12P!AL52/9.806</f>
        <v>657.37713995258014</v>
      </c>
      <c r="AL50" s="65">
        <f>ET_12P!AM52/9.806</f>
        <v>657.77753456111066</v>
      </c>
      <c r="AM50" s="65">
        <f>ET_12P!AN52/9.806</f>
        <v>657.06005092545388</v>
      </c>
      <c r="AN50" s="65">
        <f>ET_12P!AO52/9.806</f>
        <v>530.03596928857337</v>
      </c>
      <c r="AO50" s="65">
        <f>ET_12P!AP52/9.806</f>
        <v>529.26216849059256</v>
      </c>
      <c r="AP50" s="65">
        <f>ET_12P!AQ52/9.806</f>
        <v>529.41782494454935</v>
      </c>
      <c r="AQ50" s="65">
        <f>ET_12P!AR52/9.806</f>
        <v>614.31283501491441</v>
      </c>
      <c r="AR50" s="65">
        <f>ET_12P!AS52/9.806</f>
        <v>625.28671460712837</v>
      </c>
      <c r="AS50" s="65">
        <f>ET_12P!AT52/9.806</f>
        <v>636.71048417423015</v>
      </c>
      <c r="AT50" s="65">
        <f>ET_12P!AU52/9.806</f>
        <v>793.00101659698146</v>
      </c>
      <c r="AU50" s="65">
        <f>ET_12P!AV52/9.806</f>
        <v>794.32877710394155</v>
      </c>
      <c r="AV50" s="65">
        <f>ET_12P!AW52/9.806</f>
        <v>794.64686201369068</v>
      </c>
      <c r="AW50" s="65">
        <f>ET_12P!AX52/9.806</f>
        <v>695.92556534264747</v>
      </c>
      <c r="AX50" s="65">
        <f>ET_12P!AY52/9.806</f>
        <v>685.5987604846523</v>
      </c>
      <c r="AY50" s="65">
        <f>ET_12P!AZ52/9.806</f>
        <v>673.93358896976349</v>
      </c>
      <c r="AZ50" s="65">
        <f>ET_12P!BA52/9.806</f>
        <v>425.68459959144917</v>
      </c>
      <c r="BA50" s="65">
        <f>ET_12P!BB52/9.806</f>
        <v>426.5308508502448</v>
      </c>
      <c r="BB50" s="65">
        <f>ET_12P!BC52/9.806</f>
        <v>428.98450645650627</v>
      </c>
      <c r="BC50" s="65">
        <f>ET_12P!BD52/9.806</f>
        <v>614.80490061888133</v>
      </c>
      <c r="BD50" s="65">
        <f>ET_12P!BE52/9.806</f>
        <v>636.49587146899864</v>
      </c>
      <c r="BE50" s="65">
        <f>ET_12P!BF52/9.806</f>
        <v>658.89845024729766</v>
      </c>
      <c r="BF50" s="65">
        <f>ET_12P!BG52/9.806</f>
        <v>949.10541855751592</v>
      </c>
      <c r="BG50" s="65">
        <f>ET_12P!BH52/9.806</f>
        <v>948.86630713976149</v>
      </c>
      <c r="BH50" s="65">
        <f>ET_12P!BI52/9.806</f>
        <v>946.33885663114427</v>
      </c>
      <c r="BI50" s="65">
        <f>ET_12P!BJ52/9.806</f>
        <v>708.32290976188051</v>
      </c>
      <c r="BJ50" s="65">
        <f>ET_12P!BK52/9.806</f>
        <v>685.62315960891294</v>
      </c>
      <c r="BK50" s="65">
        <f>ET_12P!BL52/9.806</f>
        <v>661.84282701598522</v>
      </c>
      <c r="BL50" s="65"/>
      <c r="BM50" s="65"/>
      <c r="BN50" s="65"/>
      <c r="BO50" s="65"/>
    </row>
    <row r="51" spans="3:67" x14ac:dyDescent="0.2">
      <c r="C51" s="65">
        <f>ET_12P!D53</f>
        <v>455</v>
      </c>
      <c r="D51" s="65">
        <f>ET_12P!E53/9.806</f>
        <v>654.24279857357749</v>
      </c>
      <c r="E51" s="65">
        <f>ET_12P!F53/9.806</f>
        <v>654.69946055030084</v>
      </c>
      <c r="F51" s="65">
        <f>ET_12P!G53/9.806</f>
        <v>655.19710309695597</v>
      </c>
      <c r="G51" s="65">
        <f>ET_12P!H53/9.806</f>
        <v>652.03632103431573</v>
      </c>
      <c r="H51" s="65">
        <f>ET_12P!I53/9.806</f>
        <v>652.21224369964818</v>
      </c>
      <c r="I51" s="65">
        <f>ET_12P!J53/9.806</f>
        <v>652.54053640628194</v>
      </c>
      <c r="J51" s="65">
        <f>ET_12P!K53/9.806</f>
        <v>654.31490047547425</v>
      </c>
      <c r="K51" s="65">
        <f>ET_12P!L53/9.806</f>
        <v>654.70269716882524</v>
      </c>
      <c r="L51" s="65">
        <f>ET_12P!M53/9.806</f>
        <v>655.18266279892418</v>
      </c>
      <c r="M51" s="65">
        <f>ET_12P!N53/9.806</f>
        <v>651.32934396033045</v>
      </c>
      <c r="N51" s="65">
        <f>ET_12P!O53/9.806</f>
        <v>652.75743964154606</v>
      </c>
      <c r="O51" s="65">
        <f>ET_12P!P53/9.806</f>
        <v>653.073034844738</v>
      </c>
      <c r="P51" s="65">
        <f>ET_12P!Q53/9.806</f>
        <v>536.55446920252916</v>
      </c>
      <c r="Q51" s="65">
        <f>ET_12P!R53/9.806</f>
        <v>538.88528268725781</v>
      </c>
      <c r="R51" s="65">
        <f>ET_12P!S53/9.806</f>
        <v>542.07942681776467</v>
      </c>
      <c r="S51" s="65">
        <f>ET_12P!T53/9.806</f>
        <v>648.10875914618612</v>
      </c>
      <c r="T51" s="65">
        <f>ET_12P!U53/9.806</f>
        <v>659.57784137262911</v>
      </c>
      <c r="U51" s="65">
        <f>ET_12P!V53/9.806</f>
        <v>671.27224204249956</v>
      </c>
      <c r="V51" s="65">
        <f>ET_12P!W53/9.806</f>
        <v>787.76735464893954</v>
      </c>
      <c r="W51" s="65">
        <f>ET_12P!X53/9.806</f>
        <v>786.15158488744146</v>
      </c>
      <c r="X51" s="65">
        <f>ET_12P!Y53/9.806</f>
        <v>783.5343057662401</v>
      </c>
      <c r="Y51" s="65">
        <f>ET_12P!Z53/9.806</f>
        <v>655.7889063456048</v>
      </c>
      <c r="Z51" s="65">
        <f>ET_12P!AA53/9.806</f>
        <v>646.24297305221296</v>
      </c>
      <c r="AA51" s="65">
        <f>ET_12P!AB53/9.806</f>
        <v>635.74642000114727</v>
      </c>
      <c r="AB51" s="65">
        <f>ET_12P!AC53/9.806</f>
        <v>650.00452130710789</v>
      </c>
      <c r="AC51" s="65">
        <f>ET_12P!AD53/9.806</f>
        <v>650.41606980101471</v>
      </c>
      <c r="AD51" s="65">
        <f>ET_12P!AE53/9.806</f>
        <v>650.91421028898128</v>
      </c>
      <c r="AE51" s="65">
        <f>ET_12P!AF53/9.806</f>
        <v>650.94896659251992</v>
      </c>
      <c r="AF51" s="65">
        <f>ET_12P!AG53/9.806</f>
        <v>651.757374311646</v>
      </c>
      <c r="AG51" s="65">
        <f>ET_12P!AH53/9.806</f>
        <v>652.67064847096174</v>
      </c>
      <c r="AH51" s="65">
        <f>ET_12P!AI53/9.806</f>
        <v>665.60497280045388</v>
      </c>
      <c r="AI51" s="65">
        <f>ET_12P!AJ53/9.806</f>
        <v>666.30194125407922</v>
      </c>
      <c r="AJ51" s="65">
        <f>ET_12P!AK53/9.806</f>
        <v>666.96460155134616</v>
      </c>
      <c r="AK51" s="65">
        <f>ET_12P!AL53/9.806</f>
        <v>657.17323298554459</v>
      </c>
      <c r="AL51" s="65">
        <f>ET_12P!AM53/9.806</f>
        <v>657.57975227220584</v>
      </c>
      <c r="AM51" s="65">
        <f>ET_12P!AN53/9.806</f>
        <v>656.86809454989293</v>
      </c>
      <c r="AN51" s="65">
        <f>ET_12P!AO53/9.806</f>
        <v>529.86925853750256</v>
      </c>
      <c r="AO51" s="65">
        <f>ET_12P!AP53/9.806</f>
        <v>529.09540794539066</v>
      </c>
      <c r="AP51" s="65">
        <f>ET_12P!AQ53/9.806</f>
        <v>529.25106439934734</v>
      </c>
      <c r="AQ51" s="65">
        <f>ET_12P!AR53/9.806</f>
        <v>614.1485143821385</v>
      </c>
      <c r="AR51" s="65">
        <f>ET_12P!AS53/9.806</f>
        <v>625.12269273913932</v>
      </c>
      <c r="AS51" s="65">
        <f>ET_12P!AT53/9.806</f>
        <v>636.54671127689687</v>
      </c>
      <c r="AT51" s="65">
        <f>ET_12P!AU53/9.806</f>
        <v>792.84062970056607</v>
      </c>
      <c r="AU51" s="65">
        <f>ET_12P!AV53/9.806</f>
        <v>794.16844000165725</v>
      </c>
      <c r="AV51" s="65">
        <f>ET_12P!AW53/9.806</f>
        <v>794.48652491140638</v>
      </c>
      <c r="AW51" s="65">
        <f>ET_12P!AX53/9.806</f>
        <v>695.76318668098622</v>
      </c>
      <c r="AX51" s="65">
        <f>ET_12P!AY53/9.806</f>
        <v>685.43613285233539</v>
      </c>
      <c r="AY51" s="65">
        <f>ET_12P!AZ53/9.806</f>
        <v>673.7707123667908</v>
      </c>
      <c r="AZ51" s="65">
        <f>ET_12P!BA53/9.806</f>
        <v>425.49418683395373</v>
      </c>
      <c r="BA51" s="65">
        <f>ET_12P!BB53/9.806</f>
        <v>426.34247965212626</v>
      </c>
      <c r="BB51" s="65">
        <f>ET_12P!BC53/9.806</f>
        <v>428.79822661189581</v>
      </c>
      <c r="BC51" s="65">
        <f>ET_12P!BD53/9.806</f>
        <v>614.5945204147971</v>
      </c>
      <c r="BD51" s="65">
        <f>ET_12P!BE53/9.806</f>
        <v>636.29360770829089</v>
      </c>
      <c r="BE51" s="65">
        <f>ET_12P!BF53/9.806</f>
        <v>658.70514943019589</v>
      </c>
      <c r="BF51" s="65">
        <f>ET_12P!BG53/9.806</f>
        <v>948.90634162120136</v>
      </c>
      <c r="BG51" s="65">
        <f>ET_12P!BH53/9.806</f>
        <v>948.66454132036517</v>
      </c>
      <c r="BH51" s="65">
        <f>ET_12P!BI53/9.806</f>
        <v>946.1358957526005</v>
      </c>
      <c r="BI51" s="65">
        <f>ET_12P!BJ53/9.806</f>
        <v>708.14534389022037</v>
      </c>
      <c r="BJ51" s="65">
        <f>ET_12P!BK53/9.806</f>
        <v>685.44848179685914</v>
      </c>
      <c r="BK51" s="65">
        <f>ET_12P!BL53/9.806</f>
        <v>661.67148541071799</v>
      </c>
      <c r="BL51" s="65"/>
      <c r="BM51" s="65"/>
      <c r="BN51" s="65"/>
      <c r="BO51" s="65"/>
    </row>
    <row r="52" spans="3:67" x14ac:dyDescent="0.2">
      <c r="C52" s="65">
        <f>ET_12P!D54</f>
        <v>465</v>
      </c>
      <c r="D52" s="65">
        <f>ET_12P!E54/9.806</f>
        <v>654.07957341168674</v>
      </c>
      <c r="E52" s="65">
        <f>ET_12P!F54/9.806</f>
        <v>654.5362353884102</v>
      </c>
      <c r="F52" s="65">
        <f>ET_12P!G54/9.806</f>
        <v>655.03387793506533</v>
      </c>
      <c r="G52" s="65">
        <f>ET_12P!H54/9.806</f>
        <v>651.87299628416281</v>
      </c>
      <c r="H52" s="65">
        <f>ET_12P!I54/9.806</f>
        <v>652.04891894949526</v>
      </c>
      <c r="I52" s="65">
        <f>ET_12P!J54/9.806</f>
        <v>652.37726145026011</v>
      </c>
      <c r="J52" s="65">
        <f>ET_12P!K54/9.806</f>
        <v>654.15167531358361</v>
      </c>
      <c r="K52" s="65">
        <f>ET_12P!L54/9.806</f>
        <v>654.5394222128034</v>
      </c>
      <c r="L52" s="65">
        <f>ET_12P!M54/9.806</f>
        <v>655.01943763703355</v>
      </c>
      <c r="M52" s="65">
        <f>ET_12P!N54/9.806</f>
        <v>651.16601921017752</v>
      </c>
      <c r="N52" s="65">
        <f>ET_12P!O54/9.806</f>
        <v>652.59411489139313</v>
      </c>
      <c r="O52" s="65">
        <f>ET_12P!P54/9.806</f>
        <v>652.90971009458497</v>
      </c>
      <c r="P52" s="65">
        <f>ET_12P!Q54/9.806</f>
        <v>536.38770865732715</v>
      </c>
      <c r="Q52" s="65">
        <f>ET_12P!R54/9.806</f>
        <v>538.7186217303182</v>
      </c>
      <c r="R52" s="65">
        <f>ET_12P!S54/9.806</f>
        <v>541.91286544908735</v>
      </c>
      <c r="S52" s="65">
        <f>ET_12P!T54/9.806</f>
        <v>647.94533480777079</v>
      </c>
      <c r="T52" s="65">
        <f>ET_12P!U54/9.806</f>
        <v>659.41471579900065</v>
      </c>
      <c r="U52" s="65">
        <f>ET_12P!V54/9.806</f>
        <v>671.10946502778916</v>
      </c>
      <c r="V52" s="65">
        <f>ET_12P!W54/9.806</f>
        <v>787.60711713491742</v>
      </c>
      <c r="W52" s="65">
        <f>ET_12P!X54/9.806</f>
        <v>785.99134737341944</v>
      </c>
      <c r="X52" s="65">
        <f>ET_12P!Y54/9.806</f>
        <v>783.37401845808699</v>
      </c>
      <c r="Y52" s="65">
        <f>ET_12P!Z54/9.806</f>
        <v>655.62568118371416</v>
      </c>
      <c r="Z52" s="65">
        <f>ET_12P!AA54/9.806</f>
        <v>646.07944912553546</v>
      </c>
      <c r="AA52" s="65">
        <f>ET_12P!AB54/9.806</f>
        <v>635.582647103814</v>
      </c>
      <c r="AB52" s="65">
        <f>ET_12P!AC54/9.806</f>
        <v>649.84766979400376</v>
      </c>
      <c r="AC52" s="65">
        <f>ET_12P!AD54/9.806</f>
        <v>650.26026396466455</v>
      </c>
      <c r="AD52" s="65">
        <f>ET_12P!AE54/9.806</f>
        <v>650.75910157046712</v>
      </c>
      <c r="AE52" s="65">
        <f>ET_12P!AF54/9.806</f>
        <v>650.7888784608914</v>
      </c>
      <c r="AF52" s="65">
        <f>ET_12P!AG54/9.806</f>
        <v>651.59524462064053</v>
      </c>
      <c r="AG52" s="65">
        <f>ET_12P!AH54/9.806</f>
        <v>652.50687557362846</v>
      </c>
      <c r="AH52" s="65">
        <f>ET_12P!AI54/9.806</f>
        <v>665.37706506220684</v>
      </c>
      <c r="AI52" s="65">
        <f>ET_12P!AJ54/9.806</f>
        <v>666.07194216232415</v>
      </c>
      <c r="AJ52" s="65">
        <f>ET_12P!AK54/9.806</f>
        <v>666.73276007673883</v>
      </c>
      <c r="AK52" s="65">
        <f>ET_12P!AL54/9.806</f>
        <v>656.96867869480423</v>
      </c>
      <c r="AL52" s="65">
        <f>ET_12P!AM54/9.806</f>
        <v>657.3814222478585</v>
      </c>
      <c r="AM52" s="65">
        <f>ET_12P!AN54/9.806</f>
        <v>656.67569002715175</v>
      </c>
      <c r="AN52" s="65">
        <f>ET_12P!AO54/9.806</f>
        <v>529.70259758056295</v>
      </c>
      <c r="AO52" s="65">
        <f>ET_12P!AP54/9.806</f>
        <v>528.92869719431985</v>
      </c>
      <c r="AP52" s="65">
        <f>ET_12P!AQ54/9.806</f>
        <v>529.08440344240773</v>
      </c>
      <c r="AQ52" s="65">
        <f>ET_12P!AR54/9.806</f>
        <v>613.98429333762499</v>
      </c>
      <c r="AR52" s="65">
        <f>ET_12P!AS54/9.806</f>
        <v>624.95872066528148</v>
      </c>
      <c r="AS52" s="65">
        <f>ET_12P!AT54/9.806</f>
        <v>636.38298817369468</v>
      </c>
      <c r="AT52" s="65">
        <f>ET_12P!AU54/9.806</f>
        <v>792.68029259828177</v>
      </c>
      <c r="AU52" s="65">
        <f>ET_12P!AV54/9.806</f>
        <v>794.00815269350403</v>
      </c>
      <c r="AV52" s="65">
        <f>ET_12P!AW54/9.806</f>
        <v>794.32623760325316</v>
      </c>
      <c r="AW52" s="65">
        <f>ET_12P!AX54/9.806</f>
        <v>695.60090760758726</v>
      </c>
      <c r="AX52" s="65">
        <f>ET_12P!AY54/9.806</f>
        <v>685.27355501414957</v>
      </c>
      <c r="AY52" s="65">
        <f>ET_12P!AZ54/9.806</f>
        <v>673.60788555794932</v>
      </c>
      <c r="AZ52" s="65">
        <f>ET_12P!BA54/9.806</f>
        <v>425.30342551754029</v>
      </c>
      <c r="BA52" s="65">
        <f>ET_12P!BB54/9.806</f>
        <v>426.15385948335205</v>
      </c>
      <c r="BB52" s="65">
        <f>ET_12P!BC54/9.806</f>
        <v>428.61159820836735</v>
      </c>
      <c r="BC52" s="65">
        <f>ET_12P!BD54/9.806</f>
        <v>614.38354268113915</v>
      </c>
      <c r="BD52" s="65">
        <f>ET_12P!BE54/9.806</f>
        <v>636.0908460062717</v>
      </c>
      <c r="BE52" s="65">
        <f>ET_12P!BF54/9.806</f>
        <v>658.51145026004497</v>
      </c>
      <c r="BF52" s="65">
        <f>ET_12P!BG54/9.806</f>
        <v>948.70646797878862</v>
      </c>
      <c r="BG52" s="65">
        <f>ET_12P!BH54/9.806</f>
        <v>948.46207838313285</v>
      </c>
      <c r="BH52" s="65">
        <f>ET_12P!BI54/9.806</f>
        <v>945.93223775622073</v>
      </c>
      <c r="BI52" s="65">
        <f>ET_12P!BJ54/9.806</f>
        <v>707.96752904790435</v>
      </c>
      <c r="BJ52" s="65">
        <f>ET_12P!BK54/9.806</f>
        <v>685.27360480828065</v>
      </c>
      <c r="BK52" s="65">
        <f>ET_12P!BL54/9.806</f>
        <v>661.49994462892619</v>
      </c>
      <c r="BL52" s="65"/>
      <c r="BM52" s="65"/>
      <c r="BN52" s="65"/>
      <c r="BO52" s="65"/>
    </row>
    <row r="53" spans="3:67" x14ac:dyDescent="0.2">
      <c r="C53" s="65">
        <f>ET_12P!D55</f>
        <v>475</v>
      </c>
      <c r="D53" s="65">
        <f>ET_12P!E55/9.806</f>
        <v>653.91639804392719</v>
      </c>
      <c r="E53" s="65">
        <f>ET_12P!F55/9.806</f>
        <v>654.37306002065066</v>
      </c>
      <c r="F53" s="65">
        <f>ET_12P!G55/9.806</f>
        <v>654.87075236143698</v>
      </c>
      <c r="G53" s="65">
        <f>ET_12P!H55/9.806</f>
        <v>651.70977112227217</v>
      </c>
      <c r="H53" s="65">
        <f>ET_12P!I55/9.806</f>
        <v>651.88569378760462</v>
      </c>
      <c r="I53" s="65">
        <f>ET_12P!J55/9.806</f>
        <v>652.21403628836947</v>
      </c>
      <c r="J53" s="65">
        <f>ET_12P!K55/9.806</f>
        <v>653.98849994582406</v>
      </c>
      <c r="K53" s="65">
        <f>ET_12P!L55/9.806</f>
        <v>654.37624684504385</v>
      </c>
      <c r="L53" s="65">
        <f>ET_12P!M55/9.806</f>
        <v>654.85631206340508</v>
      </c>
      <c r="M53" s="65">
        <f>ET_12P!N55/9.806</f>
        <v>651.00274425415569</v>
      </c>
      <c r="N53" s="65">
        <f>ET_12P!O55/9.806</f>
        <v>652.4308399353713</v>
      </c>
      <c r="O53" s="65">
        <f>ET_12P!P55/9.806</f>
        <v>652.74643513856313</v>
      </c>
      <c r="P53" s="65">
        <f>ET_12P!Q55/9.806</f>
        <v>536.22104770038754</v>
      </c>
      <c r="Q53" s="65">
        <f>ET_12P!R55/9.806</f>
        <v>538.55206036164088</v>
      </c>
      <c r="R53" s="65">
        <f>ET_12P!S55/9.806</f>
        <v>541.74640366867231</v>
      </c>
      <c r="S53" s="65">
        <f>ET_12P!T55/9.806</f>
        <v>647.78196026348667</v>
      </c>
      <c r="T53" s="65">
        <f>ET_12P!U55/9.806</f>
        <v>659.25168981363458</v>
      </c>
      <c r="U53" s="65">
        <f>ET_12P!V55/9.806</f>
        <v>670.94668801307876</v>
      </c>
      <c r="V53" s="65">
        <f>ET_12P!W55/9.806</f>
        <v>787.4469294150266</v>
      </c>
      <c r="W53" s="65">
        <f>ET_12P!X55/9.806</f>
        <v>785.83115965352852</v>
      </c>
      <c r="X53" s="65">
        <f>ET_12P!Y55/9.806</f>
        <v>783.21373114993378</v>
      </c>
      <c r="Y53" s="65">
        <f>ET_12P!Z55/9.806</f>
        <v>655.4625556100857</v>
      </c>
      <c r="Z53" s="65">
        <f>ET_12P!AA55/9.806</f>
        <v>645.91602478712014</v>
      </c>
      <c r="AA53" s="65">
        <f>ET_12P!AB55/9.806</f>
        <v>635.41892400061192</v>
      </c>
      <c r="AB53" s="65">
        <f>ET_12P!AC55/9.806</f>
        <v>649.69086807503061</v>
      </c>
      <c r="AC53" s="65">
        <f>ET_12P!AD55/9.806</f>
        <v>650.10450792244546</v>
      </c>
      <c r="AD53" s="65">
        <f>ET_12P!AE55/9.806</f>
        <v>650.60414223434634</v>
      </c>
      <c r="AE53" s="65">
        <f>ET_12P!AF55/9.806</f>
        <v>650.62898950578733</v>
      </c>
      <c r="AF53" s="65">
        <f>ET_12P!AG55/9.806</f>
        <v>651.43326431202843</v>
      </c>
      <c r="AG53" s="65">
        <f>ET_12P!AH55/9.806</f>
        <v>652.34325205868856</v>
      </c>
      <c r="AH53" s="65">
        <f>ET_12P!AI55/9.806</f>
        <v>665.14816144133704</v>
      </c>
      <c r="AI53" s="65">
        <f>ET_12P!AJ55/9.806</f>
        <v>665.84089739381511</v>
      </c>
      <c r="AJ53" s="65">
        <f>ET_12P!AK55/9.806</f>
        <v>666.49987292537742</v>
      </c>
      <c r="AK53" s="65">
        <f>ET_12P!AL55/9.806</f>
        <v>656.76342728622785</v>
      </c>
      <c r="AL53" s="65">
        <f>ET_12P!AM55/9.806</f>
        <v>657.18249469393743</v>
      </c>
      <c r="AM53" s="65">
        <f>ET_12P!AN55/9.806</f>
        <v>656.48278756309912</v>
      </c>
      <c r="AN53" s="65">
        <f>ET_12P!AO55/9.806</f>
        <v>529.53593662362334</v>
      </c>
      <c r="AO53" s="65">
        <f>ET_12P!AP55/9.806</f>
        <v>528.76203623738024</v>
      </c>
      <c r="AP53" s="65">
        <f>ET_12P!AQ55/9.806</f>
        <v>528.91774248546812</v>
      </c>
      <c r="AQ53" s="65">
        <f>ET_12P!AR55/9.806</f>
        <v>613.82007229311137</v>
      </c>
      <c r="AR53" s="65">
        <f>ET_12P!AS55/9.806</f>
        <v>624.79479838555483</v>
      </c>
      <c r="AS53" s="65">
        <f>ET_12P!AT55/9.806</f>
        <v>636.2193646587549</v>
      </c>
      <c r="AT53" s="65">
        <f>ET_12P!AU55/9.806</f>
        <v>792.52005508425975</v>
      </c>
      <c r="AU53" s="65">
        <f>ET_12P!AV55/9.806</f>
        <v>793.84791517948202</v>
      </c>
      <c r="AV53" s="65">
        <f>ET_12P!AW55/9.806</f>
        <v>794.16600008923115</v>
      </c>
      <c r="AW53" s="65">
        <f>ET_12P!AX55/9.806</f>
        <v>695.4386285341883</v>
      </c>
      <c r="AX53" s="65">
        <f>ET_12P!AY55/9.806</f>
        <v>685.11102697009494</v>
      </c>
      <c r="AY53" s="65">
        <f>ET_12P!AZ55/9.806</f>
        <v>673.44510854323892</v>
      </c>
      <c r="AZ53" s="65">
        <f>ET_12P!BA55/9.806</f>
        <v>425.1123156422089</v>
      </c>
      <c r="BA53" s="65">
        <f>ET_12P!BB55/9.806</f>
        <v>425.96494054979098</v>
      </c>
      <c r="BB53" s="65">
        <f>ET_12P!BC55/9.806</f>
        <v>428.42462124592089</v>
      </c>
      <c r="BC53" s="65">
        <f>ET_12P!BD55/9.806</f>
        <v>614.17191762377627</v>
      </c>
      <c r="BD53" s="65">
        <f>ET_12P!BE55/9.806</f>
        <v>635.88758636294108</v>
      </c>
      <c r="BE53" s="65">
        <f>ET_12P!BF55/9.806</f>
        <v>658.3173029427137</v>
      </c>
      <c r="BF53" s="65">
        <f>ET_12P!BG55/9.806</f>
        <v>948.50589721853976</v>
      </c>
      <c r="BG53" s="65">
        <f>ET_12P!BH55/9.806</f>
        <v>948.25881873980222</v>
      </c>
      <c r="BH53" s="65">
        <f>ET_12P!BI55/9.806</f>
        <v>945.72778305374266</v>
      </c>
      <c r="BI53" s="65">
        <f>ET_12P!BJ55/9.806</f>
        <v>707.78946523493278</v>
      </c>
      <c r="BJ53" s="65">
        <f>ET_12P!BK55/9.806</f>
        <v>685.0985784373089</v>
      </c>
      <c r="BK53" s="65">
        <f>ET_12P!BL55/9.806</f>
        <v>661.32820467060992</v>
      </c>
      <c r="BL53" s="65"/>
      <c r="BM53" s="65"/>
      <c r="BN53" s="65"/>
      <c r="BO53" s="65"/>
    </row>
    <row r="54" spans="3:67" x14ac:dyDescent="0.2">
      <c r="C54" s="65">
        <f>ET_12P!D56</f>
        <v>485</v>
      </c>
      <c r="D54" s="65">
        <f>ET_12P!E56/9.806</f>
        <v>653.75327247029884</v>
      </c>
      <c r="E54" s="65">
        <f>ET_12P!F56/9.806</f>
        <v>654.20993444702231</v>
      </c>
      <c r="F54" s="65">
        <f>ET_12P!G56/9.806</f>
        <v>654.70762678780852</v>
      </c>
      <c r="G54" s="65">
        <f>ET_12P!H56/9.806</f>
        <v>651.54654596038142</v>
      </c>
      <c r="H54" s="65">
        <f>ET_12P!I56/9.806</f>
        <v>651.72251841984507</v>
      </c>
      <c r="I54" s="65">
        <f>ET_12P!J56/9.806</f>
        <v>652.05086092060992</v>
      </c>
      <c r="J54" s="65">
        <f>ET_12P!K56/9.806</f>
        <v>653.8253743721956</v>
      </c>
      <c r="K54" s="65">
        <f>ET_12P!L56/9.806</f>
        <v>654.2131710655467</v>
      </c>
      <c r="L54" s="65">
        <f>ET_12P!M56/9.806</f>
        <v>654.69318648977674</v>
      </c>
      <c r="M54" s="65">
        <f>ET_12P!N56/9.806</f>
        <v>650.83951909226505</v>
      </c>
      <c r="N54" s="65">
        <f>ET_12P!O56/9.806</f>
        <v>652.26766456761175</v>
      </c>
      <c r="O54" s="65">
        <f>ET_12P!P56/9.806</f>
        <v>652.58325977080369</v>
      </c>
      <c r="P54" s="65">
        <f>ET_12P!Q56/9.806</f>
        <v>536.05443653757914</v>
      </c>
      <c r="Q54" s="65">
        <f>ET_12P!R56/9.806</f>
        <v>538.38554878709465</v>
      </c>
      <c r="R54" s="65">
        <f>ET_12P!S56/9.806</f>
        <v>541.57999168238837</v>
      </c>
      <c r="S54" s="65">
        <f>ET_12P!T56/9.806</f>
        <v>647.61868530746483</v>
      </c>
      <c r="T54" s="65">
        <f>ET_12P!U56/9.806</f>
        <v>659.08866382826841</v>
      </c>
      <c r="U54" s="65">
        <f>ET_12P!V56/9.806</f>
        <v>670.78401058663064</v>
      </c>
      <c r="V54" s="65">
        <f>ET_12P!W56/9.806</f>
        <v>787.28679148926688</v>
      </c>
      <c r="W54" s="65">
        <f>ET_12P!X56/9.806</f>
        <v>785.67097193363759</v>
      </c>
      <c r="X54" s="65">
        <f>ET_12P!Y56/9.806</f>
        <v>783.05354343004285</v>
      </c>
      <c r="Y54" s="65">
        <f>ET_12P!Z56/9.806</f>
        <v>655.29943003645735</v>
      </c>
      <c r="Z54" s="65">
        <f>ET_12P!AA56/9.806</f>
        <v>645.75265024283613</v>
      </c>
      <c r="AA54" s="65">
        <f>ET_12P!AB56/9.806</f>
        <v>635.25530048567214</v>
      </c>
      <c r="AB54" s="65">
        <f>ET_12P!AC56/9.806</f>
        <v>649.53406635605756</v>
      </c>
      <c r="AC54" s="65">
        <f>ET_12P!AD56/9.806</f>
        <v>649.94880167435758</v>
      </c>
      <c r="AD54" s="65">
        <f>ET_12P!AE56/9.806</f>
        <v>650.44928248648796</v>
      </c>
      <c r="AE54" s="65">
        <f>ET_12P!AF56/9.806</f>
        <v>650.46920013894555</v>
      </c>
      <c r="AF54" s="65">
        <f>ET_12P!AG56/9.806</f>
        <v>651.27138359167861</v>
      </c>
      <c r="AG54" s="65">
        <f>ET_12P!AH56/9.806</f>
        <v>652.17972813201106</v>
      </c>
      <c r="AH54" s="65">
        <f>ET_12P!AI56/9.806</f>
        <v>664.91826193784425</v>
      </c>
      <c r="AI54" s="65">
        <f>ET_12P!AJ56/9.806</f>
        <v>665.60870736028971</v>
      </c>
      <c r="AJ54" s="65">
        <f>ET_12P!AK56/9.806</f>
        <v>666.26594009726193</v>
      </c>
      <c r="AK54" s="65">
        <f>ET_12P!AL56/9.806</f>
        <v>656.55762814220896</v>
      </c>
      <c r="AL54" s="65">
        <f>ET_12P!AM56/9.806</f>
        <v>656.98301940457384</v>
      </c>
      <c r="AM54" s="65">
        <f>ET_12P!AN56/9.806</f>
        <v>656.28943695186626</v>
      </c>
      <c r="AN54" s="65">
        <f>ET_12P!AO56/9.806</f>
        <v>529.36937525494602</v>
      </c>
      <c r="AO54" s="65">
        <f>ET_12P!AP56/9.806</f>
        <v>528.59542507457172</v>
      </c>
      <c r="AP54" s="65">
        <f>ET_12P!AQ56/9.806</f>
        <v>528.7511313226596</v>
      </c>
      <c r="AQ54" s="65">
        <f>ET_12P!AR56/9.806</f>
        <v>613.65595083686014</v>
      </c>
      <c r="AR54" s="65">
        <f>ET_12P!AS56/9.806</f>
        <v>624.63092589995927</v>
      </c>
      <c r="AS54" s="65">
        <f>ET_12P!AT56/9.806</f>
        <v>636.0557909379462</v>
      </c>
      <c r="AT54" s="65">
        <f>ET_12P!AU56/9.806</f>
        <v>792.35986736436882</v>
      </c>
      <c r="AU54" s="65">
        <f>ET_12P!AV56/9.806</f>
        <v>793.68772745959109</v>
      </c>
      <c r="AV54" s="65">
        <f>ET_12P!AW56/9.806</f>
        <v>794.00586216347142</v>
      </c>
      <c r="AW54" s="65">
        <f>ET_12P!AX56/9.806</f>
        <v>695.27644904905162</v>
      </c>
      <c r="AX54" s="65">
        <f>ET_12P!AY56/9.806</f>
        <v>684.94859851430249</v>
      </c>
      <c r="AY54" s="65">
        <f>ET_12P!AZ56/9.806</f>
        <v>673.2824311167908</v>
      </c>
      <c r="AZ54" s="65">
        <f>ET_12P!BA56/9.806</f>
        <v>424.92090700209059</v>
      </c>
      <c r="BA54" s="65">
        <f>ET_12P!BB56/9.806</f>
        <v>425.77572285144305</v>
      </c>
      <c r="BB54" s="65">
        <f>ET_12P!BC56/9.806</f>
        <v>428.23724593042527</v>
      </c>
      <c r="BC54" s="65">
        <f>ET_12P!BD56/9.806</f>
        <v>613.95974483097086</v>
      </c>
      <c r="BD54" s="65">
        <f>ET_12P!BE56/9.806</f>
        <v>635.68372919003673</v>
      </c>
      <c r="BE54" s="65">
        <f>ET_12P!BF56/9.806</f>
        <v>658.12280706646447</v>
      </c>
      <c r="BF54" s="65">
        <f>ET_12P!BG56/9.806</f>
        <v>948.30443016393031</v>
      </c>
      <c r="BG54" s="65">
        <f>ET_12P!BH56/9.806</f>
        <v>948.0547623903733</v>
      </c>
      <c r="BH54" s="65">
        <f>ET_12P!BI56/9.806</f>
        <v>945.52263123342857</v>
      </c>
      <c r="BI54" s="65">
        <f>ET_12P!BJ56/9.806</f>
        <v>707.61120224543652</v>
      </c>
      <c r="BJ54" s="65">
        <f>ET_12P!BK56/9.806</f>
        <v>684.92325330155018</v>
      </c>
      <c r="BK54" s="65">
        <f>ET_12P!BL56/9.806</f>
        <v>661.15631532990017</v>
      </c>
      <c r="BL54" s="65"/>
      <c r="BM54" s="65"/>
      <c r="BN54" s="65"/>
      <c r="BO54" s="65"/>
    </row>
    <row r="55" spans="3:67" x14ac:dyDescent="0.2">
      <c r="C55" s="65">
        <f>ET_12P!D57</f>
        <v>495</v>
      </c>
      <c r="D55" s="65">
        <f>ET_12P!E57/9.806</f>
        <v>653.59019669080158</v>
      </c>
      <c r="E55" s="65">
        <f>ET_12P!F57/9.806</f>
        <v>654.04685866752504</v>
      </c>
      <c r="F55" s="65">
        <f>ET_12P!G57/9.806</f>
        <v>654.54460080244246</v>
      </c>
      <c r="G55" s="65">
        <f>ET_12P!H57/9.806</f>
        <v>651.38342038675307</v>
      </c>
      <c r="H55" s="65">
        <f>ET_12P!I57/9.806</f>
        <v>651.55939284621661</v>
      </c>
      <c r="I55" s="65">
        <f>ET_12P!J57/9.806</f>
        <v>651.88773534698146</v>
      </c>
      <c r="J55" s="65">
        <f>ET_12P!K57/9.806</f>
        <v>653.66229859269845</v>
      </c>
      <c r="K55" s="65">
        <f>ET_12P!L57/9.806</f>
        <v>654.05009528604944</v>
      </c>
      <c r="L55" s="65">
        <f>ET_12P!M57/9.806</f>
        <v>654.53016050441067</v>
      </c>
      <c r="M55" s="65">
        <f>ET_12P!N57/9.806</f>
        <v>650.67639351863659</v>
      </c>
      <c r="N55" s="65">
        <f>ET_12P!O57/9.806</f>
        <v>652.1044891998522</v>
      </c>
      <c r="O55" s="65">
        <f>ET_12P!P57/9.806</f>
        <v>652.42013419717523</v>
      </c>
      <c r="P55" s="65">
        <f>ET_12P!Q57/9.806</f>
        <v>535.8879249630329</v>
      </c>
      <c r="Q55" s="65">
        <f>ET_12P!R57/9.806</f>
        <v>538.21908700667962</v>
      </c>
      <c r="R55" s="65">
        <f>ET_12P!S57/9.806</f>
        <v>541.41362949023562</v>
      </c>
      <c r="S55" s="65">
        <f>ET_12P!T57/9.806</f>
        <v>647.45546014557419</v>
      </c>
      <c r="T55" s="65">
        <f>ET_12P!U57/9.806</f>
        <v>658.92573743116463</v>
      </c>
      <c r="U55" s="65">
        <f>ET_12P!V57/9.806</f>
        <v>670.62133316018264</v>
      </c>
      <c r="V55" s="65">
        <f>ET_12P!W57/9.806</f>
        <v>787.12670335763823</v>
      </c>
      <c r="W55" s="65">
        <f>ET_12P!X57/9.806</f>
        <v>785.51088380200906</v>
      </c>
      <c r="X55" s="65">
        <f>ET_12P!Y57/9.806</f>
        <v>782.89335571015204</v>
      </c>
      <c r="Y55" s="65">
        <f>ET_12P!Z57/9.806</f>
        <v>655.13640405109118</v>
      </c>
      <c r="Z55" s="65">
        <f>ET_12P!AA57/9.806</f>
        <v>645.58932549268309</v>
      </c>
      <c r="AA55" s="65">
        <f>ET_12P!AB57/9.806</f>
        <v>635.09167697073224</v>
      </c>
      <c r="AB55" s="65">
        <f>ET_12P!AC57/9.806</f>
        <v>649.37736422534681</v>
      </c>
      <c r="AC55" s="65">
        <f>ET_12P!AD57/9.806</f>
        <v>649.7930954262697</v>
      </c>
      <c r="AD55" s="65">
        <f>ET_12P!AE57/9.806</f>
        <v>650.29442273862946</v>
      </c>
      <c r="AE55" s="65">
        <f>ET_12P!AF57/9.806</f>
        <v>650.30960994862846</v>
      </c>
      <c r="AF55" s="65">
        <f>ET_12P!AG57/9.806</f>
        <v>651.10965225372229</v>
      </c>
      <c r="AG55" s="65">
        <f>ET_12P!AH57/9.806</f>
        <v>652.01630379359585</v>
      </c>
      <c r="AH55" s="65">
        <f>ET_12P!AI57/9.806</f>
        <v>664.68736655172859</v>
      </c>
      <c r="AI55" s="65">
        <f>ET_12P!AJ57/9.806</f>
        <v>665.37552144414144</v>
      </c>
      <c r="AJ55" s="65">
        <f>ET_12P!AK57/9.806</f>
        <v>666.03091179826129</v>
      </c>
      <c r="AK55" s="65">
        <f>ET_12P!AL57/9.806</f>
        <v>656.35118167448502</v>
      </c>
      <c r="AL55" s="65">
        <f>ET_12P!AM57/9.806</f>
        <v>656.7829963797675</v>
      </c>
      <c r="AM55" s="65">
        <f>ET_12P!AN57/9.806</f>
        <v>656.09563819345306</v>
      </c>
      <c r="AN55" s="65">
        <f>ET_12P!AO57/9.806</f>
        <v>529.20286368039979</v>
      </c>
      <c r="AO55" s="65">
        <f>ET_12P!AP57/9.806</f>
        <v>528.4288637058944</v>
      </c>
      <c r="AP55" s="65">
        <f>ET_12P!AQ57/9.806</f>
        <v>528.58461974811348</v>
      </c>
      <c r="AQ55" s="65">
        <f>ET_12P!AR57/9.806</f>
        <v>613.49187917474001</v>
      </c>
      <c r="AR55" s="65">
        <f>ET_12P!AS57/9.806</f>
        <v>624.46715300262599</v>
      </c>
      <c r="AS55" s="65">
        <f>ET_12P!AT57/9.806</f>
        <v>635.8922670112687</v>
      </c>
      <c r="AT55" s="65">
        <f>ET_12P!AU57/9.806</f>
        <v>792.1997294386091</v>
      </c>
      <c r="AU55" s="65">
        <f>ET_12P!AV57/9.806</f>
        <v>793.52763932796256</v>
      </c>
      <c r="AV55" s="65">
        <f>ET_12P!AW57/9.806</f>
        <v>793.84577403184278</v>
      </c>
      <c r="AW55" s="65">
        <f>ET_12P!AX57/9.806</f>
        <v>695.11431935804615</v>
      </c>
      <c r="AX55" s="65">
        <f>ET_12P!AY57/9.806</f>
        <v>684.78621985264135</v>
      </c>
      <c r="AY55" s="65">
        <f>ET_12P!AZ57/9.806</f>
        <v>673.11975369034269</v>
      </c>
      <c r="AZ55" s="65">
        <f>ET_12P!BA57/9.806</f>
        <v>424.72914980305427</v>
      </c>
      <c r="BA55" s="65">
        <f>ET_12P!BB57/9.806</f>
        <v>425.58630597657049</v>
      </c>
      <c r="BB55" s="65">
        <f>ET_12P!BC57/9.806</f>
        <v>428.04962164427394</v>
      </c>
      <c r="BC55" s="65">
        <f>ET_12P!BD57/9.806</f>
        <v>613.74697450859173</v>
      </c>
      <c r="BD55" s="65">
        <f>ET_12P!BE57/9.806</f>
        <v>635.47937407582094</v>
      </c>
      <c r="BE55" s="65">
        <f>ET_12P!BF57/9.806</f>
        <v>657.9278630430349</v>
      </c>
      <c r="BF55" s="65">
        <f>ET_12P!BG57/9.806</f>
        <v>948.10226599148484</v>
      </c>
      <c r="BG55" s="65">
        <f>ET_12P!BH57/9.806</f>
        <v>947.84990933484607</v>
      </c>
      <c r="BH55" s="65">
        <f>ET_12P!BI57/9.806</f>
        <v>945.31678229527847</v>
      </c>
      <c r="BI55" s="65">
        <f>ET_12P!BJ57/9.806</f>
        <v>707.43264049115339</v>
      </c>
      <c r="BJ55" s="65">
        <f>ET_12P!BK57/9.806</f>
        <v>684.74772898926688</v>
      </c>
      <c r="BK55" s="65">
        <f>ET_12P!BL57/9.806</f>
        <v>660.98422681266572</v>
      </c>
      <c r="BL55" s="65"/>
      <c r="BM55" s="65"/>
      <c r="BN55" s="65"/>
      <c r="BO55" s="65"/>
    </row>
    <row r="56" spans="3:67" x14ac:dyDescent="0.2">
      <c r="C56" s="65">
        <f>ET_12P!D58</f>
        <v>505</v>
      </c>
      <c r="D56" s="65">
        <f>ET_12P!E58/9.806</f>
        <v>653.42717070543551</v>
      </c>
      <c r="E56" s="65">
        <f>ET_12P!F58/9.806</f>
        <v>653.88388247629007</v>
      </c>
      <c r="F56" s="65">
        <f>ET_12P!G58/9.806</f>
        <v>654.38157481707628</v>
      </c>
      <c r="G56" s="65">
        <f>ET_12P!H58/9.806</f>
        <v>651.22034460725581</v>
      </c>
      <c r="H56" s="65">
        <f>ET_12P!I58/9.806</f>
        <v>651.39631706671946</v>
      </c>
      <c r="I56" s="65">
        <f>ET_12P!J58/9.806</f>
        <v>651.7246595674842</v>
      </c>
      <c r="J56" s="65">
        <f>ET_12P!K58/9.806</f>
        <v>653.49927260733227</v>
      </c>
      <c r="K56" s="65">
        <f>ET_12P!L58/9.806</f>
        <v>653.88706930068327</v>
      </c>
      <c r="L56" s="65">
        <f>ET_12P!M58/9.806</f>
        <v>654.3671345190445</v>
      </c>
      <c r="M56" s="65">
        <f>ET_12P!N58/9.806</f>
        <v>650.51331773913932</v>
      </c>
      <c r="N56" s="65">
        <f>ET_12P!O58/9.806</f>
        <v>651.94141342035493</v>
      </c>
      <c r="O56" s="65">
        <f>ET_12P!P58/9.806</f>
        <v>652.25700862354688</v>
      </c>
      <c r="P56" s="65">
        <f>ET_12P!Q58/9.806</f>
        <v>535.72146318261787</v>
      </c>
      <c r="Q56" s="65">
        <f>ET_12P!R58/9.806</f>
        <v>538.05272481452687</v>
      </c>
      <c r="R56" s="65">
        <f>ET_12P!S58/9.806</f>
        <v>541.24736688634516</v>
      </c>
      <c r="S56" s="65">
        <f>ET_12P!T58/9.806</f>
        <v>647.29228477781464</v>
      </c>
      <c r="T56" s="65">
        <f>ET_12P!U58/9.806</f>
        <v>658.76286082819195</v>
      </c>
      <c r="U56" s="65">
        <f>ET_12P!V58/9.806</f>
        <v>670.45875532199682</v>
      </c>
      <c r="V56" s="65">
        <f>ET_12P!W58/9.806</f>
        <v>786.96666502014079</v>
      </c>
      <c r="W56" s="65">
        <f>ET_12P!X58/9.806</f>
        <v>785.35079567038042</v>
      </c>
      <c r="X56" s="65">
        <f>ET_12P!Y58/9.806</f>
        <v>782.7332675785234</v>
      </c>
      <c r="Y56" s="65">
        <f>ET_12P!Z58/9.806</f>
        <v>654.97342785985632</v>
      </c>
      <c r="Z56" s="65">
        <f>ET_12P!AA58/9.806</f>
        <v>645.42610033079245</v>
      </c>
      <c r="AA56" s="65">
        <f>ET_12P!AB58/9.806</f>
        <v>634.92815304405474</v>
      </c>
      <c r="AB56" s="65">
        <f>ET_12P!AC58/9.806</f>
        <v>649.22071188876714</v>
      </c>
      <c r="AC56" s="65">
        <f>ET_12P!AD58/9.806</f>
        <v>649.63743897231291</v>
      </c>
      <c r="AD56" s="65">
        <f>ET_12P!AE58/9.806</f>
        <v>650.13966257903326</v>
      </c>
      <c r="AE56" s="65">
        <f>ET_12P!AF58/9.806</f>
        <v>650.15011934657355</v>
      </c>
      <c r="AF56" s="65">
        <f>ET_12P!AG58/9.806</f>
        <v>650.94807029815934</v>
      </c>
      <c r="AG56" s="65">
        <f>ET_12P!AH58/9.806</f>
        <v>651.85297904344282</v>
      </c>
      <c r="AH56" s="65">
        <f>ET_12P!AI58/9.806</f>
        <v>664.45547528299005</v>
      </c>
      <c r="AI56" s="65">
        <f>ET_12P!AJ58/9.806</f>
        <v>665.14119026297681</v>
      </c>
      <c r="AJ56" s="65">
        <f>ET_12P!AK58/9.806</f>
        <v>665.79478802837559</v>
      </c>
      <c r="AK56" s="65">
        <f>ET_12P!AL58/9.806</f>
        <v>656.14413767718747</v>
      </c>
      <c r="AL56" s="65">
        <f>ET_12P!AM58/9.806</f>
        <v>656.58242561951874</v>
      </c>
      <c r="AM56" s="65">
        <f>ET_12P!AN58/9.806</f>
        <v>655.9013912878595</v>
      </c>
      <c r="AN56" s="65">
        <f>ET_12P!AO58/9.806</f>
        <v>529.03640189998475</v>
      </c>
      <c r="AO56" s="65">
        <f>ET_12P!AP58/9.806</f>
        <v>528.26240192547937</v>
      </c>
      <c r="AP56" s="65">
        <f>ET_12P!AQ58/9.806</f>
        <v>528.41810817356725</v>
      </c>
      <c r="AQ56" s="65">
        <f>ET_12P!AR58/9.806</f>
        <v>613.32785730675107</v>
      </c>
      <c r="AR56" s="65">
        <f>ET_12P!AS58/9.806</f>
        <v>624.30338010529272</v>
      </c>
      <c r="AS56" s="65">
        <f>ET_12P!AT58/9.806</f>
        <v>635.72879287872229</v>
      </c>
      <c r="AT56" s="65">
        <f>ET_12P!AU58/9.806</f>
        <v>792.03969110111166</v>
      </c>
      <c r="AU56" s="65">
        <f>ET_12P!AV58/9.806</f>
        <v>793.36760099046512</v>
      </c>
      <c r="AV56" s="65">
        <f>ET_12P!AW58/9.806</f>
        <v>793.68573569434534</v>
      </c>
      <c r="AW56" s="65">
        <f>ET_12P!AX58/9.806</f>
        <v>694.95223946117176</v>
      </c>
      <c r="AX56" s="65">
        <f>ET_12P!AY58/9.806</f>
        <v>684.62389098511119</v>
      </c>
      <c r="AY56" s="65">
        <f>ET_12P!AZ58/9.806</f>
        <v>672.95717585215687</v>
      </c>
      <c r="AZ56" s="65">
        <f>ET_12P!BA58/9.806</f>
        <v>424.53714363336229</v>
      </c>
      <c r="BA56" s="65">
        <f>ET_12P!BB58/9.806</f>
        <v>425.39659033691112</v>
      </c>
      <c r="BB56" s="65">
        <f>ET_12P!BC58/9.806</f>
        <v>427.8616487992046</v>
      </c>
      <c r="BC56" s="65">
        <f>ET_12P!BD58/9.806</f>
        <v>613.53360665663888</v>
      </c>
      <c r="BD56" s="65">
        <f>ET_12P!BE58/9.806</f>
        <v>635.27452102029372</v>
      </c>
      <c r="BE56" s="65">
        <f>ET_12P!BF58/9.806</f>
        <v>657.73257046068738</v>
      </c>
      <c r="BF56" s="65">
        <f>ET_12P!BG58/9.806</f>
        <v>947.89920552467891</v>
      </c>
      <c r="BG56" s="65">
        <f>ET_12P!BH58/9.806</f>
        <v>947.64425957322055</v>
      </c>
      <c r="BH56" s="65">
        <f>ET_12P!BI58/9.806</f>
        <v>945.11003706276779</v>
      </c>
      <c r="BI56" s="65">
        <f>ET_12P!BJ58/9.806</f>
        <v>707.25387956034581</v>
      </c>
      <c r="BJ56" s="65">
        <f>ET_12P!BK58/9.806</f>
        <v>684.5719557063278</v>
      </c>
      <c r="BK56" s="65">
        <f>ET_12P!BL58/9.806</f>
        <v>660.81198891303802</v>
      </c>
      <c r="BL56" s="65"/>
      <c r="BM56" s="65"/>
      <c r="BN56" s="65"/>
      <c r="BO56" s="65"/>
    </row>
    <row r="57" spans="3:67" x14ac:dyDescent="0.2">
      <c r="C57" s="65">
        <f>ET_12P!D59</f>
        <v>515</v>
      </c>
      <c r="D57" s="65">
        <f>ET_12P!E59/9.806</f>
        <v>653.26419451420054</v>
      </c>
      <c r="E57" s="65">
        <f>ET_12P!F59/9.806</f>
        <v>653.72090628505509</v>
      </c>
      <c r="F57" s="65">
        <f>ET_12P!G59/9.806</f>
        <v>654.21864841997251</v>
      </c>
      <c r="G57" s="65">
        <f>ET_12P!H59/9.806</f>
        <v>651.05736841602084</v>
      </c>
      <c r="H57" s="65">
        <f>ET_12P!I59/9.806</f>
        <v>651.23329108135329</v>
      </c>
      <c r="I57" s="65">
        <f>ET_12P!J59/9.806</f>
        <v>651.56168337624933</v>
      </c>
      <c r="J57" s="65">
        <f>ET_12P!K59/9.806</f>
        <v>653.3363462102285</v>
      </c>
      <c r="K57" s="65">
        <f>ET_12P!L59/9.806</f>
        <v>653.72414290357949</v>
      </c>
      <c r="L57" s="65">
        <f>ET_12P!M59/9.806</f>
        <v>654.20420812194072</v>
      </c>
      <c r="M57" s="65">
        <f>ET_12P!N59/9.806</f>
        <v>650.35029175377326</v>
      </c>
      <c r="N57" s="65">
        <f>ET_12P!O59/9.806</f>
        <v>651.77838743498887</v>
      </c>
      <c r="O57" s="65">
        <f>ET_12P!P59/9.806</f>
        <v>652.09398263818071</v>
      </c>
      <c r="P57" s="65">
        <f>ET_12P!Q59/9.806</f>
        <v>535.55510099046512</v>
      </c>
      <c r="Q57" s="65">
        <f>ET_12P!R59/9.806</f>
        <v>537.88641241650521</v>
      </c>
      <c r="R57" s="65">
        <f>ET_12P!S59/9.806</f>
        <v>541.08115407658579</v>
      </c>
      <c r="S57" s="65">
        <f>ET_12P!T59/9.806</f>
        <v>647.12920899831738</v>
      </c>
      <c r="T57" s="65">
        <f>ET_12P!U59/9.806</f>
        <v>658.60003401935046</v>
      </c>
      <c r="U57" s="65">
        <f>ET_12P!V59/9.806</f>
        <v>670.29622727794208</v>
      </c>
      <c r="V57" s="65">
        <f>ET_12P!W59/9.806</f>
        <v>786.80672627090564</v>
      </c>
      <c r="W57" s="65">
        <f>ET_12P!X59/9.806</f>
        <v>785.19080712701418</v>
      </c>
      <c r="X57" s="65">
        <f>ET_12P!Y59/9.806</f>
        <v>782.57317944689487</v>
      </c>
      <c r="Y57" s="65">
        <f>ET_12P!Z59/9.806</f>
        <v>654.81050146275243</v>
      </c>
      <c r="Z57" s="65">
        <f>ET_12P!AA59/9.806</f>
        <v>645.2628751689017</v>
      </c>
      <c r="AA57" s="65">
        <f>ET_12P!AB59/9.806</f>
        <v>634.76467891150833</v>
      </c>
      <c r="AB57" s="65">
        <f>ET_12P!AC59/9.806</f>
        <v>649.06410934631867</v>
      </c>
      <c r="AC57" s="65">
        <f>ET_12P!AD59/9.806</f>
        <v>649.4818821066184</v>
      </c>
      <c r="AD57" s="65">
        <f>ET_12P!AE59/9.806</f>
        <v>649.98500200769945</v>
      </c>
      <c r="AE57" s="65">
        <f>ET_12P!AF59/9.806</f>
        <v>649.99077812691212</v>
      </c>
      <c r="AF57" s="65">
        <f>ET_12P!AG59/9.806</f>
        <v>650.78658793085867</v>
      </c>
      <c r="AG57" s="65">
        <f>ET_12P!AH59/9.806</f>
        <v>651.68975388155218</v>
      </c>
      <c r="AH57" s="65">
        <f>ET_12P!AI59/9.806</f>
        <v>664.22258813162864</v>
      </c>
      <c r="AI57" s="65">
        <f>ET_12P!AJ59/9.806</f>
        <v>664.9058631991893</v>
      </c>
      <c r="AJ57" s="65">
        <f>ET_12P!AK59/9.806</f>
        <v>665.55761858173571</v>
      </c>
      <c r="AK57" s="65">
        <f>ET_12P!AL59/9.806</f>
        <v>655.93654594444729</v>
      </c>
      <c r="AL57" s="65">
        <f>ET_12P!AM59/9.806</f>
        <v>656.38130712382736</v>
      </c>
      <c r="AM57" s="65">
        <f>ET_12P!AN59/9.806</f>
        <v>655.70664644095461</v>
      </c>
      <c r="AN57" s="65">
        <f>ET_12P!AO59/9.806</f>
        <v>528.86998991370081</v>
      </c>
      <c r="AO57" s="65">
        <f>ET_12P!AP59/9.806</f>
        <v>528.09594014506433</v>
      </c>
      <c r="AP57" s="65">
        <f>ET_12P!AQ59/9.806</f>
        <v>528.25164639315221</v>
      </c>
      <c r="AQ57" s="65">
        <f>ET_12P!AR59/9.806</f>
        <v>613.16388523289322</v>
      </c>
      <c r="AR57" s="65">
        <f>ET_12P!AS59/9.806</f>
        <v>624.13970679622173</v>
      </c>
      <c r="AS57" s="65">
        <f>ET_12P!AT59/9.806</f>
        <v>635.56536854030696</v>
      </c>
      <c r="AT57" s="65">
        <f>ET_12P!AU59/9.806</f>
        <v>791.87965276361422</v>
      </c>
      <c r="AU57" s="65">
        <f>ET_12P!AV59/9.806</f>
        <v>793.20761244709877</v>
      </c>
      <c r="AV57" s="65">
        <f>ET_12P!AW59/9.806</f>
        <v>793.5257471509791</v>
      </c>
      <c r="AW57" s="65">
        <f>ET_12P!AX59/9.806</f>
        <v>694.79025915255977</v>
      </c>
      <c r="AX57" s="65">
        <f>ET_12P!AY59/9.806</f>
        <v>684.46161191171223</v>
      </c>
      <c r="AY57" s="65">
        <f>ET_12P!AZ59/9.806</f>
        <v>672.79464780810224</v>
      </c>
      <c r="AZ57" s="65">
        <f>ET_12P!BA59/9.806</f>
        <v>424.34483869888339</v>
      </c>
      <c r="BA57" s="65">
        <f>ET_12P!BB59/9.806</f>
        <v>425.20667552072712</v>
      </c>
      <c r="BB57" s="65">
        <f>ET_12P!BC59/9.806</f>
        <v>427.6733771893484</v>
      </c>
      <c r="BC57" s="65">
        <f>ET_12P!BD59/9.806</f>
        <v>613.31964127511219</v>
      </c>
      <c r="BD57" s="65">
        <f>ET_12P!BE59/9.806</f>
        <v>635.06917002345506</v>
      </c>
      <c r="BE57" s="65">
        <f>ET_12P!BF59/9.806</f>
        <v>657.53687952529071</v>
      </c>
      <c r="BF57" s="65">
        <f>ET_12P!BG59/9.806</f>
        <v>947.69534835177456</v>
      </c>
      <c r="BG57" s="65">
        <f>ET_12P!BH59/9.806</f>
        <v>947.43771351723444</v>
      </c>
      <c r="BH57" s="65">
        <f>ET_12P!BI59/9.806</f>
        <v>944.90259471242109</v>
      </c>
      <c r="BI57" s="65">
        <f>ET_12P!BJ59/9.806</f>
        <v>707.07481986475125</v>
      </c>
      <c r="BJ57" s="65">
        <f>ET_12P!BK59/9.806</f>
        <v>684.39593345273306</v>
      </c>
      <c r="BK57" s="65">
        <f>ET_12P!BL59/9.806</f>
        <v>660.63965142514792</v>
      </c>
      <c r="BL57" s="65"/>
      <c r="BM57" s="65"/>
      <c r="BN57" s="65"/>
      <c r="BO57" s="65"/>
    </row>
    <row r="58" spans="3:67" x14ac:dyDescent="0.2">
      <c r="C58" s="65">
        <f>ET_12P!D60</f>
        <v>525</v>
      </c>
      <c r="D58" s="65">
        <f>ET_12P!E60/9.806</f>
        <v>653.10131791122785</v>
      </c>
      <c r="E58" s="65">
        <f>ET_12P!F60/9.806</f>
        <v>653.55802968208241</v>
      </c>
      <c r="F58" s="65">
        <f>ET_12P!G60/9.806</f>
        <v>654.05582161113102</v>
      </c>
      <c r="G58" s="65">
        <f>ET_12P!H60/9.806</f>
        <v>650.89439222478586</v>
      </c>
      <c r="H58" s="65">
        <f>ET_12P!I60/9.806</f>
        <v>651.07036468424951</v>
      </c>
      <c r="I58" s="65">
        <f>ET_12P!J60/9.806</f>
        <v>651.39875697914545</v>
      </c>
      <c r="J58" s="65">
        <f>ET_12P!K60/9.806</f>
        <v>653.17341981312472</v>
      </c>
      <c r="K58" s="65">
        <f>ET_12P!L60/9.806</f>
        <v>653.5612663006068</v>
      </c>
      <c r="L58" s="65">
        <f>ET_12P!M60/9.806</f>
        <v>654.04133151896804</v>
      </c>
      <c r="M58" s="65">
        <f>ET_12P!N60/9.806</f>
        <v>650.18731556253829</v>
      </c>
      <c r="N58" s="65">
        <f>ET_12P!O60/9.806</f>
        <v>651.6154112437539</v>
      </c>
      <c r="O58" s="65">
        <f>ET_12P!P60/9.806</f>
        <v>651.93105624107693</v>
      </c>
      <c r="P58" s="65">
        <f>ET_12P!Q60/9.806</f>
        <v>535.38873879831226</v>
      </c>
      <c r="Q58" s="65">
        <f>ET_12P!R60/9.806</f>
        <v>537.72014981261475</v>
      </c>
      <c r="R58" s="65">
        <f>ET_12P!S60/9.806</f>
        <v>540.91504085508882</v>
      </c>
      <c r="S58" s="65">
        <f>ET_12P!T60/9.806</f>
        <v>646.96613321882012</v>
      </c>
      <c r="T58" s="65">
        <f>ET_12P!U60/9.806</f>
        <v>658.43730679877126</v>
      </c>
      <c r="U58" s="65">
        <f>ET_12P!V60/9.806</f>
        <v>670.13374902801866</v>
      </c>
      <c r="V58" s="65">
        <f>ET_12P!W60/9.806</f>
        <v>786.64678752167049</v>
      </c>
      <c r="W58" s="65">
        <f>ET_12P!X60/9.806</f>
        <v>785.03081858364783</v>
      </c>
      <c r="X58" s="65">
        <f>ET_12P!Y60/9.806</f>
        <v>782.41319090352852</v>
      </c>
      <c r="Y58" s="65">
        <f>ET_12P!Z60/9.806</f>
        <v>654.64767465391094</v>
      </c>
      <c r="Z58" s="65">
        <f>ET_12P!AA60/9.806</f>
        <v>645.09974959527335</v>
      </c>
      <c r="AA58" s="65">
        <f>ET_12P!AB60/9.806</f>
        <v>634.60125457309312</v>
      </c>
      <c r="AB58" s="65">
        <f>ET_12P!AC60/9.806</f>
        <v>648.90760639213238</v>
      </c>
      <c r="AC58" s="65">
        <f>ET_12P!AD60/9.806</f>
        <v>649.32637503505509</v>
      </c>
      <c r="AD58" s="65">
        <f>ET_12P!AE60/9.806</f>
        <v>649.83039123049673</v>
      </c>
      <c r="AE58" s="65">
        <f>ET_12P!AF60/9.806</f>
        <v>649.83158628964418</v>
      </c>
      <c r="AF58" s="65">
        <f>ET_12P!AG60/9.806</f>
        <v>650.62520515182041</v>
      </c>
      <c r="AG58" s="65">
        <f>ET_12P!AH60/9.806</f>
        <v>651.52667810205492</v>
      </c>
      <c r="AH58" s="65">
        <f>ET_12P!AI60/9.806</f>
        <v>663.98875489177556</v>
      </c>
      <c r="AI58" s="65">
        <f>ET_12P!AJ60/9.806</f>
        <v>664.66944066451663</v>
      </c>
      <c r="AJ58" s="65">
        <f>ET_12P!AK60/9.806</f>
        <v>665.31935366421078</v>
      </c>
      <c r="AK58" s="65">
        <f>ET_12P!AL60/9.806</f>
        <v>655.72845627039578</v>
      </c>
      <c r="AL58" s="65">
        <f>ET_12P!AM60/9.806</f>
        <v>656.17964089269333</v>
      </c>
      <c r="AM58" s="65">
        <f>ET_12P!AN60/9.806</f>
        <v>655.51150324100047</v>
      </c>
      <c r="AN58" s="65">
        <f>ET_12P!AO60/9.806</f>
        <v>528.70357792741697</v>
      </c>
      <c r="AO58" s="65">
        <f>ET_12P!AP60/9.806</f>
        <v>527.92952815878039</v>
      </c>
      <c r="AP58" s="65">
        <f>ET_12P!AQ60/9.806</f>
        <v>528.08528420099947</v>
      </c>
      <c r="AQ58" s="65">
        <f>ET_12P!AR60/9.806</f>
        <v>612.99996295316646</v>
      </c>
      <c r="AR58" s="65">
        <f>ET_12P!AS60/9.806</f>
        <v>623.97608328128194</v>
      </c>
      <c r="AS58" s="65">
        <f>ET_12P!AT60/9.806</f>
        <v>635.40204379015404</v>
      </c>
      <c r="AT58" s="65">
        <f>ET_12P!AU60/9.806</f>
        <v>791.71971401437906</v>
      </c>
      <c r="AU58" s="65">
        <f>ET_12P!AV60/9.806</f>
        <v>793.04772349199482</v>
      </c>
      <c r="AV58" s="65">
        <f>ET_12P!AW60/9.806</f>
        <v>793.36585819587503</v>
      </c>
      <c r="AW58" s="65">
        <f>ET_12P!AX60/9.806</f>
        <v>694.62827884394767</v>
      </c>
      <c r="AX58" s="65">
        <f>ET_12P!AY60/9.806</f>
        <v>684.29943242657566</v>
      </c>
      <c r="AY58" s="65">
        <f>ET_12P!AZ60/9.806</f>
        <v>672.6321695581787</v>
      </c>
      <c r="AZ58" s="65">
        <f>ET_12P!BA60/9.806</f>
        <v>424.15228479374878</v>
      </c>
      <c r="BA58" s="65">
        <f>ET_12P!BB60/9.806</f>
        <v>425.01646193975631</v>
      </c>
      <c r="BB58" s="65">
        <f>ET_12P!BC60/9.806</f>
        <v>427.48485660883648</v>
      </c>
      <c r="BC58" s="65">
        <f>ET_12P!BD60/9.806</f>
        <v>613.10512815814297</v>
      </c>
      <c r="BD58" s="65">
        <f>ET_12P!BE60/9.806</f>
        <v>634.86327129117387</v>
      </c>
      <c r="BE58" s="65">
        <f>ET_12P!BF60/9.806</f>
        <v>657.3407404427137</v>
      </c>
      <c r="BF58" s="65">
        <f>ET_12P!BG60/9.806</f>
        <v>947.49069447277191</v>
      </c>
      <c r="BG58" s="65">
        <f>ET_12P!BH60/9.806</f>
        <v>947.23037075515003</v>
      </c>
      <c r="BH58" s="65">
        <f>ET_12P!BI60/9.806</f>
        <v>944.6942560677137</v>
      </c>
      <c r="BI58" s="65">
        <f>ET_12P!BJ60/9.806</f>
        <v>706.89551119850103</v>
      </c>
      <c r="BJ58" s="65">
        <f>ET_12P!BK60/9.806</f>
        <v>684.21966222848266</v>
      </c>
      <c r="BK58" s="65">
        <f>ET_12P!BL60/9.806</f>
        <v>660.46711476073324</v>
      </c>
      <c r="BL58" s="65"/>
      <c r="BM58" s="65"/>
      <c r="BN58" s="65"/>
      <c r="BO58" s="65"/>
    </row>
    <row r="59" spans="3:67" x14ac:dyDescent="0.2">
      <c r="C59" s="65">
        <f>ET_12P!D61</f>
        <v>535</v>
      </c>
      <c r="D59" s="65">
        <f>ET_12P!E61/9.806</f>
        <v>652.93849110238637</v>
      </c>
      <c r="E59" s="65">
        <f>ET_12P!F61/9.806</f>
        <v>653.39520287324092</v>
      </c>
      <c r="F59" s="65">
        <f>ET_12P!G61/9.806</f>
        <v>653.89299480228942</v>
      </c>
      <c r="G59" s="65">
        <f>ET_12P!H61/9.806</f>
        <v>650.73151562181329</v>
      </c>
      <c r="H59" s="65">
        <f>ET_12P!I61/9.806</f>
        <v>650.90748808127682</v>
      </c>
      <c r="I59" s="65">
        <f>ET_12P!J61/9.806</f>
        <v>651.23588037617276</v>
      </c>
      <c r="J59" s="65">
        <f>ET_12P!K61/9.806</f>
        <v>653.01059300428312</v>
      </c>
      <c r="K59" s="65">
        <f>ET_12P!L61/9.806</f>
        <v>653.39843949176532</v>
      </c>
      <c r="L59" s="65">
        <f>ET_12P!M61/9.806</f>
        <v>653.87850471012655</v>
      </c>
      <c r="M59" s="65">
        <f>ET_12P!N61/9.806</f>
        <v>650.02438916543451</v>
      </c>
      <c r="N59" s="65">
        <f>ET_12P!O61/9.806</f>
        <v>651.45248484665012</v>
      </c>
      <c r="O59" s="65">
        <f>ET_12P!P61/9.806</f>
        <v>651.76812984397316</v>
      </c>
      <c r="P59" s="65">
        <f>ET_12P!Q61/9.806</f>
        <v>535.222525988553</v>
      </c>
      <c r="Q59" s="65">
        <f>ET_12P!R61/9.806</f>
        <v>537.55398679698658</v>
      </c>
      <c r="R59" s="65">
        <f>ET_12P!S61/9.806</f>
        <v>540.74897742772282</v>
      </c>
      <c r="S59" s="65">
        <f>ET_12P!T61/9.806</f>
        <v>646.80315702758526</v>
      </c>
      <c r="T59" s="65">
        <f>ET_12P!U61/9.806</f>
        <v>658.27457957819195</v>
      </c>
      <c r="U59" s="65">
        <f>ET_12P!V61/9.806</f>
        <v>669.9713205722262</v>
      </c>
      <c r="V59" s="65">
        <f>ET_12P!W61/9.806</f>
        <v>786.48689856656642</v>
      </c>
      <c r="W59" s="65">
        <f>ET_12P!X61/9.806</f>
        <v>784.87092962854376</v>
      </c>
      <c r="X59" s="65">
        <f>ET_12P!Y61/9.806</f>
        <v>782.25320236016216</v>
      </c>
      <c r="Y59" s="65">
        <f>ET_12P!Z61/9.806</f>
        <v>654.48484784506945</v>
      </c>
      <c r="Z59" s="65">
        <f>ET_12P!AA61/9.806</f>
        <v>644.93667381577609</v>
      </c>
      <c r="AA59" s="65">
        <f>ET_12P!AB61/9.806</f>
        <v>634.43792982294008</v>
      </c>
      <c r="AB59" s="65">
        <f>ET_12P!AC61/9.806</f>
        <v>648.7511532320774</v>
      </c>
      <c r="AC59" s="65">
        <f>ET_12P!AD61/9.806</f>
        <v>649.17091775762299</v>
      </c>
      <c r="AD59" s="65">
        <f>ET_12P!AE61/9.806</f>
        <v>649.6758800415563</v>
      </c>
      <c r="AE59" s="65">
        <f>ET_12P!AF61/9.806</f>
        <v>649.67249404063841</v>
      </c>
      <c r="AF59" s="65">
        <f>ET_12P!AG61/9.806</f>
        <v>650.46397175517541</v>
      </c>
      <c r="AG59" s="65">
        <f>ET_12P!AH61/9.806</f>
        <v>651.36370191081994</v>
      </c>
      <c r="AH59" s="65">
        <f>ET_12P!AI61/9.806</f>
        <v>663.75392576929949</v>
      </c>
      <c r="AI59" s="65">
        <f>ET_12P!AJ61/9.806</f>
        <v>664.4320222472212</v>
      </c>
      <c r="AJ59" s="65">
        <f>ET_12P!AK61/9.806</f>
        <v>665.08009286406286</v>
      </c>
      <c r="AK59" s="65">
        <f>ET_12P!AL61/9.806</f>
        <v>655.51981886090152</v>
      </c>
      <c r="AL59" s="65">
        <f>ET_12P!AM61/9.806</f>
        <v>655.97747672024786</v>
      </c>
      <c r="AM59" s="65">
        <f>ET_12P!AN61/9.806</f>
        <v>655.31591189386609</v>
      </c>
      <c r="AN59" s="65">
        <f>ET_12P!AO61/9.806</f>
        <v>528.53726552939531</v>
      </c>
      <c r="AO59" s="65">
        <f>ET_12P!AP61/9.806</f>
        <v>527.76321576075873</v>
      </c>
      <c r="AP59" s="65">
        <f>ET_12P!AQ61/9.806</f>
        <v>527.91892200884672</v>
      </c>
      <c r="AQ59" s="65">
        <f>ET_12P!AR61/9.806</f>
        <v>612.8361402617021</v>
      </c>
      <c r="AR59" s="65">
        <f>ET_12P!AS61/9.806</f>
        <v>623.81250956047325</v>
      </c>
      <c r="AS59" s="65">
        <f>ET_12P!AT61/9.806</f>
        <v>635.23871904000111</v>
      </c>
      <c r="AT59" s="65">
        <f>ET_12P!AU61/9.806</f>
        <v>791.559825059275</v>
      </c>
      <c r="AU59" s="65">
        <f>ET_12P!AV61/9.806</f>
        <v>792.88783453689075</v>
      </c>
      <c r="AV59" s="65">
        <f>ET_12P!AW61/9.806</f>
        <v>793.20601903490217</v>
      </c>
      <c r="AW59" s="65">
        <f>ET_12P!AX61/9.806</f>
        <v>694.46639812359786</v>
      </c>
      <c r="AX59" s="65">
        <f>ET_12P!AY61/9.806</f>
        <v>684.13725294143899</v>
      </c>
      <c r="AY59" s="65">
        <f>ET_12P!AZ61/9.806</f>
        <v>672.46979089651745</v>
      </c>
      <c r="AZ59" s="65">
        <f>ET_12P!BA61/9.806</f>
        <v>423.9594321238273</v>
      </c>
      <c r="BA59" s="65">
        <f>ET_12P!BB61/9.806</f>
        <v>424.82604918226087</v>
      </c>
      <c r="BB59" s="65">
        <f>ET_12P!BC61/9.806</f>
        <v>427.29608705766879</v>
      </c>
      <c r="BC59" s="65">
        <f>ET_12P!BD61/9.806</f>
        <v>612.89001751160015</v>
      </c>
      <c r="BD59" s="65">
        <f>ET_12P!BE61/9.806</f>
        <v>634.65692441171223</v>
      </c>
      <c r="BE59" s="65">
        <f>ET_12P!BF61/9.806</f>
        <v>657.14425280121873</v>
      </c>
      <c r="BF59" s="65">
        <f>ET_12P!BG61/9.806</f>
        <v>947.28524388767084</v>
      </c>
      <c r="BG59" s="65">
        <f>ET_12P!BH61/9.806</f>
        <v>947.02223128696721</v>
      </c>
      <c r="BH59" s="65">
        <f>ET_12P!BI61/9.806</f>
        <v>944.48512071690811</v>
      </c>
      <c r="BI59" s="65">
        <f>ET_12P!BJ61/9.806</f>
        <v>706.71585397333274</v>
      </c>
      <c r="BJ59" s="65">
        <f>ET_12P!BK61/9.806</f>
        <v>684.04314203357649</v>
      </c>
      <c r="BK59" s="65">
        <f>ET_12P!BL61/9.806</f>
        <v>660.29452830218747</v>
      </c>
      <c r="BL59" s="65"/>
      <c r="BM59" s="65"/>
      <c r="BN59" s="65"/>
      <c r="BO59" s="65"/>
    </row>
    <row r="60" spans="3:67" x14ac:dyDescent="0.2">
      <c r="C60" s="65">
        <f>ET_12P!D62</f>
        <v>545</v>
      </c>
      <c r="D60" s="65">
        <f>ET_12P!E62/9.806</f>
        <v>652.77571408767596</v>
      </c>
      <c r="E60" s="65">
        <f>ET_12P!F62/9.806</f>
        <v>653.23242585853052</v>
      </c>
      <c r="F60" s="65">
        <f>ET_12P!G62/9.806</f>
        <v>653.73021778757914</v>
      </c>
      <c r="G60" s="65">
        <f>ET_12P!H62/9.806</f>
        <v>650.56868881297169</v>
      </c>
      <c r="H60" s="65">
        <f>ET_12P!I62/9.806</f>
        <v>650.74466127243534</v>
      </c>
      <c r="I60" s="65">
        <f>ET_12P!J62/9.806</f>
        <v>651.07305356733127</v>
      </c>
      <c r="J60" s="65">
        <f>ET_12P!K62/9.806</f>
        <v>652.84781598957272</v>
      </c>
      <c r="K60" s="65">
        <f>ET_12P!L62/9.806</f>
        <v>653.23566247705492</v>
      </c>
      <c r="L60" s="65">
        <f>ET_12P!M62/9.806</f>
        <v>653.71577748954724</v>
      </c>
      <c r="M60" s="65">
        <f>ET_12P!N62/9.806</f>
        <v>649.86156235659291</v>
      </c>
      <c r="N60" s="65">
        <f>ET_12P!O62/9.806</f>
        <v>651.28965803780852</v>
      </c>
      <c r="O60" s="65">
        <f>ET_12P!P62/9.806</f>
        <v>651.60530303513156</v>
      </c>
      <c r="P60" s="65">
        <f>ET_12P!Q62/9.806</f>
        <v>535.05631317879363</v>
      </c>
      <c r="Q60" s="65">
        <f>ET_12P!R62/9.806</f>
        <v>537.38787357548949</v>
      </c>
      <c r="R60" s="65">
        <f>ET_12P!S62/9.806</f>
        <v>540.58296379448814</v>
      </c>
      <c r="S60" s="65">
        <f>ET_12P!T62/9.806</f>
        <v>646.64023063048137</v>
      </c>
      <c r="T60" s="65">
        <f>ET_12P!U62/9.806</f>
        <v>658.11195194587503</v>
      </c>
      <c r="U60" s="65">
        <f>ET_12P!V62/9.806</f>
        <v>669.80899170469615</v>
      </c>
      <c r="V60" s="65">
        <f>ET_12P!W62/9.806</f>
        <v>786.32705940559356</v>
      </c>
      <c r="W60" s="65">
        <f>ET_12P!X62/9.806</f>
        <v>784.71104067343981</v>
      </c>
      <c r="X60" s="65">
        <f>ET_12P!Y62/9.806</f>
        <v>782.09331340505821</v>
      </c>
      <c r="Y60" s="65">
        <f>ET_12P!Z62/9.806</f>
        <v>654.32212062449014</v>
      </c>
      <c r="Z60" s="65">
        <f>ET_12P!AA62/9.806</f>
        <v>644.77364783041003</v>
      </c>
      <c r="AA60" s="65">
        <f>ET_12P!AB62/9.806</f>
        <v>634.27465486691824</v>
      </c>
      <c r="AB60" s="65">
        <f>ET_12P!AC62/9.806</f>
        <v>648.59479966028459</v>
      </c>
      <c r="AC60" s="65">
        <f>ET_12P!AD62/9.806</f>
        <v>649.01560986258414</v>
      </c>
      <c r="AD60" s="65">
        <f>ET_12P!AE62/9.806</f>
        <v>649.52146844087804</v>
      </c>
      <c r="AE60" s="65">
        <f>ET_12P!AF62/9.806</f>
        <v>649.51360096815733</v>
      </c>
      <c r="AF60" s="65">
        <f>ET_12P!AG62/9.806</f>
        <v>650.30278815266172</v>
      </c>
      <c r="AG60" s="65">
        <f>ET_12P!AH62/9.806</f>
        <v>651.20082530784725</v>
      </c>
      <c r="AH60" s="65">
        <f>ET_12P!AI62/9.806</f>
        <v>663.51820035246283</v>
      </c>
      <c r="AI60" s="65">
        <f>ET_12P!AJ62/9.806</f>
        <v>664.19355815317158</v>
      </c>
      <c r="AJ60" s="65">
        <f>ET_12P!AK62/9.806</f>
        <v>664.83973659302978</v>
      </c>
      <c r="AK60" s="65">
        <f>ET_12P!AL62/9.806</f>
        <v>655.31063371596474</v>
      </c>
      <c r="AL60" s="65">
        <f>ET_12P!AM62/9.806</f>
        <v>655.77476481235988</v>
      </c>
      <c r="AM60" s="65">
        <f>ET_12P!AN62/9.806</f>
        <v>655.11992219368244</v>
      </c>
      <c r="AN60" s="65">
        <f>ET_12P!AO62/9.806</f>
        <v>528.37100292550485</v>
      </c>
      <c r="AO60" s="65">
        <f>ET_12P!AP62/9.806</f>
        <v>527.59690336273718</v>
      </c>
      <c r="AP60" s="65">
        <f>ET_12P!AQ62/9.806</f>
        <v>527.75265940495615</v>
      </c>
      <c r="AQ60" s="65">
        <f>ET_12P!AR62/9.806</f>
        <v>612.67231757023762</v>
      </c>
      <c r="AR60" s="65">
        <f>ET_12P!AS62/9.806</f>
        <v>623.64898563379563</v>
      </c>
      <c r="AS60" s="65">
        <f>ET_12P!AT62/9.806</f>
        <v>635.07549387811036</v>
      </c>
      <c r="AT60" s="65">
        <f>ET_12P!AU62/9.806</f>
        <v>791.40003569243322</v>
      </c>
      <c r="AU60" s="65">
        <f>ET_12P!AV62/9.806</f>
        <v>792.72804517004897</v>
      </c>
      <c r="AV60" s="65">
        <f>ET_12P!AW62/9.806</f>
        <v>793.04622966806039</v>
      </c>
      <c r="AW60" s="65">
        <f>ET_12P!AX62/9.806</f>
        <v>694.30456719737924</v>
      </c>
      <c r="AX60" s="65">
        <f>ET_12P!AY62/9.806</f>
        <v>683.9751730445646</v>
      </c>
      <c r="AY60" s="65">
        <f>ET_12P!AZ62/9.806</f>
        <v>672.30741223485632</v>
      </c>
      <c r="AZ60" s="65">
        <f>ET_12P!BA62/9.806</f>
        <v>423.76628068911896</v>
      </c>
      <c r="BA60" s="65">
        <f>ET_12P!BB62/9.806</f>
        <v>424.63538745410978</v>
      </c>
      <c r="BB60" s="65">
        <f>ET_12P!BC62/9.806</f>
        <v>427.10711832997657</v>
      </c>
      <c r="BC60" s="65">
        <f>ET_12P!BD62/9.806</f>
        <v>612.67435912961457</v>
      </c>
      <c r="BD60" s="65">
        <f>ET_12P!BE62/9.806</f>
        <v>634.45007959093925</v>
      </c>
      <c r="BE60" s="65">
        <f>ET_12P!BF62/9.806</f>
        <v>656.94736680667449</v>
      </c>
      <c r="BF60" s="65">
        <f>ET_12P!BG62/9.806</f>
        <v>947.0789965964716</v>
      </c>
      <c r="BG60" s="65">
        <f>ET_12P!BH62/9.806</f>
        <v>946.81319552442392</v>
      </c>
      <c r="BH60" s="65">
        <f>ET_12P!BI62/9.806</f>
        <v>944.27508907174183</v>
      </c>
      <c r="BI60" s="65">
        <f>ET_12P!BJ62/9.806</f>
        <v>706.53589798337759</v>
      </c>
      <c r="BJ60" s="65">
        <f>ET_12P!BK62/9.806</f>
        <v>683.86637286801454</v>
      </c>
      <c r="BK60" s="65">
        <f>ET_12P!BL62/9.806</f>
        <v>660.12179246124822</v>
      </c>
      <c r="BL60" s="65"/>
      <c r="BM60" s="65"/>
      <c r="BN60" s="65"/>
      <c r="BO60" s="65"/>
    </row>
    <row r="61" spans="3:67" x14ac:dyDescent="0.2">
      <c r="C61" s="65">
        <f>ET_12P!D63</f>
        <v>555</v>
      </c>
      <c r="D61" s="65">
        <f>ET_12P!E63/9.806</f>
        <v>652.61298686709677</v>
      </c>
      <c r="E61" s="65">
        <f>ET_12P!F63/9.806</f>
        <v>653.06974843208241</v>
      </c>
      <c r="F61" s="65">
        <f>ET_12P!G63/9.806</f>
        <v>653.56754036113102</v>
      </c>
      <c r="G61" s="65">
        <f>ET_12P!H63/9.806</f>
        <v>650.40591179826129</v>
      </c>
      <c r="H61" s="65">
        <f>ET_12P!I63/9.806</f>
        <v>650.58188425772494</v>
      </c>
      <c r="I61" s="65">
        <f>ET_12P!J63/9.806</f>
        <v>650.91027655262087</v>
      </c>
      <c r="J61" s="65">
        <f>ET_12P!K63/9.806</f>
        <v>652.68513856312472</v>
      </c>
      <c r="K61" s="65">
        <f>ET_12P!L63/9.806</f>
        <v>653.0729850506068</v>
      </c>
      <c r="L61" s="65">
        <f>ET_12P!M63/9.806</f>
        <v>653.55310006309912</v>
      </c>
      <c r="M61" s="65">
        <f>ET_12P!N63/9.806</f>
        <v>649.69873554775143</v>
      </c>
      <c r="N61" s="65">
        <f>ET_12P!O63/9.806</f>
        <v>651.12683122896703</v>
      </c>
      <c r="O61" s="65">
        <f>ET_12P!P63/9.806</f>
        <v>651.44252602042127</v>
      </c>
      <c r="P61" s="65">
        <f>ET_12P!Q63/9.806</f>
        <v>534.89019995729655</v>
      </c>
      <c r="Q61" s="65">
        <f>ET_12P!R63/9.806</f>
        <v>537.22185994225481</v>
      </c>
      <c r="R61" s="65">
        <f>ET_12P!S63/9.806</f>
        <v>540.41704974951563</v>
      </c>
      <c r="S61" s="65">
        <f>ET_12P!T63/9.806</f>
        <v>646.47735402750868</v>
      </c>
      <c r="T61" s="65">
        <f>ET_12P!U63/9.806</f>
        <v>657.94937410768921</v>
      </c>
      <c r="U61" s="65">
        <f>ET_12P!V63/9.806</f>
        <v>669.6466628371661</v>
      </c>
      <c r="V61" s="65">
        <f>ET_12P!W63/9.806</f>
        <v>786.16727003875189</v>
      </c>
      <c r="W61" s="65">
        <f>ET_12P!X63/9.806</f>
        <v>784.55125130659803</v>
      </c>
      <c r="X61" s="65">
        <f>ET_12P!Y63/9.806</f>
        <v>781.93347424408535</v>
      </c>
      <c r="Y61" s="65">
        <f>ET_12P!Z63/9.806</f>
        <v>654.15944319804203</v>
      </c>
      <c r="Z61" s="65">
        <f>ET_12P!AA63/9.806</f>
        <v>644.61067163917505</v>
      </c>
      <c r="AA61" s="65">
        <f>ET_12P!AB63/9.806</f>
        <v>634.1114297050276</v>
      </c>
      <c r="AB61" s="65">
        <f>ET_12P!AC63/9.806</f>
        <v>648.43859547088528</v>
      </c>
      <c r="AC61" s="65">
        <f>ET_12P!AD63/9.806</f>
        <v>648.8604015558077</v>
      </c>
      <c r="AD61" s="65">
        <f>ET_12P!AE63/9.806</f>
        <v>649.36720622259338</v>
      </c>
      <c r="AE61" s="65">
        <f>ET_12P!AF63/9.806</f>
        <v>649.35480748393843</v>
      </c>
      <c r="AF61" s="65">
        <f>ET_12P!AG63/9.806</f>
        <v>650.14180372667249</v>
      </c>
      <c r="AG61" s="65">
        <f>ET_12P!AH63/9.806</f>
        <v>651.03809808726805</v>
      </c>
      <c r="AH61" s="65">
        <f>ET_12P!AI63/9.806</f>
        <v>663.2815288471345</v>
      </c>
      <c r="AI61" s="65">
        <f>ET_12P!AJ63/9.806</f>
        <v>663.954048382368</v>
      </c>
      <c r="AJ61" s="65">
        <f>ET_12P!AK63/9.806</f>
        <v>664.59833464524274</v>
      </c>
      <c r="AK61" s="65">
        <f>ET_12P!AL63/9.806</f>
        <v>655.10090083558543</v>
      </c>
      <c r="AL61" s="65">
        <f>ET_12P!AM63/9.806</f>
        <v>655.57150516902925</v>
      </c>
      <c r="AM61" s="65">
        <f>ET_12P!AN63/9.806</f>
        <v>654.92343455218747</v>
      </c>
      <c r="AN61" s="65">
        <f>ET_12P!AO63/9.806</f>
        <v>528.20483990987668</v>
      </c>
      <c r="AO61" s="65">
        <f>ET_12P!AP63/9.806</f>
        <v>527.43069055297781</v>
      </c>
      <c r="AP61" s="65">
        <f>ET_12P!AQ63/9.806</f>
        <v>527.58644659519689</v>
      </c>
      <c r="AQ61" s="65">
        <f>ET_12P!AR63/9.806</f>
        <v>612.50859446703555</v>
      </c>
      <c r="AR61" s="65">
        <f>ET_12P!AS63/9.806</f>
        <v>623.48551150124933</v>
      </c>
      <c r="AS61" s="65">
        <f>ET_12P!AT63/9.806</f>
        <v>634.91231851035081</v>
      </c>
      <c r="AT61" s="65">
        <f>ET_12P!AU63/9.806</f>
        <v>791.24024632559156</v>
      </c>
      <c r="AU61" s="65">
        <f>ET_12P!AV63/9.806</f>
        <v>792.56830559733839</v>
      </c>
      <c r="AV61" s="65">
        <f>ET_12P!AW63/9.806</f>
        <v>792.88649009534981</v>
      </c>
      <c r="AW61" s="65">
        <f>ET_12P!AX63/9.806</f>
        <v>694.14283585942292</v>
      </c>
      <c r="AX61" s="65">
        <f>ET_12P!AY63/9.806</f>
        <v>683.81314294182141</v>
      </c>
      <c r="AY61" s="65">
        <f>ET_12P!AZ63/9.806</f>
        <v>672.14513316145735</v>
      </c>
      <c r="AZ61" s="65">
        <f>ET_12P!BA63/9.806</f>
        <v>423.57293007788604</v>
      </c>
      <c r="BA61" s="65">
        <f>ET_12P!BB63/9.806</f>
        <v>424.4444767553029</v>
      </c>
      <c r="BB61" s="65">
        <f>ET_12P!BC63/9.806</f>
        <v>426.9178508374975</v>
      </c>
      <c r="BC61" s="65">
        <f>ET_12P!BD63/9.806</f>
        <v>612.45810321805527</v>
      </c>
      <c r="BD61" s="65">
        <f>ET_12P!BE63/9.806</f>
        <v>634.24273682885485</v>
      </c>
      <c r="BE61" s="65">
        <f>ET_12P!BF63/9.806</f>
        <v>656.75013225321243</v>
      </c>
      <c r="BF61" s="65">
        <f>ET_12P!BG63/9.806</f>
        <v>946.87195259917405</v>
      </c>
      <c r="BG61" s="65">
        <f>ET_12P!BH63/9.806</f>
        <v>946.60336305578221</v>
      </c>
      <c r="BH61" s="65">
        <f>ET_12P!BI63/9.806</f>
        <v>944.06426072047736</v>
      </c>
      <c r="BI61" s="65">
        <f>ET_12P!BJ63/9.806</f>
        <v>706.35564322863559</v>
      </c>
      <c r="BJ61" s="65">
        <f>ET_12P!BK63/9.806</f>
        <v>683.68940452592801</v>
      </c>
      <c r="BK61" s="65">
        <f>ET_12P!BL63/9.806</f>
        <v>659.94900682617788</v>
      </c>
      <c r="BL61" s="65"/>
      <c r="BM61" s="65"/>
      <c r="BN61" s="65"/>
      <c r="BO61" s="65"/>
    </row>
    <row r="62" spans="3:67" x14ac:dyDescent="0.2">
      <c r="C62" s="65">
        <f>ET_12P!D64</f>
        <v>565</v>
      </c>
      <c r="D62" s="65">
        <f>ET_12P!E64/9.806</f>
        <v>652.45035923477974</v>
      </c>
      <c r="E62" s="65">
        <f>ET_12P!F64/9.806</f>
        <v>652.90712079976549</v>
      </c>
      <c r="F62" s="65">
        <f>ET_12P!G64/9.806</f>
        <v>653.404912728814</v>
      </c>
      <c r="G62" s="65">
        <f>ET_12P!H64/9.806</f>
        <v>650.24318457768209</v>
      </c>
      <c r="H62" s="65">
        <f>ET_12P!I64/9.806</f>
        <v>650.41915703714574</v>
      </c>
      <c r="I62" s="65">
        <f>ET_12P!J64/9.806</f>
        <v>650.74759912617276</v>
      </c>
      <c r="J62" s="65">
        <f>ET_12P!K64/9.806</f>
        <v>652.52246113667661</v>
      </c>
      <c r="K62" s="65">
        <f>ET_12P!L64/9.806</f>
        <v>652.91030762415869</v>
      </c>
      <c r="L62" s="65">
        <f>ET_12P!M64/9.806</f>
        <v>653.39042263665112</v>
      </c>
      <c r="M62" s="65">
        <f>ET_12P!N64/9.806</f>
        <v>649.53600832717223</v>
      </c>
      <c r="N62" s="65">
        <f>ET_12P!O64/9.806</f>
        <v>650.96410400838772</v>
      </c>
      <c r="O62" s="65">
        <f>ET_12P!P64/9.806</f>
        <v>651.27979879984196</v>
      </c>
      <c r="P62" s="65">
        <f>ET_12P!Q64/9.806</f>
        <v>534.72418632406186</v>
      </c>
      <c r="Q62" s="65">
        <f>ET_12P!R64/9.806</f>
        <v>537.05589610315121</v>
      </c>
      <c r="R62" s="65">
        <f>ET_12P!S64/9.806</f>
        <v>540.25118549867432</v>
      </c>
      <c r="S62" s="65">
        <f>ET_12P!T64/9.806</f>
        <v>646.31452721866719</v>
      </c>
      <c r="T62" s="65">
        <f>ET_12P!U64/9.806</f>
        <v>657.78684606363458</v>
      </c>
      <c r="U62" s="65">
        <f>ET_12P!V64/9.806</f>
        <v>669.48443355789823</v>
      </c>
      <c r="V62" s="65">
        <f>ET_12P!W64/9.806</f>
        <v>786.0075802601724</v>
      </c>
      <c r="W62" s="65">
        <f>ET_12P!X64/9.806</f>
        <v>784.39151173388746</v>
      </c>
      <c r="X62" s="65">
        <f>ET_12P!Y64/9.806</f>
        <v>781.77363508311248</v>
      </c>
      <c r="Y62" s="65">
        <f>ET_12P!Z64/9.806</f>
        <v>653.99681556572511</v>
      </c>
      <c r="Z62" s="65">
        <f>ET_12P!AA64/9.806</f>
        <v>644.44779503620236</v>
      </c>
      <c r="AA62" s="65">
        <f>ET_12P!AB64/9.806</f>
        <v>633.94825433726805</v>
      </c>
      <c r="AB62" s="65">
        <f>ET_12P!AC64/9.806</f>
        <v>648.28244107561704</v>
      </c>
      <c r="AC62" s="65">
        <f>ET_12P!AD64/9.806</f>
        <v>648.70529283729354</v>
      </c>
      <c r="AD62" s="65">
        <f>ET_12P!AE64/9.806</f>
        <v>649.2130435925709</v>
      </c>
      <c r="AE62" s="65">
        <f>ET_12P!AF64/9.806</f>
        <v>649.19621317624421</v>
      </c>
      <c r="AF62" s="65">
        <f>ET_12P!AG64/9.806</f>
        <v>649.98086909481447</v>
      </c>
      <c r="AG62" s="65">
        <f>ET_12P!AH64/9.806</f>
        <v>650.87547045495114</v>
      </c>
      <c r="AH62" s="65">
        <f>ET_12P!AI64/9.806</f>
        <v>663.04396104744546</v>
      </c>
      <c r="AI62" s="65">
        <f>ET_12P!AJ64/9.806</f>
        <v>663.71359252307263</v>
      </c>
      <c r="AJ62" s="65">
        <f>ET_12P!AK64/9.806</f>
        <v>664.35588702070163</v>
      </c>
      <c r="AK62" s="65">
        <f>ET_12P!AL64/9.806</f>
        <v>654.89067001389458</v>
      </c>
      <c r="AL62" s="65">
        <f>ET_12P!AM64/9.806</f>
        <v>655.36779737851828</v>
      </c>
      <c r="AM62" s="65">
        <f>ET_12P!AN64/9.806</f>
        <v>654.72659835177444</v>
      </c>
      <c r="AN62" s="65">
        <f>ET_12P!AO64/9.806</f>
        <v>528.03867689424851</v>
      </c>
      <c r="AO62" s="65">
        <f>ET_12P!AP64/9.806</f>
        <v>527.26452753734964</v>
      </c>
      <c r="AP62" s="65">
        <f>ET_12P!AQ64/9.806</f>
        <v>527.42028357956872</v>
      </c>
      <c r="AQ62" s="65">
        <f>ET_12P!AR64/9.806</f>
        <v>612.34492115796456</v>
      </c>
      <c r="AR62" s="65">
        <f>ET_12P!AS64/9.806</f>
        <v>623.32213695696521</v>
      </c>
      <c r="AS62" s="65">
        <f>ET_12P!AT64/9.806</f>
        <v>634.74924273085367</v>
      </c>
      <c r="AT62" s="65">
        <f>ET_12P!AU64/9.806</f>
        <v>791.08055654701207</v>
      </c>
      <c r="AU62" s="65">
        <f>ET_12P!AV64/9.806</f>
        <v>792.4086656128901</v>
      </c>
      <c r="AV62" s="65">
        <f>ET_12P!AW64/9.806</f>
        <v>792.72680031677044</v>
      </c>
      <c r="AW62" s="65">
        <f>ET_12P!AX64/9.806</f>
        <v>693.98110452146648</v>
      </c>
      <c r="AX62" s="65">
        <f>ET_12P!AY64/9.806</f>
        <v>683.65116263320931</v>
      </c>
      <c r="AY62" s="65">
        <f>ET_12P!AZ64/9.806</f>
        <v>671.98290388218959</v>
      </c>
      <c r="AZ62" s="65">
        <f>ET_12P!BA64/9.806</f>
        <v>423.37928070186626</v>
      </c>
      <c r="BA62" s="65">
        <f>ET_12P!BB64/9.806</f>
        <v>424.25331708584037</v>
      </c>
      <c r="BB62" s="65">
        <f>ET_12P!BC64/9.806</f>
        <v>426.72843396262493</v>
      </c>
      <c r="BC62" s="65">
        <f>ET_12P!BD64/9.806</f>
        <v>612.24129957105345</v>
      </c>
      <c r="BD62" s="65">
        <f>ET_12P!BE64/9.806</f>
        <v>634.034896125459</v>
      </c>
      <c r="BE62" s="65">
        <f>ET_12P!BF64/9.806</f>
        <v>656.5524993467011</v>
      </c>
      <c r="BF62" s="65">
        <f>ET_12P!BG64/9.806</f>
        <v>946.66411189577821</v>
      </c>
      <c r="BG62" s="65">
        <f>ET_12P!BH64/9.806</f>
        <v>946.39263429278003</v>
      </c>
      <c r="BH62" s="65">
        <f>ET_12P!BI64/9.806</f>
        <v>943.8525360748522</v>
      </c>
      <c r="BI62" s="65">
        <f>ET_12P!BJ64/9.806</f>
        <v>706.17503991497563</v>
      </c>
      <c r="BJ62" s="65">
        <f>ET_12P!BK64/9.806</f>
        <v>683.51223700731703</v>
      </c>
      <c r="BK62" s="65">
        <f>ET_12P!BL64/9.806</f>
        <v>659.77612160284525</v>
      </c>
      <c r="BL62" s="65"/>
      <c r="BM62" s="65"/>
      <c r="BN62" s="65"/>
      <c r="BO62" s="65"/>
    </row>
    <row r="63" spans="3:67" x14ac:dyDescent="0.2">
      <c r="C63" s="65">
        <f>ET_12P!D65</f>
        <v>575</v>
      </c>
      <c r="D63" s="65">
        <f>ET_12P!E65/9.806</f>
        <v>652.28773160246283</v>
      </c>
      <c r="E63" s="65">
        <f>ET_12P!F65/9.806</f>
        <v>652.74449316744858</v>
      </c>
      <c r="F63" s="65">
        <f>ET_12P!G65/9.806</f>
        <v>653.24233489062829</v>
      </c>
      <c r="G63" s="65">
        <f>ET_12P!H65/9.806</f>
        <v>650.08055694536517</v>
      </c>
      <c r="H63" s="65">
        <f>ET_12P!I65/9.806</f>
        <v>650.25652940482871</v>
      </c>
      <c r="I63" s="65">
        <f>ET_12P!J65/9.806</f>
        <v>650.58492169972476</v>
      </c>
      <c r="J63" s="65">
        <f>ET_12P!K65/9.806</f>
        <v>652.35988329849079</v>
      </c>
      <c r="K63" s="65">
        <f>ET_12P!L65/9.806</f>
        <v>652.74772978597298</v>
      </c>
      <c r="L63" s="65">
        <f>ET_12P!M65/9.806</f>
        <v>653.2278447984653</v>
      </c>
      <c r="M63" s="65">
        <f>ET_12P!N65/9.806</f>
        <v>649.37333090072411</v>
      </c>
      <c r="N63" s="65">
        <f>ET_12P!O65/9.806</f>
        <v>650.80142658193972</v>
      </c>
      <c r="O63" s="65">
        <f>ET_12P!P65/9.806</f>
        <v>651.11712137339384</v>
      </c>
      <c r="P63" s="65">
        <f>ET_12P!Q65/9.806</f>
        <v>534.55822248495826</v>
      </c>
      <c r="Q63" s="65">
        <f>ET_12P!R65/9.806</f>
        <v>536.8899820581787</v>
      </c>
      <c r="R63" s="65">
        <f>ET_12P!S65/9.806</f>
        <v>540.0854208360953</v>
      </c>
      <c r="S63" s="65">
        <f>ET_12P!T65/9.806</f>
        <v>646.15179999808799</v>
      </c>
      <c r="T63" s="65">
        <f>ET_12P!U65/9.806</f>
        <v>657.62436781371105</v>
      </c>
      <c r="U63" s="65">
        <f>ET_12P!V65/9.806</f>
        <v>669.32225407276167</v>
      </c>
      <c r="V63" s="65">
        <f>ET_12P!W65/9.806</f>
        <v>785.84789048159291</v>
      </c>
      <c r="W63" s="65">
        <f>ET_12P!X65/9.806</f>
        <v>784.23177216117688</v>
      </c>
      <c r="X63" s="65">
        <f>ET_12P!Y65/9.806</f>
        <v>781.6138955104019</v>
      </c>
      <c r="Y63" s="65">
        <f>ET_12P!Z65/9.806</f>
        <v>653.83428752167049</v>
      </c>
      <c r="Z63" s="65">
        <f>ET_12P!AA65/9.806</f>
        <v>644.28496822736088</v>
      </c>
      <c r="AA63" s="65">
        <f>ET_12P!AB65/9.806</f>
        <v>633.7851287636397</v>
      </c>
      <c r="AB63" s="65">
        <f>ET_12P!AC65/9.806</f>
        <v>648.1263862686111</v>
      </c>
      <c r="AC63" s="65">
        <f>ET_12P!AD65/9.806</f>
        <v>648.55028370704167</v>
      </c>
      <c r="AD63" s="65">
        <f>ET_12P!AE65/9.806</f>
        <v>649.0590303449419</v>
      </c>
      <c r="AE63" s="65">
        <f>ET_12P!AF65/9.806</f>
        <v>649.03776825094337</v>
      </c>
      <c r="AF63" s="65">
        <f>ET_12P!AG65/9.806</f>
        <v>649.82008384534981</v>
      </c>
      <c r="AG63" s="65">
        <f>ET_12P!AH65/9.806</f>
        <v>650.7129424108964</v>
      </c>
      <c r="AH63" s="65">
        <f>ET_12P!AI65/9.806</f>
        <v>662.80549695339596</v>
      </c>
      <c r="AI63" s="65">
        <f>ET_12P!AJ65/9.806</f>
        <v>663.47214078115451</v>
      </c>
      <c r="AJ63" s="65">
        <f>ET_12P!AK65/9.806</f>
        <v>664.11244351353764</v>
      </c>
      <c r="AK63" s="65">
        <f>ET_12P!AL65/9.806</f>
        <v>654.6798914567612</v>
      </c>
      <c r="AL63" s="65">
        <f>ET_12P!AM65/9.806</f>
        <v>655.16354185256478</v>
      </c>
      <c r="AM63" s="65">
        <f>ET_12P!AN65/9.806</f>
        <v>654.52931400418117</v>
      </c>
      <c r="AN63" s="65">
        <f>ET_12P!AO65/9.806</f>
        <v>527.87256367275143</v>
      </c>
      <c r="AO63" s="65">
        <f>ET_12P!AP65/9.806</f>
        <v>527.09841431585255</v>
      </c>
      <c r="AP63" s="65">
        <f>ET_12P!AQ65/9.806</f>
        <v>527.25417035807163</v>
      </c>
      <c r="AQ63" s="65">
        <f>ET_12P!AR65/9.806</f>
        <v>612.18129764302478</v>
      </c>
      <c r="AR63" s="65">
        <f>ET_12P!AS65/9.806</f>
        <v>623.15881220681217</v>
      </c>
      <c r="AS63" s="65">
        <f>ET_12P!AT65/9.806</f>
        <v>634.5861669513564</v>
      </c>
      <c r="AT63" s="65">
        <f>ET_12P!AU65/9.806</f>
        <v>790.92091656256378</v>
      </c>
      <c r="AU63" s="65">
        <f>ET_12P!AV65/9.806</f>
        <v>792.24902562844181</v>
      </c>
      <c r="AV63" s="65">
        <f>ET_12P!AW65/9.806</f>
        <v>792.56721012645323</v>
      </c>
      <c r="AW63" s="65">
        <f>ET_12P!AX65/9.806</f>
        <v>693.81947277177244</v>
      </c>
      <c r="AX63" s="65">
        <f>ET_12P!AY65/9.806</f>
        <v>683.4892819128595</v>
      </c>
      <c r="AY63" s="65">
        <f>ET_12P!AZ65/9.806</f>
        <v>671.82072439705291</v>
      </c>
      <c r="AZ63" s="65">
        <f>ET_12P!BA65/9.806</f>
        <v>423.18538235519071</v>
      </c>
      <c r="BA63" s="65">
        <f>ET_12P!BB65/9.806</f>
        <v>424.06190844572205</v>
      </c>
      <c r="BB63" s="65">
        <f>ET_12P!BC65/9.806</f>
        <v>426.53871832296556</v>
      </c>
      <c r="BC63" s="65">
        <f>ET_12P!BD65/9.806</f>
        <v>612.0238983944779</v>
      </c>
      <c r="BD63" s="65">
        <f>ET_12P!BE65/9.806</f>
        <v>633.8266072748828</v>
      </c>
      <c r="BE63" s="65">
        <f>ET_12P!BF65/9.806</f>
        <v>656.35446808714062</v>
      </c>
      <c r="BF63" s="65">
        <f>ET_12P!BG65/9.806</f>
        <v>946.45547448628395</v>
      </c>
      <c r="BG63" s="65">
        <f>ET_12P!BH65/9.806</f>
        <v>946.18110882367944</v>
      </c>
      <c r="BH63" s="65">
        <f>ET_12P!BI65/9.806</f>
        <v>943.63991513486644</v>
      </c>
      <c r="BI63" s="65">
        <f>ET_12P!BJ65/9.806</f>
        <v>705.99413783652869</v>
      </c>
      <c r="BJ63" s="65">
        <f>ET_12P!BK65/9.806</f>
        <v>683.33482051805026</v>
      </c>
      <c r="BK63" s="65">
        <f>ET_12P!BL65/9.806</f>
        <v>659.60318658538142</v>
      </c>
      <c r="BL63" s="65"/>
      <c r="BM63" s="65"/>
      <c r="BN63" s="65"/>
      <c r="BO63" s="65"/>
    </row>
    <row r="64" spans="3:67" x14ac:dyDescent="0.2">
      <c r="C64" s="65">
        <f>ET_12P!D66</f>
        <v>585</v>
      </c>
      <c r="D64" s="65">
        <f>ET_12P!E66/9.806</f>
        <v>652.1252035584082</v>
      </c>
      <c r="E64" s="65">
        <f>ET_12P!F66/9.806</f>
        <v>652.58196512339384</v>
      </c>
      <c r="F64" s="65">
        <f>ET_12P!G66/9.806</f>
        <v>653.07980684657355</v>
      </c>
      <c r="G64" s="65">
        <f>ET_12P!H66/9.806</f>
        <v>649.91797910717935</v>
      </c>
      <c r="H64" s="65">
        <f>ET_12P!I66/9.806</f>
        <v>650.09395156664289</v>
      </c>
      <c r="I64" s="65">
        <f>ET_12P!J66/9.806</f>
        <v>650.42234386153893</v>
      </c>
      <c r="J64" s="65">
        <f>ET_12P!K66/9.806</f>
        <v>652.19730546030496</v>
      </c>
      <c r="K64" s="65">
        <f>ET_12P!L66/9.806</f>
        <v>652.58520174191824</v>
      </c>
      <c r="L64" s="65">
        <f>ET_12P!M66/9.806</f>
        <v>653.06536654854176</v>
      </c>
      <c r="M64" s="65">
        <f>ET_12P!N66/9.806</f>
        <v>649.21075306253829</v>
      </c>
      <c r="N64" s="65">
        <f>ET_12P!O66/9.806</f>
        <v>650.6388487437539</v>
      </c>
      <c r="O64" s="65">
        <f>ET_12P!P66/9.806</f>
        <v>650.95449374107693</v>
      </c>
      <c r="P64" s="65">
        <f>ET_12P!Q66/9.806</f>
        <v>534.39230843998575</v>
      </c>
      <c r="Q64" s="65">
        <f>ET_12P!R66/9.806</f>
        <v>536.72416760146848</v>
      </c>
      <c r="R64" s="65">
        <f>ET_12P!S66/9.806</f>
        <v>539.91970596764736</v>
      </c>
      <c r="S64" s="65">
        <f>ET_12P!T66/9.806</f>
        <v>645.98912257163988</v>
      </c>
      <c r="T64" s="65">
        <f>ET_12P!U66/9.806</f>
        <v>657.46193935791871</v>
      </c>
      <c r="U64" s="65">
        <f>ET_12P!V66/9.806</f>
        <v>669.16012438175608</v>
      </c>
      <c r="V64" s="65">
        <f>ET_12P!W66/9.806</f>
        <v>785.68825049714462</v>
      </c>
      <c r="W64" s="65">
        <f>ET_12P!X66/9.806</f>
        <v>784.07213217672859</v>
      </c>
      <c r="X64" s="65">
        <f>ET_12P!Y66/9.806</f>
        <v>781.45415593769133</v>
      </c>
      <c r="Y64" s="65">
        <f>ET_12P!Z66/9.806</f>
        <v>653.67175947761575</v>
      </c>
      <c r="Z64" s="65">
        <f>ET_12P!AA66/9.806</f>
        <v>644.12219121265048</v>
      </c>
      <c r="AA64" s="65">
        <f>ET_12P!AB66/9.806</f>
        <v>633.62210277827353</v>
      </c>
      <c r="AB64" s="65">
        <f>ET_12P!AC66/9.806</f>
        <v>647.97048084399864</v>
      </c>
      <c r="AC64" s="65">
        <f>ET_12P!AD66/9.806</f>
        <v>648.39547375331438</v>
      </c>
      <c r="AD64" s="65">
        <f>ET_12P!AE66/9.806</f>
        <v>648.90516647970639</v>
      </c>
      <c r="AE64" s="65">
        <f>ET_12P!AF66/9.806</f>
        <v>648.87952250216711</v>
      </c>
      <c r="AF64" s="65">
        <f>ET_12P!AG66/9.806</f>
        <v>649.65939818414756</v>
      </c>
      <c r="AG64" s="65">
        <f>ET_12P!AH66/9.806</f>
        <v>650.55051395510407</v>
      </c>
      <c r="AH64" s="65">
        <f>ET_12P!AI66/9.806</f>
        <v>662.56613656498575</v>
      </c>
      <c r="AI64" s="65">
        <f>ET_12P!AJ66/9.806</f>
        <v>663.22974295074448</v>
      </c>
      <c r="AJ64" s="65">
        <f>ET_12P!AK66/9.806</f>
        <v>663.86795432961969</v>
      </c>
      <c r="AK64" s="65">
        <f>ET_12P!AL66/9.806</f>
        <v>654.46851537005409</v>
      </c>
      <c r="AL64" s="65">
        <f>ET_12P!AM66/9.806</f>
        <v>654.95883817943104</v>
      </c>
      <c r="AM64" s="65">
        <f>ET_12P!AN66/9.806</f>
        <v>654.33158150940756</v>
      </c>
      <c r="AN64" s="65">
        <f>ET_12P!AO66/9.806</f>
        <v>527.70655003951663</v>
      </c>
      <c r="AO64" s="65">
        <f>ET_12P!AP66/9.806</f>
        <v>526.93235088848667</v>
      </c>
      <c r="AP64" s="65">
        <f>ET_12P!AQ66/9.806</f>
        <v>527.08810693070575</v>
      </c>
      <c r="AQ64" s="65">
        <f>ET_12P!AR66/9.806</f>
        <v>612.01777371634716</v>
      </c>
      <c r="AR64" s="65">
        <f>ET_12P!AS66/9.806</f>
        <v>622.99553725079033</v>
      </c>
      <c r="AS64" s="65">
        <f>ET_12P!AT66/9.806</f>
        <v>634.42319076012143</v>
      </c>
      <c r="AT64" s="65">
        <f>ET_12P!AU66/9.806</f>
        <v>790.76132637224669</v>
      </c>
      <c r="AU64" s="65">
        <f>ET_12P!AV66/9.806</f>
        <v>792.08948523225581</v>
      </c>
      <c r="AV64" s="65">
        <f>ET_12P!AW66/9.806</f>
        <v>792.40766973026723</v>
      </c>
      <c r="AW64" s="65">
        <f>ET_12P!AX66/9.806</f>
        <v>693.65789081620949</v>
      </c>
      <c r="AX64" s="65">
        <f>ET_12P!AY66/9.806</f>
        <v>683.3274011925098</v>
      </c>
      <c r="AY64" s="65">
        <f>ET_12P!AZ66/9.806</f>
        <v>671.65859470604732</v>
      </c>
      <c r="AZ64" s="65">
        <f>ET_12P!BA66/9.806</f>
        <v>422.9912350378595</v>
      </c>
      <c r="BA64" s="65">
        <f>ET_12P!BB66/9.806</f>
        <v>423.87030062907917</v>
      </c>
      <c r="BB64" s="65">
        <f>ET_12P!BC66/9.806</f>
        <v>426.34880350678162</v>
      </c>
      <c r="BC64" s="65">
        <f>ET_12P!BD66/9.806</f>
        <v>611.80594948245982</v>
      </c>
      <c r="BD64" s="65">
        <f>ET_12P!BE66/9.806</f>
        <v>633.61782048299517</v>
      </c>
      <c r="BE64" s="65">
        <f>ET_12P!BF66/9.806</f>
        <v>656.15608826866207</v>
      </c>
      <c r="BF64" s="65">
        <f>ET_12P!BG66/9.806</f>
        <v>946.24613995895379</v>
      </c>
      <c r="BG64" s="65">
        <f>ET_12P!BH66/9.806</f>
        <v>945.96888623674295</v>
      </c>
      <c r="BH64" s="65">
        <f>ET_12P!BI66/9.806</f>
        <v>943.4264974887825</v>
      </c>
      <c r="BI64" s="65">
        <f>ET_12P!BJ66/9.806</f>
        <v>705.81293699329501</v>
      </c>
      <c r="BJ64" s="65">
        <f>ET_12P!BK66/9.806</f>
        <v>683.15720485225893</v>
      </c>
      <c r="BK64" s="65">
        <f>ET_12P!BL66/9.806</f>
        <v>659.43010218552422</v>
      </c>
      <c r="BL64" s="65"/>
      <c r="BM64" s="65"/>
      <c r="BN64" s="65"/>
      <c r="BO64" s="65"/>
    </row>
    <row r="65" spans="3:67" x14ac:dyDescent="0.2">
      <c r="C65" s="65">
        <f>ET_12P!D67</f>
        <v>595</v>
      </c>
      <c r="D65" s="65">
        <f>ET_12P!E67/9.806</f>
        <v>651.96272530848466</v>
      </c>
      <c r="E65" s="65">
        <f>ET_12P!F67/9.806</f>
        <v>652.41953666760151</v>
      </c>
      <c r="F65" s="65">
        <f>ET_12P!G67/9.806</f>
        <v>652.91737839078121</v>
      </c>
      <c r="G65" s="65">
        <f>ET_12P!H67/9.806</f>
        <v>649.75540126899352</v>
      </c>
      <c r="H65" s="65">
        <f>ET_12P!I67/9.806</f>
        <v>649.93142352258826</v>
      </c>
      <c r="I65" s="65">
        <f>ET_12P!J67/9.806</f>
        <v>650.2598656116154</v>
      </c>
      <c r="J65" s="65">
        <f>ET_12P!K67/9.806</f>
        <v>652.03482721038142</v>
      </c>
      <c r="K65" s="65">
        <f>ET_12P!L67/9.806</f>
        <v>652.4227732861259</v>
      </c>
      <c r="L65" s="65">
        <f>ET_12P!M67/9.806</f>
        <v>652.90288829861822</v>
      </c>
      <c r="M65" s="65">
        <f>ET_12P!N67/9.806</f>
        <v>649.04817522435246</v>
      </c>
      <c r="N65" s="65">
        <f>ET_12P!O67/9.806</f>
        <v>650.47627090556807</v>
      </c>
      <c r="O65" s="65">
        <f>ET_12P!P67/9.806</f>
        <v>650.79196569702231</v>
      </c>
      <c r="P65" s="65">
        <f>ET_12P!Q67/9.806</f>
        <v>534.22649398327565</v>
      </c>
      <c r="Q65" s="65">
        <f>ET_12P!R67/9.806</f>
        <v>536.55840293888946</v>
      </c>
      <c r="R65" s="65">
        <f>ET_12P!S67/9.806</f>
        <v>539.75404089333063</v>
      </c>
      <c r="S65" s="65">
        <f>ET_12P!T67/9.806</f>
        <v>645.82644514519177</v>
      </c>
      <c r="T65" s="65">
        <f>ET_12P!U67/9.806</f>
        <v>657.29961049038855</v>
      </c>
      <c r="U65" s="65">
        <f>ET_12P!V67/9.806</f>
        <v>668.9980444848818</v>
      </c>
      <c r="V65" s="65">
        <f>ET_12P!W67/9.806</f>
        <v>785.52866030682753</v>
      </c>
      <c r="W65" s="65">
        <f>ET_12P!X67/9.806</f>
        <v>783.9124921922803</v>
      </c>
      <c r="X65" s="65">
        <f>ET_12P!Y67/9.806</f>
        <v>781.29451595324304</v>
      </c>
      <c r="Y65" s="65">
        <f>ET_12P!Z67/9.806</f>
        <v>653.50933102182341</v>
      </c>
      <c r="Z65" s="65">
        <f>ET_12P!AA67/9.806</f>
        <v>643.95946399207128</v>
      </c>
      <c r="AA65" s="65">
        <f>ET_12P!AB67/9.806</f>
        <v>633.45912658703855</v>
      </c>
      <c r="AB65" s="65">
        <f>ET_12P!AC67/9.806</f>
        <v>647.81472480177956</v>
      </c>
      <c r="AC65" s="65">
        <f>ET_12P!AD67/9.806</f>
        <v>648.24071359371817</v>
      </c>
      <c r="AD65" s="65">
        <f>ET_12P!AE67/9.806</f>
        <v>648.75145199686426</v>
      </c>
      <c r="AE65" s="65">
        <f>ET_12P!AF67/9.806</f>
        <v>648.72137634165313</v>
      </c>
      <c r="AF65" s="65">
        <f>ET_12P!AG67/9.806</f>
        <v>649.49881211120749</v>
      </c>
      <c r="AG65" s="65">
        <f>ET_12P!AH67/9.806</f>
        <v>650.38813529344282</v>
      </c>
      <c r="AH65" s="65">
        <f>ET_12P!AI67/9.806</f>
        <v>662.32587988221508</v>
      </c>
      <c r="AI65" s="65">
        <f>ET_12P!AJ67/9.806</f>
        <v>662.98634923771169</v>
      </c>
      <c r="AJ65" s="65">
        <f>ET_12P!AK67/9.806</f>
        <v>663.62246926307876</v>
      </c>
      <c r="AK65" s="65">
        <f>ET_12P!AL67/9.806</f>
        <v>654.25664134203555</v>
      </c>
      <c r="AL65" s="65">
        <f>ET_12P!AM67/9.806</f>
        <v>654.75363656498575</v>
      </c>
      <c r="AM65" s="65">
        <f>ET_12P!AN67/9.806</f>
        <v>654.13350045571599</v>
      </c>
      <c r="AN65" s="65">
        <f>ET_12P!AO67/9.806</f>
        <v>527.54058620041303</v>
      </c>
      <c r="AO65" s="65">
        <f>ET_12P!AP67/9.806</f>
        <v>526.76633725525198</v>
      </c>
      <c r="AP65" s="65">
        <f>ET_12P!AQ67/9.806</f>
        <v>526.92209329747095</v>
      </c>
      <c r="AQ65" s="65">
        <f>ET_12P!AR67/9.806</f>
        <v>611.85424978966967</v>
      </c>
      <c r="AR65" s="65">
        <f>ET_12P!AS67/9.806</f>
        <v>622.8323120888997</v>
      </c>
      <c r="AS65" s="65">
        <f>ET_12P!AT67/9.806</f>
        <v>634.26026436301754</v>
      </c>
      <c r="AT65" s="65">
        <f>ET_12P!AU67/9.806</f>
        <v>790.60183577019177</v>
      </c>
      <c r="AU65" s="65">
        <f>ET_12P!AV67/9.806</f>
        <v>791.92999463020101</v>
      </c>
      <c r="AV65" s="65">
        <f>ET_12P!AW67/9.806</f>
        <v>792.24817912821243</v>
      </c>
      <c r="AW65" s="65">
        <f>ET_12P!AX67/9.806</f>
        <v>693.49635865477774</v>
      </c>
      <c r="AX65" s="65">
        <f>ET_12P!AY67/9.806</f>
        <v>683.16562006042227</v>
      </c>
      <c r="AY65" s="65">
        <f>ET_12P!AZ67/9.806</f>
        <v>671.49656460330414</v>
      </c>
      <c r="AZ65" s="65">
        <f>ET_12P!BA67/9.806</f>
        <v>422.79678895574142</v>
      </c>
      <c r="BA65" s="65">
        <f>ET_12P!BB67/9.806</f>
        <v>423.67839404764942</v>
      </c>
      <c r="BB65" s="65">
        <f>ET_12P!BC67/9.806</f>
        <v>426.15868951407305</v>
      </c>
      <c r="BC65" s="65">
        <f>ET_12P!BD67/9.806</f>
        <v>611.587452834999</v>
      </c>
      <c r="BD65" s="65">
        <f>ET_12P!BE67/9.806</f>
        <v>633.40858554392719</v>
      </c>
      <c r="BE65" s="65">
        <f>ET_12P!BF67/9.806</f>
        <v>655.9573100971345</v>
      </c>
      <c r="BF65" s="65">
        <f>ET_12P!BG67/9.806</f>
        <v>946.03600872552522</v>
      </c>
      <c r="BG65" s="65">
        <f>ET_12P!BH67/9.806</f>
        <v>945.75576735544576</v>
      </c>
      <c r="BH65" s="65">
        <f>ET_12P!BI67/9.806</f>
        <v>943.21208396007557</v>
      </c>
      <c r="BI65" s="65">
        <f>ET_12P!BJ67/9.806</f>
        <v>705.63138759114327</v>
      </c>
      <c r="BJ65" s="65">
        <f>ET_12P!BK67/9.806</f>
        <v>682.9793900099429</v>
      </c>
      <c r="BK65" s="65">
        <f>ET_12P!BL67/9.806</f>
        <v>659.25696799153582</v>
      </c>
      <c r="BL65" s="65"/>
      <c r="BM65" s="65"/>
      <c r="BN65" s="65"/>
      <c r="BO65" s="65"/>
    </row>
    <row r="66" spans="3:67" x14ac:dyDescent="0.2">
      <c r="C66" s="65">
        <f>ET_12P!D68</f>
        <v>605</v>
      </c>
      <c r="D66" s="65">
        <f>ET_12P!E68/9.806</f>
        <v>651.80029685269233</v>
      </c>
      <c r="E66" s="65">
        <f>ET_12P!F68/9.806</f>
        <v>652.25710821180917</v>
      </c>
      <c r="F66" s="65">
        <f>ET_12P!G68/9.806</f>
        <v>652.75494993498887</v>
      </c>
      <c r="G66" s="65">
        <f>ET_12P!H68/9.806</f>
        <v>649.59297281320119</v>
      </c>
      <c r="H66" s="65">
        <f>ET_12P!I68/9.806</f>
        <v>649.76894527266472</v>
      </c>
      <c r="I66" s="65">
        <f>ET_12P!J68/9.806</f>
        <v>650.09738736169186</v>
      </c>
      <c r="J66" s="65">
        <f>ET_12P!K68/9.806</f>
        <v>651.87244854872017</v>
      </c>
      <c r="K66" s="65">
        <f>ET_12P!L68/9.806</f>
        <v>652.26034483033357</v>
      </c>
      <c r="L66" s="65">
        <f>ET_12P!M68/9.806</f>
        <v>652.74050963695697</v>
      </c>
      <c r="M66" s="65">
        <f>ET_12P!N68/9.806</f>
        <v>648.88569697442892</v>
      </c>
      <c r="N66" s="65">
        <f>ET_12P!O68/9.806</f>
        <v>650.31379265564453</v>
      </c>
      <c r="O66" s="65">
        <f>ET_12P!P68/9.806</f>
        <v>650.62948744709877</v>
      </c>
      <c r="P66" s="65">
        <f>ET_12P!Q68/9.806</f>
        <v>534.06072932069651</v>
      </c>
      <c r="Q66" s="65">
        <f>ET_12P!R68/9.806</f>
        <v>536.39273786457272</v>
      </c>
      <c r="R66" s="65">
        <f>ET_12P!S68/9.806</f>
        <v>539.58847540727618</v>
      </c>
      <c r="S66" s="65">
        <f>ET_12P!T68/9.806</f>
        <v>645.66391710113714</v>
      </c>
      <c r="T66" s="65">
        <f>ET_12P!U68/9.806</f>
        <v>657.1373314169897</v>
      </c>
      <c r="U66" s="65">
        <f>ET_12P!V68/9.806</f>
        <v>668.8360641762697</v>
      </c>
      <c r="V66" s="65">
        <f>ET_12P!W68/9.806</f>
        <v>785.36916970477262</v>
      </c>
      <c r="W66" s="65">
        <f>ET_12P!X68/9.806</f>
        <v>783.75295179609429</v>
      </c>
      <c r="X66" s="65">
        <f>ET_12P!Y68/9.806</f>
        <v>781.13492576292583</v>
      </c>
      <c r="Y66" s="65">
        <f>ET_12P!Z68/9.806</f>
        <v>653.34695236016216</v>
      </c>
      <c r="Z66" s="65">
        <f>ET_12P!AA68/9.806</f>
        <v>643.79678656562317</v>
      </c>
      <c r="AA66" s="65">
        <f>ET_12P!AB68/9.806</f>
        <v>633.29620018993478</v>
      </c>
      <c r="AB66" s="65">
        <f>ET_12P!AC68/9.806</f>
        <v>647.65901855369168</v>
      </c>
      <c r="AC66" s="65">
        <f>ET_12P!AD68/9.806</f>
        <v>648.08615261064665</v>
      </c>
      <c r="AD66" s="65">
        <f>ET_12P!AE68/9.806</f>
        <v>648.5978868964155</v>
      </c>
      <c r="AE66" s="65">
        <f>ET_12P!AF68/9.806</f>
        <v>648.56347915179492</v>
      </c>
      <c r="AF66" s="65">
        <f>ET_12P!AG68/9.806</f>
        <v>649.3383256265297</v>
      </c>
      <c r="AG66" s="65">
        <f>ET_12P!AH68/9.806</f>
        <v>650.22585622004385</v>
      </c>
      <c r="AH66" s="65">
        <f>ET_12P!AI68/9.806</f>
        <v>662.08477669921479</v>
      </c>
      <c r="AI66" s="65">
        <f>ET_12P!AJ68/9.806</f>
        <v>662.7420592303182</v>
      </c>
      <c r="AJ66" s="65">
        <f>ET_12P!AK68/9.806</f>
        <v>663.37603810804615</v>
      </c>
      <c r="AK66" s="65">
        <f>ET_12P!AL68/9.806</f>
        <v>654.04416978444328</v>
      </c>
      <c r="AL66" s="65">
        <f>ET_12P!AM68/9.806</f>
        <v>654.54798680336023</v>
      </c>
      <c r="AM66" s="65">
        <f>ET_12P!AN68/9.806</f>
        <v>653.93497125484407</v>
      </c>
      <c r="AN66" s="65">
        <f>ET_12P!AO68/9.806</f>
        <v>527.37462236130943</v>
      </c>
      <c r="AO66" s="65">
        <f>ET_12P!AP68/9.806</f>
        <v>526.60037341614827</v>
      </c>
      <c r="AP66" s="65">
        <f>ET_12P!AQ68/9.806</f>
        <v>526.75617925249855</v>
      </c>
      <c r="AQ66" s="65">
        <f>ET_12P!AR68/9.806</f>
        <v>611.69082545125434</v>
      </c>
      <c r="AR66" s="65">
        <f>ET_12P!AS68/9.806</f>
        <v>622.66913672114015</v>
      </c>
      <c r="AS66" s="65">
        <f>ET_12P!AT68/9.806</f>
        <v>634.09738776004497</v>
      </c>
      <c r="AT66" s="65">
        <f>ET_12P!AU68/9.806</f>
        <v>790.44234516813697</v>
      </c>
      <c r="AU66" s="65">
        <f>ET_12P!AV68/9.806</f>
        <v>791.77055382227729</v>
      </c>
      <c r="AV66" s="65">
        <f>ET_12P!AW68/9.806</f>
        <v>792.08873832028871</v>
      </c>
      <c r="AW66" s="65">
        <f>ET_12P!AX68/9.806</f>
        <v>693.33487628747707</v>
      </c>
      <c r="AX66" s="65">
        <f>ET_12P!AY68/9.806</f>
        <v>683.00388872246594</v>
      </c>
      <c r="AY66" s="65">
        <f>ET_12P!AZ68/9.806</f>
        <v>671.33453450056095</v>
      </c>
      <c r="AZ66" s="65">
        <f>ET_12P!BA68/9.806</f>
        <v>422.60209390296762</v>
      </c>
      <c r="BA66" s="65">
        <f>ET_12P!BB68/9.806</f>
        <v>423.48623849556395</v>
      </c>
      <c r="BB66" s="65">
        <f>ET_12P!BC68/9.806</f>
        <v>425.96827675657767</v>
      </c>
      <c r="BC66" s="65">
        <f>ET_12P!BD68/9.806</f>
        <v>611.36840845209576</v>
      </c>
      <c r="BD66" s="65">
        <f>ET_12P!BE68/9.806</f>
        <v>633.19890245767908</v>
      </c>
      <c r="BE66" s="65">
        <f>ET_12P!BF68/9.806</f>
        <v>655.75818336668885</v>
      </c>
      <c r="BF66" s="65">
        <f>ET_12P!BG68/9.806</f>
        <v>945.82527996252304</v>
      </c>
      <c r="BG66" s="65">
        <f>ET_12P!BH68/9.806</f>
        <v>945.54195135631255</v>
      </c>
      <c r="BH66" s="65">
        <f>ET_12P!BI68/9.806</f>
        <v>942.99697331353264</v>
      </c>
      <c r="BI66" s="65">
        <f>ET_12P!BJ68/9.806</f>
        <v>705.44953942420466</v>
      </c>
      <c r="BJ66" s="65">
        <f>ET_12P!BK68/9.806</f>
        <v>682.80142578523362</v>
      </c>
      <c r="BK66" s="65">
        <f>ET_12P!BL68/9.806</f>
        <v>659.08368441515404</v>
      </c>
      <c r="BL66" s="65"/>
      <c r="BM66" s="65"/>
      <c r="BN66" s="65"/>
      <c r="BO66" s="65"/>
    </row>
    <row r="67" spans="3:67" x14ac:dyDescent="0.2">
      <c r="C67" s="65">
        <f>ET_12P!D69</f>
        <v>615</v>
      </c>
      <c r="D67" s="65">
        <f>ET_12P!E69/9.806</f>
        <v>651.63791819103108</v>
      </c>
      <c r="E67" s="65">
        <f>ET_12P!F69/9.806</f>
        <v>652.09477934427912</v>
      </c>
      <c r="F67" s="65">
        <f>ET_12P!G69/9.806</f>
        <v>652.59262106745871</v>
      </c>
      <c r="G67" s="65">
        <f>ET_12P!H69/9.806</f>
        <v>649.43054435740873</v>
      </c>
      <c r="H67" s="65">
        <f>ET_12P!I69/9.806</f>
        <v>649.60651681687239</v>
      </c>
      <c r="I67" s="65">
        <f>ET_12P!J69/9.806</f>
        <v>649.93495890589952</v>
      </c>
      <c r="J67" s="65">
        <f>ET_12P!K69/9.806</f>
        <v>651.71006988705903</v>
      </c>
      <c r="K67" s="65">
        <f>ET_12P!L69/9.806</f>
        <v>652.09796616867231</v>
      </c>
      <c r="L67" s="65">
        <f>ET_12P!M69/9.806</f>
        <v>652.57813097529584</v>
      </c>
      <c r="M67" s="65">
        <f>ET_12P!N69/9.806</f>
        <v>648.72326851863659</v>
      </c>
      <c r="N67" s="65">
        <f>ET_12P!O69/9.806</f>
        <v>650.1513641998522</v>
      </c>
      <c r="O67" s="65">
        <f>ET_12P!P69/9.806</f>
        <v>650.46705899130643</v>
      </c>
      <c r="P67" s="65">
        <f>ET_12P!Q69/9.806</f>
        <v>533.89501445224869</v>
      </c>
      <c r="Q67" s="65">
        <f>ET_12P!R69/9.806</f>
        <v>536.22712258438719</v>
      </c>
      <c r="R67" s="65">
        <f>ET_12P!S69/9.806</f>
        <v>539.42295971535293</v>
      </c>
      <c r="S67" s="65">
        <f>ET_12P!T69/9.806</f>
        <v>645.50138905708241</v>
      </c>
      <c r="T67" s="65">
        <f>ET_12P!U69/9.806</f>
        <v>656.97510213772182</v>
      </c>
      <c r="U67" s="65">
        <f>ET_12P!V69/9.806</f>
        <v>668.6740838676576</v>
      </c>
      <c r="V67" s="65">
        <f>ET_12P!W69/9.806</f>
        <v>785.20967910271781</v>
      </c>
      <c r="W67" s="65">
        <f>ET_12P!X69/9.806</f>
        <v>783.59346119403938</v>
      </c>
      <c r="X67" s="65">
        <f>ET_12P!Y69/9.806</f>
        <v>780.97533557260863</v>
      </c>
      <c r="Y67" s="65">
        <f>ET_12P!Z69/9.806</f>
        <v>653.18462349263211</v>
      </c>
      <c r="Z67" s="65">
        <f>ET_12P!AA69/9.806</f>
        <v>643.63420872743734</v>
      </c>
      <c r="AA67" s="65">
        <f>ET_12P!AB69/9.806</f>
        <v>633.13332358696209</v>
      </c>
      <c r="AB67" s="65">
        <f>ET_12P!AC69/9.806</f>
        <v>647.50351148212837</v>
      </c>
      <c r="AC67" s="65">
        <f>ET_12P!AD69/9.806</f>
        <v>647.93174100996839</v>
      </c>
      <c r="AD67" s="65">
        <f>ET_12P!AE69/9.806</f>
        <v>648.44447117836023</v>
      </c>
      <c r="AE67" s="65">
        <f>ET_12P!AF69/9.806</f>
        <v>648.40568155019889</v>
      </c>
      <c r="AF67" s="65">
        <f>ET_12P!AG69/9.806</f>
        <v>649.17798852424539</v>
      </c>
      <c r="AG67" s="65">
        <f>ET_12P!AH69/9.806</f>
        <v>650.06362694077609</v>
      </c>
      <c r="AH67" s="65">
        <f>ET_12P!AI69/9.806</f>
        <v>661.84277722185402</v>
      </c>
      <c r="AI67" s="65">
        <f>ET_12P!AJ69/9.806</f>
        <v>662.49682313443304</v>
      </c>
      <c r="AJ67" s="65">
        <f>ET_12P!AK69/9.806</f>
        <v>663.12856127625946</v>
      </c>
      <c r="AK67" s="65">
        <f>ET_12P!AL69/9.806</f>
        <v>653.83110069727718</v>
      </c>
      <c r="AL67" s="65">
        <f>ET_12P!AM69/9.806</f>
        <v>654.34183910042327</v>
      </c>
      <c r="AM67" s="65">
        <f>ET_12P!AN69/9.806</f>
        <v>653.73604370092301</v>
      </c>
      <c r="AN67" s="65">
        <f>ET_12P!AO69/9.806</f>
        <v>527.20875811046812</v>
      </c>
      <c r="AO67" s="65">
        <f>ET_12P!AP69/9.806</f>
        <v>526.43450916530696</v>
      </c>
      <c r="AP67" s="65">
        <f>ET_12P!AQ69/9.806</f>
        <v>526.59026520752604</v>
      </c>
      <c r="AQ67" s="65">
        <f>ET_12P!AR69/9.806</f>
        <v>611.52745090697033</v>
      </c>
      <c r="AR67" s="65">
        <f>ET_12P!AS69/9.806</f>
        <v>622.50606094164289</v>
      </c>
      <c r="AS67" s="65">
        <f>ET_12P!AT69/9.806</f>
        <v>633.93461074533457</v>
      </c>
      <c r="AT67" s="65">
        <f>ET_12P!AU69/9.806</f>
        <v>790.28295415434434</v>
      </c>
      <c r="AU67" s="65">
        <f>ET_12P!AV69/9.806</f>
        <v>791.61116280848466</v>
      </c>
      <c r="AV67" s="65">
        <f>ET_12P!AW69/9.806</f>
        <v>791.92934730649608</v>
      </c>
      <c r="AW67" s="65">
        <f>ET_12P!AX69/9.806</f>
        <v>693.17349350843881</v>
      </c>
      <c r="AX67" s="65">
        <f>ET_12P!AY69/9.806</f>
        <v>682.84220717864071</v>
      </c>
      <c r="AY67" s="65">
        <f>ET_12P!AZ69/9.806</f>
        <v>671.17260398608005</v>
      </c>
      <c r="AZ67" s="65">
        <f>ET_12P!BA69/9.806</f>
        <v>422.40714987953805</v>
      </c>
      <c r="BA67" s="65">
        <f>ET_12P!BB69/9.806</f>
        <v>423.29383397282282</v>
      </c>
      <c r="BB67" s="65">
        <f>ET_12P!BC69/9.806</f>
        <v>425.77766482255765</v>
      </c>
      <c r="BC67" s="65">
        <f>ET_12P!BD69/9.806</f>
        <v>611.14881633374978</v>
      </c>
      <c r="BD67" s="65">
        <f>ET_12P!BE69/9.806</f>
        <v>632.98877122425051</v>
      </c>
      <c r="BE67" s="65">
        <f>ET_12P!BF69/9.806</f>
        <v>655.55870807732515</v>
      </c>
      <c r="BF67" s="65">
        <f>ET_12P!BG69/9.806</f>
        <v>945.61375449342245</v>
      </c>
      <c r="BG67" s="65">
        <f>ET_12P!BH69/9.806</f>
        <v>945.32743823934334</v>
      </c>
      <c r="BH67" s="65">
        <f>ET_12P!BI69/9.806</f>
        <v>942.78086678436682</v>
      </c>
      <c r="BI67" s="65">
        <f>ET_12P!BJ69/9.806</f>
        <v>705.26744228661028</v>
      </c>
      <c r="BJ67" s="65">
        <f>ET_12P!BK69/9.806</f>
        <v>682.62326238399964</v>
      </c>
      <c r="BK67" s="65">
        <f>ET_12P!BL69/9.806</f>
        <v>658.91030125050997</v>
      </c>
      <c r="BL67" s="65"/>
      <c r="BM67" s="65"/>
      <c r="BN67" s="65"/>
      <c r="BO67" s="65"/>
    </row>
    <row r="68" spans="3:67" x14ac:dyDescent="0.2">
      <c r="C68" s="65">
        <f>ET_12P!D70</f>
        <v>625</v>
      </c>
      <c r="D68" s="65">
        <f>ET_12P!E70/9.806</f>
        <v>651.47563911763211</v>
      </c>
      <c r="E68" s="65">
        <f>ET_12P!F70/9.806</f>
        <v>651.93245047674895</v>
      </c>
      <c r="F68" s="65">
        <f>ET_12P!G70/9.806</f>
        <v>652.43034199405986</v>
      </c>
      <c r="G68" s="65">
        <f>ET_12P!H70/9.806</f>
        <v>649.2681656957476</v>
      </c>
      <c r="H68" s="65">
        <f>ET_12P!I70/9.806</f>
        <v>649.44418794934234</v>
      </c>
      <c r="I68" s="65">
        <f>ET_12P!J70/9.806</f>
        <v>649.77263003836947</v>
      </c>
      <c r="J68" s="65">
        <f>ET_12P!K70/9.806</f>
        <v>651.54779081366007</v>
      </c>
      <c r="K68" s="65">
        <f>ET_12P!L70/9.806</f>
        <v>651.93568709527335</v>
      </c>
      <c r="L68" s="65">
        <f>ET_12P!M70/9.806</f>
        <v>652.41585190189687</v>
      </c>
      <c r="M68" s="65">
        <f>ET_12P!N70/9.806</f>
        <v>648.56088985697534</v>
      </c>
      <c r="N68" s="65">
        <f>ET_12P!O70/9.806</f>
        <v>649.98898553819095</v>
      </c>
      <c r="O68" s="65">
        <f>ET_12P!P70/9.806</f>
        <v>650.30468032964518</v>
      </c>
      <c r="P68" s="65">
        <f>ET_12P!Q70/9.806</f>
        <v>533.72939917206304</v>
      </c>
      <c r="Q68" s="65">
        <f>ET_12P!R70/9.806</f>
        <v>536.06155709833274</v>
      </c>
      <c r="R68" s="65">
        <f>ET_12P!S70/9.806</f>
        <v>539.25749381756077</v>
      </c>
      <c r="S68" s="65">
        <f>ET_12P!T70/9.806</f>
        <v>645.33891080715898</v>
      </c>
      <c r="T68" s="65">
        <f>ET_12P!U70/9.806</f>
        <v>656.81292265258526</v>
      </c>
      <c r="U68" s="65">
        <f>ET_12P!V70/9.806</f>
        <v>668.51220314730779</v>
      </c>
      <c r="V68" s="65">
        <f>ET_12P!W70/9.806</f>
        <v>785.0502382947941</v>
      </c>
      <c r="W68" s="65">
        <f>ET_12P!X70/9.806</f>
        <v>783.43402038611566</v>
      </c>
      <c r="X68" s="65">
        <f>ET_12P!Y70/9.806</f>
        <v>780.81584497055383</v>
      </c>
      <c r="Y68" s="65">
        <f>ET_12P!Z70/9.806</f>
        <v>653.02234441923315</v>
      </c>
      <c r="Z68" s="65">
        <f>ET_12P!AA70/9.806</f>
        <v>643.47168068338271</v>
      </c>
      <c r="AA68" s="65">
        <f>ET_12P!AB70/9.806</f>
        <v>632.97049677812061</v>
      </c>
      <c r="AB68" s="65">
        <f>ET_12P!AC70/9.806</f>
        <v>647.34810399882736</v>
      </c>
      <c r="AC68" s="65">
        <f>ET_12P!AD70/9.806</f>
        <v>647.77747879168373</v>
      </c>
      <c r="AD68" s="65">
        <f>ET_12P!AE70/9.806</f>
        <v>648.29115504856725</v>
      </c>
      <c r="AE68" s="65">
        <f>ET_12P!AF70/9.806</f>
        <v>648.24813291925864</v>
      </c>
      <c r="AF68" s="65">
        <f>ET_12P!AG70/9.806</f>
        <v>649.01770121609229</v>
      </c>
      <c r="AG68" s="65">
        <f>ET_12P!AH70/9.806</f>
        <v>649.90149724977061</v>
      </c>
      <c r="AH68" s="65">
        <f>ET_12P!AI70/9.806</f>
        <v>661.59993124426376</v>
      </c>
      <c r="AI68" s="65">
        <f>ET_12P!AJ70/9.806</f>
        <v>662.2506907441873</v>
      </c>
      <c r="AJ68" s="65">
        <f>ET_12P!AK70/9.806</f>
        <v>662.88018815011219</v>
      </c>
      <c r="AK68" s="65">
        <f>ET_12P!AL70/9.806</f>
        <v>653.61743408053746</v>
      </c>
      <c r="AL68" s="65">
        <f>ET_12P!AM70/9.806</f>
        <v>654.13519345617487</v>
      </c>
      <c r="AM68" s="65">
        <f>ET_12P!AN70/9.806</f>
        <v>653.53671779395279</v>
      </c>
      <c r="AN68" s="65">
        <f>ET_12P!AO70/9.806</f>
        <v>527.0429934478891</v>
      </c>
      <c r="AO68" s="65">
        <f>ET_12P!AP70/9.806</f>
        <v>526.26864491446565</v>
      </c>
      <c r="AP68" s="65">
        <f>ET_12P!AQ70/9.806</f>
        <v>526.42445075081582</v>
      </c>
      <c r="AQ68" s="65">
        <f>ET_12P!AR70/9.806</f>
        <v>611.36412615681729</v>
      </c>
      <c r="AR68" s="65">
        <f>ET_12P!AS70/9.806</f>
        <v>622.34303495627682</v>
      </c>
      <c r="AS68" s="65">
        <f>ET_12P!AT70/9.806</f>
        <v>633.77183373062417</v>
      </c>
      <c r="AT68" s="65">
        <f>ET_12P!AU70/9.806</f>
        <v>790.12361293468291</v>
      </c>
      <c r="AU68" s="65">
        <f>ET_12P!AV70/9.806</f>
        <v>791.45182158882324</v>
      </c>
      <c r="AV68" s="65">
        <f>ET_12P!AW70/9.806</f>
        <v>791.77005588096586</v>
      </c>
      <c r="AW68" s="65">
        <f>ET_12P!AX70/9.806</f>
        <v>693.01216052353152</v>
      </c>
      <c r="AX68" s="65">
        <f>ET_12P!AY70/9.806</f>
        <v>682.68062522307775</v>
      </c>
      <c r="AY68" s="65">
        <f>ET_12P!AZ70/9.806</f>
        <v>671.01072326573023</v>
      </c>
      <c r="AZ68" s="65">
        <f>ET_12P!BA70/9.806</f>
        <v>422.21190709132168</v>
      </c>
      <c r="BA68" s="65">
        <f>ET_12P!BB70/9.806</f>
        <v>423.10113068529478</v>
      </c>
      <c r="BB68" s="65">
        <f>ET_12P!BC70/9.806</f>
        <v>425.58680391788192</v>
      </c>
      <c r="BC68" s="65">
        <f>ET_12P!BD70/9.806</f>
        <v>610.92867647996127</v>
      </c>
      <c r="BD68" s="65">
        <f>ET_12P!BE70/9.806</f>
        <v>632.77819184364171</v>
      </c>
      <c r="BE68" s="65">
        <f>ET_12P!BF70/9.806</f>
        <v>655.3588842290435</v>
      </c>
      <c r="BF68" s="65">
        <f>ET_12P!BG70/9.806</f>
        <v>945.40173108301053</v>
      </c>
      <c r="BG68" s="65">
        <f>ET_12P!BH70/9.806</f>
        <v>945.11222800453811</v>
      </c>
      <c r="BH68" s="65">
        <f>ET_12P!BI70/9.806</f>
        <v>942.564063137365</v>
      </c>
      <c r="BI68" s="65">
        <f>ET_12P!BJ70/9.806</f>
        <v>705.08499659009794</v>
      </c>
      <c r="BJ68" s="65">
        <f>ET_12P!BK70/9.806</f>
        <v>682.4449496003723</v>
      </c>
      <c r="BK68" s="65">
        <f>ET_12P!BL70/9.806</f>
        <v>658.73676870347242</v>
      </c>
      <c r="BL68" s="65"/>
      <c r="BM68" s="65"/>
      <c r="BN68" s="65"/>
      <c r="BO68" s="65"/>
    </row>
    <row r="69" spans="3:67" x14ac:dyDescent="0.2">
      <c r="C69" s="65">
        <f>ET_12P!D71</f>
        <v>635</v>
      </c>
      <c r="D69" s="65">
        <f>ET_12P!E71/9.806</f>
        <v>651.31340983836435</v>
      </c>
      <c r="E69" s="65">
        <f>ET_12P!F71/9.806</f>
        <v>651.77022119748119</v>
      </c>
      <c r="F69" s="65">
        <f>ET_12P!G71/9.806</f>
        <v>652.26811271479198</v>
      </c>
      <c r="G69" s="65">
        <f>ET_12P!H71/9.806</f>
        <v>649.10588662234863</v>
      </c>
      <c r="H69" s="65">
        <f>ET_12P!I71/9.806</f>
        <v>649.28190887594337</v>
      </c>
      <c r="I69" s="65">
        <f>ET_12P!J71/9.806</f>
        <v>649.61035096497051</v>
      </c>
      <c r="J69" s="65">
        <f>ET_12P!K71/9.806</f>
        <v>651.38551174026111</v>
      </c>
      <c r="K69" s="65">
        <f>ET_12P!L71/9.806</f>
        <v>651.77345781600559</v>
      </c>
      <c r="L69" s="65">
        <f>ET_12P!M71/9.806</f>
        <v>652.25362262262911</v>
      </c>
      <c r="M69" s="65">
        <f>ET_12P!N71/9.806</f>
        <v>648.39856098944529</v>
      </c>
      <c r="N69" s="65">
        <f>ET_12P!O71/9.806</f>
        <v>649.8266566706609</v>
      </c>
      <c r="O69" s="65">
        <f>ET_12P!P71/9.806</f>
        <v>650.14235146211513</v>
      </c>
      <c r="P69" s="65">
        <f>ET_12P!Q71/9.806</f>
        <v>533.56388348013979</v>
      </c>
      <c r="Q69" s="65">
        <f>ET_12P!R71/9.806</f>
        <v>535.89609120054058</v>
      </c>
      <c r="R69" s="65">
        <f>ET_12P!S71/9.806</f>
        <v>539.0921275080309</v>
      </c>
      <c r="S69" s="65">
        <f>ET_12P!T71/9.806</f>
        <v>645.17653214549773</v>
      </c>
      <c r="T69" s="65">
        <f>ET_12P!U71/9.806</f>
        <v>656.65079296157967</v>
      </c>
      <c r="U69" s="65">
        <f>ET_12P!V71/9.806</f>
        <v>668.35037222108917</v>
      </c>
      <c r="V69" s="65">
        <f>ET_12P!W71/9.806</f>
        <v>784.89089707513267</v>
      </c>
      <c r="W69" s="65">
        <f>ET_12P!X71/9.806</f>
        <v>783.27457957819195</v>
      </c>
      <c r="X69" s="65">
        <f>ET_12P!Y71/9.806</f>
        <v>780.65640416263011</v>
      </c>
      <c r="Y69" s="65">
        <f>ET_12P!Z71/9.806</f>
        <v>652.86011513996539</v>
      </c>
      <c r="Z69" s="65">
        <f>ET_12P!AA71/9.806</f>
        <v>643.30920243345918</v>
      </c>
      <c r="AA69" s="65">
        <f>ET_12P!AB71/9.806</f>
        <v>632.80776955754141</v>
      </c>
      <c r="AB69" s="65">
        <f>ET_12P!AC71/9.806</f>
        <v>647.19284589791971</v>
      </c>
      <c r="AC69" s="65">
        <f>ET_12P!AD71/9.806</f>
        <v>647.62331616166125</v>
      </c>
      <c r="AD69" s="65">
        <f>ET_12P!AE71/9.806</f>
        <v>648.13803809529884</v>
      </c>
      <c r="AE69" s="65">
        <f>ET_12P!AF71/9.806</f>
        <v>648.09073367071187</v>
      </c>
      <c r="AF69" s="65">
        <f>ET_12P!AG71/9.806</f>
        <v>648.85756329033245</v>
      </c>
      <c r="AG69" s="65">
        <f>ET_12P!AH71/9.806</f>
        <v>649.73941735289623</v>
      </c>
      <c r="AH69" s="65">
        <f>ET_12P!AI71/9.806</f>
        <v>661.35623876644411</v>
      </c>
      <c r="AI69" s="65">
        <f>ET_12P!AJ71/9.806</f>
        <v>662.00366205958096</v>
      </c>
      <c r="AJ69" s="65">
        <f>ET_12P!AK71/9.806</f>
        <v>662.63081914134204</v>
      </c>
      <c r="AK69" s="65">
        <f>ET_12P!AL71/9.806</f>
        <v>653.40316993422402</v>
      </c>
      <c r="AL69" s="65">
        <f>ET_12P!AM71/9.806</f>
        <v>653.92814945887733</v>
      </c>
      <c r="AM69" s="65">
        <f>ET_12P!AN71/9.806</f>
        <v>653.33704332806451</v>
      </c>
      <c r="AN69" s="65">
        <f>ET_12P!AO71/9.806</f>
        <v>526.87722878531008</v>
      </c>
      <c r="AO69" s="65">
        <f>ET_12P!AP71/9.806</f>
        <v>526.10288025188663</v>
      </c>
      <c r="AP69" s="65">
        <f>ET_12P!AQ71/9.806</f>
        <v>526.2586860882368</v>
      </c>
      <c r="AQ69" s="65">
        <f>ET_12P!AR71/9.806</f>
        <v>611.20085120079546</v>
      </c>
      <c r="AR69" s="65">
        <f>ET_12P!AS71/9.806</f>
        <v>622.18005876504185</v>
      </c>
      <c r="AS69" s="65">
        <f>ET_12P!AT71/9.806</f>
        <v>633.60915630417605</v>
      </c>
      <c r="AT69" s="65">
        <f>ET_12P!AU71/9.806</f>
        <v>789.96432150915268</v>
      </c>
      <c r="AU69" s="65">
        <f>ET_12P!AV71/9.806</f>
        <v>791.2925799574241</v>
      </c>
      <c r="AV69" s="65">
        <f>ET_12P!AW71/9.806</f>
        <v>791.61076445543551</v>
      </c>
      <c r="AW69" s="65">
        <f>ET_12P!AX71/9.806</f>
        <v>692.85087733275554</v>
      </c>
      <c r="AX69" s="65">
        <f>ET_12P!AY71/9.806</f>
        <v>682.5190432675148</v>
      </c>
      <c r="AY69" s="65">
        <f>ET_12P!AZ71/9.806</f>
        <v>670.84889233951162</v>
      </c>
      <c r="AZ69" s="65">
        <f>ET_12P!BA71/9.806</f>
        <v>422.01641533244958</v>
      </c>
      <c r="BA69" s="65">
        <f>ET_12P!BB71/9.806</f>
        <v>422.90817842711101</v>
      </c>
      <c r="BB69" s="65">
        <f>ET_12P!BC71/9.806</f>
        <v>425.39569404255053</v>
      </c>
      <c r="BC69" s="65">
        <f>ET_12P!BD71/9.806</f>
        <v>610.70803868486132</v>
      </c>
      <c r="BD69" s="65">
        <f>ET_12P!BE71/9.806</f>
        <v>632.56721410998375</v>
      </c>
      <c r="BE69" s="65">
        <f>ET_12P!BF71/9.806</f>
        <v>655.15866202771269</v>
      </c>
      <c r="BF69" s="65">
        <f>ET_12P!BG71/9.806</f>
        <v>945.1889109665002</v>
      </c>
      <c r="BG69" s="65">
        <f>ET_12P!BH71/9.806</f>
        <v>944.89642024015916</v>
      </c>
      <c r="BH69" s="65">
        <f>ET_12P!BI71/9.806</f>
        <v>942.34646278426487</v>
      </c>
      <c r="BI69" s="65">
        <f>ET_12P!BJ71/9.806</f>
        <v>704.90230192292995</v>
      </c>
      <c r="BJ69" s="65">
        <f>ET_12P!BK71/9.806</f>
        <v>682.26648743435146</v>
      </c>
      <c r="BK69" s="65">
        <f>ET_12P!BL71/9.806</f>
        <v>658.56313656817258</v>
      </c>
      <c r="BL69" s="65"/>
      <c r="BM69" s="65"/>
      <c r="BN69" s="65"/>
      <c r="BO69" s="65"/>
    </row>
    <row r="70" spans="3:67" x14ac:dyDescent="0.2">
      <c r="C70" s="65">
        <f>ET_12P!D72</f>
        <v>645</v>
      </c>
      <c r="D70" s="65">
        <f>ET_12P!E72/9.806</f>
        <v>651.15123035322767</v>
      </c>
      <c r="E70" s="65">
        <f>ET_12P!F72/9.806</f>
        <v>651.60804171234452</v>
      </c>
      <c r="F70" s="65">
        <f>ET_12P!G72/9.806</f>
        <v>652.10598302378651</v>
      </c>
      <c r="G70" s="65">
        <f>ET_12P!H72/9.806</f>
        <v>648.94365734308087</v>
      </c>
      <c r="H70" s="65">
        <f>ET_12P!I72/9.806</f>
        <v>649.11967959667561</v>
      </c>
      <c r="I70" s="65">
        <f>ET_12P!J72/9.806</f>
        <v>649.44812168570263</v>
      </c>
      <c r="J70" s="65">
        <f>ET_12P!K72/9.806</f>
        <v>651.22333225512443</v>
      </c>
      <c r="K70" s="65">
        <f>ET_12P!L72/9.806</f>
        <v>651.61127833086891</v>
      </c>
      <c r="L70" s="65">
        <f>ET_12P!M72/9.806</f>
        <v>652.09149293162352</v>
      </c>
      <c r="M70" s="65">
        <f>ET_12P!N72/9.806</f>
        <v>648.23628191604632</v>
      </c>
      <c r="N70" s="65">
        <f>ET_12P!O72/9.806</f>
        <v>649.66437759726193</v>
      </c>
      <c r="O70" s="65">
        <f>ET_12P!P72/9.806</f>
        <v>649.98012218284725</v>
      </c>
      <c r="P70" s="65">
        <f>ET_12P!Q72/9.806</f>
        <v>533.39841758234763</v>
      </c>
      <c r="Q70" s="65">
        <f>ET_12P!R72/9.806</f>
        <v>535.7307248910106</v>
      </c>
      <c r="R70" s="65">
        <f>ET_12P!S72/9.806</f>
        <v>538.9268607867632</v>
      </c>
      <c r="S70" s="65">
        <f>ET_12P!T72/9.806</f>
        <v>645.01420327796768</v>
      </c>
      <c r="T70" s="65">
        <f>ET_12P!U72/9.806</f>
        <v>656.48876285883648</v>
      </c>
      <c r="U70" s="65">
        <f>ET_12P!V72/9.806</f>
        <v>668.18859108900165</v>
      </c>
      <c r="V70" s="65">
        <f>ET_12P!W72/9.806</f>
        <v>784.73155585547124</v>
      </c>
      <c r="W70" s="65">
        <f>ET_12P!X72/9.806</f>
        <v>783.11523835853052</v>
      </c>
      <c r="X70" s="65">
        <f>ET_12P!Y72/9.806</f>
        <v>780.49696335470639</v>
      </c>
      <c r="Y70" s="65">
        <f>ET_12P!Z72/9.806</f>
        <v>652.69798544895991</v>
      </c>
      <c r="Z70" s="65">
        <f>ET_12P!AA72/9.806</f>
        <v>643.14677397766684</v>
      </c>
      <c r="AA70" s="65">
        <f>ET_12P!AB72/9.806</f>
        <v>632.64509213109329</v>
      </c>
      <c r="AB70" s="65">
        <f>ET_12P!AC72/9.806</f>
        <v>647.03773717940555</v>
      </c>
      <c r="AC70" s="65">
        <f>ET_12P!AD72/9.806</f>
        <v>647.46935270816346</v>
      </c>
      <c r="AD70" s="65">
        <f>ET_12P!AE72/9.806</f>
        <v>647.98507052442392</v>
      </c>
      <c r="AE70" s="65">
        <f>ET_12P!AF72/9.806</f>
        <v>647.93348380455848</v>
      </c>
      <c r="AF70" s="65">
        <f>ET_12P!AG72/9.806</f>
        <v>648.69752495283501</v>
      </c>
      <c r="AG70" s="65">
        <f>ET_12P!AH72/9.806</f>
        <v>649.57738725015304</v>
      </c>
      <c r="AH70" s="65">
        <f>ET_12P!AI72/9.806</f>
        <v>661.11169978839496</v>
      </c>
      <c r="AI70" s="65">
        <f>ET_12P!AJ72/9.806</f>
        <v>661.75573708061393</v>
      </c>
      <c r="AJ70" s="65">
        <f>ET_12P!AK72/9.806</f>
        <v>662.38055383821131</v>
      </c>
      <c r="AK70" s="65">
        <f>ET_12P!AL72/9.806</f>
        <v>653.18830825833675</v>
      </c>
      <c r="AL70" s="65">
        <f>ET_12P!AM72/9.806</f>
        <v>653.72060752026823</v>
      </c>
      <c r="AM70" s="65">
        <f>ET_12P!AN72/9.806</f>
        <v>653.13692071499599</v>
      </c>
      <c r="AN70" s="65">
        <f>ET_12P!AO72/9.806</f>
        <v>526.71156371099335</v>
      </c>
      <c r="AO70" s="65">
        <f>ET_12P!AP72/9.806</f>
        <v>525.93716538343881</v>
      </c>
      <c r="AP70" s="65">
        <f>ET_12P!AQ72/9.806</f>
        <v>526.09297121978898</v>
      </c>
      <c r="AQ70" s="65">
        <f>ET_12P!AR72/9.806</f>
        <v>611.03762603890482</v>
      </c>
      <c r="AR70" s="65">
        <f>ET_12P!AS72/9.806</f>
        <v>622.01713236793807</v>
      </c>
      <c r="AS70" s="65">
        <f>ET_12P!AT72/9.806</f>
        <v>633.44652867185914</v>
      </c>
      <c r="AT70" s="65">
        <f>ET_12P!AU72/9.806</f>
        <v>789.80507987775343</v>
      </c>
      <c r="AU70" s="65">
        <f>ET_12P!AV72/9.806</f>
        <v>791.13338812015604</v>
      </c>
      <c r="AV70" s="65">
        <f>ET_12P!AW72/9.806</f>
        <v>791.45157261816746</v>
      </c>
      <c r="AW70" s="65">
        <f>ET_12P!AX72/9.806</f>
        <v>692.68964393611066</v>
      </c>
      <c r="AX70" s="65">
        <f>ET_12P!AY72/9.806</f>
        <v>682.35756090021425</v>
      </c>
      <c r="AY70" s="65">
        <f>ET_12P!AZ72/9.806</f>
        <v>670.68716100155518</v>
      </c>
      <c r="AZ70" s="65">
        <f>ET_12P!BA72/9.806</f>
        <v>421.82062480879057</v>
      </c>
      <c r="BA70" s="65">
        <f>ET_12P!BB72/9.806</f>
        <v>422.71497719827153</v>
      </c>
      <c r="BB70" s="65">
        <f>ET_12P!BC72/9.806</f>
        <v>425.20433519656336</v>
      </c>
      <c r="BC70" s="65">
        <f>ET_12P!BD72/9.806</f>
        <v>610.48685315431885</v>
      </c>
      <c r="BD70" s="65">
        <f>ET_12P!BE72/9.806</f>
        <v>632.35578822914545</v>
      </c>
      <c r="BE70" s="65">
        <f>ET_12P!BF72/9.806</f>
        <v>654.95809126746383</v>
      </c>
      <c r="BF70" s="65">
        <f>ET_12P!BG72/9.806</f>
        <v>944.97559290867844</v>
      </c>
      <c r="BG70" s="65">
        <f>ET_12P!BH72/9.806</f>
        <v>944.6799153579442</v>
      </c>
      <c r="BH70" s="65">
        <f>ET_12P!BI72/9.806</f>
        <v>942.12806572506634</v>
      </c>
      <c r="BI70" s="65">
        <f>ET_12P!BJ72/9.806</f>
        <v>704.71935828510607</v>
      </c>
      <c r="BJ70" s="65">
        <f>ET_12P!BK72/9.806</f>
        <v>682.08787588593725</v>
      </c>
      <c r="BK70" s="65">
        <f>ET_12P!BL72/9.806</f>
        <v>658.38925546221708</v>
      </c>
      <c r="BL70" s="65"/>
      <c r="BM70" s="65"/>
      <c r="BN70" s="65"/>
      <c r="BO70" s="65"/>
    </row>
    <row r="71" spans="3:67" x14ac:dyDescent="0.2">
      <c r="C71" s="65">
        <f>ET_12P!D73</f>
        <v>655</v>
      </c>
      <c r="D71" s="65">
        <f>ET_12P!E73/9.806</f>
        <v>650.9891006622222</v>
      </c>
      <c r="E71" s="65">
        <f>ET_12P!F73/9.806</f>
        <v>651.44596181547013</v>
      </c>
      <c r="F71" s="65">
        <f>ET_12P!G73/9.806</f>
        <v>651.94385333278103</v>
      </c>
      <c r="G71" s="65">
        <f>ET_12P!H73/9.806</f>
        <v>648.7814778579442</v>
      </c>
      <c r="H71" s="65">
        <f>ET_12P!I73/9.806</f>
        <v>648.95750011153893</v>
      </c>
      <c r="I71" s="65">
        <f>ET_12P!J73/9.806</f>
        <v>649.28594220056607</v>
      </c>
      <c r="J71" s="65">
        <f>ET_12P!K73/9.806</f>
        <v>651.06125235825016</v>
      </c>
      <c r="K71" s="65">
        <f>ET_12P!L73/9.806</f>
        <v>651.44919843399452</v>
      </c>
      <c r="L71" s="65">
        <f>ET_12P!M73/9.806</f>
        <v>651.92936324061804</v>
      </c>
      <c r="M71" s="65">
        <f>ET_12P!N73/9.806</f>
        <v>648.07410243090965</v>
      </c>
      <c r="N71" s="65">
        <f>ET_12P!O73/9.806</f>
        <v>649.50219811212526</v>
      </c>
      <c r="O71" s="65">
        <f>ET_12P!P73/9.806</f>
        <v>649.81794269771069</v>
      </c>
      <c r="P71" s="65">
        <f>ET_12P!Q73/9.806</f>
        <v>533.23300147868656</v>
      </c>
      <c r="Q71" s="65">
        <f>ET_12P!R73/9.806</f>
        <v>535.56535858148072</v>
      </c>
      <c r="R71" s="65">
        <f>ET_12P!S73/9.806</f>
        <v>538.76164385962682</v>
      </c>
      <c r="S71" s="65">
        <f>ET_12P!T73/9.806</f>
        <v>644.85192420456872</v>
      </c>
      <c r="T71" s="65">
        <f>ET_12P!U73/9.806</f>
        <v>656.32673275609329</v>
      </c>
      <c r="U71" s="65">
        <f>ET_12P!V73/9.806</f>
        <v>668.02690954517652</v>
      </c>
      <c r="V71" s="65">
        <f>ET_12P!W73/9.806</f>
        <v>784.5722644299409</v>
      </c>
      <c r="W71" s="65">
        <f>ET_12P!X73/9.806</f>
        <v>782.95594693300029</v>
      </c>
      <c r="X71" s="65">
        <f>ET_12P!Y73/9.806</f>
        <v>780.33762213504497</v>
      </c>
      <c r="Y71" s="65">
        <f>ET_12P!Z73/9.806</f>
        <v>652.53590555208552</v>
      </c>
      <c r="Z71" s="65">
        <f>ET_12P!AA73/9.806</f>
        <v>642.98439531600559</v>
      </c>
      <c r="AA71" s="65">
        <f>ET_12P!AB73/9.806</f>
        <v>632.48246449877627</v>
      </c>
      <c r="AB71" s="65">
        <f>ET_12P!AC73/9.806</f>
        <v>646.88277784328477</v>
      </c>
      <c r="AC71" s="65">
        <f>ET_12P!AD73/9.806</f>
        <v>647.31553863705903</v>
      </c>
      <c r="AD71" s="65">
        <f>ET_12P!AE73/9.806</f>
        <v>647.83225233594237</v>
      </c>
      <c r="AE71" s="65">
        <f>ET_12P!AF73/9.806</f>
        <v>647.77643311492966</v>
      </c>
      <c r="AF71" s="65">
        <f>ET_12P!AG73/9.806</f>
        <v>648.53758620359986</v>
      </c>
      <c r="AG71" s="65">
        <f>ET_12P!AH73/9.806</f>
        <v>649.41540694154094</v>
      </c>
      <c r="AH71" s="65">
        <f>ET_12P!AI73/9.806</f>
        <v>660.86636410424751</v>
      </c>
      <c r="AI71" s="65">
        <f>ET_12P!AJ73/9.806</f>
        <v>661.50696560141751</v>
      </c>
      <c r="AJ71" s="65">
        <f>ET_12P!AK73/9.806</f>
        <v>662.12934244658891</v>
      </c>
      <c r="AK71" s="65">
        <f>ET_12P!AL73/9.806</f>
        <v>652.97289884700695</v>
      </c>
      <c r="AL71" s="65">
        <f>ET_12P!AM73/9.806</f>
        <v>653.5126672286101</v>
      </c>
      <c r="AM71" s="65">
        <f>ET_12P!AN73/9.806</f>
        <v>652.93649933714062</v>
      </c>
      <c r="AN71" s="65">
        <f>ET_12P!AO73/9.806</f>
        <v>526.5459484308077</v>
      </c>
      <c r="AO71" s="65">
        <f>ET_12P!AP73/9.806</f>
        <v>525.77155010325316</v>
      </c>
      <c r="AP71" s="65">
        <f>ET_12P!AQ73/9.806</f>
        <v>525.92735593960333</v>
      </c>
      <c r="AQ71" s="65">
        <f>ET_12P!AR73/9.806</f>
        <v>610.87450046527647</v>
      </c>
      <c r="AR71" s="65">
        <f>ET_12P!AS73/9.806</f>
        <v>621.85425576496539</v>
      </c>
      <c r="AS71" s="65">
        <f>ET_12P!AT73/9.806</f>
        <v>633.28395083367332</v>
      </c>
      <c r="AT71" s="65">
        <f>ET_12P!AU73/9.806</f>
        <v>789.64588804048549</v>
      </c>
      <c r="AU71" s="65">
        <f>ET_12P!AV73/9.806</f>
        <v>790.97424607701919</v>
      </c>
      <c r="AV71" s="65">
        <f>ET_12P!AW73/9.806</f>
        <v>791.29243057503061</v>
      </c>
      <c r="AW71" s="65">
        <f>ET_12P!AX73/9.806</f>
        <v>692.52846033359685</v>
      </c>
      <c r="AX71" s="65">
        <f>ET_12P!AY73/9.806</f>
        <v>682.19612832704468</v>
      </c>
      <c r="AY71" s="65">
        <f>ET_12P!AZ73/9.806</f>
        <v>670.52542966359886</v>
      </c>
      <c r="AZ71" s="65">
        <f>ET_12P!BA73/9.806</f>
        <v>421.62463510860704</v>
      </c>
      <c r="BA71" s="65">
        <f>ET_12P!BB73/9.806</f>
        <v>422.52147720464512</v>
      </c>
      <c r="BB71" s="65">
        <f>ET_12P!BC73/9.806</f>
        <v>425.01267758578933</v>
      </c>
      <c r="BC71" s="65">
        <f>ET_12P!BD73/9.806</f>
        <v>610.26521947659603</v>
      </c>
      <c r="BD71" s="65">
        <f>ET_12P!BE73/9.806</f>
        <v>632.1439142011269</v>
      </c>
      <c r="BE71" s="65">
        <f>ET_12P!BF73/9.806</f>
        <v>654.75722174242821</v>
      </c>
      <c r="BF71" s="65">
        <f>ET_12P!BG73/9.806</f>
        <v>944.76157773302066</v>
      </c>
      <c r="BG71" s="65">
        <f>ET_12P!BH73/9.806</f>
        <v>944.46281294615551</v>
      </c>
      <c r="BH71" s="65">
        <f>ET_12P!BI73/9.806</f>
        <v>941.90887195976961</v>
      </c>
      <c r="BI71" s="65">
        <f>ET_12P!BJ73/9.806</f>
        <v>704.53611588249544</v>
      </c>
      <c r="BJ71" s="65">
        <f>ET_12P!BK73/9.806</f>
        <v>681.90906516099847</v>
      </c>
      <c r="BK71" s="65">
        <f>ET_12P!BL73/9.806</f>
        <v>658.21527476799929</v>
      </c>
      <c r="BL71" s="65"/>
      <c r="BM71" s="65"/>
      <c r="BN71" s="65"/>
      <c r="BO71" s="65"/>
    </row>
    <row r="72" spans="3:67" x14ac:dyDescent="0.2">
      <c r="C72" s="65">
        <f>ET_12P!D74</f>
        <v>665</v>
      </c>
      <c r="D72" s="65">
        <f>ET_12P!E74/9.806</f>
        <v>650.82702076534781</v>
      </c>
      <c r="E72" s="65">
        <f>ET_12P!F74/9.806</f>
        <v>651.28388191859585</v>
      </c>
      <c r="F72" s="65">
        <f>ET_12P!G74/9.806</f>
        <v>651.78182323003784</v>
      </c>
      <c r="G72" s="65">
        <f>ET_12P!H74/9.806</f>
        <v>648.61934816693872</v>
      </c>
      <c r="H72" s="65">
        <f>ET_12P!I74/9.806</f>
        <v>648.79537042053346</v>
      </c>
      <c r="I72" s="65">
        <f>ET_12P!J74/9.806</f>
        <v>649.12386230369168</v>
      </c>
      <c r="J72" s="65">
        <f>ET_12P!K74/9.806</f>
        <v>650.89917246137577</v>
      </c>
      <c r="K72" s="65">
        <f>ET_12P!L74/9.806</f>
        <v>651.28711853712014</v>
      </c>
      <c r="L72" s="65">
        <f>ET_12P!M74/9.806</f>
        <v>651.76733313787486</v>
      </c>
      <c r="M72" s="65">
        <f>ET_12P!N74/9.806</f>
        <v>647.91197273990417</v>
      </c>
      <c r="N72" s="65">
        <f>ET_12P!O74/9.806</f>
        <v>649.34006842111978</v>
      </c>
      <c r="O72" s="65">
        <f>ET_12P!P74/9.806</f>
        <v>649.6558130067051</v>
      </c>
      <c r="P72" s="65">
        <f>ET_12P!Q74/9.806</f>
        <v>533.06763516915669</v>
      </c>
      <c r="Q72" s="65">
        <f>ET_12P!R74/9.806</f>
        <v>535.40014165434434</v>
      </c>
      <c r="R72" s="65">
        <f>ET_12P!S74/9.806</f>
        <v>538.59647672662152</v>
      </c>
      <c r="S72" s="65">
        <f>ET_12P!T74/9.806</f>
        <v>644.68974471943204</v>
      </c>
      <c r="T72" s="65">
        <f>ET_12P!U74/9.806</f>
        <v>656.16480224161228</v>
      </c>
      <c r="U72" s="65">
        <f>ET_12P!V74/9.806</f>
        <v>667.86522800135128</v>
      </c>
      <c r="V72" s="65">
        <f>ET_12P!W74/9.806</f>
        <v>784.41307259267296</v>
      </c>
      <c r="W72" s="65">
        <f>ET_12P!X74/9.806</f>
        <v>782.79665550746995</v>
      </c>
      <c r="X72" s="65">
        <f>ET_12P!Y74/9.806</f>
        <v>780.17833070951463</v>
      </c>
      <c r="Y72" s="65">
        <f>ET_12P!Z74/9.806</f>
        <v>652.37387544934234</v>
      </c>
      <c r="Z72" s="65">
        <f>ET_12P!AA74/9.806</f>
        <v>642.82211624260663</v>
      </c>
      <c r="AA72" s="65">
        <f>ET_12P!AB74/9.806</f>
        <v>632.31988666059056</v>
      </c>
      <c r="AB72" s="65">
        <f>ET_12P!AC74/9.806</f>
        <v>646.72796788955748</v>
      </c>
      <c r="AC72" s="65">
        <f>ET_12P!AD74/9.806</f>
        <v>647.1618241542169</v>
      </c>
      <c r="AD72" s="65">
        <f>ET_12P!AE74/9.806</f>
        <v>647.67953373572311</v>
      </c>
      <c r="AE72" s="65">
        <f>ET_12P!AF74/9.806</f>
        <v>647.61953180769433</v>
      </c>
      <c r="AF72" s="65">
        <f>ET_12P!AG74/9.806</f>
        <v>648.37779683675819</v>
      </c>
      <c r="AG72" s="65">
        <f>ET_12P!AH74/9.806</f>
        <v>649.25347642706004</v>
      </c>
      <c r="AH72" s="65">
        <f>ET_12P!AI74/9.806</f>
        <v>660.62013212573936</v>
      </c>
      <c r="AI72" s="65">
        <f>ET_12P!AJ74/9.806</f>
        <v>661.2572978278605</v>
      </c>
      <c r="AJ72" s="65">
        <f>ET_12P!AK74/9.806</f>
        <v>661.877284554737</v>
      </c>
      <c r="AK72" s="65">
        <f>ET_12P!AL74/9.806</f>
        <v>652.75689190610342</v>
      </c>
      <c r="AL72" s="65">
        <f>ET_12P!AM74/9.806</f>
        <v>653.30422899564053</v>
      </c>
      <c r="AM72" s="65">
        <f>ET_12P!AN74/9.806</f>
        <v>652.73567960623609</v>
      </c>
      <c r="AN72" s="65">
        <f>ET_12P!AO74/9.806</f>
        <v>526.38038294475325</v>
      </c>
      <c r="AO72" s="65">
        <f>ET_12P!AP74/9.806</f>
        <v>525.60593482306751</v>
      </c>
      <c r="AP72" s="65">
        <f>ET_12P!AQ74/9.806</f>
        <v>525.7617406594178</v>
      </c>
      <c r="AQ72" s="65">
        <f>ET_12P!AR74/9.806</f>
        <v>610.71142468577921</v>
      </c>
      <c r="AR72" s="65">
        <f>ET_12P!AS74/9.806</f>
        <v>621.69147875025499</v>
      </c>
      <c r="AS72" s="65">
        <f>ET_12P!AT74/9.806</f>
        <v>633.12147258374978</v>
      </c>
      <c r="AT72" s="65">
        <f>ET_12P!AU74/9.806</f>
        <v>789.48679579147972</v>
      </c>
      <c r="AU72" s="65">
        <f>ET_12P!AV74/9.806</f>
        <v>790.81515382801354</v>
      </c>
      <c r="AV72" s="65">
        <f>ET_12P!AW74/9.806</f>
        <v>791.13333832602495</v>
      </c>
      <c r="AW72" s="65">
        <f>ET_12P!AX74/9.806</f>
        <v>692.36737631934534</v>
      </c>
      <c r="AX72" s="65">
        <f>ET_12P!AY74/9.806</f>
        <v>682.03474554800641</v>
      </c>
      <c r="AY72" s="65">
        <f>ET_12P!AZ74/9.806</f>
        <v>670.36379791390482</v>
      </c>
      <c r="AZ72" s="65">
        <f>ET_12P!BA74/9.806</f>
        <v>421.42834664363659</v>
      </c>
      <c r="BA72" s="65">
        <f>ET_12P!BB74/9.806</f>
        <v>422.32767844623191</v>
      </c>
      <c r="BB72" s="65">
        <f>ET_12P!BC74/9.806</f>
        <v>424.82082079849073</v>
      </c>
      <c r="BC72" s="65">
        <f>ET_12P!BD74/9.806</f>
        <v>610.04308785756177</v>
      </c>
      <c r="BD72" s="65">
        <f>ET_12P!BE74/9.806</f>
        <v>631.9316916141903</v>
      </c>
      <c r="BE72" s="65">
        <f>ET_12P!BF74/9.806</f>
        <v>654.55595386434334</v>
      </c>
      <c r="BF72" s="65">
        <f>ET_12P!BG74/9.806</f>
        <v>944.54696502778916</v>
      </c>
      <c r="BG72" s="65">
        <f>ET_12P!BH74/9.806</f>
        <v>944.24521259305538</v>
      </c>
      <c r="BH72" s="65">
        <f>ET_12P!BI74/9.806</f>
        <v>941.68898107663688</v>
      </c>
      <c r="BI72" s="65">
        <f>ET_12P!BJ74/9.806</f>
        <v>704.35267430336023</v>
      </c>
      <c r="BJ72" s="65">
        <f>ET_12P!BK74/9.806</f>
        <v>681.73010505366619</v>
      </c>
      <c r="BK72" s="65">
        <f>ET_12P!BL74/9.806</f>
        <v>658.04104510312573</v>
      </c>
      <c r="BL72" s="65"/>
      <c r="BM72" s="65"/>
      <c r="BN72" s="65"/>
      <c r="BO72" s="65"/>
    </row>
    <row r="73" spans="3:67" x14ac:dyDescent="0.2">
      <c r="C73" s="65">
        <f>ET_12P!D75</f>
        <v>675</v>
      </c>
      <c r="D73" s="65">
        <f>ET_12P!E75/9.806</f>
        <v>650.66504045673571</v>
      </c>
      <c r="E73" s="65">
        <f>ET_12P!F75/9.806</f>
        <v>651.12190160998375</v>
      </c>
      <c r="F73" s="65">
        <f>ET_12P!G75/9.806</f>
        <v>651.61984292142574</v>
      </c>
      <c r="G73" s="65">
        <f>ET_12P!H75/9.806</f>
        <v>648.45731806419542</v>
      </c>
      <c r="H73" s="65">
        <f>ET_12P!I75/9.806</f>
        <v>648.63334031779016</v>
      </c>
      <c r="I73" s="65">
        <f>ET_12P!J75/9.806</f>
        <v>648.96183220094849</v>
      </c>
      <c r="J73" s="65">
        <f>ET_12P!K75/9.806</f>
        <v>650.73719215276367</v>
      </c>
      <c r="K73" s="65">
        <f>ET_12P!L75/9.806</f>
        <v>651.12513822850815</v>
      </c>
      <c r="L73" s="65">
        <f>ET_12P!M75/9.806</f>
        <v>651.60535282926276</v>
      </c>
      <c r="M73" s="65">
        <f>ET_12P!N75/9.806</f>
        <v>647.74989284302978</v>
      </c>
      <c r="N73" s="65">
        <f>ET_12P!O75/9.806</f>
        <v>649.17798852424539</v>
      </c>
      <c r="O73" s="65">
        <f>ET_12P!P75/9.806</f>
        <v>649.49373310983083</v>
      </c>
      <c r="P73" s="65">
        <f>ET_12P!Q75/9.806</f>
        <v>532.9023684478891</v>
      </c>
      <c r="Q73" s="65">
        <f>ET_12P!R75/9.806</f>
        <v>535.23492472720784</v>
      </c>
      <c r="R73" s="65">
        <f>ET_12P!S75/9.806</f>
        <v>538.43135938774731</v>
      </c>
      <c r="S73" s="65">
        <f>ET_12P!T75/9.806</f>
        <v>644.52756523429537</v>
      </c>
      <c r="T73" s="65">
        <f>ET_12P!U75/9.806</f>
        <v>656.00292152126258</v>
      </c>
      <c r="U73" s="65">
        <f>ET_12P!V75/9.806</f>
        <v>667.70364604578833</v>
      </c>
      <c r="V73" s="65">
        <f>ET_12P!W75/9.806</f>
        <v>784.25388075540491</v>
      </c>
      <c r="W73" s="65">
        <f>ET_12P!X75/9.806</f>
        <v>782.63746367020201</v>
      </c>
      <c r="X73" s="65">
        <f>ET_12P!Y75/9.806</f>
        <v>780.01908907811548</v>
      </c>
      <c r="Y73" s="65">
        <f>ET_12P!Z75/9.806</f>
        <v>652.21189514073023</v>
      </c>
      <c r="Z73" s="65">
        <f>ET_12P!AA75/9.806</f>
        <v>642.65988696333886</v>
      </c>
      <c r="AA73" s="65">
        <f>ET_12P!AB75/9.806</f>
        <v>632.15740841066702</v>
      </c>
      <c r="AB73" s="65">
        <f>ET_12P!AC75/9.806</f>
        <v>646.57325752409247</v>
      </c>
      <c r="AC73" s="65">
        <f>ET_12P!AD75/9.806</f>
        <v>647.00825905376814</v>
      </c>
      <c r="AD73" s="65">
        <f>ET_12P!AE75/9.806</f>
        <v>647.52696451789723</v>
      </c>
      <c r="AE73" s="65">
        <f>ET_12P!AF75/9.806</f>
        <v>647.46277988285237</v>
      </c>
      <c r="AF73" s="65">
        <f>ET_12P!AG75/9.806</f>
        <v>648.2181070581787</v>
      </c>
      <c r="AG73" s="65">
        <f>ET_12P!AH75/9.806</f>
        <v>649.09159570671022</v>
      </c>
      <c r="AH73" s="65">
        <f>ET_12P!AI75/9.806</f>
        <v>660.37310344113303</v>
      </c>
      <c r="AI73" s="65">
        <f>ET_12P!AJ75/9.806</f>
        <v>661.00683334820519</v>
      </c>
      <c r="AJ73" s="65">
        <f>ET_12P!AK75/9.806</f>
        <v>661.62428057439331</v>
      </c>
      <c r="AK73" s="65">
        <f>ET_12P!AL75/9.806</f>
        <v>652.54033722975737</v>
      </c>
      <c r="AL73" s="65">
        <f>ET_12P!AM75/9.806</f>
        <v>653.0953924096217</v>
      </c>
      <c r="AM73" s="65">
        <f>ET_12P!AN75/9.806</f>
        <v>652.5344615222823</v>
      </c>
      <c r="AN73" s="65">
        <f>ET_12P!AO75/9.806</f>
        <v>526.21486725282989</v>
      </c>
      <c r="AO73" s="65">
        <f>ET_12P!AP75/9.806</f>
        <v>525.44041913114427</v>
      </c>
      <c r="AP73" s="65">
        <f>ET_12P!AQ75/9.806</f>
        <v>525.59622496749444</v>
      </c>
      <c r="AQ73" s="65">
        <f>ET_12P!AR75/9.806</f>
        <v>610.54839870041303</v>
      </c>
      <c r="AR73" s="65">
        <f>ET_12P!AS75/9.806</f>
        <v>621.52875152967579</v>
      </c>
      <c r="AS73" s="65">
        <f>ET_12P!AT75/9.806</f>
        <v>632.95904412795744</v>
      </c>
      <c r="AT73" s="65">
        <f>ET_12P!AU75/9.806</f>
        <v>789.32770354247407</v>
      </c>
      <c r="AU73" s="65">
        <f>ET_12P!AV75/9.806</f>
        <v>790.65611137313897</v>
      </c>
      <c r="AV73" s="65">
        <f>ET_12P!AW75/9.806</f>
        <v>790.97434566528148</v>
      </c>
      <c r="AW73" s="65">
        <f>ET_12P!AX75/9.806</f>
        <v>692.20629230509383</v>
      </c>
      <c r="AX73" s="65">
        <f>ET_12P!AY75/9.806</f>
        <v>681.87341256309924</v>
      </c>
      <c r="AY73" s="65">
        <f>ET_12P!AZ75/9.806</f>
        <v>670.20221595834187</v>
      </c>
      <c r="AZ73" s="65">
        <f>ET_12P!BA75/9.806</f>
        <v>421.23180920801042</v>
      </c>
      <c r="BA73" s="65">
        <f>ET_12P!BB75/9.806</f>
        <v>422.13363071716299</v>
      </c>
      <c r="BB73" s="65">
        <f>ET_12P!BC75/9.806</f>
        <v>424.62871504053646</v>
      </c>
      <c r="BC73" s="65">
        <f>ET_12P!BD75/9.806</f>
        <v>609.82045829721608</v>
      </c>
      <c r="BD73" s="65">
        <f>ET_12P!BE75/9.806</f>
        <v>631.71902088007346</v>
      </c>
      <c r="BE73" s="65">
        <f>ET_12P!BF75/9.806</f>
        <v>654.3543872214716</v>
      </c>
      <c r="BF73" s="65">
        <f>ET_12P!BG75/9.806</f>
        <v>944.33185438124622</v>
      </c>
      <c r="BG73" s="65">
        <f>ET_12P!BH75/9.806</f>
        <v>944.02691512211914</v>
      </c>
      <c r="BH73" s="65">
        <f>ET_12P!BI75/9.806</f>
        <v>941.46839307566802</v>
      </c>
      <c r="BI73" s="65">
        <f>ET_12P!BJ75/9.806</f>
        <v>704.16898375356925</v>
      </c>
      <c r="BJ73" s="65">
        <f>ET_12P!BK75/9.806</f>
        <v>681.55099556394055</v>
      </c>
      <c r="BK73" s="65">
        <f>ET_12P!BL75/9.806</f>
        <v>657.86666605585867</v>
      </c>
      <c r="BL73" s="65"/>
      <c r="BM73" s="65"/>
      <c r="BN73" s="65"/>
      <c r="BO73" s="65"/>
    </row>
    <row r="74" spans="3:67" x14ac:dyDescent="0.2">
      <c r="C74" s="65">
        <f>ET_12P!D76</f>
        <v>685</v>
      </c>
      <c r="D74" s="65">
        <f>ET_12P!E76/9.806</f>
        <v>650.50306014812361</v>
      </c>
      <c r="E74" s="65">
        <f>ET_12P!F76/9.806</f>
        <v>650.95997109550285</v>
      </c>
      <c r="F74" s="65">
        <f>ET_12P!G76/9.806</f>
        <v>651.45791240694473</v>
      </c>
      <c r="G74" s="65">
        <f>ET_12P!H76/9.806</f>
        <v>648.29528796145223</v>
      </c>
      <c r="H74" s="65">
        <f>ET_12P!I76/9.806</f>
        <v>648.47131021504697</v>
      </c>
      <c r="I74" s="65">
        <f>ET_12P!J76/9.806</f>
        <v>648.79985189233639</v>
      </c>
      <c r="J74" s="65">
        <f>ET_12P!K76/9.806</f>
        <v>650.57521184415157</v>
      </c>
      <c r="K74" s="65">
        <f>ET_12P!L76/9.806</f>
        <v>650.96320771402713</v>
      </c>
      <c r="L74" s="65">
        <f>ET_12P!M76/9.806</f>
        <v>651.44342231478186</v>
      </c>
      <c r="M74" s="65">
        <f>ET_12P!N76/9.806</f>
        <v>647.5878627402866</v>
      </c>
      <c r="N74" s="65">
        <f>ET_12P!O76/9.806</f>
        <v>649.01595842150221</v>
      </c>
      <c r="O74" s="65">
        <f>ET_12P!P76/9.806</f>
        <v>649.33170300708753</v>
      </c>
      <c r="P74" s="65">
        <f>ET_12P!Q76/9.806</f>
        <v>532.73720131488381</v>
      </c>
      <c r="Q74" s="65">
        <f>ET_12P!R76/9.806</f>
        <v>535.06980738833374</v>
      </c>
      <c r="R74" s="65">
        <f>ET_12P!S76/9.806</f>
        <v>538.2663416371355</v>
      </c>
      <c r="S74" s="65">
        <f>ET_12P!T76/9.806</f>
        <v>644.36548533742098</v>
      </c>
      <c r="T74" s="65">
        <f>ET_12P!U76/9.806</f>
        <v>655.84114038917505</v>
      </c>
      <c r="U74" s="65">
        <f>ET_12P!V76/9.806</f>
        <v>667.54206409022538</v>
      </c>
      <c r="V74" s="65">
        <f>ET_12P!W76/9.806</f>
        <v>784.09478850639925</v>
      </c>
      <c r="W74" s="65">
        <f>ET_12P!X76/9.806</f>
        <v>782.47832162706516</v>
      </c>
      <c r="X74" s="65">
        <f>ET_12P!Y76/9.806</f>
        <v>779.85984744671634</v>
      </c>
      <c r="Y74" s="65">
        <f>ET_12P!Z76/9.806</f>
        <v>652.05001442038042</v>
      </c>
      <c r="Z74" s="65">
        <f>ET_12P!AA76/9.806</f>
        <v>642.49770747820219</v>
      </c>
      <c r="AA74" s="65">
        <f>ET_12P!AB76/9.806</f>
        <v>631.99497995487457</v>
      </c>
      <c r="AB74" s="65">
        <f>ET_12P!AC76/9.806</f>
        <v>646.41869654102084</v>
      </c>
      <c r="AC74" s="65">
        <f>ET_12P!AD76/9.806</f>
        <v>646.85484333571287</v>
      </c>
      <c r="AD74" s="65">
        <f>ET_12P!AE76/9.806</f>
        <v>647.37454468246483</v>
      </c>
      <c r="AE74" s="65">
        <f>ET_12P!AF76/9.806</f>
        <v>647.30617734040391</v>
      </c>
      <c r="AF74" s="65">
        <f>ET_12P!AG76/9.806</f>
        <v>648.05851686786161</v>
      </c>
      <c r="AG74" s="65">
        <f>ET_12P!AH76/9.806</f>
        <v>648.92976478049161</v>
      </c>
      <c r="AH74" s="65">
        <f>ET_12P!AI76/9.806</f>
        <v>660.12527805042839</v>
      </c>
      <c r="AI74" s="65">
        <f>ET_12P!AJ76/9.806</f>
        <v>660.7554725741893</v>
      </c>
      <c r="AJ74" s="65">
        <f>ET_12P!AK76/9.806</f>
        <v>661.37043009382012</v>
      </c>
      <c r="AK74" s="65">
        <f>ET_12P!AL76/9.806</f>
        <v>652.32328461209977</v>
      </c>
      <c r="AL74" s="65">
        <f>ET_12P!AM76/9.806</f>
        <v>652.88610767642263</v>
      </c>
      <c r="AM74" s="65">
        <f>ET_12P!AN76/9.806</f>
        <v>652.33294467354176</v>
      </c>
      <c r="AN74" s="65">
        <f>ET_12P!AO76/9.806</f>
        <v>526.04940135503773</v>
      </c>
      <c r="AO74" s="65">
        <f>ET_12P!AP76/9.806</f>
        <v>525.27495323335211</v>
      </c>
      <c r="AP74" s="65">
        <f>ET_12P!AQ76/9.806</f>
        <v>525.43075906970228</v>
      </c>
      <c r="AQ74" s="65">
        <f>ET_12P!AR76/9.806</f>
        <v>610.38542250917806</v>
      </c>
      <c r="AR74" s="65">
        <f>ET_12P!AS76/9.806</f>
        <v>621.36607410322767</v>
      </c>
      <c r="AS74" s="65">
        <f>ET_12P!AT76/9.806</f>
        <v>632.79666546629619</v>
      </c>
      <c r="AT74" s="65">
        <f>ET_12P!AU76/9.806</f>
        <v>789.16871088173059</v>
      </c>
      <c r="AU74" s="65">
        <f>ET_12P!AV76/9.806</f>
        <v>790.49711871239549</v>
      </c>
      <c r="AV74" s="65">
        <f>ET_12P!AW76/9.806</f>
        <v>790.81535300453811</v>
      </c>
      <c r="AW74" s="65">
        <f>ET_12P!AX76/9.806</f>
        <v>692.04530787910471</v>
      </c>
      <c r="AX74" s="65">
        <f>ET_12P!AY76/9.806</f>
        <v>681.71217916645423</v>
      </c>
      <c r="AY74" s="65">
        <f>ET_12P!AZ76/9.806</f>
        <v>670.04068379691012</v>
      </c>
      <c r="AZ74" s="65">
        <f>ET_12P!BA76/9.806</f>
        <v>421.03502280172859</v>
      </c>
      <c r="BA74" s="65">
        <f>ET_12P!BB76/9.806</f>
        <v>421.93933401743834</v>
      </c>
      <c r="BB74" s="65">
        <f>ET_12P!BC76/9.806</f>
        <v>424.43636031192642</v>
      </c>
      <c r="BC74" s="65">
        <f>ET_12P!BD76/9.806</f>
        <v>609.59738058969003</v>
      </c>
      <c r="BD74" s="65">
        <f>ET_12P!BE76/9.806</f>
        <v>631.50600158703855</v>
      </c>
      <c r="BE74" s="65">
        <f>ET_12P!BF76/9.806</f>
        <v>654.15247201968191</v>
      </c>
      <c r="BF74" s="65">
        <f>ET_12P!BG76/9.806</f>
        <v>944.11604661686727</v>
      </c>
      <c r="BG74" s="65">
        <f>ET_12P!BH76/9.806</f>
        <v>943.80811970987156</v>
      </c>
      <c r="BH74" s="65">
        <f>ET_12P!BI76/9.806</f>
        <v>941.24710795686326</v>
      </c>
      <c r="BI74" s="65">
        <f>ET_12P!BJ76/9.806</f>
        <v>703.98504423312261</v>
      </c>
      <c r="BJ74" s="65">
        <f>ET_12P!BK76/9.806</f>
        <v>681.37168689769021</v>
      </c>
      <c r="BK74" s="65">
        <f>ET_12P!BL76/9.806</f>
        <v>657.69203803793596</v>
      </c>
      <c r="BL74" s="65"/>
      <c r="BM74" s="65"/>
      <c r="BN74" s="65"/>
      <c r="BO74" s="65"/>
    </row>
    <row r="75" spans="3:67" x14ac:dyDescent="0.2">
      <c r="C75" s="65">
        <f>ET_12P!D77</f>
        <v>695</v>
      </c>
      <c r="D75" s="65">
        <f>ET_12P!E77/9.806</f>
        <v>650.34117942777391</v>
      </c>
      <c r="E75" s="65">
        <f>ET_12P!F77/9.806</f>
        <v>650.79809037515304</v>
      </c>
      <c r="F75" s="65">
        <f>ET_12P!G77/9.806</f>
        <v>651.29608148072612</v>
      </c>
      <c r="G75" s="65">
        <f>ET_12P!H77/9.806</f>
        <v>648.13335744697133</v>
      </c>
      <c r="H75" s="65">
        <f>ET_12P!I77/9.806</f>
        <v>648.30937970056607</v>
      </c>
      <c r="I75" s="65">
        <f>ET_12P!J77/9.806</f>
        <v>648.63792137785549</v>
      </c>
      <c r="J75" s="65">
        <f>ET_12P!K77/9.806</f>
        <v>650.41333112380175</v>
      </c>
      <c r="K75" s="65">
        <f>ET_12P!L77/9.806</f>
        <v>650.80132699367743</v>
      </c>
      <c r="L75" s="65">
        <f>ET_12P!M77/9.806</f>
        <v>651.28159138856313</v>
      </c>
      <c r="M75" s="65">
        <f>ET_12P!N77/9.806</f>
        <v>647.4259322258057</v>
      </c>
      <c r="N75" s="65">
        <f>ET_12P!O77/9.806</f>
        <v>648.8539781128901</v>
      </c>
      <c r="O75" s="65">
        <f>ET_12P!P77/9.806</f>
        <v>649.16977249260663</v>
      </c>
      <c r="P75" s="65">
        <f>ET_12P!Q77/9.806</f>
        <v>532.57208397600959</v>
      </c>
      <c r="Q75" s="65">
        <f>ET_12P!R77/9.806</f>
        <v>534.90473984359073</v>
      </c>
      <c r="R75" s="65">
        <f>ET_12P!S77/9.806</f>
        <v>538.10142347478586</v>
      </c>
      <c r="S75" s="65">
        <f>ET_12P!T77/9.806</f>
        <v>644.20345523467779</v>
      </c>
      <c r="T75" s="65">
        <f>ET_12P!U77/9.806</f>
        <v>655.67935925708753</v>
      </c>
      <c r="U75" s="65">
        <f>ET_12P!V77/9.806</f>
        <v>667.38058172292483</v>
      </c>
      <c r="V75" s="65">
        <f>ET_12P!W77/9.806</f>
        <v>783.93569625739349</v>
      </c>
      <c r="W75" s="65">
        <f>ET_12P!X77/9.806</f>
        <v>782.31922937805939</v>
      </c>
      <c r="X75" s="65">
        <f>ET_12P!Y77/9.806</f>
        <v>779.70070540357949</v>
      </c>
      <c r="Y75" s="65">
        <f>ET_12P!Z77/9.806</f>
        <v>651.88813370003061</v>
      </c>
      <c r="Z75" s="65">
        <f>ET_12P!AA77/9.806</f>
        <v>642.33557778719671</v>
      </c>
      <c r="AA75" s="65">
        <f>ET_12P!AB77/9.806</f>
        <v>631.83260129321343</v>
      </c>
      <c r="AB75" s="65">
        <f>ET_12P!AC77/9.806</f>
        <v>646.26428494034269</v>
      </c>
      <c r="AC75" s="65">
        <f>ET_12P!AD77/9.806</f>
        <v>646.70157700005109</v>
      </c>
      <c r="AD75" s="65">
        <f>ET_12P!AE77/9.806</f>
        <v>647.22222443529472</v>
      </c>
      <c r="AE75" s="65">
        <f>ET_12P!AF77/9.806</f>
        <v>647.14972418034881</v>
      </c>
      <c r="AF75" s="65">
        <f>ET_12P!AG77/9.806</f>
        <v>647.8990760599379</v>
      </c>
      <c r="AG75" s="65">
        <f>ET_12P!AH77/9.806</f>
        <v>648.76803344253528</v>
      </c>
      <c r="AH75" s="65">
        <f>ET_12P!AI77/9.806</f>
        <v>659.87660615949426</v>
      </c>
      <c r="AI75" s="65">
        <f>ET_12P!AJ77/9.806</f>
        <v>660.50331509407511</v>
      </c>
      <c r="AJ75" s="65">
        <f>ET_12P!AK77/9.806</f>
        <v>661.11573311301754</v>
      </c>
      <c r="AK75" s="65">
        <f>ET_12P!AL77/9.806</f>
        <v>652.10568425899964</v>
      </c>
      <c r="AL75" s="65">
        <f>ET_12P!AM77/9.806</f>
        <v>652.67642459017441</v>
      </c>
      <c r="AM75" s="65">
        <f>ET_12P!AN77/9.806</f>
        <v>652.13107926588316</v>
      </c>
      <c r="AN75" s="65">
        <f>ET_12P!AO77/9.806</f>
        <v>525.88403504550786</v>
      </c>
      <c r="AO75" s="65">
        <f>ET_12P!AP77/9.806</f>
        <v>525.10953712969103</v>
      </c>
      <c r="AP75" s="65">
        <f>ET_12P!AQ77/9.806</f>
        <v>525.2653927601724</v>
      </c>
      <c r="AQ75" s="65">
        <f>ET_12P!AR77/9.806</f>
        <v>610.22254590620548</v>
      </c>
      <c r="AR75" s="65">
        <f>ET_12P!AS77/9.806</f>
        <v>621.20344647091076</v>
      </c>
      <c r="AS75" s="65">
        <f>ET_12P!AT77/9.806</f>
        <v>632.63433659876614</v>
      </c>
      <c r="AT75" s="65">
        <f>ET_12P!AU77/9.806</f>
        <v>789.00976801511831</v>
      </c>
      <c r="AU75" s="65">
        <f>ET_12P!AV77/9.806</f>
        <v>790.33822563991441</v>
      </c>
      <c r="AV75" s="65">
        <f>ET_12P!AW77/9.806</f>
        <v>790.65645993205692</v>
      </c>
      <c r="AW75" s="65">
        <f>ET_12P!AX77/9.806</f>
        <v>691.88437324724669</v>
      </c>
      <c r="AX75" s="65">
        <f>ET_12P!AY77/9.806</f>
        <v>681.55094576980935</v>
      </c>
      <c r="AY75" s="65">
        <f>ET_12P!AZ77/9.806</f>
        <v>669.87920142960945</v>
      </c>
      <c r="AZ75" s="65">
        <f>ET_12P!BA77/9.806</f>
        <v>420.83798742479098</v>
      </c>
      <c r="BA75" s="65">
        <f>ET_12P!BB77/9.806</f>
        <v>421.74473855292683</v>
      </c>
      <c r="BB75" s="65">
        <f>ET_12P!BC77/9.806</f>
        <v>424.2438064067918</v>
      </c>
      <c r="BC75" s="65">
        <f>ET_12P!BD77/9.806</f>
        <v>609.37385473498375</v>
      </c>
      <c r="BD75" s="65">
        <f>ET_12P!BE77/9.806</f>
        <v>631.29258394095461</v>
      </c>
      <c r="BE75" s="65">
        <f>ET_12P!BF77/9.806</f>
        <v>653.95025805310524</v>
      </c>
      <c r="BF75" s="65">
        <f>ET_12P!BG77/9.806</f>
        <v>943.89964132291459</v>
      </c>
      <c r="BG75" s="65">
        <f>ET_12P!BH77/9.806</f>
        <v>943.58882635631255</v>
      </c>
      <c r="BH75" s="65">
        <f>ET_12P!BI77/9.806</f>
        <v>941.02512572022238</v>
      </c>
      <c r="BI75" s="65">
        <f>ET_12P!BJ77/9.806</f>
        <v>703.80090553615139</v>
      </c>
      <c r="BJ75" s="65">
        <f>ET_12P!BK77/9.806</f>
        <v>681.19217905491541</v>
      </c>
      <c r="BK75" s="65">
        <f>ET_12P!BL77/9.806</f>
        <v>657.51726063761987</v>
      </c>
      <c r="BL75" s="65"/>
      <c r="BM75" s="65"/>
      <c r="BN75" s="65"/>
      <c r="BO75" s="65"/>
    </row>
    <row r="76" spans="3:67" x14ac:dyDescent="0.2">
      <c r="C76" s="65">
        <f>ET_12P!D78</f>
        <v>705</v>
      </c>
      <c r="D76" s="65">
        <f>ET_12P!E78/9.806</f>
        <v>650.17934850155518</v>
      </c>
      <c r="E76" s="65">
        <f>ET_12P!F78/9.806</f>
        <v>650.63630924306551</v>
      </c>
      <c r="F76" s="65">
        <f>ET_12P!G78/9.806</f>
        <v>651.1342505545075</v>
      </c>
      <c r="G76" s="65">
        <f>ET_12P!H78/9.806</f>
        <v>647.97147672662152</v>
      </c>
      <c r="H76" s="65">
        <f>ET_12P!I78/9.806</f>
        <v>648.14749898021626</v>
      </c>
      <c r="I76" s="65">
        <f>ET_12P!J78/9.806</f>
        <v>648.47604065750568</v>
      </c>
      <c r="J76" s="65">
        <f>ET_12P!K78/9.806</f>
        <v>650.25150019758314</v>
      </c>
      <c r="K76" s="65">
        <f>ET_12P!L78/9.806</f>
        <v>650.63949606745871</v>
      </c>
      <c r="L76" s="65">
        <f>ET_12P!M78/9.806</f>
        <v>651.11976046234452</v>
      </c>
      <c r="M76" s="65">
        <f>ET_12P!N78/9.806</f>
        <v>647.26400171132479</v>
      </c>
      <c r="N76" s="65">
        <f>ET_12P!O78/9.806</f>
        <v>648.69209739254029</v>
      </c>
      <c r="O76" s="65">
        <f>ET_12P!P78/9.806</f>
        <v>649.00784197812573</v>
      </c>
      <c r="P76" s="65">
        <f>ET_12P!Q78/9.806</f>
        <v>532.40701643126658</v>
      </c>
      <c r="Q76" s="65">
        <f>ET_12P!R78/9.806</f>
        <v>534.73977188711001</v>
      </c>
      <c r="R76" s="65">
        <f>ET_12P!S78/9.806</f>
        <v>537.93650531243634</v>
      </c>
      <c r="S76" s="65">
        <f>ET_12P!T78/9.806</f>
        <v>644.04147492606569</v>
      </c>
      <c r="T76" s="65">
        <f>ET_12P!U78/9.806</f>
        <v>655.5176777132624</v>
      </c>
      <c r="U76" s="65">
        <f>ET_12P!V78/9.806</f>
        <v>667.21914914975525</v>
      </c>
      <c r="V76" s="65">
        <f>ET_12P!W78/9.806</f>
        <v>783.77665380251892</v>
      </c>
      <c r="W76" s="65">
        <f>ET_12P!X78/9.806</f>
        <v>782.16018692318482</v>
      </c>
      <c r="X76" s="65">
        <f>ET_12P!Y78/9.806</f>
        <v>779.54161315457384</v>
      </c>
      <c r="Y76" s="65">
        <f>ET_12P!Z78/9.806</f>
        <v>651.7263525679432</v>
      </c>
      <c r="Z76" s="65">
        <f>ET_12P!AA78/9.806</f>
        <v>642.17349789032232</v>
      </c>
      <c r="AA76" s="65">
        <f>ET_12P!AB78/9.806</f>
        <v>631.67027242568327</v>
      </c>
      <c r="AB76" s="65">
        <f>ET_12P!AC78/9.806</f>
        <v>646.10997292792683</v>
      </c>
      <c r="AC76" s="65">
        <f>ET_12P!AD78/9.806</f>
        <v>646.54841025265148</v>
      </c>
      <c r="AD76" s="65">
        <f>ET_12P!AE78/9.806</f>
        <v>647.0700535705181</v>
      </c>
      <c r="AE76" s="65">
        <f>ET_12P!AF78/9.806</f>
        <v>646.99337060855601</v>
      </c>
      <c r="AF76" s="65">
        <f>ET_12P!AG78/9.806</f>
        <v>647.73978463440756</v>
      </c>
      <c r="AG76" s="65">
        <f>ET_12P!AH78/9.806</f>
        <v>648.60635189871005</v>
      </c>
      <c r="AH76" s="65">
        <f>ET_12P!AI78/9.806</f>
        <v>659.62713756246183</v>
      </c>
      <c r="AI76" s="65">
        <f>ET_12P!AJ78/9.806</f>
        <v>660.25031111373141</v>
      </c>
      <c r="AJ76" s="65">
        <f>ET_12P!AK78/9.806</f>
        <v>660.86018963198558</v>
      </c>
      <c r="AK76" s="65">
        <f>ET_12P!AL78/9.806</f>
        <v>651.88763575871917</v>
      </c>
      <c r="AL76" s="65">
        <f>ET_12P!AM78/9.806</f>
        <v>652.46629335674595</v>
      </c>
      <c r="AM76" s="65">
        <f>ET_12P!AN78/9.806</f>
        <v>651.92886529930661</v>
      </c>
      <c r="AN76" s="65">
        <f>ET_12P!AO78/9.806</f>
        <v>525.71871853010919</v>
      </c>
      <c r="AO76" s="65">
        <f>ET_12P!AP78/9.806</f>
        <v>524.94422061429236</v>
      </c>
      <c r="AP76" s="65">
        <f>ET_12P!AQ78/9.806</f>
        <v>525.10002645064253</v>
      </c>
      <c r="AQ76" s="65">
        <f>ET_12P!AR78/9.806</f>
        <v>610.05971909736388</v>
      </c>
      <c r="AR76" s="65">
        <f>ET_12P!AS78/9.806</f>
        <v>621.04091842685602</v>
      </c>
      <c r="AS76" s="65">
        <f>ET_12P!AT78/9.806</f>
        <v>632.47205752536718</v>
      </c>
      <c r="AT76" s="65">
        <f>ET_12P!AU78/9.806</f>
        <v>788.85087494263723</v>
      </c>
      <c r="AU76" s="65">
        <f>ET_12P!AV78/9.806</f>
        <v>790.17933256743322</v>
      </c>
      <c r="AV76" s="65">
        <f>ET_12P!AW78/9.806</f>
        <v>790.49756685957584</v>
      </c>
      <c r="AW76" s="65">
        <f>ET_12P!AX78/9.806</f>
        <v>691.72353820365083</v>
      </c>
      <c r="AX76" s="65">
        <f>ET_12P!AY78/9.806</f>
        <v>681.38981196142674</v>
      </c>
      <c r="AY76" s="65">
        <f>ET_12P!AZ78/9.806</f>
        <v>669.71781865057119</v>
      </c>
      <c r="AZ76" s="65">
        <f>ET_12P!BA78/9.806</f>
        <v>420.6407528713288</v>
      </c>
      <c r="BA76" s="65">
        <f>ET_12P!BB78/9.806</f>
        <v>421.54994391189069</v>
      </c>
      <c r="BB76" s="65">
        <f>ET_12P!BC78/9.806</f>
        <v>424.05095373687033</v>
      </c>
      <c r="BC76" s="65">
        <f>ET_12P!BD78/9.806</f>
        <v>609.14993052722832</v>
      </c>
      <c r="BD76" s="65">
        <f>ET_12P!BE78/9.806</f>
        <v>631.0788177359525</v>
      </c>
      <c r="BE76" s="65">
        <f>ET_12P!BF78/9.806</f>
        <v>653.74769552761074</v>
      </c>
      <c r="BF76" s="65">
        <f>ET_12P!BG78/9.806</f>
        <v>943.68273808765048</v>
      </c>
      <c r="BG76" s="65">
        <f>ET_12P!BH78/9.806</f>
        <v>943.36893547317982</v>
      </c>
      <c r="BH76" s="65">
        <f>ET_12P!BI78/9.806</f>
        <v>940.8024463657456</v>
      </c>
      <c r="BI76" s="65">
        <f>ET_12P!BJ78/9.806</f>
        <v>703.6165178685244</v>
      </c>
      <c r="BJ76" s="65">
        <f>ET_12P!BK78/9.806</f>
        <v>681.01247203561604</v>
      </c>
      <c r="BK76" s="65">
        <f>ET_12P!BL78/9.806</f>
        <v>657.34228406077921</v>
      </c>
      <c r="BL76" s="65"/>
      <c r="BM76" s="65"/>
      <c r="BN76" s="65"/>
      <c r="BO76" s="65"/>
    </row>
    <row r="77" spans="3:67" x14ac:dyDescent="0.2">
      <c r="C77" s="65">
        <f>ET_12P!D79</f>
        <v>715</v>
      </c>
      <c r="D77" s="65">
        <f>ET_12P!E79/9.806</f>
        <v>650.01761716359886</v>
      </c>
      <c r="E77" s="65">
        <f>ET_12P!F79/9.806</f>
        <v>650.47452811097799</v>
      </c>
      <c r="F77" s="65">
        <f>ET_12P!G79/9.806</f>
        <v>650.97251921655118</v>
      </c>
      <c r="G77" s="65">
        <f>ET_12P!H79/9.806</f>
        <v>647.8096458004029</v>
      </c>
      <c r="H77" s="65">
        <f>ET_12P!I79/9.806</f>
        <v>647.98571784812873</v>
      </c>
      <c r="I77" s="65">
        <f>ET_12P!J79/9.806</f>
        <v>648.31420973128706</v>
      </c>
      <c r="J77" s="65">
        <f>ET_12P!K79/9.806</f>
        <v>650.08976885962682</v>
      </c>
      <c r="K77" s="65">
        <f>ET_12P!L79/9.806</f>
        <v>650.47776472950238</v>
      </c>
      <c r="L77" s="65">
        <f>ET_12P!M79/9.806</f>
        <v>650.95802912438819</v>
      </c>
      <c r="M77" s="65">
        <f>ET_12P!N79/9.806</f>
        <v>647.10217078510607</v>
      </c>
      <c r="N77" s="65">
        <f>ET_12P!O79/9.806</f>
        <v>648.53026646632168</v>
      </c>
      <c r="O77" s="65">
        <f>ET_12P!P79/9.806</f>
        <v>648.846011051907</v>
      </c>
      <c r="P77" s="65">
        <f>ET_12P!Q79/9.806</f>
        <v>532.24204847478586</v>
      </c>
      <c r="Q77" s="65">
        <f>ET_12P!R79/9.806</f>
        <v>534.57485372476037</v>
      </c>
      <c r="R77" s="65">
        <f>ET_12P!S79/9.806</f>
        <v>537.77173653248019</v>
      </c>
      <c r="S77" s="65">
        <f>ET_12P!T79/9.806</f>
        <v>643.87954441158479</v>
      </c>
      <c r="T77" s="65">
        <f>ET_12P!U79/9.806</f>
        <v>655.35604596356825</v>
      </c>
      <c r="U77" s="65">
        <f>ET_12P!V79/9.806</f>
        <v>667.05781616484808</v>
      </c>
      <c r="V77" s="65">
        <f>ET_12P!W79/9.806</f>
        <v>783.61771093590664</v>
      </c>
      <c r="W77" s="65">
        <f>ET_12P!X79/9.806</f>
        <v>782.00119426244146</v>
      </c>
      <c r="X77" s="65">
        <f>ET_12P!Y79/9.806</f>
        <v>779.38257069969927</v>
      </c>
      <c r="Y77" s="65">
        <f>ET_12P!Z79/9.806</f>
        <v>651.56462122998676</v>
      </c>
      <c r="Z77" s="65">
        <f>ET_12P!AA79/9.806</f>
        <v>642.01151758171022</v>
      </c>
      <c r="AA77" s="65">
        <f>ET_12P!AB79/9.806</f>
        <v>631.5080431464155</v>
      </c>
      <c r="AB77" s="65">
        <f>ET_12P!AC79/9.806</f>
        <v>645.95576050377326</v>
      </c>
      <c r="AC77" s="65">
        <f>ET_12P!AD79/9.806</f>
        <v>646.39534309351427</v>
      </c>
      <c r="AD77" s="65">
        <f>ET_12P!AE79/9.806</f>
        <v>646.91798229400376</v>
      </c>
      <c r="AE77" s="65">
        <f>ET_12P!AF79/9.806</f>
        <v>646.8371166250256</v>
      </c>
      <c r="AF77" s="65">
        <f>ET_12P!AG79/9.806</f>
        <v>647.58054300300842</v>
      </c>
      <c r="AG77" s="65">
        <f>ET_12P!AH79/9.806</f>
        <v>648.44472014901601</v>
      </c>
      <c r="AH77" s="65">
        <f>ET_12P!AI79/9.806</f>
        <v>659.37687225933109</v>
      </c>
      <c r="AI77" s="65">
        <f>ET_12P!AJ79/9.806</f>
        <v>659.99646063315834</v>
      </c>
      <c r="AJ77" s="65">
        <f>ET_12P!AK79/9.806</f>
        <v>660.60374985659291</v>
      </c>
      <c r="AK77" s="65">
        <f>ET_12P!AL79/9.806</f>
        <v>651.66913911125846</v>
      </c>
      <c r="AL77" s="65">
        <f>ET_12P!AM79/9.806</f>
        <v>652.25576377026823</v>
      </c>
      <c r="AM77" s="65">
        <f>ET_12P!AN79/9.806</f>
        <v>651.72630277381199</v>
      </c>
      <c r="AN77" s="65">
        <f>ET_12P!AO79/9.806</f>
        <v>525.5534518088416</v>
      </c>
      <c r="AO77" s="65">
        <f>ET_12P!AP79/9.806</f>
        <v>524.77890409889358</v>
      </c>
      <c r="AP77" s="65">
        <f>ET_12P!AQ79/9.806</f>
        <v>524.93475972937495</v>
      </c>
      <c r="AQ77" s="65">
        <f>ET_12P!AR79/9.806</f>
        <v>609.89689228852239</v>
      </c>
      <c r="AR77" s="65">
        <f>ET_12P!AS79/9.806</f>
        <v>620.8783903828014</v>
      </c>
      <c r="AS77" s="65">
        <f>ET_12P!AT79/9.806</f>
        <v>632.3098780402305</v>
      </c>
      <c r="AT77" s="65">
        <f>ET_12P!AU79/9.806</f>
        <v>788.69208145841833</v>
      </c>
      <c r="AU77" s="65">
        <f>ET_12P!AV79/9.806</f>
        <v>790.02053908321443</v>
      </c>
      <c r="AV77" s="65">
        <f>ET_12P!AW79/9.806</f>
        <v>790.33877337535694</v>
      </c>
      <c r="AW77" s="65">
        <f>ET_12P!AX79/9.806</f>
        <v>691.56270316005509</v>
      </c>
      <c r="AX77" s="65">
        <f>ET_12P!AY79/9.806</f>
        <v>681.22872794717523</v>
      </c>
      <c r="AY77" s="65">
        <f>ET_12P!AZ79/9.806</f>
        <v>669.55643587153281</v>
      </c>
      <c r="AZ77" s="65">
        <f>ET_12P!BA79/9.806</f>
        <v>420.4432693472109</v>
      </c>
      <c r="BA77" s="65">
        <f>ET_12P!BB79/9.806</f>
        <v>421.35485050606775</v>
      </c>
      <c r="BB77" s="65">
        <f>ET_12P!BC79/9.806</f>
        <v>423.85790189042427</v>
      </c>
      <c r="BC77" s="65">
        <f>ET_12P!BD79/9.806</f>
        <v>608.92550837816134</v>
      </c>
      <c r="BD77" s="65">
        <f>ET_12P!BE79/9.806</f>
        <v>630.86465317790135</v>
      </c>
      <c r="BE77" s="65">
        <f>ET_12P!BF79/9.806</f>
        <v>653.54483423732927</v>
      </c>
      <c r="BF77" s="65">
        <f>ET_12P!BG79/9.806</f>
        <v>943.46513773455035</v>
      </c>
      <c r="BG77" s="65">
        <f>ET_12P!BH79/9.806</f>
        <v>943.14844706047325</v>
      </c>
      <c r="BH77" s="65">
        <f>ET_12P!BI79/9.806</f>
        <v>940.57906989343269</v>
      </c>
      <c r="BI77" s="65">
        <f>ET_12P!BJ79/9.806</f>
        <v>703.43198081850403</v>
      </c>
      <c r="BJ77" s="65">
        <f>ET_12P!BK79/9.806</f>
        <v>680.8325160456609</v>
      </c>
      <c r="BK77" s="65">
        <f>ET_12P!BL79/9.806</f>
        <v>657.16720789567614</v>
      </c>
      <c r="BL77" s="65"/>
      <c r="BM77" s="65"/>
      <c r="BN77" s="65"/>
      <c r="BO77" s="65"/>
    </row>
    <row r="78" spans="3:67" x14ac:dyDescent="0.2">
      <c r="C78" s="65">
        <f>ET_12P!D80</f>
        <v>725</v>
      </c>
      <c r="D78" s="65">
        <f>ET_12P!E80/9.806</f>
        <v>649.85588582564253</v>
      </c>
      <c r="E78" s="65">
        <f>ET_12P!F80/9.806</f>
        <v>650.31284656715286</v>
      </c>
      <c r="F78" s="65">
        <f>ET_12P!G80/9.806</f>
        <v>650.81083767272594</v>
      </c>
      <c r="G78" s="65">
        <f>ET_12P!H80/9.806</f>
        <v>647.64791446244647</v>
      </c>
      <c r="H78" s="65">
        <f>ET_12P!I80/9.806</f>
        <v>647.8239367160412</v>
      </c>
      <c r="I78" s="65">
        <f>ET_12P!J80/9.806</f>
        <v>648.15247839333063</v>
      </c>
      <c r="J78" s="65">
        <f>ET_12P!K80/9.806</f>
        <v>649.92803752167049</v>
      </c>
      <c r="K78" s="65">
        <f>ET_12P!L80/9.806</f>
        <v>650.31608318567714</v>
      </c>
      <c r="L78" s="65">
        <f>ET_12P!M80/9.806</f>
        <v>650.79634758056295</v>
      </c>
      <c r="M78" s="65">
        <f>ET_12P!N80/9.806</f>
        <v>646.94038965301866</v>
      </c>
      <c r="N78" s="65">
        <f>ET_12P!O80/9.806</f>
        <v>648.36848533423415</v>
      </c>
      <c r="O78" s="65">
        <f>ET_12P!P80/9.806</f>
        <v>648.68427971395067</v>
      </c>
      <c r="P78" s="65">
        <f>ET_12P!Q80/9.806</f>
        <v>532.07713031243634</v>
      </c>
      <c r="Q78" s="65">
        <f>ET_12P!R80/9.806</f>
        <v>534.41003515067314</v>
      </c>
      <c r="R78" s="65">
        <f>ET_12P!S80/9.806</f>
        <v>537.60696775252404</v>
      </c>
      <c r="S78" s="65">
        <f>ET_12P!T80/9.806</f>
        <v>643.71771348536618</v>
      </c>
      <c r="T78" s="65">
        <f>ET_12P!U80/9.806</f>
        <v>655.19446400800541</v>
      </c>
      <c r="U78" s="65">
        <f>ET_12P!V80/9.806</f>
        <v>666.8964831799409</v>
      </c>
      <c r="V78" s="65">
        <f>ET_12P!W80/9.806</f>
        <v>783.45876806929436</v>
      </c>
      <c r="W78" s="65">
        <f>ET_12P!X80/9.806</f>
        <v>781.84220160169798</v>
      </c>
      <c r="X78" s="65">
        <f>ET_12P!Y80/9.806</f>
        <v>779.22357803895579</v>
      </c>
      <c r="Y78" s="65">
        <f>ET_12P!Z80/9.806</f>
        <v>651.40293968616163</v>
      </c>
      <c r="Z78" s="65">
        <f>ET_12P!AA80/9.806</f>
        <v>641.84958706722932</v>
      </c>
      <c r="AA78" s="65">
        <f>ET_12P!AB80/9.806</f>
        <v>631.34586366127883</v>
      </c>
      <c r="AB78" s="65">
        <f>ET_12P!AC80/9.806</f>
        <v>645.80164766788198</v>
      </c>
      <c r="AC78" s="65">
        <f>ET_12P!AD80/9.806</f>
        <v>646.24242531677044</v>
      </c>
      <c r="AD78" s="65">
        <f>ET_12P!AE80/9.806</f>
        <v>646.7660106057516</v>
      </c>
      <c r="AE78" s="65">
        <f>ET_12P!AF80/9.806</f>
        <v>646.68101202388846</v>
      </c>
      <c r="AF78" s="65">
        <f>ET_12P!AG80/9.806</f>
        <v>647.42145075400276</v>
      </c>
      <c r="AG78" s="65">
        <f>ET_12P!AH80/9.806</f>
        <v>648.28318798758414</v>
      </c>
      <c r="AH78" s="65">
        <f>ET_12P!AI80/9.806</f>
        <v>659.12581025010206</v>
      </c>
      <c r="AI78" s="65">
        <f>ET_12P!AJ80/9.806</f>
        <v>659.74181344648684</v>
      </c>
      <c r="AJ78" s="65">
        <f>ET_12P!AK80/9.806</f>
        <v>660.34656316923315</v>
      </c>
      <c r="AK78" s="65">
        <f>ET_12P!AL80/9.806</f>
        <v>651.45009472835511</v>
      </c>
      <c r="AL78" s="65">
        <f>ET_12P!AM80/9.806</f>
        <v>652.04483583074148</v>
      </c>
      <c r="AM78" s="65">
        <f>ET_12P!AN80/9.806</f>
        <v>651.52339168939943</v>
      </c>
      <c r="AN78" s="65">
        <f>ET_12P!AO80/9.806</f>
        <v>525.3882846758363</v>
      </c>
      <c r="AO78" s="65">
        <f>ET_12P!AP80/9.806</f>
        <v>524.61368717175708</v>
      </c>
      <c r="AP78" s="65">
        <f>ET_12P!AQ80/9.806</f>
        <v>524.76954280223845</v>
      </c>
      <c r="AQ78" s="65">
        <f>ET_12P!AR80/9.806</f>
        <v>609.73421486207428</v>
      </c>
      <c r="AR78" s="65">
        <f>ET_12P!AS80/9.806</f>
        <v>620.71596192700906</v>
      </c>
      <c r="AS78" s="65">
        <f>ET_12P!AT80/9.806</f>
        <v>632.14769855509383</v>
      </c>
      <c r="AT78" s="65">
        <f>ET_12P!AU80/9.806</f>
        <v>788.53328797419954</v>
      </c>
      <c r="AU78" s="65">
        <f>ET_12P!AV80/9.806</f>
        <v>789.86179539312673</v>
      </c>
      <c r="AV78" s="65">
        <f>ET_12P!AW80/9.806</f>
        <v>790.18002968526935</v>
      </c>
      <c r="AW78" s="65">
        <f>ET_12P!AX80/9.806</f>
        <v>691.40196770472164</v>
      </c>
      <c r="AX78" s="65">
        <f>ET_12P!AY80/9.806</f>
        <v>681.06769372705492</v>
      </c>
      <c r="AY78" s="65">
        <f>ET_12P!AZ80/9.806</f>
        <v>669.39515268075672</v>
      </c>
      <c r="AZ78" s="65">
        <f>ET_12P!BA80/9.806</f>
        <v>420.24558664656848</v>
      </c>
      <c r="BA78" s="65">
        <f>ET_12P!BB80/9.806</f>
        <v>421.15950812958909</v>
      </c>
      <c r="BB78" s="65">
        <f>ET_12P!BC80/9.806</f>
        <v>423.66465086745364</v>
      </c>
      <c r="BC78" s="65">
        <f>ET_12P!BD80/9.806</f>
        <v>608.70068787604532</v>
      </c>
      <c r="BD78" s="65">
        <f>ET_12P!BE80/9.806</f>
        <v>630.65014006093213</v>
      </c>
      <c r="BE78" s="65">
        <f>ET_12P!BF80/9.806</f>
        <v>653.34162438812973</v>
      </c>
      <c r="BF78" s="65">
        <f>ET_12P!BG80/9.806</f>
        <v>943.2469398518765</v>
      </c>
      <c r="BG78" s="65">
        <f>ET_12P!BH80/9.806</f>
        <v>942.92746070645535</v>
      </c>
      <c r="BH78" s="65">
        <f>ET_12P!BI80/9.806</f>
        <v>940.35499630328377</v>
      </c>
      <c r="BI78" s="65">
        <f>ET_12P!BJ80/9.806</f>
        <v>703.2471450036968</v>
      </c>
      <c r="BJ78" s="65">
        <f>ET_12P!BK80/9.806</f>
        <v>680.65236087918117</v>
      </c>
      <c r="BK78" s="65">
        <f>ET_12P!BL80/9.806</f>
        <v>656.99193255404862</v>
      </c>
      <c r="BL78" s="65"/>
      <c r="BM78" s="65"/>
      <c r="BN78" s="65"/>
      <c r="BO78" s="65"/>
    </row>
    <row r="79" spans="3:67" x14ac:dyDescent="0.2">
      <c r="C79" s="65">
        <f>ET_12P!D81</f>
        <v>735</v>
      </c>
      <c r="D79" s="65">
        <f>ET_12P!E81/9.806</f>
        <v>649.69425407594849</v>
      </c>
      <c r="E79" s="65">
        <f>ET_12P!F81/9.806</f>
        <v>650.15121481745871</v>
      </c>
      <c r="F79" s="65">
        <f>ET_12P!G81/9.806</f>
        <v>650.6492059230319</v>
      </c>
      <c r="G79" s="65">
        <f>ET_12P!H81/9.806</f>
        <v>647.48623291862134</v>
      </c>
      <c r="H79" s="65">
        <f>ET_12P!I81/9.806</f>
        <v>647.66225517221608</v>
      </c>
      <c r="I79" s="65">
        <f>ET_12P!J81/9.806</f>
        <v>647.9907968495055</v>
      </c>
      <c r="J79" s="65">
        <f>ET_12P!K81/9.806</f>
        <v>649.76640577197645</v>
      </c>
      <c r="K79" s="65">
        <f>ET_12P!L81/9.806</f>
        <v>650.15445143598311</v>
      </c>
      <c r="L79" s="65">
        <f>ET_12P!M81/9.806</f>
        <v>650.63471583086891</v>
      </c>
      <c r="M79" s="65">
        <f>ET_12P!N81/9.806</f>
        <v>646.77870810919342</v>
      </c>
      <c r="N79" s="65">
        <f>ET_12P!O81/9.806</f>
        <v>648.20675399627783</v>
      </c>
      <c r="O79" s="65">
        <f>ET_12P!P81/9.806</f>
        <v>648.52254837599435</v>
      </c>
      <c r="P79" s="65">
        <f>ET_12P!Q81/9.806</f>
        <v>531.91231173834899</v>
      </c>
      <c r="Q79" s="65">
        <f>ET_12P!R81/9.806</f>
        <v>534.24526637071699</v>
      </c>
      <c r="R79" s="65">
        <f>ET_12P!S81/9.806</f>
        <v>537.44229856083018</v>
      </c>
      <c r="S79" s="65">
        <f>ET_12P!T81/9.806</f>
        <v>643.55593235327865</v>
      </c>
      <c r="T79" s="65">
        <f>ET_12P!U81/9.806</f>
        <v>655.03293184657355</v>
      </c>
      <c r="U79" s="65">
        <f>ET_12P!V81/9.806</f>
        <v>666.73524978329601</v>
      </c>
      <c r="V79" s="65">
        <f>ET_12P!W81/9.806</f>
        <v>783.29992479094437</v>
      </c>
      <c r="W79" s="65">
        <f>ET_12P!X81/9.806</f>
        <v>781.6833085292169</v>
      </c>
      <c r="X79" s="65">
        <f>ET_12P!Y81/9.806</f>
        <v>779.06463517234351</v>
      </c>
      <c r="Y79" s="65">
        <f>ET_12P!Z81/9.806</f>
        <v>651.24135773059868</v>
      </c>
      <c r="Z79" s="65">
        <f>ET_12P!AA81/9.806</f>
        <v>641.68770634687951</v>
      </c>
      <c r="AA79" s="65">
        <f>ET_12P!AB81/9.806</f>
        <v>631.18373397027335</v>
      </c>
      <c r="AB79" s="65">
        <f>ET_12P!AC81/9.806</f>
        <v>645.64768421438407</v>
      </c>
      <c r="AC79" s="65">
        <f>ET_12P!AD81/9.806</f>
        <v>646.08960712828889</v>
      </c>
      <c r="AD79" s="65">
        <f>ET_12P!AE81/9.806</f>
        <v>646.61418829989293</v>
      </c>
      <c r="AE79" s="65">
        <f>ET_12P!AF81/9.806</f>
        <v>646.52495721688263</v>
      </c>
      <c r="AF79" s="65">
        <f>ET_12P!AG81/9.806</f>
        <v>647.26245809325928</v>
      </c>
      <c r="AG79" s="65">
        <f>ET_12P!AH81/9.806</f>
        <v>648.12170562028359</v>
      </c>
      <c r="AH79" s="65">
        <f>ET_12P!AI81/9.806</f>
        <v>658.87400132890582</v>
      </c>
      <c r="AI79" s="65">
        <f>ET_12P!AJ81/9.806</f>
        <v>659.48636955371717</v>
      </c>
      <c r="AJ79" s="65">
        <f>ET_12P!AK81/9.806</f>
        <v>660.0884801875128</v>
      </c>
      <c r="AK79" s="65">
        <f>ET_12P!AL81/9.806</f>
        <v>651.23065199240261</v>
      </c>
      <c r="AL79" s="65">
        <f>ET_12P!AM81/9.806</f>
        <v>651.83355933229666</v>
      </c>
      <c r="AM79" s="65">
        <f>ET_12P!AN81/9.806</f>
        <v>651.32018184019989</v>
      </c>
      <c r="AN79" s="65">
        <f>ET_12P!AO81/9.806</f>
        <v>525.22316733696209</v>
      </c>
      <c r="AO79" s="65">
        <f>ET_12P!AP81/9.806</f>
        <v>524.44856983288298</v>
      </c>
      <c r="AP79" s="65">
        <f>ET_12P!AQ81/9.806</f>
        <v>524.60442546336435</v>
      </c>
      <c r="AQ79" s="65">
        <f>ET_12P!AR81/9.806</f>
        <v>609.57153743562617</v>
      </c>
      <c r="AR79" s="65">
        <f>ET_12P!AS81/9.806</f>
        <v>620.5536330594789</v>
      </c>
      <c r="AS79" s="65">
        <f>ET_12P!AT81/9.806</f>
        <v>631.98561865821955</v>
      </c>
      <c r="AT79" s="65">
        <f>ET_12P!AU81/9.806</f>
        <v>788.37454428411183</v>
      </c>
      <c r="AU79" s="65">
        <f>ET_12P!AV81/9.806</f>
        <v>789.70310149717022</v>
      </c>
      <c r="AV79" s="65">
        <f>ET_12P!AW81/9.806</f>
        <v>790.02133578931273</v>
      </c>
      <c r="AW79" s="65">
        <f>ET_12P!AX81/9.806</f>
        <v>691.24128204351928</v>
      </c>
      <c r="AX79" s="65">
        <f>ET_12P!AY81/9.806</f>
        <v>680.90675909519689</v>
      </c>
      <c r="AY79" s="65">
        <f>ET_12P!AZ81/9.806</f>
        <v>669.23391928411183</v>
      </c>
      <c r="AZ79" s="65">
        <f>ET_12P!BA81/9.806</f>
        <v>420.04765497527029</v>
      </c>
      <c r="BA79" s="65">
        <f>ET_12P!BB81/9.806</f>
        <v>420.96396657658579</v>
      </c>
      <c r="BB79" s="65">
        <f>ET_12P!BC81/9.806</f>
        <v>423.4711508738273</v>
      </c>
      <c r="BC79" s="65">
        <f>ET_12P!BD81/9.806</f>
        <v>608.47546902088015</v>
      </c>
      <c r="BD79" s="65">
        <f>ET_12P!BE81/9.806</f>
        <v>630.43532817917605</v>
      </c>
      <c r="BE79" s="65">
        <f>ET_12P!BF81/9.806</f>
        <v>653.13816556827453</v>
      </c>
      <c r="BF79" s="65">
        <f>ET_12P!BG81/9.806</f>
        <v>943.02814443962893</v>
      </c>
      <c r="BG79" s="65">
        <f>ET_12P!BH81/9.806</f>
        <v>942.70577723460133</v>
      </c>
      <c r="BH79" s="65">
        <f>ET_12P!BI81/9.806</f>
        <v>940.13022559529884</v>
      </c>
      <c r="BI79" s="65">
        <f>ET_12P!BJ81/9.806</f>
        <v>703.06215980649608</v>
      </c>
      <c r="BJ79" s="65">
        <f>ET_12P!BK81/9.806</f>
        <v>680.47200653617688</v>
      </c>
      <c r="BK79" s="65">
        <f>ET_12P!BL81/9.806</f>
        <v>656.81655762415869</v>
      </c>
      <c r="BL79" s="65"/>
      <c r="BM79" s="65"/>
      <c r="BN79" s="65"/>
      <c r="BO79" s="65"/>
    </row>
    <row r="80" spans="3:67" x14ac:dyDescent="0.2">
      <c r="C80" s="65">
        <f>ET_12P!D82</f>
        <v>745</v>
      </c>
      <c r="D80" s="65">
        <f>ET_12P!E82/9.806</f>
        <v>649.53267212038554</v>
      </c>
      <c r="E80" s="65">
        <f>ET_12P!F82/9.806</f>
        <v>649.98963286189587</v>
      </c>
      <c r="F80" s="65">
        <f>ET_12P!G82/9.806</f>
        <v>650.48767376160015</v>
      </c>
      <c r="G80" s="65">
        <f>ET_12P!H82/9.806</f>
        <v>647.32460116892719</v>
      </c>
      <c r="H80" s="65">
        <f>ET_12P!I82/9.806</f>
        <v>647.50062342252193</v>
      </c>
      <c r="I80" s="65">
        <f>ET_12P!J82/9.806</f>
        <v>647.82916509981135</v>
      </c>
      <c r="J80" s="65">
        <f>ET_12P!K82/9.806</f>
        <v>649.6048238164135</v>
      </c>
      <c r="K80" s="65">
        <f>ET_12P!L82/9.806</f>
        <v>649.99286948042015</v>
      </c>
      <c r="L80" s="65">
        <f>ET_12P!M82/9.806</f>
        <v>650.47313387530596</v>
      </c>
      <c r="M80" s="65">
        <f>ET_12P!N82/9.806</f>
        <v>646.61702656536818</v>
      </c>
      <c r="N80" s="65">
        <f>ET_12P!O82/9.806</f>
        <v>648.04507245245259</v>
      </c>
      <c r="O80" s="65">
        <f>ET_12P!P82/9.806</f>
        <v>648.36091662630031</v>
      </c>
      <c r="P80" s="65">
        <f>ET_12P!Q82/9.806</f>
        <v>531.74754295839284</v>
      </c>
      <c r="Q80" s="65">
        <f>ET_12P!R82/9.806</f>
        <v>534.08059717902313</v>
      </c>
      <c r="R80" s="65">
        <f>ET_12P!S82/9.806</f>
        <v>537.27772895739861</v>
      </c>
      <c r="S80" s="65">
        <f>ET_12P!T82/9.806</f>
        <v>643.39420101532232</v>
      </c>
      <c r="T80" s="65">
        <f>ET_12P!U82/9.806</f>
        <v>654.871449479273</v>
      </c>
      <c r="U80" s="65">
        <f>ET_12P!V82/9.806</f>
        <v>666.57406618078221</v>
      </c>
      <c r="V80" s="65">
        <f>ET_12P!W82/9.806</f>
        <v>783.14108151259438</v>
      </c>
      <c r="W80" s="65">
        <f>ET_12P!X82/9.806</f>
        <v>781.52446525086691</v>
      </c>
      <c r="X80" s="65">
        <f>ET_12P!Y82/9.806</f>
        <v>778.90574209986244</v>
      </c>
      <c r="Y80" s="65">
        <f>ET_12P!Z82/9.806</f>
        <v>651.07977577503573</v>
      </c>
      <c r="Z80" s="65">
        <f>ET_12P!AA82/9.806</f>
        <v>641.5258754206609</v>
      </c>
      <c r="AA80" s="65">
        <f>ET_12P!AB82/9.806</f>
        <v>631.02165407339896</v>
      </c>
      <c r="AB80" s="65">
        <f>ET_12P!AC82/9.806</f>
        <v>645.49377055501736</v>
      </c>
      <c r="AC80" s="65">
        <f>ET_12P!AD82/9.806</f>
        <v>645.93688852806963</v>
      </c>
      <c r="AD80" s="65">
        <f>ET_12P!AE82/9.806</f>
        <v>646.46241578816546</v>
      </c>
      <c r="AE80" s="65">
        <f>ET_12P!AF82/9.806</f>
        <v>646.36905179227006</v>
      </c>
      <c r="AF80" s="65">
        <f>ET_12P!AG82/9.806</f>
        <v>647.10356502077821</v>
      </c>
      <c r="AG80" s="65">
        <f>ET_12P!AH82/9.806</f>
        <v>647.96027304711401</v>
      </c>
      <c r="AH80" s="65">
        <f>ET_12P!AI82/9.806</f>
        <v>658.62139570161128</v>
      </c>
      <c r="AI80" s="65">
        <f>ET_12P!AJ82/9.806</f>
        <v>659.23012895484908</v>
      </c>
      <c r="AJ80" s="65">
        <f>ET_12P!AK82/9.806</f>
        <v>659.82960049969415</v>
      </c>
      <c r="AK80" s="65">
        <f>ET_12P!AL82/9.806</f>
        <v>651.01071131513879</v>
      </c>
      <c r="AL80" s="65">
        <f>ET_12P!AM82/9.806</f>
        <v>651.62183468667149</v>
      </c>
      <c r="AM80" s="65">
        <f>ET_12P!AN82/9.806</f>
        <v>651.11667322621361</v>
      </c>
      <c r="AN80" s="65">
        <f>ET_12P!AO82/9.806</f>
        <v>525.05809979221908</v>
      </c>
      <c r="AO80" s="65">
        <f>ET_12P!AP82/9.806</f>
        <v>524.28345249400877</v>
      </c>
      <c r="AP80" s="65">
        <f>ET_12P!AQ82/9.806</f>
        <v>524.43930812449014</v>
      </c>
      <c r="AQ80" s="65">
        <f>ET_12P!AR82/9.806</f>
        <v>609.40895959744034</v>
      </c>
      <c r="AR80" s="65">
        <f>ET_12P!AS82/9.806</f>
        <v>620.39130419194885</v>
      </c>
      <c r="AS80" s="65">
        <f>ET_12P!AT82/9.806</f>
        <v>631.82363834960745</v>
      </c>
      <c r="AT80" s="65">
        <f>ET_12P!AU82/9.806</f>
        <v>788.21590018228642</v>
      </c>
      <c r="AU80" s="65">
        <f>ET_12P!AV82/9.806</f>
        <v>789.54445739534481</v>
      </c>
      <c r="AV80" s="65">
        <f>ET_12P!AW82/9.806</f>
        <v>789.86274148161851</v>
      </c>
      <c r="AW80" s="65">
        <f>ET_12P!AX82/9.806</f>
        <v>691.08064617644811</v>
      </c>
      <c r="AX80" s="65">
        <f>ET_12P!AY82/9.806</f>
        <v>680.74582446333886</v>
      </c>
      <c r="AY80" s="65">
        <f>ET_12P!AZ82/9.806</f>
        <v>669.07273568159803</v>
      </c>
      <c r="AZ80" s="65">
        <f>ET_12P!BA82/9.806</f>
        <v>419.84957392157867</v>
      </c>
      <c r="BA80" s="65">
        <f>ET_12P!BB82/9.806</f>
        <v>420.76817605292683</v>
      </c>
      <c r="BB80" s="65">
        <f>ET_12P!BC82/9.806</f>
        <v>423.27745170367638</v>
      </c>
      <c r="BC80" s="65">
        <f>ET_12P!BD82/9.806</f>
        <v>608.24985181266572</v>
      </c>
      <c r="BD80" s="65">
        <f>ET_12P!BE82/9.806</f>
        <v>630.22016773850203</v>
      </c>
      <c r="BE80" s="65">
        <f>ET_12P!BF82/9.806</f>
        <v>652.93435818950138</v>
      </c>
      <c r="BF80" s="65">
        <f>ET_12P!BG82/9.806</f>
        <v>942.80865190954523</v>
      </c>
      <c r="BG80" s="65">
        <f>ET_12P!BH82/9.806</f>
        <v>942.4834962331737</v>
      </c>
      <c r="BH80" s="65">
        <f>ET_12P!BI82/9.806</f>
        <v>939.90485735774018</v>
      </c>
      <c r="BI80" s="65">
        <f>ET_12P!BJ82/9.806</f>
        <v>702.8768758445085</v>
      </c>
      <c r="BJ80" s="65">
        <f>ET_12P!BK82/9.806</f>
        <v>680.29135342838572</v>
      </c>
      <c r="BK80" s="65">
        <f>ET_12P!BL82/9.806</f>
        <v>656.64108310600659</v>
      </c>
      <c r="BL80" s="65"/>
      <c r="BM80" s="65"/>
      <c r="BN80" s="65"/>
      <c r="BO80" s="65"/>
    </row>
    <row r="81" spans="3:67" x14ac:dyDescent="0.2">
      <c r="C81" s="65">
        <f>ET_12P!D83</f>
        <v>755</v>
      </c>
      <c r="D81" s="65">
        <f>ET_12P!E83/9.806</f>
        <v>649.37113995895379</v>
      </c>
      <c r="E81" s="65">
        <f>ET_12P!F83/9.806</f>
        <v>649.82810070046401</v>
      </c>
      <c r="F81" s="65">
        <f>ET_12P!G83/9.806</f>
        <v>650.32614160016828</v>
      </c>
      <c r="G81" s="65">
        <f>ET_12P!H83/9.806</f>
        <v>647.16301921336435</v>
      </c>
      <c r="H81" s="65">
        <f>ET_12P!I83/9.806</f>
        <v>647.33904146695909</v>
      </c>
      <c r="I81" s="65">
        <f>ET_12P!J83/9.806</f>
        <v>647.6676329383796</v>
      </c>
      <c r="J81" s="65">
        <f>ET_12P!K83/9.806</f>
        <v>649.44329165498175</v>
      </c>
      <c r="K81" s="65">
        <f>ET_12P!L83/9.806</f>
        <v>649.8313373189884</v>
      </c>
      <c r="L81" s="65">
        <f>ET_12P!M83/9.806</f>
        <v>650.31165150800541</v>
      </c>
      <c r="M81" s="65">
        <f>ET_12P!N83/9.806</f>
        <v>646.45544460980523</v>
      </c>
      <c r="N81" s="65">
        <f>ET_12P!O83/9.806</f>
        <v>647.88349049688975</v>
      </c>
      <c r="O81" s="65">
        <f>ET_12P!P83/9.806</f>
        <v>648.19928487660627</v>
      </c>
      <c r="P81" s="65">
        <f>ET_12P!Q83/9.806</f>
        <v>531.58282397256789</v>
      </c>
      <c r="Q81" s="65">
        <f>ET_12P!R83/9.806</f>
        <v>533.91597778146036</v>
      </c>
      <c r="R81" s="65">
        <f>ET_12P!S83/9.806</f>
        <v>537.11320914809812</v>
      </c>
      <c r="S81" s="65">
        <f>ET_12P!T83/9.806</f>
        <v>643.23251947149708</v>
      </c>
      <c r="T81" s="65">
        <f>ET_12P!U83/9.806</f>
        <v>654.71006670023462</v>
      </c>
      <c r="U81" s="65">
        <f>ET_12P!V83/9.806</f>
        <v>666.41293237239961</v>
      </c>
      <c r="V81" s="65">
        <f>ET_12P!W83/9.806</f>
        <v>782.98233782250668</v>
      </c>
      <c r="W81" s="65">
        <f>ET_12P!X83/9.806</f>
        <v>781.36567176664801</v>
      </c>
      <c r="X81" s="65">
        <f>ET_12P!Y83/9.806</f>
        <v>778.74689882151245</v>
      </c>
      <c r="Y81" s="65">
        <f>ET_12P!Z83/9.806</f>
        <v>650.91829340773506</v>
      </c>
      <c r="Z81" s="65">
        <f>ET_12P!AA83/9.806</f>
        <v>641.36414408270457</v>
      </c>
      <c r="AA81" s="65">
        <f>ET_12P!AB83/9.806</f>
        <v>630.85962397065578</v>
      </c>
      <c r="AB81" s="65">
        <f>ET_12P!AC83/9.806</f>
        <v>645.33995648391294</v>
      </c>
      <c r="AC81" s="65">
        <f>ET_12P!AD83/9.806</f>
        <v>645.78426951611266</v>
      </c>
      <c r="AD81" s="65">
        <f>ET_12P!AE83/9.806</f>
        <v>646.31079265883136</v>
      </c>
      <c r="AE81" s="65">
        <f>ET_12P!AF83/9.806</f>
        <v>646.2131961617888</v>
      </c>
      <c r="AF81" s="65">
        <f>ET_12P!AG83/9.806</f>
        <v>646.9447715365593</v>
      </c>
      <c r="AG81" s="65">
        <f>ET_12P!AH83/9.806</f>
        <v>647.79898985633804</v>
      </c>
      <c r="AH81" s="65">
        <f>ET_12P!AI83/9.806</f>
        <v>658.36809295648084</v>
      </c>
      <c r="AI81" s="65">
        <f>ET_12P!AJ83/9.806</f>
        <v>658.9730916498828</v>
      </c>
      <c r="AJ81" s="65">
        <f>ET_12P!AK83/9.806</f>
        <v>659.56992410577709</v>
      </c>
      <c r="AK81" s="65">
        <f>ET_12P!AL83/9.806</f>
        <v>650.79037228482571</v>
      </c>
      <c r="AL81" s="65">
        <f>ET_12P!AM83/9.806</f>
        <v>651.40971168799717</v>
      </c>
      <c r="AM81" s="65">
        <f>ET_12P!AN83/9.806</f>
        <v>650.91286584744034</v>
      </c>
      <c r="AN81" s="65">
        <f>ET_12P!AO83/9.806</f>
        <v>524.89308204160727</v>
      </c>
      <c r="AO81" s="65">
        <f>ET_12P!AP83/9.806</f>
        <v>524.11843474339696</v>
      </c>
      <c r="AP81" s="65">
        <f>ET_12P!AQ83/9.806</f>
        <v>524.27429037387833</v>
      </c>
      <c r="AQ81" s="65">
        <f>ET_12P!AR83/9.806</f>
        <v>609.24638175925463</v>
      </c>
      <c r="AR81" s="65">
        <f>ET_12P!AS83/9.806</f>
        <v>620.22907491268109</v>
      </c>
      <c r="AS81" s="65">
        <f>ET_12P!AT83/9.806</f>
        <v>631.66165804099535</v>
      </c>
      <c r="AT81" s="65">
        <f>ET_12P!AU83/9.806</f>
        <v>788.0573058745922</v>
      </c>
      <c r="AU81" s="65">
        <f>ET_12P!AV83/9.806</f>
        <v>789.38586308765048</v>
      </c>
      <c r="AV81" s="65">
        <f>ET_12P!AW83/9.806</f>
        <v>789.70414717392418</v>
      </c>
      <c r="AW81" s="65">
        <f>ET_12P!AX83/9.806</f>
        <v>690.92006010350815</v>
      </c>
      <c r="AX81" s="65">
        <f>ET_12P!AY83/9.806</f>
        <v>680.58498941974312</v>
      </c>
      <c r="AY81" s="65">
        <f>ET_12P!AZ83/9.806</f>
        <v>668.91165166734663</v>
      </c>
      <c r="AZ81" s="65">
        <f>ET_12P!BA83/9.806</f>
        <v>419.65124389723132</v>
      </c>
      <c r="BA81" s="65">
        <f>ET_12P!BB83/9.806</f>
        <v>420.5721365586121</v>
      </c>
      <c r="BB81" s="65">
        <f>ET_12P!BC83/9.806</f>
        <v>423.08355335700082</v>
      </c>
      <c r="BC81" s="65">
        <f>ET_12P!BD83/9.806</f>
        <v>608.02378645727106</v>
      </c>
      <c r="BD81" s="65">
        <f>ET_12P!BE83/9.806</f>
        <v>630.00465873890994</v>
      </c>
      <c r="BE81" s="65">
        <f>ET_12P!BF83/9.806</f>
        <v>652.73030184007246</v>
      </c>
      <c r="BF81" s="65">
        <f>ET_12P!BG83/9.806</f>
        <v>942.58866143815021</v>
      </c>
      <c r="BG81" s="65">
        <f>ET_12P!BH83/9.806</f>
        <v>942.26061770217223</v>
      </c>
      <c r="BH81" s="65">
        <f>ET_12P!BI83/9.806</f>
        <v>939.67889159060792</v>
      </c>
      <c r="BI81" s="65">
        <f>ET_12P!BJ83/9.806</f>
        <v>702.69139270599635</v>
      </c>
      <c r="BJ81" s="65">
        <f>ET_12P!BK83/9.806</f>
        <v>680.11050114406999</v>
      </c>
      <c r="BK81" s="65">
        <f>ET_12P!BL83/9.806</f>
        <v>656.465459205461</v>
      </c>
      <c r="BL81" s="65"/>
      <c r="BM81" s="65"/>
      <c r="BN81" s="65"/>
      <c r="BO81" s="65"/>
    </row>
    <row r="82" spans="3:67" x14ac:dyDescent="0.2">
      <c r="C82" s="65">
        <f>ET_12P!D84</f>
        <v>765</v>
      </c>
      <c r="D82" s="65">
        <f>ET_12P!E84/9.806</f>
        <v>649.20965759165313</v>
      </c>
      <c r="E82" s="65">
        <f>ET_12P!F84/9.806</f>
        <v>649.66666812729454</v>
      </c>
      <c r="F82" s="65">
        <f>ET_12P!G84/9.806</f>
        <v>650.16470902699882</v>
      </c>
      <c r="G82" s="65">
        <f>ET_12P!H84/9.806</f>
        <v>647.0014870519326</v>
      </c>
      <c r="H82" s="65">
        <f>ET_12P!I84/9.806</f>
        <v>647.17755909965842</v>
      </c>
      <c r="I82" s="65">
        <f>ET_12P!J84/9.806</f>
        <v>647.50610077694785</v>
      </c>
      <c r="J82" s="65">
        <f>ET_12P!K84/9.806</f>
        <v>649.28185908181217</v>
      </c>
      <c r="K82" s="65">
        <f>ET_12P!L84/9.806</f>
        <v>649.66990474581894</v>
      </c>
      <c r="L82" s="65">
        <f>ET_12P!M84/9.806</f>
        <v>650.15016914070475</v>
      </c>
      <c r="M82" s="65">
        <f>ET_12P!N84/9.806</f>
        <v>646.29391244837348</v>
      </c>
      <c r="N82" s="65">
        <f>ET_12P!O84/9.806</f>
        <v>647.72195833545788</v>
      </c>
      <c r="O82" s="65">
        <f>ET_12P!P84/9.806</f>
        <v>648.03775271517441</v>
      </c>
      <c r="P82" s="65">
        <f>ET_12P!Q84/9.806</f>
        <v>531.41820457500512</v>
      </c>
      <c r="Q82" s="65">
        <f>ET_12P!R84/9.806</f>
        <v>533.75140817802878</v>
      </c>
      <c r="R82" s="65">
        <f>ET_12P!S84/9.806</f>
        <v>536.94873913292884</v>
      </c>
      <c r="S82" s="65">
        <f>ET_12P!T84/9.806</f>
        <v>643.07093751593413</v>
      </c>
      <c r="T82" s="65">
        <f>ET_12P!U84/9.806</f>
        <v>654.54873371532744</v>
      </c>
      <c r="U82" s="65">
        <f>ET_12P!V84/9.806</f>
        <v>666.2518483581481</v>
      </c>
      <c r="V82" s="65">
        <f>ET_12P!W84/9.806</f>
        <v>782.82364392655018</v>
      </c>
      <c r="W82" s="65">
        <f>ET_12P!X84/9.806</f>
        <v>781.2069280765603</v>
      </c>
      <c r="X82" s="65">
        <f>ET_12P!Y84/9.806</f>
        <v>778.58810533729354</v>
      </c>
      <c r="Y82" s="65">
        <f>ET_12P!Z84/9.806</f>
        <v>650.7568608345656</v>
      </c>
      <c r="Z82" s="65">
        <f>ET_12P!AA84/9.806</f>
        <v>641.20246253887933</v>
      </c>
      <c r="AA82" s="65">
        <f>ET_12P!AB84/9.806</f>
        <v>630.69769345617487</v>
      </c>
      <c r="AB82" s="65">
        <f>ET_12P!AC84/9.806</f>
        <v>645.18619220693972</v>
      </c>
      <c r="AC82" s="65">
        <f>ET_12P!AD84/9.806</f>
        <v>645.63170029828677</v>
      </c>
      <c r="AD82" s="65">
        <f>ET_12P!AE84/9.806</f>
        <v>646.15921932362846</v>
      </c>
      <c r="AE82" s="65">
        <f>ET_12P!AF84/9.806</f>
        <v>646.05744011956972</v>
      </c>
      <c r="AF82" s="65">
        <f>ET_12P!AG84/9.806</f>
        <v>646.7860278464716</v>
      </c>
      <c r="AG82" s="65">
        <f>ET_12P!AH84/9.806</f>
        <v>647.63770666556195</v>
      </c>
      <c r="AH82" s="65">
        <f>ET_12P!AI84/9.806</f>
        <v>658.11399350525198</v>
      </c>
      <c r="AI82" s="65">
        <f>ET_12P!AJ84/9.806</f>
        <v>658.71525763881812</v>
      </c>
      <c r="AJ82" s="65">
        <f>ET_12P!AK84/9.806</f>
        <v>659.30945100576184</v>
      </c>
      <c r="AK82" s="65">
        <f>ET_12P!AL84/9.806</f>
        <v>650.56953531320119</v>
      </c>
      <c r="AL82" s="65">
        <f>ET_12P!AM84/9.806</f>
        <v>651.19724013040491</v>
      </c>
      <c r="AM82" s="65">
        <f>ET_12P!AN84/9.806</f>
        <v>650.70870990974925</v>
      </c>
      <c r="AN82" s="65">
        <f>ET_12P!AO84/9.806</f>
        <v>524.72816387925764</v>
      </c>
      <c r="AO82" s="65">
        <f>ET_12P!AP84/9.806</f>
        <v>523.95346678691624</v>
      </c>
      <c r="AP82" s="65">
        <f>ET_12P!AQ84/9.806</f>
        <v>524.10932241739761</v>
      </c>
      <c r="AQ82" s="65">
        <f>ET_12P!AR84/9.806</f>
        <v>609.08395330346218</v>
      </c>
      <c r="AR82" s="65">
        <f>ET_12P!AS84/9.806</f>
        <v>620.06684563341332</v>
      </c>
      <c r="AS82" s="65">
        <f>ET_12P!AT84/9.806</f>
        <v>631.49977732064553</v>
      </c>
      <c r="AT82" s="65">
        <f>ET_12P!AU84/9.806</f>
        <v>787.89876136102907</v>
      </c>
      <c r="AU82" s="65">
        <f>ET_12P!AV84/9.806</f>
        <v>789.22731857408735</v>
      </c>
      <c r="AV82" s="65">
        <f>ET_12P!AW84/9.806</f>
        <v>789.54560266036106</v>
      </c>
      <c r="AW82" s="65">
        <f>ET_12P!AX84/9.806</f>
        <v>690.75952382469927</v>
      </c>
      <c r="AX82" s="65">
        <f>ET_12P!AY84/9.806</f>
        <v>680.42420417027847</v>
      </c>
      <c r="AY82" s="65">
        <f>ET_12P!AZ84/9.806</f>
        <v>668.75056765309512</v>
      </c>
      <c r="AZ82" s="65">
        <f>ET_12P!BA84/9.806</f>
        <v>419.45276449049055</v>
      </c>
      <c r="BA82" s="65">
        <f>ET_12P!BB84/9.806</f>
        <v>420.37584809364171</v>
      </c>
      <c r="BB82" s="65">
        <f>ET_12P!BC84/9.806</f>
        <v>422.88945583380075</v>
      </c>
      <c r="BC82" s="65">
        <f>ET_12P!BD84/9.806</f>
        <v>607.79732274882736</v>
      </c>
      <c r="BD82" s="65">
        <f>ET_12P!BE84/9.806</f>
        <v>629.78880118039979</v>
      </c>
      <c r="BE82" s="65">
        <f>ET_12P!BF84/9.806</f>
        <v>652.52594672585667</v>
      </c>
      <c r="BF82" s="65">
        <f>ET_12P!BG84/9.806</f>
        <v>942.36797384891906</v>
      </c>
      <c r="BG82" s="65">
        <f>ET_12P!BH84/9.806</f>
        <v>942.03714164159703</v>
      </c>
      <c r="BH82" s="65">
        <f>ET_12P!BI84/9.806</f>
        <v>939.45212911737724</v>
      </c>
      <c r="BI82" s="65">
        <f>ET_12P!BJ84/9.806</f>
        <v>702.50571039095962</v>
      </c>
      <c r="BJ82" s="65">
        <f>ET_12P!BK84/9.806</f>
        <v>679.92939988909859</v>
      </c>
      <c r="BK82" s="65">
        <f>ET_12P!BL84/9.806</f>
        <v>656.28973571665313</v>
      </c>
      <c r="BL82" s="65"/>
      <c r="BM82" s="65"/>
      <c r="BN82" s="65"/>
      <c r="BO82" s="65"/>
    </row>
    <row r="83" spans="3:67" x14ac:dyDescent="0.2">
      <c r="C83" s="65">
        <f>ET_12P!D85</f>
        <v>775</v>
      </c>
      <c r="D83" s="65">
        <f>ET_12P!E85/9.806</f>
        <v>649.04827481261475</v>
      </c>
      <c r="E83" s="65">
        <f>ET_12P!F85/9.806</f>
        <v>649.50528534825628</v>
      </c>
      <c r="F83" s="65">
        <f>ET_12P!G85/9.806</f>
        <v>650.00332624796044</v>
      </c>
      <c r="G83" s="65">
        <f>ET_12P!H85/9.806</f>
        <v>646.84000468463194</v>
      </c>
      <c r="H83" s="65">
        <f>ET_12P!I85/9.806</f>
        <v>647.01607673235776</v>
      </c>
      <c r="I83" s="65">
        <f>ET_12P!J85/9.806</f>
        <v>647.34466820377838</v>
      </c>
      <c r="J83" s="65">
        <f>ET_12P!K85/9.806</f>
        <v>649.12042650864271</v>
      </c>
      <c r="K83" s="65">
        <f>ET_12P!L85/9.806</f>
        <v>649.50852196678056</v>
      </c>
      <c r="L83" s="65">
        <f>ET_12P!M85/9.806</f>
        <v>649.98878636166637</v>
      </c>
      <c r="M83" s="65">
        <f>ET_12P!N85/9.806</f>
        <v>646.13243008107281</v>
      </c>
      <c r="N83" s="65">
        <f>ET_12P!O85/9.806</f>
        <v>647.56047596815733</v>
      </c>
      <c r="O83" s="65">
        <f>ET_12P!P85/9.806</f>
        <v>647.87632014200494</v>
      </c>
      <c r="P83" s="65">
        <f>ET_12P!Q85/9.806</f>
        <v>531.25363497157355</v>
      </c>
      <c r="Q83" s="65">
        <f>ET_12P!R85/9.806</f>
        <v>533.5869381628595</v>
      </c>
      <c r="R83" s="65">
        <f>ET_12P!S85/9.806</f>
        <v>536.78436870602184</v>
      </c>
      <c r="S83" s="65">
        <f>ET_12P!T85/9.806</f>
        <v>642.9093555603713</v>
      </c>
      <c r="T83" s="65">
        <f>ET_12P!U85/9.806</f>
        <v>654.38745052455135</v>
      </c>
      <c r="U83" s="65">
        <f>ET_12P!V85/9.806</f>
        <v>666.09081413802778</v>
      </c>
      <c r="V83" s="65">
        <f>ET_12P!W85/9.806</f>
        <v>782.66495003059356</v>
      </c>
      <c r="W83" s="65">
        <f>ET_12P!X85/9.806</f>
        <v>781.0482341806038</v>
      </c>
      <c r="X83" s="65">
        <f>ET_12P!Y85/9.806</f>
        <v>778.42936164720584</v>
      </c>
      <c r="Y83" s="65">
        <f>ET_12P!Z85/9.806</f>
        <v>650.59547805552734</v>
      </c>
      <c r="Z83" s="65">
        <f>ET_12P!AA85/9.806</f>
        <v>641.04083078918529</v>
      </c>
      <c r="AA83" s="65">
        <f>ET_12P!AB85/9.806</f>
        <v>630.53581273582506</v>
      </c>
      <c r="AB83" s="65">
        <f>ET_12P!AC85/9.806</f>
        <v>645.03252751822868</v>
      </c>
      <c r="AC83" s="65">
        <f>ET_12P!AD85/9.806</f>
        <v>645.47928046285438</v>
      </c>
      <c r="AD83" s="65">
        <f>ET_12P!AE85/9.806</f>
        <v>646.00779537081894</v>
      </c>
      <c r="AE83" s="65">
        <f>ET_12P!AF85/9.806</f>
        <v>645.90173387148184</v>
      </c>
      <c r="AF83" s="65">
        <f>ET_12P!AG85/9.806</f>
        <v>646.62738374464618</v>
      </c>
      <c r="AG83" s="65">
        <f>ET_12P!AH85/9.806</f>
        <v>647.47652306304815</v>
      </c>
      <c r="AH83" s="65">
        <f>ET_12P!AI85/9.806</f>
        <v>657.85919693618712</v>
      </c>
      <c r="AI83" s="65">
        <f>ET_12P!AJ85/9.806</f>
        <v>658.45662692165513</v>
      </c>
      <c r="AJ83" s="65">
        <f>ET_12P!AK85/9.806</f>
        <v>659.0481314055171</v>
      </c>
      <c r="AK83" s="65">
        <f>ET_12P!AL85/9.806</f>
        <v>650.34829998852751</v>
      </c>
      <c r="AL83" s="65">
        <f>ET_12P!AM85/9.806</f>
        <v>650.98442001389458</v>
      </c>
      <c r="AM83" s="65">
        <f>ET_12P!AN85/9.806</f>
        <v>650.50425520727106</v>
      </c>
      <c r="AN83" s="65">
        <f>ET_12P!AO85/9.806</f>
        <v>524.5632955110392</v>
      </c>
      <c r="AO83" s="65">
        <f>ET_12P!AP85/9.806</f>
        <v>523.7885984186978</v>
      </c>
      <c r="AP83" s="65">
        <f>ET_12P!AQ85/9.806</f>
        <v>523.94445404917917</v>
      </c>
      <c r="AQ83" s="65">
        <f>ET_12P!AR85/9.806</f>
        <v>608.92152484766984</v>
      </c>
      <c r="AR83" s="65">
        <f>ET_12P!AS85/9.806</f>
        <v>619.90476573653893</v>
      </c>
      <c r="AS83" s="65">
        <f>ET_12P!AT85/9.806</f>
        <v>631.33794639442692</v>
      </c>
      <c r="AT83" s="65">
        <f>ET_12P!AU85/9.806</f>
        <v>787.74026664159703</v>
      </c>
      <c r="AU83" s="65">
        <f>ET_12P!AV85/9.806</f>
        <v>789.06887364878651</v>
      </c>
      <c r="AV83" s="65">
        <f>ET_12P!AW85/9.806</f>
        <v>789.38715773506021</v>
      </c>
      <c r="AW83" s="65">
        <f>ET_12P!AX85/9.806</f>
        <v>690.59908713415257</v>
      </c>
      <c r="AX83" s="65">
        <f>ET_12P!AY85/9.806</f>
        <v>680.26346871494502</v>
      </c>
      <c r="AY83" s="65">
        <f>ET_12P!AZ85/9.806</f>
        <v>668.58958322710589</v>
      </c>
      <c r="AZ83" s="65">
        <f>ET_12P!BA85/9.806</f>
        <v>419.25403611309406</v>
      </c>
      <c r="BA83" s="65">
        <f>ET_12P!BB85/9.806</f>
        <v>420.17936045214668</v>
      </c>
      <c r="BB83" s="65">
        <f>ET_12P!BC85/9.806</f>
        <v>422.69510933994496</v>
      </c>
      <c r="BC83" s="65">
        <f>ET_12P!BD85/9.806</f>
        <v>607.57046068733439</v>
      </c>
      <c r="BD83" s="65">
        <f>ET_12P!BE85/9.806</f>
        <v>629.57269465123397</v>
      </c>
      <c r="BE83" s="65">
        <f>ET_12P!BF85/9.806</f>
        <v>652.32129284685402</v>
      </c>
      <c r="BF83" s="65">
        <f>ET_12P!BG85/9.806</f>
        <v>942.14668873011431</v>
      </c>
      <c r="BG83" s="65">
        <f>ET_12P!BH85/9.806</f>
        <v>941.81296846318594</v>
      </c>
      <c r="BH83" s="65">
        <f>ET_12P!BI85/9.806</f>
        <v>939.22486870283512</v>
      </c>
      <c r="BI83" s="65">
        <f>ET_12P!BJ85/9.806</f>
        <v>702.31972931113614</v>
      </c>
      <c r="BJ83" s="65">
        <f>ET_12P!BK85/9.806</f>
        <v>679.74809945760251</v>
      </c>
      <c r="BK83" s="65">
        <f>ET_12P!BL85/9.806</f>
        <v>656.11391263958296</v>
      </c>
      <c r="BL83" s="65"/>
      <c r="BM83" s="65"/>
      <c r="BN83" s="65"/>
      <c r="BO83" s="65"/>
    </row>
    <row r="84" spans="3:67" x14ac:dyDescent="0.2">
      <c r="C84" s="65">
        <f>ET_12P!D86</f>
        <v>785</v>
      </c>
      <c r="D84" s="65">
        <f>ET_12P!E86/9.806</f>
        <v>648.88694182770757</v>
      </c>
      <c r="E84" s="65">
        <f>ET_12P!F86/9.806</f>
        <v>649.34395236334899</v>
      </c>
      <c r="F84" s="65">
        <f>ET_12P!G86/9.806</f>
        <v>649.84199326305327</v>
      </c>
      <c r="G84" s="65">
        <f>ET_12P!H86/9.806</f>
        <v>646.67862190559356</v>
      </c>
      <c r="H84" s="65">
        <f>ET_12P!I86/9.806</f>
        <v>646.8546939533195</v>
      </c>
      <c r="I84" s="65">
        <f>ET_12P!J86/9.806</f>
        <v>647.18328542474001</v>
      </c>
      <c r="J84" s="65">
        <f>ET_12P!K86/9.806</f>
        <v>648.95909352373553</v>
      </c>
      <c r="K84" s="65">
        <f>ET_12P!L86/9.806</f>
        <v>649.34718898187339</v>
      </c>
      <c r="L84" s="65">
        <f>ET_12P!M86/9.806</f>
        <v>649.82750317089028</v>
      </c>
      <c r="M84" s="65">
        <f>ET_12P!N86/9.806</f>
        <v>645.97099750790335</v>
      </c>
      <c r="N84" s="65">
        <f>ET_12P!O86/9.806</f>
        <v>647.39904339498787</v>
      </c>
      <c r="O84" s="65">
        <f>ET_12P!P86/9.806</f>
        <v>647.71488756883548</v>
      </c>
      <c r="P84" s="65">
        <f>ET_12P!Q86/9.806</f>
        <v>531.08916495640426</v>
      </c>
      <c r="Q84" s="65">
        <f>ET_12P!R86/9.806</f>
        <v>533.42251794182141</v>
      </c>
      <c r="R84" s="65">
        <f>ET_12P!S86/9.806</f>
        <v>536.62004807324604</v>
      </c>
      <c r="S84" s="65">
        <f>ET_12P!T86/9.806</f>
        <v>642.74787319307063</v>
      </c>
      <c r="T84" s="65">
        <f>ET_12P!U86/9.806</f>
        <v>654.22621712790647</v>
      </c>
      <c r="U84" s="65">
        <f>ET_12P!V86/9.806</f>
        <v>665.92987950616975</v>
      </c>
      <c r="V84" s="65">
        <f>ET_12P!W86/9.806</f>
        <v>782.50635572289934</v>
      </c>
      <c r="W84" s="65">
        <f>ET_12P!X86/9.806</f>
        <v>780.88959007877838</v>
      </c>
      <c r="X84" s="65">
        <f>ET_12P!Y86/9.806</f>
        <v>778.27066775124933</v>
      </c>
      <c r="Y84" s="65">
        <f>ET_12P!Z86/9.806</f>
        <v>650.43419486475125</v>
      </c>
      <c r="Z84" s="65">
        <f>ET_12P!AA86/9.806</f>
        <v>640.87924883362234</v>
      </c>
      <c r="AA84" s="65">
        <f>ET_12P!AB86/9.806</f>
        <v>630.37398180960645</v>
      </c>
      <c r="AB84" s="65">
        <f>ET_12P!AC86/9.806</f>
        <v>644.87896241778003</v>
      </c>
      <c r="AC84" s="65">
        <f>ET_12P!AD86/9.806</f>
        <v>645.32691042155318</v>
      </c>
      <c r="AD84" s="65">
        <f>ET_12P!AE86/9.806</f>
        <v>645.85642121214062</v>
      </c>
      <c r="AE84" s="65">
        <f>ET_12P!AF86/9.806</f>
        <v>645.74612721165613</v>
      </c>
      <c r="AF84" s="65">
        <f>ET_12P!AG86/9.806</f>
        <v>646.46878943695197</v>
      </c>
      <c r="AG84" s="65">
        <f>ET_12P!AH86/9.806</f>
        <v>647.31543904879675</v>
      </c>
      <c r="AH84" s="65">
        <f>ET_12P!AI86/9.806</f>
        <v>657.60365345515504</v>
      </c>
      <c r="AI84" s="65">
        <f>ET_12P!AJ86/9.806</f>
        <v>658.19724929252504</v>
      </c>
      <c r="AJ84" s="65">
        <f>ET_12P!AK86/9.806</f>
        <v>658.78606489330514</v>
      </c>
      <c r="AK84" s="65">
        <f>ET_12P!AL86/9.806</f>
        <v>650.12661651667349</v>
      </c>
      <c r="AL84" s="65">
        <f>ET_12P!AM86/9.806</f>
        <v>650.77120154433521</v>
      </c>
      <c r="AM84" s="65">
        <f>ET_12P!AN86/9.806</f>
        <v>650.29950174000612</v>
      </c>
      <c r="AN84" s="65">
        <f>ET_12P!AO86/9.806</f>
        <v>524.39847693695197</v>
      </c>
      <c r="AO84" s="65">
        <f>ET_12P!AP86/9.806</f>
        <v>523.62373005047937</v>
      </c>
      <c r="AP84" s="65">
        <f>ET_12P!AQ86/9.806</f>
        <v>523.77963547509182</v>
      </c>
      <c r="AQ84" s="65">
        <f>ET_12P!AR86/9.806</f>
        <v>608.75914618600859</v>
      </c>
      <c r="AR84" s="65">
        <f>ET_12P!AS86/9.806</f>
        <v>619.74268583966455</v>
      </c>
      <c r="AS84" s="65">
        <f>ET_12P!AT86/9.806</f>
        <v>631.1761652623394</v>
      </c>
      <c r="AT84" s="65">
        <f>ET_12P!AU86/9.806</f>
        <v>787.58182171629619</v>
      </c>
      <c r="AU84" s="65">
        <f>ET_12P!AV86/9.806</f>
        <v>788.91047851761687</v>
      </c>
      <c r="AV84" s="65">
        <f>ET_12P!AW86/9.806</f>
        <v>789.22876260389057</v>
      </c>
      <c r="AW84" s="65">
        <f>ET_12P!AX86/9.806</f>
        <v>690.43870023773718</v>
      </c>
      <c r="AX84" s="65">
        <f>ET_12P!AY86/9.806</f>
        <v>680.10283284787386</v>
      </c>
      <c r="AY84" s="65">
        <f>ET_12P!AZ86/9.806</f>
        <v>668.42864859524786</v>
      </c>
      <c r="AZ84" s="65">
        <f>ET_12P!BA86/9.806</f>
        <v>419.05515835330414</v>
      </c>
      <c r="BA84" s="65">
        <f>ET_12P!BB86/9.806</f>
        <v>419.98267363412708</v>
      </c>
      <c r="BB84" s="65">
        <f>ET_12P!BC86/9.806</f>
        <v>422.50061346369574</v>
      </c>
      <c r="BC84" s="65">
        <f>ET_12P!BD86/9.806</f>
        <v>607.34325006692336</v>
      </c>
      <c r="BD84" s="65">
        <f>ET_12P!BE86/9.806</f>
        <v>629.35618976901901</v>
      </c>
      <c r="BE84" s="65">
        <f>ET_12P!BF86/9.806</f>
        <v>652.11634020306451</v>
      </c>
      <c r="BF84" s="65">
        <f>ET_12P!BG86/9.806</f>
        <v>941.92480608173571</v>
      </c>
      <c r="BG84" s="65">
        <f>ET_12P!BH86/9.806</f>
        <v>941.58809816693872</v>
      </c>
      <c r="BH84" s="65">
        <f>ET_12P!BI86/9.806</f>
        <v>938.996911170457</v>
      </c>
      <c r="BI84" s="65">
        <f>ET_12P!BJ86/9.806</f>
        <v>702.13349926065678</v>
      </c>
      <c r="BJ84" s="65">
        <f>ET_12P!BK86/9.806</f>
        <v>679.56655005545076</v>
      </c>
      <c r="BK84" s="65">
        <f>ET_12P!BL86/9.806</f>
        <v>655.93798997425051</v>
      </c>
      <c r="BL84" s="65"/>
      <c r="BM84" s="65"/>
      <c r="BN84" s="65"/>
      <c r="BO84" s="65"/>
    </row>
    <row r="85" spans="3:67" x14ac:dyDescent="0.2">
      <c r="C85" s="65">
        <f>ET_12P!D87</f>
        <v>795</v>
      </c>
      <c r="D85" s="65">
        <f>ET_12P!E87/9.806</f>
        <v>648.72565863693148</v>
      </c>
      <c r="E85" s="65">
        <f>ET_12P!F87/9.806</f>
        <v>649.18266917257301</v>
      </c>
      <c r="F85" s="65">
        <f>ET_12P!G87/9.806</f>
        <v>649.68075986640838</v>
      </c>
      <c r="G85" s="65">
        <f>ET_12P!H87/9.806</f>
        <v>646.51728892068638</v>
      </c>
      <c r="H85" s="65">
        <f>ET_12P!I87/9.806</f>
        <v>646.69336096841221</v>
      </c>
      <c r="I85" s="65">
        <f>ET_12P!J87/9.806</f>
        <v>647.02195243983283</v>
      </c>
      <c r="J85" s="65">
        <f>ET_12P!K87/9.806</f>
        <v>648.79781033295944</v>
      </c>
      <c r="K85" s="65">
        <f>ET_12P!L87/9.806</f>
        <v>649.1859057910973</v>
      </c>
      <c r="L85" s="65">
        <f>ET_12P!M87/9.806</f>
        <v>649.66621998011431</v>
      </c>
      <c r="M85" s="65">
        <f>ET_12P!N87/9.806</f>
        <v>645.80966452299617</v>
      </c>
      <c r="N85" s="65">
        <f>ET_12P!O87/9.806</f>
        <v>647.23771041008058</v>
      </c>
      <c r="O85" s="65">
        <f>ET_12P!P87/9.806</f>
        <v>647.5535545839283</v>
      </c>
      <c r="P85" s="65">
        <f>ET_12P!Q87/9.806</f>
        <v>530.92474473536618</v>
      </c>
      <c r="Q85" s="65">
        <f>ET_12P!R87/9.806</f>
        <v>533.2581973090455</v>
      </c>
      <c r="R85" s="65">
        <f>ET_12P!S87/9.806</f>
        <v>536.45582702873241</v>
      </c>
      <c r="S85" s="65">
        <f>ET_12P!T87/9.806</f>
        <v>642.58644061990117</v>
      </c>
      <c r="T85" s="65">
        <f>ET_12P!U87/9.806</f>
        <v>654.06508331952386</v>
      </c>
      <c r="U85" s="65">
        <f>ET_12P!V87/9.806</f>
        <v>665.76894487431173</v>
      </c>
      <c r="V85" s="65">
        <f>ET_12P!W87/9.806</f>
        <v>782.34776141520501</v>
      </c>
      <c r="W85" s="65">
        <f>ET_12P!X87/9.806</f>
        <v>780.73099577108405</v>
      </c>
      <c r="X85" s="65">
        <f>ET_12P!Y87/9.806</f>
        <v>778.11202364942392</v>
      </c>
      <c r="Y85" s="65">
        <f>ET_12P!Z87/9.806</f>
        <v>650.27291167397516</v>
      </c>
      <c r="Z85" s="65">
        <f>ET_12P!AA87/9.806</f>
        <v>640.71771667219059</v>
      </c>
      <c r="AA85" s="65">
        <f>ET_12P!AB87/9.806</f>
        <v>630.21220067751892</v>
      </c>
      <c r="AB85" s="65">
        <f>ET_12P!AC87/9.806</f>
        <v>644.72544711146247</v>
      </c>
      <c r="AC85" s="65">
        <f>ET_12P!AD87/9.806</f>
        <v>645.17468976264536</v>
      </c>
      <c r="AD85" s="65">
        <f>ET_12P!AE87/9.806</f>
        <v>645.70514664172447</v>
      </c>
      <c r="AE85" s="65">
        <f>ET_12P!AF87/9.806</f>
        <v>645.59062014009282</v>
      </c>
      <c r="AF85" s="65">
        <f>ET_12P!AG87/9.806</f>
        <v>646.31024492338884</v>
      </c>
      <c r="AG85" s="65">
        <f>ET_12P!AH87/9.806</f>
        <v>647.15435503454523</v>
      </c>
      <c r="AH85" s="65">
        <f>ET_12P!AI87/9.806</f>
        <v>657.34736306215586</v>
      </c>
      <c r="AI85" s="65">
        <f>ET_12P!AJ87/9.806</f>
        <v>657.93707495729666</v>
      </c>
      <c r="AJ85" s="65">
        <f>ET_12P!AK87/9.806</f>
        <v>658.52320167499499</v>
      </c>
      <c r="AK85" s="65">
        <f>ET_12P!AL87/9.806</f>
        <v>649.90448489763924</v>
      </c>
      <c r="AL85" s="65">
        <f>ET_12P!AM87/9.806</f>
        <v>650.55763451585767</v>
      </c>
      <c r="AM85" s="65">
        <f>ET_12P!AN87/9.806</f>
        <v>650.09444950795432</v>
      </c>
      <c r="AN85" s="65">
        <f>ET_12P!AO87/9.806</f>
        <v>524.23370815699582</v>
      </c>
      <c r="AO85" s="65">
        <f>ET_12P!AP87/9.806</f>
        <v>523.45896127052322</v>
      </c>
      <c r="AP85" s="65">
        <f>ET_12P!AQ87/9.806</f>
        <v>523.61486669513567</v>
      </c>
      <c r="AQ85" s="65">
        <f>ET_12P!AR87/9.806</f>
        <v>608.59686711260963</v>
      </c>
      <c r="AR85" s="65">
        <f>ET_12P!AS87/9.806</f>
        <v>619.58065573692136</v>
      </c>
      <c r="AS85" s="65">
        <f>ET_12P!AT87/9.806</f>
        <v>631.01443392438307</v>
      </c>
      <c r="AT85" s="65">
        <f>ET_12P!AU87/9.806</f>
        <v>787.42342658512655</v>
      </c>
      <c r="AU85" s="65">
        <f>ET_12P!AV87/9.806</f>
        <v>788.75208338644711</v>
      </c>
      <c r="AV85" s="65">
        <f>ET_12P!AW87/9.806</f>
        <v>789.07041726685202</v>
      </c>
      <c r="AW85" s="65">
        <f>ET_12P!AX87/9.806</f>
        <v>690.27836313545288</v>
      </c>
      <c r="AX85" s="65">
        <f>ET_12P!AY87/9.806</f>
        <v>679.94219698080258</v>
      </c>
      <c r="AY85" s="65">
        <f>ET_12P!AZ87/9.806</f>
        <v>668.26776375752092</v>
      </c>
      <c r="AZ85" s="65">
        <f>ET_12P!BA87/9.806</f>
        <v>418.85608141698964</v>
      </c>
      <c r="BA85" s="65">
        <f>ET_12P!BB87/9.806</f>
        <v>419.78573784545182</v>
      </c>
      <c r="BB85" s="65">
        <f>ET_12P!BC87/9.806</f>
        <v>422.30591841092195</v>
      </c>
      <c r="BC85" s="65">
        <f>ET_12P!BD87/9.806</f>
        <v>607.1155912993321</v>
      </c>
      <c r="BD85" s="65">
        <f>ET_12P!BE87/9.806</f>
        <v>629.13943591614839</v>
      </c>
      <c r="BE85" s="65">
        <f>ET_12P!BF87/9.806</f>
        <v>651.91118838275042</v>
      </c>
      <c r="BF85" s="65">
        <f>ET_12P!BG87/9.806</f>
        <v>941.7023259037835</v>
      </c>
      <c r="BG85" s="65">
        <f>ET_12P!BH87/9.806</f>
        <v>941.36263034111778</v>
      </c>
      <c r="BH85" s="65">
        <f>ET_12P!BI87/9.806</f>
        <v>938.76825652024274</v>
      </c>
      <c r="BI85" s="65">
        <f>ET_12P!BJ87/9.806</f>
        <v>701.94702023952175</v>
      </c>
      <c r="BJ85" s="65">
        <f>ET_12P!BK87/9.806</f>
        <v>679.38475168264335</v>
      </c>
      <c r="BK85" s="65">
        <f>ET_12P!BL87/9.806</f>
        <v>655.76191792652469</v>
      </c>
      <c r="BL85" s="65"/>
      <c r="BM85" s="65"/>
      <c r="BN85" s="65"/>
      <c r="BO85" s="65"/>
    </row>
    <row r="86" spans="3:67" x14ac:dyDescent="0.2">
      <c r="C86" s="65">
        <f>ET_12P!D88</f>
        <v>805</v>
      </c>
      <c r="D86" s="65">
        <f>ET_12P!E88/9.806</f>
        <v>648.5644252402866</v>
      </c>
      <c r="E86" s="65">
        <f>ET_12P!F88/9.806</f>
        <v>649.02143577592801</v>
      </c>
      <c r="F86" s="65">
        <f>ET_12P!G88/9.806</f>
        <v>649.51952646976349</v>
      </c>
      <c r="G86" s="65">
        <f>ET_12P!H88/9.806</f>
        <v>646.35600572991029</v>
      </c>
      <c r="H86" s="65">
        <f>ET_12P!I88/9.806</f>
        <v>646.53207777763623</v>
      </c>
      <c r="I86" s="65">
        <f>ET_12P!J88/9.806</f>
        <v>646.86066924905674</v>
      </c>
      <c r="J86" s="65">
        <f>ET_12P!K88/9.806</f>
        <v>648.63657693631455</v>
      </c>
      <c r="K86" s="65">
        <f>ET_12P!L88/9.806</f>
        <v>649.02467239445241</v>
      </c>
      <c r="L86" s="65">
        <f>ET_12P!M88/9.806</f>
        <v>649.5050363776005</v>
      </c>
      <c r="M86" s="65">
        <f>ET_12P!N88/9.806</f>
        <v>645.64838133222008</v>
      </c>
      <c r="N86" s="65">
        <f>ET_12P!O88/9.806</f>
        <v>647.0763774251734</v>
      </c>
      <c r="O86" s="65">
        <f>ET_12P!P88/9.806</f>
        <v>647.39222159902101</v>
      </c>
      <c r="P86" s="65">
        <f>ET_12P!Q88/9.806</f>
        <v>530.76042410259026</v>
      </c>
      <c r="Q86" s="65">
        <f>ET_12P!R88/9.806</f>
        <v>533.09392647040079</v>
      </c>
      <c r="R86" s="65">
        <f>ET_12P!S88/9.806</f>
        <v>536.29165577834999</v>
      </c>
      <c r="S86" s="65">
        <f>ET_12P!T88/9.806</f>
        <v>642.42510763499399</v>
      </c>
      <c r="T86" s="65">
        <f>ET_12P!U88/9.806</f>
        <v>653.90394951114115</v>
      </c>
      <c r="U86" s="65">
        <f>ET_12P!V88/9.806</f>
        <v>665.60810983071599</v>
      </c>
      <c r="V86" s="65">
        <f>ET_12P!W88/9.806</f>
        <v>782.18926669577309</v>
      </c>
      <c r="W86" s="65">
        <f>ET_12P!X88/9.806</f>
        <v>780.57245125752092</v>
      </c>
      <c r="X86" s="65">
        <f>ET_12P!Y88/9.806</f>
        <v>777.95342934172959</v>
      </c>
      <c r="Y86" s="65">
        <f>ET_12P!Z88/9.806</f>
        <v>650.11172807146136</v>
      </c>
      <c r="Z86" s="65">
        <f>ET_12P!AA88/9.806</f>
        <v>640.55628409902101</v>
      </c>
      <c r="AA86" s="65">
        <f>ET_12P!AB88/9.806</f>
        <v>630.05051913369368</v>
      </c>
      <c r="AB86" s="65">
        <f>ET_12P!AC88/9.806</f>
        <v>644.571981599276</v>
      </c>
      <c r="AC86" s="65">
        <f>ET_12P!AD88/9.806</f>
        <v>645.02251889786874</v>
      </c>
      <c r="AD86" s="65">
        <f>ET_12P!AE88/9.806</f>
        <v>645.55402145370192</v>
      </c>
      <c r="AE86" s="65">
        <f>ET_12P!AF88/9.806</f>
        <v>645.4352126567918</v>
      </c>
      <c r="AF86" s="65">
        <f>ET_12P!AG88/9.806</f>
        <v>646.15175020395679</v>
      </c>
      <c r="AG86" s="65">
        <f>ET_12P!AH88/9.806</f>
        <v>646.99332081442492</v>
      </c>
      <c r="AH86" s="65">
        <f>ET_12P!AI88/9.806</f>
        <v>657.09042534545188</v>
      </c>
      <c r="AI86" s="65">
        <f>ET_12P!AJ88/9.806</f>
        <v>657.67620350423215</v>
      </c>
      <c r="AJ86" s="65">
        <f>ET_12P!AK88/9.806</f>
        <v>658.25954175058644</v>
      </c>
      <c r="AK86" s="65">
        <f>ET_12P!AL88/9.806</f>
        <v>649.68195492555583</v>
      </c>
      <c r="AL86" s="65">
        <f>ET_12P!AM88/9.806</f>
        <v>650.34371892846218</v>
      </c>
      <c r="AM86" s="65">
        <f>ET_12P!AN88/9.806</f>
        <v>649.88909851111566</v>
      </c>
      <c r="AN86" s="65">
        <f>ET_12P!AO88/9.806</f>
        <v>524.06903896530196</v>
      </c>
      <c r="AO86" s="65">
        <f>ET_12P!AP88/9.806</f>
        <v>523.29429207882936</v>
      </c>
      <c r="AP86" s="65">
        <f>ET_12P!AQ88/9.806</f>
        <v>523.45014770931073</v>
      </c>
      <c r="AQ86" s="65">
        <f>ET_12P!AR88/9.806</f>
        <v>608.43463783334187</v>
      </c>
      <c r="AR86" s="65">
        <f>ET_12P!AS88/9.806</f>
        <v>619.41872522244034</v>
      </c>
      <c r="AS86" s="65">
        <f>ET_12P!AT88/9.806</f>
        <v>630.85280217468903</v>
      </c>
      <c r="AT86" s="65">
        <f>ET_12P!AU88/9.806</f>
        <v>787.26513104221908</v>
      </c>
      <c r="AU86" s="65">
        <f>ET_12P!AV88/9.806</f>
        <v>788.59378784353976</v>
      </c>
      <c r="AV86" s="65">
        <f>ET_12P!AW88/9.806</f>
        <v>788.91212172394455</v>
      </c>
      <c r="AW86" s="65">
        <f>ET_12P!AX88/9.806</f>
        <v>690.11807582729966</v>
      </c>
      <c r="AX86" s="65">
        <f>ET_12P!AY88/9.806</f>
        <v>679.7816607019937</v>
      </c>
      <c r="AY86" s="65">
        <f>ET_12P!AZ88/9.806</f>
        <v>668.10692871392519</v>
      </c>
      <c r="AZ86" s="65">
        <f>ET_12P!BA88/9.806</f>
        <v>418.65680530415057</v>
      </c>
      <c r="BA86" s="65">
        <f>ET_12P!BB88/9.806</f>
        <v>419.58865267438307</v>
      </c>
      <c r="BB86" s="65">
        <f>ET_12P!BC88/9.806</f>
        <v>422.11102418162352</v>
      </c>
      <c r="BC86" s="65">
        <f>ET_12P!BD88/9.806</f>
        <v>606.88753417869168</v>
      </c>
      <c r="BD86" s="65">
        <f>ET_12P!BE88/9.806</f>
        <v>628.92233350435959</v>
      </c>
      <c r="BE86" s="65">
        <f>ET_12P!BF88/9.806</f>
        <v>651.70568800351828</v>
      </c>
      <c r="BF86" s="65">
        <f>ET_12P!BG88/9.806</f>
        <v>941.47934778451975</v>
      </c>
      <c r="BG86" s="65">
        <f>ET_12P!BH88/9.806</f>
        <v>941.13646539746082</v>
      </c>
      <c r="BH86" s="65">
        <f>ET_12P!BI88/9.806</f>
        <v>938.53910392871717</v>
      </c>
      <c r="BI86" s="65">
        <f>ET_12P!BJ88/9.806</f>
        <v>701.76029224773106</v>
      </c>
      <c r="BJ86" s="65">
        <f>ET_12P!BK88/9.806</f>
        <v>679.20280392744246</v>
      </c>
      <c r="BK86" s="65">
        <f>ET_12P!BL88/9.806</f>
        <v>655.58574629053646</v>
      </c>
      <c r="BL86" s="65"/>
      <c r="BM86" s="65"/>
      <c r="BN86" s="65"/>
      <c r="BO86" s="65"/>
    </row>
    <row r="87" spans="3:67" x14ac:dyDescent="0.2">
      <c r="C87" s="65">
        <f>ET_12P!D89</f>
        <v>815</v>
      </c>
      <c r="D87" s="65">
        <f>ET_12P!E89/9.806</f>
        <v>648.40324163777279</v>
      </c>
      <c r="E87" s="65">
        <f>ET_12P!F89/9.806</f>
        <v>648.86030196754541</v>
      </c>
      <c r="F87" s="65">
        <f>ET_12P!G89/9.806</f>
        <v>649.35839266138089</v>
      </c>
      <c r="G87" s="65">
        <f>ET_12P!H89/9.806</f>
        <v>646.19482212739649</v>
      </c>
      <c r="H87" s="65">
        <f>ET_12P!I89/9.806</f>
        <v>646.37089417512243</v>
      </c>
      <c r="I87" s="65">
        <f>ET_12P!J89/9.806</f>
        <v>646.69948564654294</v>
      </c>
      <c r="J87" s="65">
        <f>ET_12P!K89/9.806</f>
        <v>648.47544312793195</v>
      </c>
      <c r="K87" s="65">
        <f>ET_12P!L89/9.806</f>
        <v>648.86353858606981</v>
      </c>
      <c r="L87" s="65">
        <f>ET_12P!M89/9.806</f>
        <v>649.3438527750867</v>
      </c>
      <c r="M87" s="65">
        <f>ET_12P!N89/9.806</f>
        <v>645.48714793557519</v>
      </c>
      <c r="N87" s="65">
        <f>ET_12P!O89/9.806</f>
        <v>646.91514402852852</v>
      </c>
      <c r="O87" s="65">
        <f>ET_12P!P89/9.806</f>
        <v>647.23098820237612</v>
      </c>
      <c r="P87" s="65">
        <f>ET_12P!Q89/9.806</f>
        <v>530.59615326394555</v>
      </c>
      <c r="Q87" s="65">
        <f>ET_12P!R89/9.806</f>
        <v>532.92970542588728</v>
      </c>
      <c r="R87" s="65">
        <f>ET_12P!S89/9.806</f>
        <v>536.12753432209877</v>
      </c>
      <c r="S87" s="65">
        <f>ET_12P!T89/9.806</f>
        <v>642.2637746500867</v>
      </c>
      <c r="T87" s="65">
        <f>ET_12P!U89/9.806</f>
        <v>653.74291529102084</v>
      </c>
      <c r="U87" s="65">
        <f>ET_12P!V89/9.806</f>
        <v>665.44732458125134</v>
      </c>
      <c r="V87" s="65">
        <f>ET_12P!W89/9.806</f>
        <v>782.03082177047224</v>
      </c>
      <c r="W87" s="65">
        <f>ET_12P!X89/9.806</f>
        <v>780.41400633222008</v>
      </c>
      <c r="X87" s="65">
        <f>ET_12P!Y89/9.806</f>
        <v>777.79488482816646</v>
      </c>
      <c r="Y87" s="65">
        <f>ET_12P!Z89/9.806</f>
        <v>649.95059426307876</v>
      </c>
      <c r="Z87" s="65">
        <f>ET_12P!AA89/9.806</f>
        <v>640.39490131998275</v>
      </c>
      <c r="AA87" s="65">
        <f>ET_12P!AB89/9.806</f>
        <v>629.88888738399964</v>
      </c>
      <c r="AB87" s="65">
        <f>ET_12P!AC89/9.806</f>
        <v>644.41861567535193</v>
      </c>
      <c r="AC87" s="65">
        <f>ET_12P!AD89/9.806</f>
        <v>644.8703978272232</v>
      </c>
      <c r="AD87" s="65">
        <f>ET_12P!AE89/9.806</f>
        <v>645.40294605981035</v>
      </c>
      <c r="AE87" s="65">
        <f>ET_12P!AF89/9.806</f>
        <v>645.27990476175307</v>
      </c>
      <c r="AF87" s="65">
        <f>ET_12P!AG89/9.806</f>
        <v>645.99330527865595</v>
      </c>
      <c r="AG87" s="65">
        <f>ET_12P!AH89/9.806</f>
        <v>646.83233638843569</v>
      </c>
      <c r="AH87" s="65">
        <f>ET_12P!AI89/9.806</f>
        <v>656.83279051091176</v>
      </c>
      <c r="AI87" s="65">
        <f>ET_12P!AJ89/9.806</f>
        <v>657.41458513920054</v>
      </c>
      <c r="AJ87" s="65">
        <f>ET_12P!AK89/9.806</f>
        <v>657.99518470834187</v>
      </c>
      <c r="AK87" s="65">
        <f>ET_12P!AL89/9.806</f>
        <v>649.45902660042327</v>
      </c>
      <c r="AL87" s="65">
        <f>ET_12P!AM89/9.806</f>
        <v>650.12945478214874</v>
      </c>
      <c r="AM87" s="65">
        <f>ET_12P!AN89/9.806</f>
        <v>649.68349854362134</v>
      </c>
      <c r="AN87" s="65">
        <f>ET_12P!AO89/9.806</f>
        <v>523.90441956773918</v>
      </c>
      <c r="AO87" s="65">
        <f>ET_12P!AP89/9.806</f>
        <v>523.12967268126658</v>
      </c>
      <c r="AP87" s="65">
        <f>ET_12P!AQ89/9.806</f>
        <v>523.28552831174795</v>
      </c>
      <c r="AQ87" s="65">
        <f>ET_12P!AR89/9.806</f>
        <v>608.27250814233639</v>
      </c>
      <c r="AR87" s="65">
        <f>ET_12P!AS89/9.806</f>
        <v>619.25684450209064</v>
      </c>
      <c r="AS87" s="65">
        <f>ET_12P!AT89/9.806</f>
        <v>630.69122021912608</v>
      </c>
      <c r="AT87" s="65">
        <f>ET_12P!AU89/9.806</f>
        <v>787.10683549931173</v>
      </c>
      <c r="AU87" s="65">
        <f>ET_12P!AV89/9.806</f>
        <v>788.43554209476349</v>
      </c>
      <c r="AV87" s="65">
        <f>ET_12P!AW89/9.806</f>
        <v>788.75387597516828</v>
      </c>
      <c r="AW87" s="65">
        <f>ET_12P!AX89/9.806</f>
        <v>689.95783831327765</v>
      </c>
      <c r="AX87" s="65">
        <f>ET_12P!AY89/9.806</f>
        <v>679.62117421731602</v>
      </c>
      <c r="AY87" s="65">
        <f>ET_12P!AZ89/9.806</f>
        <v>667.94619325859173</v>
      </c>
      <c r="AZ87" s="65">
        <f>ET_12P!BA89/9.806</f>
        <v>418.45737980891806</v>
      </c>
      <c r="BA87" s="65">
        <f>ET_12P!BB89/9.806</f>
        <v>419.39126873852746</v>
      </c>
      <c r="BB87" s="65">
        <f>ET_12P!BC89/9.806</f>
        <v>421.91593077580058</v>
      </c>
      <c r="BC87" s="65">
        <f>ET_12P!BD89/9.806</f>
        <v>606.6591284991332</v>
      </c>
      <c r="BD87" s="65">
        <f>ET_12P!BE89/9.806</f>
        <v>628.70498212191524</v>
      </c>
      <c r="BE87" s="65">
        <f>ET_12P!BF89/9.806</f>
        <v>651.49998844776167</v>
      </c>
      <c r="BF87" s="65">
        <f>ET_12P!BG89/9.806</f>
        <v>941.25587172394455</v>
      </c>
      <c r="BG87" s="65">
        <f>ET_12P!BH89/9.806</f>
        <v>940.90970292423015</v>
      </c>
      <c r="BH87" s="65">
        <f>ET_12P!BI89/9.806</f>
        <v>938.30935380761787</v>
      </c>
      <c r="BI87" s="65">
        <f>ET_12P!BJ89/9.806</f>
        <v>701.57331528528459</v>
      </c>
      <c r="BJ87" s="65">
        <f>ET_12P!BK89/9.806</f>
        <v>679.02065699571699</v>
      </c>
      <c r="BK87" s="65">
        <f>ET_12P!BL89/9.806</f>
        <v>655.40947506628595</v>
      </c>
      <c r="BL87" s="65"/>
      <c r="BM87" s="65"/>
      <c r="BN87" s="65"/>
      <c r="BO87" s="65"/>
    </row>
    <row r="88" spans="3:67" x14ac:dyDescent="0.2">
      <c r="C88" s="65">
        <f>ET_12P!D90</f>
        <v>825</v>
      </c>
      <c r="D88" s="65">
        <f>ET_12P!E90/9.806</f>
        <v>648.24215762352139</v>
      </c>
      <c r="E88" s="65">
        <f>ET_12P!F90/9.806</f>
        <v>648.69921795329401</v>
      </c>
      <c r="F88" s="65">
        <f>ET_12P!G90/9.806</f>
        <v>649.19730864712938</v>
      </c>
      <c r="G88" s="65">
        <f>ET_12P!H90/9.806</f>
        <v>646.0336385248828</v>
      </c>
      <c r="H88" s="65">
        <f>ET_12P!I90/9.806</f>
        <v>646.20976036673983</v>
      </c>
      <c r="I88" s="65">
        <f>ET_12P!J90/9.806</f>
        <v>646.53835183816034</v>
      </c>
      <c r="J88" s="65">
        <f>ET_12P!K90/9.806</f>
        <v>648.31430931954935</v>
      </c>
      <c r="K88" s="65">
        <f>ET_12P!L90/9.806</f>
        <v>648.70245457181829</v>
      </c>
      <c r="L88" s="65">
        <f>ET_12P!M90/9.806</f>
        <v>649.1827687608353</v>
      </c>
      <c r="M88" s="65">
        <f>ET_12P!N90/9.806</f>
        <v>645.32596433306139</v>
      </c>
      <c r="N88" s="65">
        <f>ET_12P!O90/9.806</f>
        <v>646.75396042601471</v>
      </c>
      <c r="O88" s="65">
        <f>ET_12P!P90/9.806</f>
        <v>647.06985439399352</v>
      </c>
      <c r="P88" s="65">
        <f>ET_12P!Q90/9.806</f>
        <v>530.43198201356313</v>
      </c>
      <c r="Q88" s="65">
        <f>ET_12P!R90/9.806</f>
        <v>532.76558396963594</v>
      </c>
      <c r="R88" s="65">
        <f>ET_12P!S90/9.806</f>
        <v>535.96351245410972</v>
      </c>
      <c r="S88" s="65">
        <f>ET_12P!T90/9.806</f>
        <v>642.10254125344181</v>
      </c>
      <c r="T88" s="65">
        <f>ET_12P!U90/9.806</f>
        <v>653.58193086503172</v>
      </c>
      <c r="U88" s="65">
        <f>ET_12P!V90/9.806</f>
        <v>665.28663892004897</v>
      </c>
      <c r="V88" s="65">
        <f>ET_12P!W90/9.806</f>
        <v>781.87242663930249</v>
      </c>
      <c r="W88" s="65">
        <f>ET_12P!X90/9.806</f>
        <v>780.25556140691936</v>
      </c>
      <c r="X88" s="65">
        <f>ET_12P!Y90/9.806</f>
        <v>777.63643990286562</v>
      </c>
      <c r="Y88" s="65">
        <f>ET_12P!Z90/9.806</f>
        <v>649.78956004295844</v>
      </c>
      <c r="Z88" s="65">
        <f>ET_12P!AA90/9.806</f>
        <v>640.23356833507557</v>
      </c>
      <c r="AA88" s="65">
        <f>ET_12P!AB90/9.806</f>
        <v>629.72730542843669</v>
      </c>
      <c r="AB88" s="65">
        <f>ET_12P!AC90/9.806</f>
        <v>644.26534933969003</v>
      </c>
      <c r="AC88" s="65">
        <f>ET_12P!AD90/9.806</f>
        <v>644.71842613897104</v>
      </c>
      <c r="AD88" s="65">
        <f>ET_12P!AE90/9.806</f>
        <v>645.25197025418117</v>
      </c>
      <c r="AE88" s="65">
        <f>ET_12P!AF90/9.806</f>
        <v>645.12464666084543</v>
      </c>
      <c r="AF88" s="65">
        <f>ET_12P!AG90/9.806</f>
        <v>645.83491014748631</v>
      </c>
      <c r="AG88" s="65">
        <f>ET_12P!AH90/9.806</f>
        <v>646.67140175657767</v>
      </c>
      <c r="AH88" s="65">
        <f>ET_12P!AI90/9.806</f>
        <v>656.57455814679793</v>
      </c>
      <c r="AI88" s="65">
        <f>ET_12P!AJ90/9.806</f>
        <v>657.15231945046401</v>
      </c>
      <c r="AJ88" s="65">
        <f>ET_12P!AK90/9.806</f>
        <v>657.73013054826129</v>
      </c>
      <c r="AK88" s="65">
        <f>ET_12P!AL90/9.806</f>
        <v>649.23569992224157</v>
      </c>
      <c r="AL88" s="65">
        <f>ET_12P!AM90/9.806</f>
        <v>649.91489187104844</v>
      </c>
      <c r="AM88" s="65">
        <f>ET_12P!AN90/9.806</f>
        <v>649.47755001720896</v>
      </c>
      <c r="AN88" s="65">
        <f>ET_12P!AO90/9.806</f>
        <v>523.73989975843881</v>
      </c>
      <c r="AO88" s="65">
        <f>ET_12P!AP90/9.806</f>
        <v>522.96505328370392</v>
      </c>
      <c r="AP88" s="65">
        <f>ET_12P!AQ90/9.806</f>
        <v>523.12095870831638</v>
      </c>
      <c r="AQ88" s="65">
        <f>ET_12P!AR90/9.806</f>
        <v>608.11037845133092</v>
      </c>
      <c r="AR88" s="65">
        <f>ET_12P!AS90/9.806</f>
        <v>619.09506337000312</v>
      </c>
      <c r="AS88" s="65">
        <f>ET_12P!AT90/9.806</f>
        <v>630.52968805769433</v>
      </c>
      <c r="AT88" s="65">
        <f>ET_12P!AU90/9.806</f>
        <v>786.94863954466655</v>
      </c>
      <c r="AU88" s="65">
        <f>ET_12P!AV90/9.806</f>
        <v>788.27734614011831</v>
      </c>
      <c r="AV88" s="65">
        <f>ET_12P!AW90/9.806</f>
        <v>788.59568002052322</v>
      </c>
      <c r="AW88" s="65">
        <f>ET_12P!AX90/9.806</f>
        <v>689.79770038751792</v>
      </c>
      <c r="AX88" s="65">
        <f>ET_12P!AY90/9.806</f>
        <v>679.46073752676944</v>
      </c>
      <c r="AY88" s="65">
        <f>ET_12P!AZ90/9.806</f>
        <v>667.78545780325828</v>
      </c>
      <c r="AZ88" s="65">
        <f>ET_12P!BA90/9.806</f>
        <v>418.25770534302984</v>
      </c>
      <c r="BA88" s="65">
        <f>ET_12P!BB90/9.806</f>
        <v>419.19373542027841</v>
      </c>
      <c r="BB88" s="65">
        <f>ET_12P!BC90/9.806</f>
        <v>421.720638193453</v>
      </c>
      <c r="BC88" s="65">
        <f>ET_12P!BD90/9.806</f>
        <v>606.43032446652569</v>
      </c>
      <c r="BD88" s="65">
        <f>ET_12P!BE90/9.806</f>
        <v>628.48728218055282</v>
      </c>
      <c r="BE88" s="65">
        <f>ET_12P!BF90/9.806</f>
        <v>651.29403992134928</v>
      </c>
      <c r="BF88" s="65">
        <f>ET_12P!BG90/9.806</f>
        <v>941.03189772205803</v>
      </c>
      <c r="BG88" s="65">
        <f>ET_12P!BH90/9.806</f>
        <v>940.68224333316346</v>
      </c>
      <c r="BH88" s="65">
        <f>ET_12P!BI90/9.806</f>
        <v>938.07890656868256</v>
      </c>
      <c r="BI88" s="65">
        <f>ET_12P!BJ90/9.806</f>
        <v>701.38603955805127</v>
      </c>
      <c r="BJ88" s="65">
        <f>ET_12P!BK90/9.806</f>
        <v>678.83831088746695</v>
      </c>
      <c r="BK88" s="65">
        <f>ET_12P!BL90/9.806</f>
        <v>655.23310425377326</v>
      </c>
      <c r="BL88" s="65"/>
      <c r="BM88" s="65"/>
      <c r="BN88" s="65"/>
      <c r="BO88" s="65"/>
    </row>
    <row r="89" spans="3:67" x14ac:dyDescent="0.2">
      <c r="C89" s="65">
        <f>ET_12P!D91</f>
        <v>835</v>
      </c>
      <c r="D89" s="65">
        <f>ET_12P!E91/9.806</f>
        <v>648.08112340340108</v>
      </c>
      <c r="E89" s="65">
        <f>ET_12P!F91/9.806</f>
        <v>648.53818373317358</v>
      </c>
      <c r="F89" s="65">
        <f>ET_12P!G91/9.806</f>
        <v>649.03632422114015</v>
      </c>
      <c r="G89" s="65">
        <f>ET_12P!H91/9.806</f>
        <v>645.87255451063129</v>
      </c>
      <c r="H89" s="65">
        <f>ET_12P!I91/9.806</f>
        <v>646.04862655835723</v>
      </c>
      <c r="I89" s="65">
        <f>ET_12P!J91/9.806</f>
        <v>646.37726782390894</v>
      </c>
      <c r="J89" s="65">
        <f>ET_12P!K91/9.806</f>
        <v>648.15327509942892</v>
      </c>
      <c r="K89" s="65">
        <f>ET_12P!L91/9.806</f>
        <v>648.54142035169798</v>
      </c>
      <c r="L89" s="65">
        <f>ET_12P!M91/9.806</f>
        <v>649.02173454071487</v>
      </c>
      <c r="M89" s="65">
        <f>ET_12P!N91/9.806</f>
        <v>645.16483052467879</v>
      </c>
      <c r="N89" s="65">
        <f>ET_12P!O91/9.806</f>
        <v>646.59287641176331</v>
      </c>
      <c r="O89" s="65">
        <f>ET_12P!P91/9.806</f>
        <v>646.90872058561092</v>
      </c>
      <c r="P89" s="65">
        <f>ET_12P!Q91/9.806</f>
        <v>530.26786055731191</v>
      </c>
      <c r="Q89" s="65">
        <f>ET_12P!R91/9.806</f>
        <v>532.6015123075158</v>
      </c>
      <c r="R89" s="65">
        <f>ET_12P!S91/9.806</f>
        <v>535.79954038025198</v>
      </c>
      <c r="S89" s="65">
        <f>ET_12P!T91/9.806</f>
        <v>641.94135765092801</v>
      </c>
      <c r="T89" s="65">
        <f>ET_12P!U91/9.806</f>
        <v>653.42099623317358</v>
      </c>
      <c r="U89" s="65">
        <f>ET_12P!V91/9.806</f>
        <v>665.12595325884672</v>
      </c>
      <c r="V89" s="65">
        <f>ET_12P!W91/9.806</f>
        <v>781.71403150813285</v>
      </c>
      <c r="W89" s="65">
        <f>ET_12P!X91/9.806</f>
        <v>780.0971662757496</v>
      </c>
      <c r="X89" s="65">
        <f>ET_12P!Y91/9.806</f>
        <v>777.47799497756478</v>
      </c>
      <c r="Y89" s="65">
        <f>ET_12P!Z91/9.806</f>
        <v>649.62852582283813</v>
      </c>
      <c r="Z89" s="65">
        <f>ET_12P!AA91/9.806</f>
        <v>640.07228514429949</v>
      </c>
      <c r="AA89" s="65">
        <f>ET_12P!AB91/9.806</f>
        <v>629.56577326700494</v>
      </c>
      <c r="AB89" s="65">
        <f>ET_12P!AC91/9.806</f>
        <v>644.11213279815934</v>
      </c>
      <c r="AC89" s="65">
        <f>ET_12P!AD91/9.806</f>
        <v>644.56655403898128</v>
      </c>
      <c r="AD89" s="65">
        <f>ET_12P!AE91/9.806</f>
        <v>645.10109403681429</v>
      </c>
      <c r="AE89" s="65">
        <f>ET_12P!AF91/9.806</f>
        <v>644.96953794233127</v>
      </c>
      <c r="AF89" s="65">
        <f>ET_12P!AG91/9.806</f>
        <v>645.67651501631656</v>
      </c>
      <c r="AG89" s="65">
        <f>ET_12P!AH91/9.806</f>
        <v>646.51051691885073</v>
      </c>
      <c r="AH89" s="65">
        <f>ET_12P!AI91/9.806</f>
        <v>656.31567845897928</v>
      </c>
      <c r="AI89" s="65">
        <f>ET_12P!AJ91/9.806</f>
        <v>656.88935664389157</v>
      </c>
      <c r="AJ89" s="65">
        <f>ET_12P!AK91/9.806</f>
        <v>657.46432947621361</v>
      </c>
      <c r="AK89" s="65">
        <f>ET_12P!AL91/9.806</f>
        <v>649.01192509687951</v>
      </c>
      <c r="AL89" s="65">
        <f>ET_12P!AM91/9.806</f>
        <v>649.69998040103007</v>
      </c>
      <c r="AM89" s="65">
        <f>ET_12P!AN91/9.806</f>
        <v>649.27135252014079</v>
      </c>
      <c r="AN89" s="65">
        <f>ET_12P!AO91/9.806</f>
        <v>523.57542974326952</v>
      </c>
      <c r="AO89" s="65">
        <f>ET_12P!AP91/9.806</f>
        <v>522.80058326853464</v>
      </c>
      <c r="AP89" s="65">
        <f>ET_12P!AQ91/9.806</f>
        <v>522.95648869314709</v>
      </c>
      <c r="AQ89" s="65">
        <f>ET_12P!AR91/9.806</f>
        <v>607.94834834858761</v>
      </c>
      <c r="AR89" s="65">
        <f>ET_12P!AS91/9.806</f>
        <v>618.93328223791559</v>
      </c>
      <c r="AS89" s="65">
        <f>ET_12P!AT91/9.806</f>
        <v>630.36820569039367</v>
      </c>
      <c r="AT89" s="65">
        <f>ET_12P!AU91/9.806</f>
        <v>786.79044359002148</v>
      </c>
      <c r="AU89" s="65">
        <f>ET_12P!AV91/9.806</f>
        <v>788.11919997960445</v>
      </c>
      <c r="AV89" s="65">
        <f>ET_12P!AW91/9.806</f>
        <v>788.43753386000924</v>
      </c>
      <c r="AW89" s="65">
        <f>ET_12P!AX91/9.806</f>
        <v>689.63756246175819</v>
      </c>
      <c r="AX89" s="65">
        <f>ET_12P!AY91/9.806</f>
        <v>679.30035063035393</v>
      </c>
      <c r="AY89" s="65">
        <f>ET_12P!AZ91/9.806</f>
        <v>667.62482193618712</v>
      </c>
      <c r="AZ89" s="65">
        <f>ET_12P!BA91/9.806</f>
        <v>418.05788149474813</v>
      </c>
      <c r="BA89" s="65">
        <f>ET_12P!BB91/9.806</f>
        <v>418.99600292550485</v>
      </c>
      <c r="BB89" s="65">
        <f>ET_12P!BC91/9.806</f>
        <v>421.5251464345809</v>
      </c>
      <c r="BC89" s="65">
        <f>ET_12P!BD91/9.806</f>
        <v>606.2012216691312</v>
      </c>
      <c r="BD89" s="65">
        <f>ET_12P!BE91/9.806</f>
        <v>628.26933326853464</v>
      </c>
      <c r="BE89" s="65">
        <f>ET_12P!BF91/9.806</f>
        <v>651.08784242428112</v>
      </c>
      <c r="BF89" s="65">
        <f>ET_12P!BG91/9.806</f>
        <v>940.80742577885997</v>
      </c>
      <c r="BG89" s="65">
        <f>ET_12P!BH91/9.806</f>
        <v>940.45428580078533</v>
      </c>
      <c r="BH89" s="65">
        <f>ET_12P!BI91/9.806</f>
        <v>937.84796138843569</v>
      </c>
      <c r="BI89" s="65">
        <f>ET_12P!BJ91/9.806</f>
        <v>701.19856465429336</v>
      </c>
      <c r="BJ89" s="65">
        <f>ET_12P!BK91/9.806</f>
        <v>678.65581539682341</v>
      </c>
      <c r="BK89" s="65">
        <f>ET_12P!BL91/9.806</f>
        <v>655.05658405886709</v>
      </c>
      <c r="BL89" s="65"/>
      <c r="BM89" s="65"/>
      <c r="BN89" s="65"/>
      <c r="BO89" s="65"/>
    </row>
    <row r="90" spans="3:67" x14ac:dyDescent="0.2">
      <c r="C90" s="65">
        <f>ET_12P!D92</f>
        <v>845</v>
      </c>
      <c r="D90" s="65">
        <f>ET_12P!E92/9.806</f>
        <v>647.92013897741185</v>
      </c>
      <c r="E90" s="65">
        <f>ET_12P!F92/9.806</f>
        <v>648.37719930718447</v>
      </c>
      <c r="F90" s="65">
        <f>ET_12P!G92/9.806</f>
        <v>648.87533979515104</v>
      </c>
      <c r="G90" s="65">
        <f>ET_12P!H92/9.806</f>
        <v>645.71152029051098</v>
      </c>
      <c r="H90" s="65">
        <f>ET_12P!I92/9.806</f>
        <v>645.887642132368</v>
      </c>
      <c r="I90" s="65">
        <f>ET_12P!J92/9.806</f>
        <v>646.21623360378851</v>
      </c>
      <c r="J90" s="65">
        <f>ET_12P!K92/9.806</f>
        <v>647.99229067343981</v>
      </c>
      <c r="K90" s="65">
        <f>ET_12P!L92/9.806</f>
        <v>648.38043592570875</v>
      </c>
      <c r="L90" s="65">
        <f>ET_12P!M92/9.806</f>
        <v>648.86079990885685</v>
      </c>
      <c r="M90" s="65">
        <f>ET_12P!N92/9.806</f>
        <v>645.00379630455848</v>
      </c>
      <c r="N90" s="65">
        <f>ET_12P!O92/9.806</f>
        <v>646.4317923975118</v>
      </c>
      <c r="O90" s="65">
        <f>ET_12P!P92/9.806</f>
        <v>646.74768636549061</v>
      </c>
      <c r="P90" s="65">
        <f>ET_12P!Q92/9.806</f>
        <v>530.10378889519177</v>
      </c>
      <c r="Q90" s="65">
        <f>ET_12P!R92/9.806</f>
        <v>532.43754023365796</v>
      </c>
      <c r="R90" s="65">
        <f>ET_12P!S92/9.806</f>
        <v>535.63566789465642</v>
      </c>
      <c r="S90" s="65">
        <f>ET_12P!T92/9.806</f>
        <v>641.78022384254541</v>
      </c>
      <c r="T90" s="65">
        <f>ET_12P!U92/9.806</f>
        <v>653.26016118957784</v>
      </c>
      <c r="U90" s="65">
        <f>ET_12P!V92/9.806</f>
        <v>664.96536718590664</v>
      </c>
      <c r="V90" s="65">
        <f>ET_12P!W92/9.806</f>
        <v>781.55573596522549</v>
      </c>
      <c r="W90" s="65">
        <f>ET_12P!X92/9.806</f>
        <v>779.93882093871105</v>
      </c>
      <c r="X90" s="65">
        <f>ET_12P!Y92/9.806</f>
        <v>777.31959984639514</v>
      </c>
      <c r="Y90" s="65">
        <f>ET_12P!Z92/9.806</f>
        <v>649.4675911909801</v>
      </c>
      <c r="Z90" s="65">
        <f>ET_12P!AA92/9.806</f>
        <v>639.91110154178568</v>
      </c>
      <c r="AA90" s="65">
        <f>ET_12P!AB92/9.806</f>
        <v>629.40434069383548</v>
      </c>
      <c r="AB90" s="65">
        <f>ET_12P!AC92/9.806</f>
        <v>643.95901584489093</v>
      </c>
      <c r="AC90" s="65">
        <f>ET_12P!AD92/9.806</f>
        <v>644.41473173312261</v>
      </c>
      <c r="AD90" s="65">
        <f>ET_12P!AE92/9.806</f>
        <v>644.95031740770958</v>
      </c>
      <c r="AE90" s="65">
        <f>ET_12P!AF92/9.806</f>
        <v>644.8145288120794</v>
      </c>
      <c r="AF90" s="65">
        <f>ET_12P!AG92/9.806</f>
        <v>645.5182194734092</v>
      </c>
      <c r="AG90" s="65">
        <f>ET_12P!AH92/9.806</f>
        <v>646.3496320811239</v>
      </c>
      <c r="AH90" s="65">
        <f>ET_12P!AI92/9.806</f>
        <v>656.05625103571799</v>
      </c>
      <c r="AI90" s="65">
        <f>ET_12P!AJ92/9.806</f>
        <v>656.6257963077453</v>
      </c>
      <c r="AJ90" s="65">
        <f>ET_12P!AK92/9.806</f>
        <v>657.19793087459209</v>
      </c>
      <c r="AK90" s="65">
        <f>ET_12P!AL92/9.806</f>
        <v>648.7878017125995</v>
      </c>
      <c r="AL90" s="65">
        <f>ET_12P!AM92/9.806</f>
        <v>649.48472037209365</v>
      </c>
      <c r="AM90" s="65">
        <f>ET_12P!AN92/9.806</f>
        <v>649.06485625828577</v>
      </c>
      <c r="AN90" s="65">
        <f>ET_12P!AO92/9.806</f>
        <v>523.41100952223132</v>
      </c>
      <c r="AO90" s="65">
        <f>ET_12P!AP92/9.806</f>
        <v>522.63611325336535</v>
      </c>
      <c r="AP90" s="65">
        <f>ET_12P!AQ92/9.806</f>
        <v>522.79201867797781</v>
      </c>
      <c r="AQ90" s="65">
        <f>ET_12P!AR92/9.806</f>
        <v>607.78636803997563</v>
      </c>
      <c r="AR90" s="65">
        <f>ET_12P!AS92/9.806</f>
        <v>618.77160069409035</v>
      </c>
      <c r="AS90" s="65">
        <f>ET_12P!AT92/9.806</f>
        <v>630.2068229113554</v>
      </c>
      <c r="AT90" s="65">
        <f>ET_12P!AU92/9.806</f>
        <v>786.6323472236387</v>
      </c>
      <c r="AU90" s="65">
        <f>ET_12P!AV92/9.806</f>
        <v>787.96115340735275</v>
      </c>
      <c r="AV90" s="65">
        <f>ET_12P!AW92/9.806</f>
        <v>788.27943749362646</v>
      </c>
      <c r="AW90" s="65">
        <f>ET_12P!AX92/9.806</f>
        <v>689.47752412426075</v>
      </c>
      <c r="AX90" s="65">
        <f>ET_12P!AY92/9.806</f>
        <v>679.14001352806963</v>
      </c>
      <c r="AY90" s="65">
        <f>ET_12P!AZ92/9.806</f>
        <v>667.46423586324704</v>
      </c>
      <c r="AZ90" s="65">
        <f>ET_12P!BA92/9.806</f>
        <v>417.8578584699419</v>
      </c>
      <c r="BA90" s="65">
        <f>ET_12P!BB92/9.806</f>
        <v>418.79802146007552</v>
      </c>
      <c r="BB90" s="65">
        <f>ET_12P!BC92/9.806</f>
        <v>421.32945549918423</v>
      </c>
      <c r="BC90" s="65">
        <f>ET_12P!BD92/9.806</f>
        <v>605.97167072455647</v>
      </c>
      <c r="BD90" s="65">
        <f>ET_12P!BE92/9.806</f>
        <v>628.05108559172959</v>
      </c>
      <c r="BE90" s="65">
        <f>ET_12P!BF92/9.806</f>
        <v>650.8813959565573</v>
      </c>
      <c r="BF90" s="65">
        <f>ET_12P!BG92/9.806</f>
        <v>940.58255548261275</v>
      </c>
      <c r="BG90" s="65">
        <f>ET_12P!BH92/9.806</f>
        <v>940.22563115057119</v>
      </c>
      <c r="BH90" s="65">
        <f>ET_12P!BI92/9.806</f>
        <v>937.61641867861522</v>
      </c>
      <c r="BI90" s="65">
        <f>ET_12P!BJ92/9.806</f>
        <v>701.0107909857486</v>
      </c>
      <c r="BJ90" s="65">
        <f>ET_12P!BK92/9.806</f>
        <v>678.47322031791771</v>
      </c>
      <c r="BK90" s="65">
        <f>ET_12P!BL92/9.806</f>
        <v>654.87996427569863</v>
      </c>
      <c r="BL90" s="65"/>
      <c r="BM90" s="65"/>
      <c r="BN90" s="65"/>
      <c r="BO90" s="65"/>
    </row>
    <row r="91" spans="3:67" x14ac:dyDescent="0.2">
      <c r="C91" s="65">
        <f>ET_12P!D93</f>
        <v>855</v>
      </c>
      <c r="D91" s="65">
        <f>ET_12P!E93/9.806</f>
        <v>647.75920434555383</v>
      </c>
      <c r="E91" s="65">
        <f>ET_12P!F93/9.806</f>
        <v>648.21626467532644</v>
      </c>
      <c r="F91" s="65">
        <f>ET_12P!G93/9.806</f>
        <v>648.7144549574241</v>
      </c>
      <c r="G91" s="65">
        <f>ET_12P!H93/9.806</f>
        <v>645.55053586452175</v>
      </c>
      <c r="H91" s="65">
        <f>ET_12P!I93/9.806</f>
        <v>645.72665770637877</v>
      </c>
      <c r="I91" s="65">
        <f>ET_12P!J93/9.806</f>
        <v>646.05529897193048</v>
      </c>
      <c r="J91" s="65">
        <f>ET_12P!K93/9.806</f>
        <v>647.83135604158178</v>
      </c>
      <c r="K91" s="65">
        <f>ET_12P!L93/9.806</f>
        <v>648.21950129385073</v>
      </c>
      <c r="L91" s="65">
        <f>ET_12P!M93/9.806</f>
        <v>648.69991507113002</v>
      </c>
      <c r="M91" s="65">
        <f>ET_12P!N93/9.806</f>
        <v>644.84281187856925</v>
      </c>
      <c r="N91" s="65">
        <f>ET_12P!O93/9.806</f>
        <v>646.27080797152257</v>
      </c>
      <c r="O91" s="65">
        <f>ET_12P!P93/9.806</f>
        <v>646.58670193950138</v>
      </c>
      <c r="P91" s="65">
        <f>ET_12P!Q93/9.806</f>
        <v>529.93981682133392</v>
      </c>
      <c r="Q91" s="65">
        <f>ET_12P!R93/9.806</f>
        <v>532.27366774806251</v>
      </c>
      <c r="R91" s="65">
        <f>ET_12P!S93/9.806</f>
        <v>535.47184520319195</v>
      </c>
      <c r="S91" s="65">
        <f>ET_12P!T93/9.806</f>
        <v>641.6191896224251</v>
      </c>
      <c r="T91" s="65">
        <f>ET_12P!U93/9.806</f>
        <v>653.0993261459821</v>
      </c>
      <c r="U91" s="65">
        <f>ET_12P!V93/9.806</f>
        <v>664.80483090709777</v>
      </c>
      <c r="V91" s="65">
        <f>ET_12P!W93/9.806</f>
        <v>781.39749021644923</v>
      </c>
      <c r="W91" s="65">
        <f>ET_12P!X93/9.806</f>
        <v>779.78052539580369</v>
      </c>
      <c r="X91" s="65">
        <f>ET_12P!Y93/9.806</f>
        <v>777.16125450935658</v>
      </c>
      <c r="Y91" s="65">
        <f>ET_12P!Z93/9.806</f>
        <v>649.30670635325316</v>
      </c>
      <c r="Z91" s="65">
        <f>ET_12P!AA93/9.806</f>
        <v>639.74996773340308</v>
      </c>
      <c r="AA91" s="65">
        <f>ET_12P!AB93/9.806</f>
        <v>629.2429579147971</v>
      </c>
      <c r="AB91" s="65">
        <f>ET_12P!AC93/9.806</f>
        <v>643.80604827401601</v>
      </c>
      <c r="AC91" s="65">
        <f>ET_12P!AD93/9.806</f>
        <v>644.26305880965742</v>
      </c>
      <c r="AD91" s="65">
        <f>ET_12P!AE93/9.806</f>
        <v>644.79964036686727</v>
      </c>
      <c r="AE91" s="65">
        <f>ET_12P!AF93/9.806</f>
        <v>644.65966906422091</v>
      </c>
      <c r="AF91" s="65">
        <f>ET_12P!AG93/9.806</f>
        <v>645.35992393050174</v>
      </c>
      <c r="AG91" s="65">
        <f>ET_12P!AH93/9.806</f>
        <v>646.18874724339696</v>
      </c>
      <c r="AH91" s="65">
        <f>ET_12P!AI93/9.806</f>
        <v>655.79617628875189</v>
      </c>
      <c r="AI91" s="65">
        <f>ET_12P!AJ93/9.806</f>
        <v>656.36158864789422</v>
      </c>
      <c r="AJ91" s="65">
        <f>ET_12P!AK93/9.806</f>
        <v>656.93088494926576</v>
      </c>
      <c r="AK91" s="65">
        <f>ET_12P!AL93/9.806</f>
        <v>648.56327997527035</v>
      </c>
      <c r="AL91" s="65">
        <f>ET_12P!AM93/9.806</f>
        <v>649.26916157837047</v>
      </c>
      <c r="AM91" s="65">
        <f>ET_12P!AN93/9.806</f>
        <v>648.85816081990629</v>
      </c>
      <c r="AN91" s="65">
        <f>ET_12P!AO93/9.806</f>
        <v>523.24663909532433</v>
      </c>
      <c r="AO91" s="65">
        <f>ET_12P!AP93/9.806</f>
        <v>522.47174282645835</v>
      </c>
      <c r="AP91" s="65">
        <f>ET_12P!AQ93/9.806</f>
        <v>522.62764825107081</v>
      </c>
      <c r="AQ91" s="65">
        <f>ET_12P!AR93/9.806</f>
        <v>607.62443752549461</v>
      </c>
      <c r="AR91" s="65">
        <f>ET_12P!AS93/9.806</f>
        <v>618.60996894439631</v>
      </c>
      <c r="AS91" s="65">
        <f>ET_12P!AT93/9.806</f>
        <v>630.04548992644811</v>
      </c>
      <c r="AT91" s="65">
        <f>ET_12P!AU93/9.806</f>
        <v>786.47430065138701</v>
      </c>
      <c r="AU91" s="65">
        <f>ET_12P!AV93/9.806</f>
        <v>787.80310683510106</v>
      </c>
      <c r="AV91" s="65">
        <f>ET_12P!AW93/9.806</f>
        <v>788.12144071550586</v>
      </c>
      <c r="AW91" s="65">
        <f>ET_12P!AX93/9.806</f>
        <v>689.3175355808944</v>
      </c>
      <c r="AX91" s="65">
        <f>ET_12P!AY93/9.806</f>
        <v>678.97977601404762</v>
      </c>
      <c r="AY91" s="65">
        <f>ET_12P!AZ93/9.806</f>
        <v>667.30374937856925</v>
      </c>
      <c r="AZ91" s="65">
        <f>ET_12P!BA93/9.806</f>
        <v>417.6576113715455</v>
      </c>
      <c r="BA91" s="65">
        <f>ET_12P!BB93/9.806</f>
        <v>418.59989061225275</v>
      </c>
      <c r="BB91" s="65">
        <f>ET_12P!BC93/9.806</f>
        <v>421.13351559313179</v>
      </c>
      <c r="BC91" s="65">
        <f>ET_12P!BD93/9.806</f>
        <v>605.74182101519489</v>
      </c>
      <c r="BD91" s="65">
        <f>ET_12P!BE93/9.806</f>
        <v>627.83258894426888</v>
      </c>
      <c r="BE91" s="65">
        <f>ET_12P!BF93/9.806</f>
        <v>650.6747503123089</v>
      </c>
      <c r="BF91" s="65">
        <f>ET_12P!BG93/9.806</f>
        <v>940.35718724505409</v>
      </c>
      <c r="BG91" s="65">
        <f>ET_12P!BH93/9.806</f>
        <v>939.99637897078333</v>
      </c>
      <c r="BH91" s="65">
        <f>ET_12P!BI93/9.806</f>
        <v>937.38427843922102</v>
      </c>
      <c r="BI91" s="65">
        <f>ET_12P!BJ93/9.806</f>
        <v>700.82281814067926</v>
      </c>
      <c r="BJ91" s="65">
        <f>ET_12P!BK93/9.806</f>
        <v>678.29042606248731</v>
      </c>
      <c r="BK91" s="65">
        <f>ET_12P!BL93/9.806</f>
        <v>654.70324490426788</v>
      </c>
      <c r="BL91" s="65"/>
      <c r="BM91" s="65"/>
      <c r="BN91" s="65"/>
      <c r="BO91" s="65"/>
    </row>
    <row r="92" spans="3:67" x14ac:dyDescent="0.2">
      <c r="C92" s="65">
        <f>ET_12P!D94</f>
        <v>865</v>
      </c>
      <c r="D92" s="65">
        <f>ET_12P!E94/9.806</f>
        <v>647.59831950782689</v>
      </c>
      <c r="E92" s="65">
        <f>ET_12P!F94/9.806</f>
        <v>648.05542963173059</v>
      </c>
      <c r="F92" s="65">
        <f>ET_12P!G94/9.806</f>
        <v>648.55361991382836</v>
      </c>
      <c r="G92" s="65">
        <f>ET_12P!H94/9.806</f>
        <v>645.38965102679492</v>
      </c>
      <c r="H92" s="65">
        <f>ET_12P!I94/9.806</f>
        <v>645.56572307452075</v>
      </c>
      <c r="I92" s="65">
        <f>ET_12P!J94/9.806</f>
        <v>645.89436434007246</v>
      </c>
      <c r="J92" s="65">
        <f>ET_12P!K94/9.806</f>
        <v>647.67052099798593</v>
      </c>
      <c r="K92" s="65">
        <f>ET_12P!L94/9.806</f>
        <v>648.05866625025499</v>
      </c>
      <c r="L92" s="65">
        <f>ET_12P!M94/9.806</f>
        <v>648.53903023340308</v>
      </c>
      <c r="M92" s="65">
        <f>ET_12P!N94/9.806</f>
        <v>644.68187724671122</v>
      </c>
      <c r="N92" s="65">
        <f>ET_12P!O94/9.806</f>
        <v>646.10987333966455</v>
      </c>
      <c r="O92" s="65">
        <f>ET_12P!P94/9.806</f>
        <v>646.42576730764335</v>
      </c>
      <c r="P92" s="65">
        <f>ET_12P!Q94/9.806</f>
        <v>529.77589454160727</v>
      </c>
      <c r="Q92" s="65">
        <f>ET_12P!R94/9.806</f>
        <v>532.10979526246695</v>
      </c>
      <c r="R92" s="65">
        <f>ET_12P!S94/9.806</f>
        <v>535.30812209998987</v>
      </c>
      <c r="S92" s="65">
        <f>ET_12P!T94/9.806</f>
        <v>641.45815540230478</v>
      </c>
      <c r="T92" s="65">
        <f>ET_12P!U94/9.806</f>
        <v>652.93859069064865</v>
      </c>
      <c r="U92" s="65">
        <f>ET_12P!V94/9.806</f>
        <v>664.64434442241998</v>
      </c>
      <c r="V92" s="65">
        <f>ET_12P!W94/9.806</f>
        <v>781.23929426180405</v>
      </c>
      <c r="W92" s="65">
        <f>ET_12P!X94/9.806</f>
        <v>779.62227964702743</v>
      </c>
      <c r="X92" s="65">
        <f>ET_12P!Y94/9.806</f>
        <v>777.00300876058031</v>
      </c>
      <c r="Y92" s="65">
        <f>ET_12P!Z94/9.806</f>
        <v>649.14587130965742</v>
      </c>
      <c r="Z92" s="65">
        <f>ET_12P!AA94/9.806</f>
        <v>639.58888371915157</v>
      </c>
      <c r="AA92" s="65">
        <f>ET_12P!AB94/9.806</f>
        <v>629.08162492988993</v>
      </c>
      <c r="AB92" s="65">
        <f>ET_12P!AC94/9.806</f>
        <v>643.65313049727217</v>
      </c>
      <c r="AC92" s="65">
        <f>ET_12P!AD94/9.806</f>
        <v>644.11143568032332</v>
      </c>
      <c r="AD92" s="65">
        <f>ET_12P!AE94/9.806</f>
        <v>644.64906291428724</v>
      </c>
      <c r="AE92" s="65">
        <f>ET_12P!AF94/9.806</f>
        <v>644.50485911049361</v>
      </c>
      <c r="AF92" s="65">
        <f>ET_12P!AG94/9.806</f>
        <v>645.20172797585667</v>
      </c>
      <c r="AG92" s="65">
        <f>ET_12P!AH94/9.806</f>
        <v>646.02786240567002</v>
      </c>
      <c r="AH92" s="65">
        <f>ET_12P!AI94/9.806</f>
        <v>655.53560360047425</v>
      </c>
      <c r="AI92" s="65">
        <f>ET_12P!AJ94/9.806</f>
        <v>656.09678345846942</v>
      </c>
      <c r="AJ92" s="65">
        <f>ET_12P!AK94/9.806</f>
        <v>656.66319170023462</v>
      </c>
      <c r="AK92" s="65">
        <f>ET_12P!AL94/9.806</f>
        <v>648.33835988489193</v>
      </c>
      <c r="AL92" s="65">
        <f>ET_12P!AM94/9.806</f>
        <v>649.05325422572923</v>
      </c>
      <c r="AM92" s="65">
        <f>ET_12P!AN94/9.806</f>
        <v>648.65111682260863</v>
      </c>
      <c r="AN92" s="65">
        <f>ET_12P!AO94/9.806</f>
        <v>523.08236825667962</v>
      </c>
      <c r="AO92" s="65">
        <f>ET_12P!AP94/9.806</f>
        <v>522.30747198781364</v>
      </c>
      <c r="AP92" s="65">
        <f>ET_12P!AQ94/9.806</f>
        <v>522.4633774124261</v>
      </c>
      <c r="AQ92" s="65">
        <f>ET_12P!AR94/9.806</f>
        <v>607.462606599276</v>
      </c>
      <c r="AR92" s="65">
        <f>ET_12P!AS94/9.806</f>
        <v>618.44838698883348</v>
      </c>
      <c r="AS92" s="65">
        <f>ET_12P!AT94/9.806</f>
        <v>629.88420673567214</v>
      </c>
      <c r="AT92" s="65">
        <f>ET_12P!AU94/9.806</f>
        <v>786.31630387326641</v>
      </c>
      <c r="AU92" s="65">
        <f>ET_12P!AV94/9.806</f>
        <v>787.64511005698046</v>
      </c>
      <c r="AV92" s="65">
        <f>ET_12P!AW94/9.806</f>
        <v>787.96349373151645</v>
      </c>
      <c r="AW92" s="65">
        <f>ET_12P!AX94/9.806</f>
        <v>689.15764662579033</v>
      </c>
      <c r="AX92" s="65">
        <f>ET_12P!AY94/9.806</f>
        <v>678.81958829415669</v>
      </c>
      <c r="AY92" s="65">
        <f>ET_12P!AZ94/9.806</f>
        <v>667.14326289389157</v>
      </c>
      <c r="AZ92" s="65">
        <f>ET_12P!BA94/9.806</f>
        <v>417.45721489075572</v>
      </c>
      <c r="BA92" s="65">
        <f>ET_12P!BB94/9.806</f>
        <v>418.40151079377426</v>
      </c>
      <c r="BB92" s="65">
        <f>ET_12P!BC94/9.806</f>
        <v>420.93742630468591</v>
      </c>
      <c r="BC92" s="65">
        <f>ET_12P!BD94/9.806</f>
        <v>605.51167254104632</v>
      </c>
      <c r="BD92" s="65">
        <f>ET_12P!BE94/9.806</f>
        <v>627.6137935320213</v>
      </c>
      <c r="BE92" s="65">
        <f>ET_12P!BF94/9.806</f>
        <v>650.46785569740473</v>
      </c>
      <c r="BF92" s="65">
        <f>ET_12P!BG94/9.806</f>
        <v>940.13152024270858</v>
      </c>
      <c r="BG92" s="65">
        <f>ET_12P!BH94/9.806</f>
        <v>939.76662884968391</v>
      </c>
      <c r="BH92" s="65">
        <f>ET_12P!BI94/9.806</f>
        <v>937.15173984677756</v>
      </c>
      <c r="BI92" s="65">
        <f>ET_12P!BJ94/9.806</f>
        <v>700.63459632495415</v>
      </c>
      <c r="BJ92" s="65">
        <f>ET_12P!BK94/9.806</f>
        <v>678.10753221879463</v>
      </c>
      <c r="BK92" s="65">
        <f>ET_12P!BL94/9.806</f>
        <v>654.52642594457484</v>
      </c>
      <c r="BL92" s="65"/>
      <c r="BM92" s="65"/>
      <c r="BN92" s="65"/>
      <c r="BO92" s="65"/>
    </row>
    <row r="93" spans="3:67" x14ac:dyDescent="0.2">
      <c r="C93" s="65">
        <f>ET_12P!D95</f>
        <v>875</v>
      </c>
      <c r="D93" s="65">
        <f>ET_12P!E95/9.806</f>
        <v>647.43753425836223</v>
      </c>
      <c r="E93" s="65">
        <f>ET_12P!F95/9.806</f>
        <v>647.89464438226605</v>
      </c>
      <c r="F93" s="65">
        <f>ET_12P!G95/9.806</f>
        <v>648.3928346643637</v>
      </c>
      <c r="G93" s="65">
        <f>ET_12P!H95/9.806</f>
        <v>645.22881598319907</v>
      </c>
      <c r="H93" s="65">
        <f>ET_12P!I95/9.806</f>
        <v>645.40488803092501</v>
      </c>
      <c r="I93" s="65">
        <f>ET_12P!J95/9.806</f>
        <v>645.73352929647672</v>
      </c>
      <c r="J93" s="65">
        <f>ET_12P!K95/9.806</f>
        <v>647.50973574852139</v>
      </c>
      <c r="K93" s="65">
        <f>ET_12P!L95/9.806</f>
        <v>647.89788100079033</v>
      </c>
      <c r="L93" s="65">
        <f>ET_12P!M95/9.806</f>
        <v>648.37824498393843</v>
      </c>
      <c r="M93" s="65">
        <f>ET_12P!N95/9.806</f>
        <v>644.5209924089844</v>
      </c>
      <c r="N93" s="65">
        <f>ET_12P!O95/9.806</f>
        <v>645.94898850193761</v>
      </c>
      <c r="O93" s="65">
        <f>ET_12P!P95/9.806</f>
        <v>646.26488246991642</v>
      </c>
      <c r="P93" s="65">
        <f>ET_12P!Q95/9.806</f>
        <v>529.6120718501428</v>
      </c>
      <c r="Q93" s="65">
        <f>ET_12P!R95/9.806</f>
        <v>531.94602236513367</v>
      </c>
      <c r="R93" s="65">
        <f>ET_12P!S95/9.806</f>
        <v>535.14444879091889</v>
      </c>
      <c r="S93" s="65">
        <f>ET_12P!T95/9.806</f>
        <v>641.29722077044676</v>
      </c>
      <c r="T93" s="65">
        <f>ET_12P!U95/9.806</f>
        <v>652.77790502944629</v>
      </c>
      <c r="U93" s="65">
        <f>ET_12P!V95/9.806</f>
        <v>664.48390773187339</v>
      </c>
      <c r="V93" s="65">
        <f>ET_12P!W95/9.806</f>
        <v>781.08114810129007</v>
      </c>
      <c r="W93" s="65">
        <f>ET_12P!X95/9.806</f>
        <v>779.46413348651345</v>
      </c>
      <c r="X93" s="65">
        <f>ET_12P!Y95/9.806</f>
        <v>776.84476301180405</v>
      </c>
      <c r="Y93" s="65">
        <f>ET_12P!Z95/9.806</f>
        <v>648.98508606019277</v>
      </c>
      <c r="Z93" s="65">
        <f>ET_12P!AA95/9.806</f>
        <v>639.42784949903125</v>
      </c>
      <c r="AA93" s="65">
        <f>ET_12P!AB95/9.806</f>
        <v>628.92034173911384</v>
      </c>
      <c r="AB93" s="65">
        <f>ET_12P!AC95/9.806</f>
        <v>643.50031230879063</v>
      </c>
      <c r="AC93" s="65">
        <f>ET_12P!AD95/9.806</f>
        <v>643.95996193338271</v>
      </c>
      <c r="AD93" s="65">
        <f>ET_12P!AE95/9.806</f>
        <v>644.49853525583831</v>
      </c>
      <c r="AE93" s="65">
        <f>ET_12P!AF95/9.806</f>
        <v>644.35019853915981</v>
      </c>
      <c r="AF93" s="65">
        <f>ET_12P!AG95/9.806</f>
        <v>645.0435320212116</v>
      </c>
      <c r="AG93" s="65">
        <f>ET_12P!AH95/9.806</f>
        <v>645.8669775679432</v>
      </c>
      <c r="AH93" s="65">
        <f>ET_12P!AI95/9.806</f>
        <v>655.27443338262299</v>
      </c>
      <c r="AI93" s="65">
        <f>ET_12P!AJ95/9.806</f>
        <v>655.83143053360197</v>
      </c>
      <c r="AJ93" s="65">
        <f>ET_12P!AK95/9.806</f>
        <v>656.39495071576084</v>
      </c>
      <c r="AK93" s="65">
        <f>ET_12P!AL95/9.806</f>
        <v>648.11309123559556</v>
      </c>
      <c r="AL93" s="65">
        <f>ET_12P!AM95/9.806</f>
        <v>648.83709790243222</v>
      </c>
      <c r="AM93" s="65">
        <f>ET_12P!AN95/9.806</f>
        <v>648.44387364878651</v>
      </c>
      <c r="AN93" s="65">
        <f>ET_12P!AO95/9.806</f>
        <v>522.9181472121661</v>
      </c>
      <c r="AO93" s="65">
        <f>ET_12P!AP95/9.806</f>
        <v>522.14325094330002</v>
      </c>
      <c r="AP93" s="65">
        <f>ET_12P!AQ95/9.806</f>
        <v>522.29915636791259</v>
      </c>
      <c r="AQ93" s="65">
        <f>ET_12P!AR95/9.806</f>
        <v>607.30077567305739</v>
      </c>
      <c r="AR93" s="65">
        <f>ET_12P!AS95/9.806</f>
        <v>618.28690462153281</v>
      </c>
      <c r="AS93" s="65">
        <f>ET_12P!AT95/9.806</f>
        <v>629.72297333902713</v>
      </c>
      <c r="AT93" s="65">
        <f>ET_12P!AU95/9.806</f>
        <v>786.158356889277</v>
      </c>
      <c r="AU93" s="65">
        <f>ET_12P!AV95/9.806</f>
        <v>787.48721286712225</v>
      </c>
      <c r="AV93" s="65">
        <f>ET_12P!AW95/9.806</f>
        <v>787.80554674752705</v>
      </c>
      <c r="AW93" s="65">
        <f>ET_12P!AX95/9.806</f>
        <v>688.99775767068638</v>
      </c>
      <c r="AX93" s="65">
        <f>ET_12P!AY95/9.806</f>
        <v>678.65945036839696</v>
      </c>
      <c r="AY93" s="65">
        <f>ET_12P!AZ95/9.806</f>
        <v>666.98287599747607</v>
      </c>
      <c r="AZ93" s="65">
        <f>ET_12P!BA95/9.806</f>
        <v>417.25659433637571</v>
      </c>
      <c r="BA93" s="65">
        <f>ET_12P!BB95/9.806</f>
        <v>418.20298159290235</v>
      </c>
      <c r="BB93" s="65">
        <f>ET_12P!BC95/9.806</f>
        <v>420.74108804558438</v>
      </c>
      <c r="BC93" s="65">
        <f>ET_12P!BD95/9.806</f>
        <v>605.28117550797981</v>
      </c>
      <c r="BD93" s="65">
        <f>ET_12P!BE95/9.806</f>
        <v>627.39474914911796</v>
      </c>
      <c r="BE93" s="65">
        <f>ET_12P!BF95/9.806</f>
        <v>650.26076190597598</v>
      </c>
      <c r="BF93" s="65">
        <f>ET_12P!BG95/9.806</f>
        <v>939.90535529905173</v>
      </c>
      <c r="BG93" s="65">
        <f>ET_12P!BH95/9.806</f>
        <v>939.53638078727317</v>
      </c>
      <c r="BH93" s="65">
        <f>ET_12P!BI95/9.806</f>
        <v>936.91850413649809</v>
      </c>
      <c r="BI93" s="65">
        <f>ET_12P!BJ95/9.806</f>
        <v>700.44617533270457</v>
      </c>
      <c r="BJ93" s="65">
        <f>ET_12P!BK95/9.806</f>
        <v>677.92448899270858</v>
      </c>
      <c r="BK93" s="65">
        <f>ET_12P!BL95/9.806</f>
        <v>654.34945760248831</v>
      </c>
      <c r="BL93" s="65"/>
      <c r="BM93" s="65"/>
      <c r="BN93" s="65"/>
      <c r="BO93" s="65"/>
    </row>
    <row r="94" spans="3:67" x14ac:dyDescent="0.2">
      <c r="C94" s="65">
        <f>ET_12P!D96</f>
        <v>885</v>
      </c>
      <c r="D94" s="65">
        <f>ET_12P!E96/9.806</f>
        <v>647.27679880302878</v>
      </c>
      <c r="E94" s="65">
        <f>ET_12P!F96/9.806</f>
        <v>647.7339089269326</v>
      </c>
      <c r="F94" s="65">
        <f>ET_12P!G96/9.806</f>
        <v>648.23209920903025</v>
      </c>
      <c r="G94" s="65">
        <f>ET_12P!H96/9.806</f>
        <v>645.06798093960333</v>
      </c>
      <c r="H94" s="65">
        <f>ET_12P!I96/9.806</f>
        <v>645.24410278146036</v>
      </c>
      <c r="I94" s="65">
        <f>ET_12P!J96/9.806</f>
        <v>645.57274404701207</v>
      </c>
      <c r="J94" s="65">
        <f>ET_12P!K96/9.806</f>
        <v>647.34900029318794</v>
      </c>
      <c r="K94" s="65">
        <f>ET_12P!L96/9.806</f>
        <v>647.73714554545688</v>
      </c>
      <c r="L94" s="65">
        <f>ET_12P!M96/9.806</f>
        <v>648.21755932273618</v>
      </c>
      <c r="M94" s="65">
        <f>ET_12P!N96/9.806</f>
        <v>644.36020715951975</v>
      </c>
      <c r="N94" s="65">
        <f>ET_12P!O96/9.806</f>
        <v>645.78820325247307</v>
      </c>
      <c r="O94" s="65">
        <f>ET_12P!P96/9.806</f>
        <v>646.10409722045176</v>
      </c>
      <c r="P94" s="65">
        <f>ET_12P!Q96/9.806</f>
        <v>529.44829895280952</v>
      </c>
      <c r="Q94" s="65">
        <f>ET_12P!R96/9.806</f>
        <v>531.78234905606269</v>
      </c>
      <c r="R94" s="65">
        <f>ET_12P!S96/9.806</f>
        <v>534.98082527597899</v>
      </c>
      <c r="S94" s="65">
        <f>ET_12P!T96/9.806</f>
        <v>641.13633593271982</v>
      </c>
      <c r="T94" s="65">
        <f>ET_12P!U96/9.806</f>
        <v>652.61731895650632</v>
      </c>
      <c r="U94" s="65">
        <f>ET_12P!V96/9.806</f>
        <v>664.32352083545788</v>
      </c>
      <c r="V94" s="65">
        <f>ET_12P!W96/9.806</f>
        <v>780.92305173490729</v>
      </c>
      <c r="W94" s="65">
        <f>ET_12P!X96/9.806</f>
        <v>779.30598732599947</v>
      </c>
      <c r="X94" s="65">
        <f>ET_12P!Y96/9.806</f>
        <v>776.68656705715898</v>
      </c>
      <c r="Y94" s="65">
        <f>ET_12P!Z96/9.806</f>
        <v>648.82440039899052</v>
      </c>
      <c r="Z94" s="65">
        <f>ET_12P!AA96/9.806</f>
        <v>639.26686507304203</v>
      </c>
      <c r="AA94" s="65">
        <f>ET_12P!AB96/9.806</f>
        <v>628.75915813660015</v>
      </c>
      <c r="AB94" s="65">
        <f>ET_12P!AC96/9.806</f>
        <v>643.34759370857137</v>
      </c>
      <c r="AC94" s="65">
        <f>ET_12P!AD96/9.806</f>
        <v>643.80853798057319</v>
      </c>
      <c r="AD94" s="65">
        <f>ET_12P!AE96/9.806</f>
        <v>644.34815697978286</v>
      </c>
      <c r="AE94" s="65">
        <f>ET_12P!AF96/9.806</f>
        <v>644.19563755608817</v>
      </c>
      <c r="AF94" s="65">
        <f>ET_12P!AG96/9.806</f>
        <v>644.88543565482871</v>
      </c>
      <c r="AG94" s="65">
        <f>ET_12P!AH96/9.806</f>
        <v>645.70614252434734</v>
      </c>
      <c r="AH94" s="65">
        <f>ET_12P!AI96/9.806</f>
        <v>655.01276522346018</v>
      </c>
      <c r="AI94" s="65">
        <f>ET_12P!AJ96/9.806</f>
        <v>655.56557966742309</v>
      </c>
      <c r="AJ94" s="65">
        <f>ET_12P!AK96/9.806</f>
        <v>656.12616199584443</v>
      </c>
      <c r="AK94" s="65">
        <f>ET_12P!AL96/9.806</f>
        <v>647.88742423325016</v>
      </c>
      <c r="AL94" s="65">
        <f>ET_12P!AM96/9.806</f>
        <v>648.62059302021726</v>
      </c>
      <c r="AM94" s="65">
        <f>ET_12P!AN96/9.806</f>
        <v>648.23638150430861</v>
      </c>
      <c r="AN94" s="65">
        <f>ET_12P!AO96/9.806</f>
        <v>522.75402575591477</v>
      </c>
      <c r="AO94" s="65">
        <f>ET_12P!AP96/9.806</f>
        <v>521.97907969291759</v>
      </c>
      <c r="AP94" s="65">
        <f>ET_12P!AQ96/9.806</f>
        <v>522.13498511753016</v>
      </c>
      <c r="AQ94" s="65">
        <f>ET_12P!AR96/9.806</f>
        <v>607.13904433510106</v>
      </c>
      <c r="AR94" s="65">
        <f>ET_12P!AS96/9.806</f>
        <v>618.12542225423215</v>
      </c>
      <c r="AS94" s="65">
        <f>ET_12P!AT96/9.806</f>
        <v>629.56183953064453</v>
      </c>
      <c r="AT94" s="65">
        <f>ET_12P!AU96/9.806</f>
        <v>786.0004596994188</v>
      </c>
      <c r="AU94" s="65">
        <f>ET_12P!AV96/9.806</f>
        <v>787.32936547139514</v>
      </c>
      <c r="AV94" s="65">
        <f>ET_12P!AW96/9.806</f>
        <v>787.64769935179993</v>
      </c>
      <c r="AW94" s="65">
        <f>ET_12P!AX96/9.806</f>
        <v>688.8379683038446</v>
      </c>
      <c r="AX94" s="65">
        <f>ET_12P!AY96/9.806</f>
        <v>678.49936223676832</v>
      </c>
      <c r="AY94" s="65">
        <f>ET_12P!AZ96/9.806</f>
        <v>666.82253889519177</v>
      </c>
      <c r="AZ94" s="65">
        <f>ET_12P!BA96/9.806</f>
        <v>417.05579950253673</v>
      </c>
      <c r="BA94" s="65">
        <f>ET_12P!BB96/9.806</f>
        <v>418.00425321550586</v>
      </c>
      <c r="BB94" s="65">
        <f>ET_12P!BC96/9.806</f>
        <v>420.54460040408935</v>
      </c>
      <c r="BC94" s="65">
        <f>ET_12P!BD96/9.806</f>
        <v>605.05037971012655</v>
      </c>
      <c r="BD94" s="65">
        <f>ET_12P!BE96/9.806</f>
        <v>627.17545579555895</v>
      </c>
      <c r="BE94" s="65">
        <f>ET_12P!BF96/9.806</f>
        <v>650.05351873215386</v>
      </c>
      <c r="BF94" s="65">
        <f>ET_12P!BG96/9.806</f>
        <v>939.67899117887021</v>
      </c>
      <c r="BG94" s="65">
        <f>ET_12P!BH96/9.806</f>
        <v>939.305634783551</v>
      </c>
      <c r="BH94" s="65">
        <f>ET_12P!BI96/9.806</f>
        <v>936.68487007316958</v>
      </c>
      <c r="BI94" s="65">
        <f>ET_12P!BJ96/9.806</f>
        <v>700.25760495806151</v>
      </c>
      <c r="BJ94" s="65">
        <f>ET_12P!BK96/9.806</f>
        <v>677.74129638422914</v>
      </c>
      <c r="BK94" s="65">
        <f>ET_12P!BL96/9.806</f>
        <v>654.1724394662707</v>
      </c>
      <c r="BL94" s="65"/>
      <c r="BM94" s="65"/>
      <c r="BN94" s="65"/>
      <c r="BO94" s="65"/>
    </row>
    <row r="95" spans="3:67" x14ac:dyDescent="0.2">
      <c r="C95" s="65">
        <f>ET_12P!D97</f>
        <v>895</v>
      </c>
      <c r="D95" s="65">
        <f>ET_12P!E97/9.806</f>
        <v>647.11611314182653</v>
      </c>
      <c r="E95" s="65">
        <f>ET_12P!F97/9.806</f>
        <v>647.57322326573023</v>
      </c>
      <c r="F95" s="65">
        <f>ET_12P!G97/9.806</f>
        <v>648.07141354782789</v>
      </c>
      <c r="G95" s="65">
        <f>ET_12P!H97/9.806</f>
        <v>644.90729527840108</v>
      </c>
      <c r="H95" s="65">
        <f>ET_12P!I97/9.806</f>
        <v>645.0833673261269</v>
      </c>
      <c r="I95" s="65">
        <f>ET_12P!J97/9.806</f>
        <v>645.41205838580981</v>
      </c>
      <c r="J95" s="65">
        <f>ET_12P!K97/9.806</f>
        <v>647.18831463198558</v>
      </c>
      <c r="K95" s="65">
        <f>ET_12P!L97/9.806</f>
        <v>647.57645988425463</v>
      </c>
      <c r="L95" s="65">
        <f>ET_12P!M97/9.806</f>
        <v>648.05687366153381</v>
      </c>
      <c r="M95" s="65">
        <f>ET_12P!N97/9.806</f>
        <v>644.19947170418629</v>
      </c>
      <c r="N95" s="65">
        <f>ET_12P!O97/9.806</f>
        <v>645.62741800300842</v>
      </c>
      <c r="O95" s="65">
        <f>ET_12P!P97/9.806</f>
        <v>645.94336176511831</v>
      </c>
      <c r="P95" s="65">
        <f>ET_12P!Q97/9.806</f>
        <v>529.28462564373854</v>
      </c>
      <c r="Q95" s="65">
        <f>ET_12P!R97/9.806</f>
        <v>531.61872554112279</v>
      </c>
      <c r="R95" s="65">
        <f>ET_12P!S97/9.806</f>
        <v>534.81730134930149</v>
      </c>
      <c r="S95" s="65">
        <f>ET_12P!T97/9.806</f>
        <v>640.97555068325516</v>
      </c>
      <c r="T95" s="65">
        <f>ET_12P!U97/9.806</f>
        <v>652.45673288356625</v>
      </c>
      <c r="U95" s="65">
        <f>ET_12P!V97/9.806</f>
        <v>664.16323352730478</v>
      </c>
      <c r="V95" s="65">
        <f>ET_12P!W97/9.806</f>
        <v>780.7649553685244</v>
      </c>
      <c r="W95" s="65">
        <f>ET_12P!X97/9.806</f>
        <v>779.14789095961657</v>
      </c>
      <c r="X95" s="65">
        <f>ET_12P!Y97/9.806</f>
        <v>776.52847069077609</v>
      </c>
      <c r="Y95" s="65">
        <f>ET_12P!Z97/9.806</f>
        <v>648.66371473778815</v>
      </c>
      <c r="Z95" s="65">
        <f>ET_12P!AA97/9.806</f>
        <v>639.1059802353152</v>
      </c>
      <c r="AA95" s="65">
        <f>ET_12P!AB97/9.806</f>
        <v>628.59802432821743</v>
      </c>
      <c r="AB95" s="65">
        <f>ET_12P!AC97/9.806</f>
        <v>643.19502449074548</v>
      </c>
      <c r="AC95" s="65">
        <f>ET_12P!AD97/9.806</f>
        <v>643.65721361602596</v>
      </c>
      <c r="AD95" s="65">
        <f>ET_12P!AE97/9.806</f>
        <v>644.1978782919897</v>
      </c>
      <c r="AE95" s="65">
        <f>ET_12P!AF97/9.806</f>
        <v>644.04117616127883</v>
      </c>
      <c r="AF95" s="65">
        <f>ET_12P!AG97/9.806</f>
        <v>644.72738908257702</v>
      </c>
      <c r="AG95" s="65">
        <f>ET_12P!AH97/9.806</f>
        <v>645.54525768662052</v>
      </c>
      <c r="AH95" s="65">
        <f>ET_12P!AI97/9.806</f>
        <v>654.75054932885485</v>
      </c>
      <c r="AI95" s="65">
        <f>ET_12P!AJ97/9.806</f>
        <v>655.29913127167049</v>
      </c>
      <c r="AJ95" s="65">
        <f>ET_12P!AK97/9.806</f>
        <v>655.85682554048549</v>
      </c>
      <c r="AK95" s="65">
        <f>ET_12P!AL97/9.806</f>
        <v>647.66140867198658</v>
      </c>
      <c r="AL95" s="65">
        <f>ET_12P!AM97/9.806</f>
        <v>648.40383916734663</v>
      </c>
      <c r="AM95" s="65">
        <f>ET_12P!AN97/9.806</f>
        <v>648.02869018330614</v>
      </c>
      <c r="AN95" s="65">
        <f>ET_12P!AO97/9.806</f>
        <v>522.58995409379463</v>
      </c>
      <c r="AO95" s="65">
        <f>ET_12P!AP97/9.806</f>
        <v>521.81495823666637</v>
      </c>
      <c r="AP95" s="65">
        <f>ET_12P!AQ97/9.806</f>
        <v>521.97086366127883</v>
      </c>
      <c r="AQ95" s="65">
        <f>ET_12P!AR97/9.806</f>
        <v>606.97741258540691</v>
      </c>
      <c r="AR95" s="65">
        <f>ET_12P!AS97/9.806</f>
        <v>617.96403947519377</v>
      </c>
      <c r="AS95" s="65">
        <f>ET_12P!AT97/9.806</f>
        <v>629.40075551639313</v>
      </c>
      <c r="AT95" s="65">
        <f>ET_12P!AU97/9.806</f>
        <v>785.84266209782288</v>
      </c>
      <c r="AU95" s="65">
        <f>ET_12P!AV97/9.806</f>
        <v>787.17151807566802</v>
      </c>
      <c r="AV95" s="65">
        <f>ET_12P!AW97/9.806</f>
        <v>787.48990175020401</v>
      </c>
      <c r="AW95" s="65">
        <f>ET_12P!AX97/9.806</f>
        <v>688.67817893700294</v>
      </c>
      <c r="AX95" s="65">
        <f>ET_12P!AY97/9.806</f>
        <v>678.33932389927088</v>
      </c>
      <c r="AY95" s="65">
        <f>ET_12P!AZ97/9.806</f>
        <v>666.66225158703855</v>
      </c>
      <c r="AZ95" s="65">
        <f>ET_12P!BA97/9.806</f>
        <v>416.85485528630431</v>
      </c>
      <c r="BA95" s="65">
        <f>ET_12P!BB97/9.806</f>
        <v>417.80532566158479</v>
      </c>
      <c r="BB95" s="65">
        <f>ET_12P!BC97/9.806</f>
        <v>420.34786379193866</v>
      </c>
      <c r="BC95" s="65">
        <f>ET_12P!BD97/9.806</f>
        <v>604.81928514748631</v>
      </c>
      <c r="BD95" s="65">
        <f>ET_12P!BE97/9.806</f>
        <v>626.95591347134416</v>
      </c>
      <c r="BE95" s="65">
        <f>ET_12P!BF97/9.806</f>
        <v>649.84602658767596</v>
      </c>
      <c r="BF95" s="65">
        <f>ET_12P!BG97/9.806</f>
        <v>939.45212911737724</v>
      </c>
      <c r="BG95" s="65">
        <f>ET_12P!BH97/9.806</f>
        <v>939.07439083851727</v>
      </c>
      <c r="BH95" s="65">
        <f>ET_12P!BI97/9.806</f>
        <v>936.45073806852952</v>
      </c>
      <c r="BI95" s="65">
        <f>ET_12P!BJ97/9.806</f>
        <v>700.06878561276267</v>
      </c>
      <c r="BJ95" s="65">
        <f>ET_12P!BK97/9.806</f>
        <v>677.55800418748731</v>
      </c>
      <c r="BK95" s="65">
        <f>ET_12P!BL97/9.806</f>
        <v>653.9952719476596</v>
      </c>
      <c r="BL95" s="65"/>
      <c r="BM95" s="65"/>
      <c r="BN95" s="65"/>
      <c r="BO95" s="65"/>
    </row>
    <row r="96" spans="3:67" x14ac:dyDescent="0.2">
      <c r="C96" s="65">
        <f>ET_12P!D98</f>
        <v>905</v>
      </c>
      <c r="D96" s="65">
        <f>ET_12P!E98/9.806</f>
        <v>646.95547727475525</v>
      </c>
      <c r="E96" s="65">
        <f>ET_12P!F98/9.806</f>
        <v>647.41263719279016</v>
      </c>
      <c r="F96" s="65">
        <f>ET_12P!G98/9.806</f>
        <v>647.91082747488792</v>
      </c>
      <c r="G96" s="65">
        <f>ET_12P!H98/9.806</f>
        <v>644.74660961719871</v>
      </c>
      <c r="H96" s="65">
        <f>ET_12P!I98/9.806</f>
        <v>644.92273145905574</v>
      </c>
      <c r="I96" s="65">
        <f>ET_12P!J98/9.806</f>
        <v>645.25137272460745</v>
      </c>
      <c r="J96" s="65">
        <f>ET_12P!K98/9.806</f>
        <v>647.02767876491441</v>
      </c>
      <c r="K96" s="65">
        <f>ET_12P!L98/9.806</f>
        <v>647.41587381131455</v>
      </c>
      <c r="L96" s="65">
        <f>ET_12P!M98/9.806</f>
        <v>647.89628758859374</v>
      </c>
      <c r="M96" s="65">
        <f>ET_12P!N98/9.806</f>
        <v>644.03878604298393</v>
      </c>
      <c r="N96" s="65">
        <f>ET_12P!O98/9.806</f>
        <v>645.46673234180605</v>
      </c>
      <c r="O96" s="65">
        <f>ET_12P!P98/9.806</f>
        <v>645.78267610391606</v>
      </c>
      <c r="P96" s="65">
        <f>ET_12P!Q98/9.806</f>
        <v>529.12100212879875</v>
      </c>
      <c r="Q96" s="65">
        <f>ET_12P!R98/9.806</f>
        <v>531.45520161444529</v>
      </c>
      <c r="R96" s="65">
        <f>ET_12P!S98/9.806</f>
        <v>534.65387701088628</v>
      </c>
      <c r="S96" s="65">
        <f>ET_12P!T98/9.806</f>
        <v>640.81476543379063</v>
      </c>
      <c r="T96" s="65">
        <f>ET_12P!U98/9.806</f>
        <v>652.29624639888846</v>
      </c>
      <c r="U96" s="65">
        <f>ET_12P!V98/9.806</f>
        <v>664.00299601328277</v>
      </c>
      <c r="V96" s="65">
        <f>ET_12P!W98/9.806</f>
        <v>780.60695859040391</v>
      </c>
      <c r="W96" s="65">
        <f>ET_12P!X98/9.806</f>
        <v>778.98989418149608</v>
      </c>
      <c r="X96" s="65">
        <f>ET_12P!Y98/9.806</f>
        <v>776.37037432439331</v>
      </c>
      <c r="Y96" s="65">
        <f>ET_12P!Z98/9.806</f>
        <v>648.50312866484808</v>
      </c>
      <c r="Z96" s="65">
        <f>ET_12P!AA98/9.806</f>
        <v>638.94514519171946</v>
      </c>
      <c r="AA96" s="65">
        <f>ET_12P!AB98/9.806</f>
        <v>628.43694031396603</v>
      </c>
      <c r="AB96" s="65">
        <f>ET_12P!AC98/9.806</f>
        <v>643.042554861182</v>
      </c>
      <c r="AC96" s="65">
        <f>ET_12P!AD98/9.806</f>
        <v>643.50598883974101</v>
      </c>
      <c r="AD96" s="65">
        <f>ET_12P!AE98/9.806</f>
        <v>644.04764939832762</v>
      </c>
      <c r="AE96" s="65">
        <f>ET_12P!AF98/9.806</f>
        <v>643.88681435473188</v>
      </c>
      <c r="AF96" s="65">
        <f>ET_12P!AG98/9.806</f>
        <v>644.56939230445653</v>
      </c>
      <c r="AG96" s="65">
        <f>ET_12P!AH98/9.806</f>
        <v>645.38442264302478</v>
      </c>
      <c r="AH96" s="65">
        <f>ET_12P!AI98/9.806</f>
        <v>654.48783549293807</v>
      </c>
      <c r="AI96" s="65">
        <f>ET_12P!AJ98/9.806</f>
        <v>655.03218493460645</v>
      </c>
      <c r="AJ96" s="65">
        <f>ET_12P!AK98/9.806</f>
        <v>655.58694134968391</v>
      </c>
      <c r="AK96" s="65">
        <f>ET_12P!AL98/9.806</f>
        <v>647.43509434593625</v>
      </c>
      <c r="AL96" s="65">
        <f>ET_12P!AM98/9.806</f>
        <v>648.18678654968903</v>
      </c>
      <c r="AM96" s="65">
        <f>ET_12P!AN98/9.806</f>
        <v>647.82074989164801</v>
      </c>
      <c r="AN96" s="65">
        <f>ET_12P!AO98/9.806</f>
        <v>522.4259322258057</v>
      </c>
      <c r="AO96" s="65">
        <f>ET_12P!AP98/9.806</f>
        <v>521.65093636867743</v>
      </c>
      <c r="AP96" s="65">
        <f>ET_12P!AQ98/9.806</f>
        <v>521.80684179328989</v>
      </c>
      <c r="AQ96" s="65">
        <f>ET_12P!AR98/9.806</f>
        <v>606.81578083571287</v>
      </c>
      <c r="AR96" s="65">
        <f>ET_12P!AS98/9.806</f>
        <v>617.8027562844178</v>
      </c>
      <c r="AS96" s="65">
        <f>ET_12P!AT98/9.806</f>
        <v>629.23972129627271</v>
      </c>
      <c r="AT96" s="65">
        <f>ET_12P!AU98/9.806</f>
        <v>785.68486449622685</v>
      </c>
      <c r="AU96" s="65">
        <f>ET_12P!AV98/9.806</f>
        <v>787.01377026820319</v>
      </c>
      <c r="AV96" s="65">
        <f>ET_12P!AW98/9.806</f>
        <v>787.33215394273918</v>
      </c>
      <c r="AW96" s="65">
        <f>ET_12P!AX98/9.806</f>
        <v>688.51848915842345</v>
      </c>
      <c r="AX96" s="65">
        <f>ET_12P!AY98/9.806</f>
        <v>678.17938515003573</v>
      </c>
      <c r="AY96" s="65">
        <f>ET_12P!AZ98/9.806</f>
        <v>666.50201407301654</v>
      </c>
      <c r="AZ96" s="65">
        <f>ET_12P!BA98/9.806</f>
        <v>416.65371189354738</v>
      </c>
      <c r="BA96" s="65">
        <f>ET_12P!BB98/9.806</f>
        <v>417.60622382820469</v>
      </c>
      <c r="BB96" s="65">
        <f>ET_12P!BC98/9.806</f>
        <v>420.15092800326335</v>
      </c>
      <c r="BC96" s="65">
        <f>ET_12P!BD98/9.806</f>
        <v>604.5879416141903</v>
      </c>
      <c r="BD96" s="65">
        <f>ET_12P!BE98/9.806</f>
        <v>626.7361719706048</v>
      </c>
      <c r="BE96" s="65">
        <f>ET_12P!BF98/9.806</f>
        <v>649.63838506080469</v>
      </c>
      <c r="BF96" s="65">
        <f>ET_12P!BG98/9.806</f>
        <v>939.22496829109741</v>
      </c>
      <c r="BG96" s="65">
        <f>ET_12P!BH98/9.806</f>
        <v>938.84254936390994</v>
      </c>
      <c r="BH96" s="65">
        <f>ET_12P!BI98/9.806</f>
        <v>936.21610812257813</v>
      </c>
      <c r="BI96" s="65">
        <f>ET_12P!BJ98/9.806</f>
        <v>699.87981688507045</v>
      </c>
      <c r="BJ96" s="65">
        <f>ET_12P!BK98/9.806</f>
        <v>677.37456260835211</v>
      </c>
      <c r="BK96" s="65">
        <f>ET_12P!BL98/9.806</f>
        <v>653.81800484078633</v>
      </c>
      <c r="BL96" s="65"/>
      <c r="BM96" s="65"/>
      <c r="BN96" s="65"/>
      <c r="BO96" s="65"/>
    </row>
    <row r="97" spans="3:67" x14ac:dyDescent="0.2">
      <c r="C97" s="65">
        <f>ET_12P!D99</f>
        <v>915</v>
      </c>
      <c r="D97" s="65">
        <f>ET_12P!E99/9.806</f>
        <v>646.79494099594638</v>
      </c>
      <c r="E97" s="65">
        <f>ET_12P!F99/9.806</f>
        <v>647.25210091398128</v>
      </c>
      <c r="F97" s="65">
        <f>ET_12P!G99/9.806</f>
        <v>647.75029119607893</v>
      </c>
      <c r="G97" s="65">
        <f>ET_12P!H99/9.806</f>
        <v>644.58597375012755</v>
      </c>
      <c r="H97" s="65">
        <f>ET_12P!I99/9.806</f>
        <v>644.76209559198458</v>
      </c>
      <c r="I97" s="65">
        <f>ET_12P!J99/9.806</f>
        <v>645.09078665166737</v>
      </c>
      <c r="J97" s="65">
        <f>ET_12P!K99/9.806</f>
        <v>646.86714248610554</v>
      </c>
      <c r="K97" s="65">
        <f>ET_12P!L99/9.806</f>
        <v>647.25528773837448</v>
      </c>
      <c r="L97" s="65">
        <f>ET_12P!M99/9.806</f>
        <v>647.73575130978486</v>
      </c>
      <c r="M97" s="65">
        <f>ET_12P!N99/9.806</f>
        <v>643.87815017591277</v>
      </c>
      <c r="N97" s="65">
        <f>ET_12P!O99/9.806</f>
        <v>645.30609647473489</v>
      </c>
      <c r="O97" s="65">
        <f>ET_12P!P99/9.806</f>
        <v>645.6220402368449</v>
      </c>
      <c r="P97" s="65">
        <f>ET_12P!Q99/9.806</f>
        <v>528.95747820212125</v>
      </c>
      <c r="Q97" s="65">
        <f>ET_12P!R99/9.806</f>
        <v>531.29172748189887</v>
      </c>
      <c r="R97" s="65">
        <f>ET_12P!S99/9.806</f>
        <v>534.49045267247095</v>
      </c>
      <c r="S97" s="65">
        <f>ET_12P!T99/9.806</f>
        <v>640.65407977258826</v>
      </c>
      <c r="T97" s="65">
        <f>ET_12P!U99/9.806</f>
        <v>652.13580970834187</v>
      </c>
      <c r="U97" s="65">
        <f>ET_12P!V99/9.806</f>
        <v>663.84280829339184</v>
      </c>
      <c r="V97" s="65">
        <f>ET_12P!W99/9.806</f>
        <v>780.4490116064145</v>
      </c>
      <c r="W97" s="65">
        <f>ET_12P!X99/9.806</f>
        <v>778.83189740337559</v>
      </c>
      <c r="X97" s="65">
        <f>ET_12P!Y99/9.806</f>
        <v>776.21237754627271</v>
      </c>
      <c r="Y97" s="65">
        <f>ET_12P!Z99/9.806</f>
        <v>648.3426421801704</v>
      </c>
      <c r="Z97" s="65">
        <f>ET_12P!AA99/9.806</f>
        <v>638.78435994225481</v>
      </c>
      <c r="AA97" s="65">
        <f>ET_12P!AB99/9.806</f>
        <v>628.27590609384561</v>
      </c>
      <c r="AB97" s="65">
        <f>ET_12P!AC99/9.806</f>
        <v>642.89018481988069</v>
      </c>
      <c r="AC97" s="65">
        <f>ET_12P!AD99/9.806</f>
        <v>643.35481385758726</v>
      </c>
      <c r="AD97" s="65">
        <f>ET_12P!AE99/9.806</f>
        <v>643.89752009292783</v>
      </c>
      <c r="AE97" s="65">
        <f>ET_12P!AF99/9.806</f>
        <v>643.73250234231602</v>
      </c>
      <c r="AF97" s="65">
        <f>ET_12P!AG99/9.806</f>
        <v>644.41149511459821</v>
      </c>
      <c r="AG97" s="65">
        <f>ET_12P!AH99/9.806</f>
        <v>645.22358759942892</v>
      </c>
      <c r="AH97" s="65">
        <f>ET_12P!AI99/9.806</f>
        <v>654.22462371570987</v>
      </c>
      <c r="AI97" s="65">
        <f>ET_12P!AJ99/9.806</f>
        <v>654.76474065623097</v>
      </c>
      <c r="AJ97" s="65">
        <f>ET_12P!AK99/9.806</f>
        <v>655.3166090117021</v>
      </c>
      <c r="AK97" s="65">
        <f>ET_12P!AL99/9.806</f>
        <v>647.20843146096786</v>
      </c>
      <c r="AL97" s="65">
        <f>ET_12P!AM99/9.806</f>
        <v>647.96948496137577</v>
      </c>
      <c r="AM97" s="65">
        <f>ET_12P!AN99/9.806</f>
        <v>647.6126104234653</v>
      </c>
      <c r="AN97" s="65">
        <f>ET_12P!AO99/9.806</f>
        <v>522.26196015194785</v>
      </c>
      <c r="AO97" s="65">
        <f>ET_12P!AP99/9.806</f>
        <v>521.48696429481959</v>
      </c>
      <c r="AP97" s="65">
        <f>ET_12P!AQ99/9.806</f>
        <v>521.64286971943204</v>
      </c>
      <c r="AQ97" s="65">
        <f>ET_12P!AR99/9.806</f>
        <v>606.65424867428112</v>
      </c>
      <c r="AR97" s="65">
        <f>ET_12P!AS99/9.806</f>
        <v>617.64147309364171</v>
      </c>
      <c r="AS97" s="65">
        <f>ET_12P!AT99/9.806</f>
        <v>629.07873687028359</v>
      </c>
      <c r="AT97" s="65">
        <f>ET_12P!AU99/9.806</f>
        <v>785.52711668876202</v>
      </c>
      <c r="AU97" s="65">
        <f>ET_12P!AV99/9.806</f>
        <v>786.85607225486956</v>
      </c>
      <c r="AV97" s="65">
        <f>ET_12P!AW99/9.806</f>
        <v>787.17445592940555</v>
      </c>
      <c r="AW97" s="65">
        <f>ET_12P!AX99/9.806</f>
        <v>688.35889896810636</v>
      </c>
      <c r="AX97" s="65">
        <f>ET_12P!AY99/9.806</f>
        <v>678.01949619493178</v>
      </c>
      <c r="AY97" s="65">
        <f>ET_12P!AZ99/9.806</f>
        <v>666.34182635312573</v>
      </c>
      <c r="AZ97" s="65">
        <f>ET_12P!BA99/9.806</f>
        <v>416.45239422133136</v>
      </c>
      <c r="BA97" s="65">
        <f>ET_12P!BB99/9.806</f>
        <v>417.40694771536562</v>
      </c>
      <c r="BB97" s="65">
        <f>ET_12P!BC99/9.806</f>
        <v>419.95379303806345</v>
      </c>
      <c r="BC97" s="65">
        <f>ET_12P!BD99/9.806</f>
        <v>604.35634911023863</v>
      </c>
      <c r="BD97" s="65">
        <f>ET_12P!BE99/9.806</f>
        <v>626.51618149920967</v>
      </c>
      <c r="BE97" s="65">
        <f>ET_12P!BF99/9.806</f>
        <v>649.43054435740873</v>
      </c>
      <c r="BF97" s="65">
        <f>ET_12P!BG99/9.806</f>
        <v>938.99750870003072</v>
      </c>
      <c r="BG97" s="65">
        <f>ET_12P!BH99/9.806</f>
        <v>938.61040912451563</v>
      </c>
      <c r="BH97" s="65">
        <f>ET_12P!BI99/9.806</f>
        <v>935.9809802353152</v>
      </c>
      <c r="BI97" s="65">
        <f>ET_12P!BJ99/9.806</f>
        <v>699.69069877498475</v>
      </c>
      <c r="BJ97" s="65">
        <f>ET_12P!BK99/9.806</f>
        <v>677.19092185269233</v>
      </c>
      <c r="BK97" s="65">
        <f>ET_12P!BL99/9.806</f>
        <v>653.64063814565066</v>
      </c>
      <c r="BL97" s="65"/>
      <c r="BM97" s="65"/>
      <c r="BN97" s="65"/>
      <c r="BO97" s="65"/>
    </row>
    <row r="98" spans="3:67" x14ac:dyDescent="0.2">
      <c r="C98" s="65">
        <f>ET_12P!D100</f>
        <v>925</v>
      </c>
      <c r="D98" s="65">
        <f>ET_12P!E100/9.806</f>
        <v>646.6344545112687</v>
      </c>
      <c r="E98" s="65">
        <f>ET_12P!F100/9.806</f>
        <v>647.09161442930349</v>
      </c>
      <c r="F98" s="65">
        <f>ET_12P!G100/9.806</f>
        <v>647.58980471140126</v>
      </c>
      <c r="G98" s="65">
        <f>ET_12P!H100/9.806</f>
        <v>644.42543747131867</v>
      </c>
      <c r="H98" s="65">
        <f>ET_12P!I100/9.806</f>
        <v>644.6015593131757</v>
      </c>
      <c r="I98" s="65">
        <f>ET_12P!J100/9.806</f>
        <v>644.9302503728585</v>
      </c>
      <c r="J98" s="65">
        <f>ET_12P!K100/9.806</f>
        <v>646.70660620729666</v>
      </c>
      <c r="K98" s="65">
        <f>ET_12P!L100/9.806</f>
        <v>647.0948012536968</v>
      </c>
      <c r="L98" s="65">
        <f>ET_12P!M100/9.806</f>
        <v>647.57526482510718</v>
      </c>
      <c r="M98" s="65">
        <f>ET_12P!N100/9.806</f>
        <v>643.71756410297269</v>
      </c>
      <c r="N98" s="65">
        <f>ET_12P!O100/9.806</f>
        <v>645.14551040179492</v>
      </c>
      <c r="O98" s="65">
        <f>ET_12P!P100/9.806</f>
        <v>645.46145416390482</v>
      </c>
      <c r="P98" s="65">
        <f>ET_12P!Q100/9.806</f>
        <v>528.79400406957484</v>
      </c>
      <c r="Q98" s="65">
        <f>ET_12P!R100/9.806</f>
        <v>531.12830314348366</v>
      </c>
      <c r="R98" s="65">
        <f>ET_12P!S100/9.806</f>
        <v>534.32717771644911</v>
      </c>
      <c r="S98" s="65">
        <f>ET_12P!T100/9.806</f>
        <v>640.4934439055171</v>
      </c>
      <c r="T98" s="65">
        <f>ET_12P!U100/9.806</f>
        <v>651.97542281192648</v>
      </c>
      <c r="U98" s="65">
        <f>ET_12P!V100/9.806</f>
        <v>663.68267036763211</v>
      </c>
      <c r="V98" s="65">
        <f>ET_12P!W100/9.806</f>
        <v>780.2911144165563</v>
      </c>
      <c r="W98" s="65">
        <f>ET_12P!X100/9.806</f>
        <v>778.67400021351727</v>
      </c>
      <c r="X98" s="65">
        <f>ET_12P!Y100/9.806</f>
        <v>776.05438076815221</v>
      </c>
      <c r="Y98" s="65">
        <f>ET_12P!Z100/9.806</f>
        <v>648.18215569549261</v>
      </c>
      <c r="Z98" s="65">
        <f>ET_12P!AA100/9.806</f>
        <v>638.62362448692136</v>
      </c>
      <c r="AA98" s="65">
        <f>ET_12P!AB100/9.806</f>
        <v>628.11497146198758</v>
      </c>
      <c r="AB98" s="65">
        <f>ET_12P!AC100/9.806</f>
        <v>642.73791436684178</v>
      </c>
      <c r="AC98" s="65">
        <f>ET_12P!AD100/9.806</f>
        <v>643.2037384636958</v>
      </c>
      <c r="AD98" s="65">
        <f>ET_12P!AE100/9.806</f>
        <v>643.74749037579033</v>
      </c>
      <c r="AE98" s="65">
        <f>ET_12P!AF100/9.806</f>
        <v>643.57828991816245</v>
      </c>
      <c r="AF98" s="65">
        <f>ET_12P!AG100/9.806</f>
        <v>644.25364771887121</v>
      </c>
      <c r="AG98" s="65">
        <f>ET_12P!AH100/9.806</f>
        <v>645.06280234996439</v>
      </c>
      <c r="AH98" s="65">
        <f>ET_12P!AI100/9.806</f>
        <v>653.96096379130131</v>
      </c>
      <c r="AI98" s="65">
        <f>ET_12P!AJ100/9.806</f>
        <v>654.49679843654405</v>
      </c>
      <c r="AJ98" s="65">
        <f>ET_12P!AK100/9.806</f>
        <v>655.04582852653994</v>
      </c>
      <c r="AK98" s="65">
        <f>ET_12P!AL100/9.806</f>
        <v>646.98146981121261</v>
      </c>
      <c r="AL98" s="65">
        <f>ET_12P!AM100/9.806</f>
        <v>647.75198419653793</v>
      </c>
      <c r="AM98" s="65">
        <f>ET_12P!AN100/9.806</f>
        <v>647.4043215728891</v>
      </c>
      <c r="AN98" s="65">
        <f>ET_12P!AO100/9.806</f>
        <v>522.09808766635228</v>
      </c>
      <c r="AO98" s="65">
        <f>ET_12P!AP100/9.806</f>
        <v>521.32304201509282</v>
      </c>
      <c r="AP98" s="65">
        <f>ET_12P!AQ100/9.806</f>
        <v>521.47899723383648</v>
      </c>
      <c r="AQ98" s="65">
        <f>ET_12P!AR100/9.806</f>
        <v>606.49276630698046</v>
      </c>
      <c r="AR98" s="65">
        <f>ET_12P!AS100/9.806</f>
        <v>617.48028949112791</v>
      </c>
      <c r="AS98" s="65">
        <f>ET_12P!AT100/9.806</f>
        <v>628.91780223842545</v>
      </c>
      <c r="AT98" s="65">
        <f>ET_12P!AU100/9.806</f>
        <v>785.36946846955948</v>
      </c>
      <c r="AU98" s="65">
        <f>ET_12P!AV100/9.806</f>
        <v>786.69842403566702</v>
      </c>
      <c r="AV98" s="65">
        <f>ET_12P!AW100/9.806</f>
        <v>787.01680771020301</v>
      </c>
      <c r="AW98" s="65">
        <f>ET_12P!AX100/9.806</f>
        <v>688.19930877778916</v>
      </c>
      <c r="AX98" s="65">
        <f>ET_12P!AY100/9.806</f>
        <v>677.85965703395891</v>
      </c>
      <c r="AY98" s="65">
        <f>ET_12P!AZ100/9.806</f>
        <v>666.18173822149708</v>
      </c>
      <c r="AZ98" s="65">
        <f>ET_12P!BA100/9.806</f>
        <v>416.25092716672197</v>
      </c>
      <c r="BA98" s="65">
        <f>ET_12P!BB100/9.806</f>
        <v>417.20749732306757</v>
      </c>
      <c r="BB98" s="65">
        <f>ET_12P!BC100/9.806</f>
        <v>419.75650869047018</v>
      </c>
      <c r="BC98" s="65">
        <f>ET_12P!BD100/9.806</f>
        <v>604.12450763563129</v>
      </c>
      <c r="BD98" s="65">
        <f>ET_12P!BE100/9.806</f>
        <v>626.29599185129007</v>
      </c>
      <c r="BE98" s="65">
        <f>ET_12P!BF100/9.806</f>
        <v>649.22255427161952</v>
      </c>
      <c r="BF98" s="65">
        <f>ET_12P!BG100/9.806</f>
        <v>938.76965075591488</v>
      </c>
      <c r="BG98" s="65">
        <f>ET_12P!BH100/9.806</f>
        <v>938.3776713555477</v>
      </c>
      <c r="BH98" s="65">
        <f>ET_12P!BI100/9.806</f>
        <v>935.74535440674083</v>
      </c>
      <c r="BI98" s="65">
        <f>ET_12P!BJ100/9.806</f>
        <v>699.50143128250568</v>
      </c>
      <c r="BJ98" s="65">
        <f>ET_12P!BK100/9.806</f>
        <v>677.00718150877015</v>
      </c>
      <c r="BK98" s="65">
        <f>ET_12P!BL100/9.806</f>
        <v>653.46312206812161</v>
      </c>
      <c r="BL98" s="65"/>
      <c r="BM98" s="65"/>
      <c r="BN98" s="65"/>
      <c r="BO98" s="65"/>
    </row>
    <row r="99" spans="3:67" x14ac:dyDescent="0.2">
      <c r="C99" s="65">
        <f>ET_12P!D101</f>
        <v>935</v>
      </c>
      <c r="D99" s="65">
        <f>ET_12P!E101/9.806</f>
        <v>646.47401782072211</v>
      </c>
      <c r="E99" s="65">
        <f>ET_12P!F101/9.806</f>
        <v>646.9311777387569</v>
      </c>
      <c r="F99" s="65">
        <f>ET_12P!G101/9.806</f>
        <v>647.42941781498575</v>
      </c>
      <c r="G99" s="65">
        <f>ET_12P!H101/9.806</f>
        <v>644.26495098664088</v>
      </c>
      <c r="H99" s="65">
        <f>ET_12P!I101/9.806</f>
        <v>644.44107282849791</v>
      </c>
      <c r="I99" s="65">
        <f>ET_12P!J101/9.806</f>
        <v>644.76976388818071</v>
      </c>
      <c r="J99" s="65">
        <f>ET_12P!K101/9.806</f>
        <v>646.54616951674996</v>
      </c>
      <c r="K99" s="65">
        <f>ET_12P!L101/9.806</f>
        <v>646.9344143572813</v>
      </c>
      <c r="L99" s="65">
        <f>ET_12P!M101/9.806</f>
        <v>647.41482813456048</v>
      </c>
      <c r="M99" s="65">
        <f>ET_12P!N101/9.806</f>
        <v>643.55707761829501</v>
      </c>
      <c r="N99" s="65">
        <f>ET_12P!O101/9.806</f>
        <v>644.98502391711713</v>
      </c>
      <c r="O99" s="65">
        <f>ET_12P!P101/9.806</f>
        <v>645.30096767922703</v>
      </c>
      <c r="P99" s="65">
        <f>ET_12P!Q101/9.806</f>
        <v>528.63057973115951</v>
      </c>
      <c r="Q99" s="65">
        <f>ET_12P!R101/9.806</f>
        <v>530.96497839333063</v>
      </c>
      <c r="R99" s="65">
        <f>ET_12P!S101/9.806</f>
        <v>534.16390276042739</v>
      </c>
      <c r="S99" s="65">
        <f>ET_12P!T101/9.806</f>
        <v>640.33285783257702</v>
      </c>
      <c r="T99" s="65">
        <f>ET_12P!U101/9.806</f>
        <v>651.81508570964206</v>
      </c>
      <c r="U99" s="65">
        <f>ET_12P!V101/9.806</f>
        <v>663.52258223600347</v>
      </c>
      <c r="V99" s="65">
        <f>ET_12P!W101/9.806</f>
        <v>780.13326702082918</v>
      </c>
      <c r="W99" s="65">
        <f>ET_12P!X101/9.806</f>
        <v>778.51610302365907</v>
      </c>
      <c r="X99" s="65">
        <f>ET_12P!Y101/9.806</f>
        <v>775.89648357829401</v>
      </c>
      <c r="Y99" s="65">
        <f>ET_12P!Z101/9.806</f>
        <v>648.02176879907711</v>
      </c>
      <c r="Z99" s="65">
        <f>ET_12P!AA101/9.806</f>
        <v>638.46298861985019</v>
      </c>
      <c r="AA99" s="65">
        <f>ET_12P!AB101/9.806</f>
        <v>627.95408662426075</v>
      </c>
      <c r="AB99" s="65">
        <f>ET_12P!AC101/9.806</f>
        <v>642.58574350206516</v>
      </c>
      <c r="AC99" s="65">
        <f>ET_12P!AD101/9.806</f>
        <v>643.05271286393543</v>
      </c>
      <c r="AD99" s="65">
        <f>ET_12P!AE101/9.806</f>
        <v>643.59751045278404</v>
      </c>
      <c r="AE99" s="65">
        <f>ET_12P!AF101/9.806</f>
        <v>643.42412728813997</v>
      </c>
      <c r="AF99" s="65">
        <f>ET_12P!AG101/9.806</f>
        <v>644.09585011727518</v>
      </c>
      <c r="AG99" s="65">
        <f>ET_12P!AH101/9.806</f>
        <v>644.90201710049973</v>
      </c>
      <c r="AH99" s="65">
        <f>ET_12P!AI101/9.806</f>
        <v>653.69680592558132</v>
      </c>
      <c r="AI99" s="65">
        <f>ET_12P!AJ101/9.806</f>
        <v>654.22840806967679</v>
      </c>
      <c r="AJ99" s="65">
        <f>ET_12P!AK101/9.806</f>
        <v>654.77455010006634</v>
      </c>
      <c r="AK99" s="65">
        <f>ET_12P!AL101/9.806</f>
        <v>646.75420939667049</v>
      </c>
      <c r="AL99" s="65">
        <f>ET_12P!AM101/9.806</f>
        <v>647.53418466691312</v>
      </c>
      <c r="AM99" s="65">
        <f>ET_12P!AN101/9.806</f>
        <v>647.19583354578833</v>
      </c>
      <c r="AN99" s="65">
        <f>ET_12P!AO101/9.806</f>
        <v>521.93431476901901</v>
      </c>
      <c r="AO99" s="65">
        <f>ET_12P!AP101/9.806</f>
        <v>521.15921932362846</v>
      </c>
      <c r="AP99" s="65">
        <f>ET_12P!AQ101/9.806</f>
        <v>521.31517454237201</v>
      </c>
      <c r="AQ99" s="65">
        <f>ET_12P!AR101/9.806</f>
        <v>606.33133373381099</v>
      </c>
      <c r="AR99" s="65">
        <f>ET_12P!AS101/9.806</f>
        <v>617.3191556827453</v>
      </c>
      <c r="AS99" s="65">
        <f>ET_12P!AT101/9.806</f>
        <v>628.75696719482971</v>
      </c>
      <c r="AT99" s="65">
        <f>ET_12P!AU101/9.806</f>
        <v>785.21187004448814</v>
      </c>
      <c r="AU99" s="65">
        <f>ET_12P!AV101/9.806</f>
        <v>786.54082561059568</v>
      </c>
      <c r="AV99" s="65">
        <f>ET_12P!AW101/9.806</f>
        <v>786.85920928513167</v>
      </c>
      <c r="AW99" s="65">
        <f>ET_12P!AX101/9.806</f>
        <v>688.03976838160315</v>
      </c>
      <c r="AX99" s="65">
        <f>ET_12P!AY101/9.806</f>
        <v>677.69986766711713</v>
      </c>
      <c r="AY99" s="65">
        <f>ET_12P!AZ101/9.806</f>
        <v>666.02169988399964</v>
      </c>
      <c r="AZ99" s="65">
        <f>ET_12P!BA101/9.806</f>
        <v>416.04931072971908</v>
      </c>
      <c r="BA99" s="65">
        <f>ET_12P!BB101/9.806</f>
        <v>417.00789754837604</v>
      </c>
      <c r="BB99" s="65">
        <f>ET_12P!BC101/9.806</f>
        <v>419.55897537222114</v>
      </c>
      <c r="BC99" s="65">
        <f>ET_12P!BD101/9.806</f>
        <v>603.89241719036818</v>
      </c>
      <c r="BD99" s="65">
        <f>ET_12P!BE101/9.806</f>
        <v>626.0756030268459</v>
      </c>
      <c r="BE99" s="65">
        <f>ET_12P!BF101/9.806</f>
        <v>649.01436500930561</v>
      </c>
      <c r="BF99" s="65">
        <f>ET_12P!BG101/9.806</f>
        <v>938.54139445874978</v>
      </c>
      <c r="BG99" s="65">
        <f>ET_12P!BH101/9.806</f>
        <v>938.14453523353052</v>
      </c>
      <c r="BH99" s="65">
        <f>ET_12P!BI101/9.806</f>
        <v>935.50933022511731</v>
      </c>
      <c r="BI99" s="65">
        <f>ET_12P!BJ101/9.806</f>
        <v>699.31196461350203</v>
      </c>
      <c r="BJ99" s="65">
        <f>ET_12P!BK101/9.806</f>
        <v>676.8232419883235</v>
      </c>
      <c r="BK99" s="65">
        <f>ET_12P!BL101/9.806</f>
        <v>653.28555619646136</v>
      </c>
      <c r="BL99" s="65"/>
      <c r="BM99" s="65"/>
      <c r="BN99" s="65"/>
      <c r="BO99" s="65"/>
    </row>
    <row r="100" spans="3:67" x14ac:dyDescent="0.2">
      <c r="C100" s="65">
        <f>ET_12P!D102</f>
        <v>945</v>
      </c>
      <c r="D100" s="65">
        <f>ET_12P!E102/9.806</f>
        <v>646.31363092430661</v>
      </c>
      <c r="E100" s="65">
        <f>ET_12P!F102/9.806</f>
        <v>646.77079084234151</v>
      </c>
      <c r="F100" s="65">
        <f>ET_12P!G102/9.806</f>
        <v>647.26903091857037</v>
      </c>
      <c r="G100" s="65">
        <f>ET_12P!H102/9.806</f>
        <v>644.10451429609429</v>
      </c>
      <c r="H100" s="65">
        <f>ET_12P!I102/9.806</f>
        <v>644.28068593208241</v>
      </c>
      <c r="I100" s="65">
        <f>ET_12P!J102/9.806</f>
        <v>644.60937699176532</v>
      </c>
      <c r="J100" s="65">
        <f>ET_12P!K102/9.806</f>
        <v>646.38583241446565</v>
      </c>
      <c r="K100" s="65">
        <f>ET_12P!L102/9.806</f>
        <v>646.7740274608658</v>
      </c>
      <c r="L100" s="65">
        <f>ET_12P!M102/9.806</f>
        <v>647.25449103227618</v>
      </c>
      <c r="M100" s="65">
        <f>ET_12P!N102/9.806</f>
        <v>643.39664092774842</v>
      </c>
      <c r="N100" s="65">
        <f>ET_12P!O102/9.806</f>
        <v>644.82458722657054</v>
      </c>
      <c r="O100" s="65">
        <f>ET_12P!P102/9.806</f>
        <v>645.14053098868044</v>
      </c>
      <c r="P100" s="65">
        <f>ET_12P!Q102/9.806</f>
        <v>528.46725498100659</v>
      </c>
      <c r="Q100" s="65">
        <f>ET_12P!R102/9.806</f>
        <v>530.80170343730879</v>
      </c>
      <c r="R100" s="65">
        <f>ET_12P!S102/9.806</f>
        <v>534.00072739266784</v>
      </c>
      <c r="S100" s="65">
        <f>ET_12P!T102/9.806</f>
        <v>640.17237134789934</v>
      </c>
      <c r="T100" s="65">
        <f>ET_12P!U102/9.806</f>
        <v>651.65484819562005</v>
      </c>
      <c r="U100" s="65">
        <f>ET_12P!V102/9.806</f>
        <v>663.36259369263723</v>
      </c>
      <c r="V100" s="65">
        <f>ET_12P!W102/9.806</f>
        <v>779.97551921336435</v>
      </c>
      <c r="W100" s="65">
        <f>ET_12P!X102/9.806</f>
        <v>778.35830542206304</v>
      </c>
      <c r="X100" s="65">
        <f>ET_12P!Y102/9.806</f>
        <v>775.73863618256689</v>
      </c>
      <c r="Y100" s="65">
        <f>ET_12P!Z102/9.806</f>
        <v>647.86138190266172</v>
      </c>
      <c r="Z100" s="65">
        <f>ET_12P!AA102/9.806</f>
        <v>638.30240254691012</v>
      </c>
      <c r="AA100" s="65">
        <f>ET_12P!AB102/9.806</f>
        <v>627.7932515806649</v>
      </c>
      <c r="AB100" s="65">
        <f>ET_12P!AC102/9.806</f>
        <v>642.43367222555071</v>
      </c>
      <c r="AC100" s="65">
        <f>ET_12P!AD102/9.806</f>
        <v>642.90178685243734</v>
      </c>
      <c r="AD100" s="65">
        <f>ET_12P!AE102/9.806</f>
        <v>643.44763011804002</v>
      </c>
      <c r="AE100" s="65">
        <f>ET_12P!AF102/9.806</f>
        <v>643.27001445224869</v>
      </c>
      <c r="AF100" s="65">
        <f>ET_12P!AG102/9.806</f>
        <v>643.93810230981035</v>
      </c>
      <c r="AG100" s="65">
        <f>ET_12P!AH102/9.806</f>
        <v>644.74128164516628</v>
      </c>
      <c r="AH100" s="65">
        <f>ET_12P!AI102/9.806</f>
        <v>653.43215011854988</v>
      </c>
      <c r="AI100" s="65">
        <f>ET_12P!AJ102/9.806</f>
        <v>653.95951976149809</v>
      </c>
      <c r="AJ100" s="65">
        <f>ET_12P!AK102/9.806</f>
        <v>654.5028235264125</v>
      </c>
      <c r="AK100" s="65">
        <f>ET_12P!AL102/9.806</f>
        <v>646.52665021734151</v>
      </c>
      <c r="AL100" s="65">
        <f>ET_12P!AM102/9.806</f>
        <v>647.31618596076385</v>
      </c>
      <c r="AM100" s="65">
        <f>ET_12P!AN102/9.806</f>
        <v>646.98719613629419</v>
      </c>
      <c r="AN100" s="65">
        <f>ET_12P!AO102/9.806</f>
        <v>521.77054187168574</v>
      </c>
      <c r="AO100" s="65">
        <f>ET_12P!AP102/9.806</f>
        <v>520.99549622042628</v>
      </c>
      <c r="AP100" s="65">
        <f>ET_12P!AQ102/9.806</f>
        <v>521.15140164503885</v>
      </c>
      <c r="AQ100" s="65">
        <f>ET_12P!AR102/9.806</f>
        <v>606.17000074890382</v>
      </c>
      <c r="AR100" s="65">
        <f>ET_12P!AS102/9.806</f>
        <v>617.15807166849379</v>
      </c>
      <c r="AS100" s="65">
        <f>ET_12P!AT102/9.806</f>
        <v>628.59618194536517</v>
      </c>
      <c r="AT100" s="65">
        <f>ET_12P!AU102/9.806</f>
        <v>785.0542716194168</v>
      </c>
      <c r="AU100" s="65">
        <f>ET_12P!AV102/9.806</f>
        <v>786.38332677378651</v>
      </c>
      <c r="AV100" s="65">
        <f>ET_12P!AW102/9.806</f>
        <v>786.7017104483225</v>
      </c>
      <c r="AW100" s="65">
        <f>ET_12P!AX102/9.806</f>
        <v>687.88032757367944</v>
      </c>
      <c r="AX100" s="65">
        <f>ET_12P!AY102/9.806</f>
        <v>677.54012809440655</v>
      </c>
      <c r="AY100" s="65">
        <f>ET_12P!AZ102/9.806</f>
        <v>665.86171134063329</v>
      </c>
      <c r="AZ100" s="65">
        <f>ET_12P!BA102/9.806</f>
        <v>415.84754491032282</v>
      </c>
      <c r="BA100" s="65">
        <f>ET_12P!BB102/9.806</f>
        <v>416.80812349422553</v>
      </c>
      <c r="BB100" s="65">
        <f>ET_12P!BC102/9.806</f>
        <v>419.36129267157867</v>
      </c>
      <c r="BC100" s="65">
        <f>ET_12P!BD102/9.806</f>
        <v>603.66012756858049</v>
      </c>
      <c r="BD100" s="65">
        <f>ET_12P!BE102/9.806</f>
        <v>625.85496523174595</v>
      </c>
      <c r="BE100" s="65">
        <f>ET_12P!BF102/9.806</f>
        <v>648.80607615872941</v>
      </c>
      <c r="BF100" s="65">
        <f>ET_12P!BG102/9.806</f>
        <v>938.31273980853564</v>
      </c>
      <c r="BG100" s="65">
        <f>ET_12P!BH102/9.806</f>
        <v>937.9110007584643</v>
      </c>
      <c r="BH100" s="65">
        <f>ET_12P!BI102/9.806</f>
        <v>935.27290769044475</v>
      </c>
      <c r="BI100" s="65">
        <f>ET_12P!BJ102/9.806</f>
        <v>699.12239835623609</v>
      </c>
      <c r="BJ100" s="65">
        <f>ET_12P!BK102/9.806</f>
        <v>676.63915308548349</v>
      </c>
      <c r="BK100" s="65">
        <f>ET_12P!BL102/9.806</f>
        <v>653.10789073653893</v>
      </c>
      <c r="BL100" s="65"/>
      <c r="BM100" s="65"/>
      <c r="BN100" s="65"/>
      <c r="BO100" s="65"/>
    </row>
    <row r="101" spans="3:67" x14ac:dyDescent="0.2">
      <c r="C101" s="65">
        <f>ET_12P!D103</f>
        <v>955</v>
      </c>
      <c r="D101" s="65">
        <f>ET_12P!E103/9.806</f>
        <v>646.15329382202231</v>
      </c>
      <c r="E101" s="65">
        <f>ET_12P!F103/9.806</f>
        <v>646.6105035341883</v>
      </c>
      <c r="F101" s="65">
        <f>ET_12P!G103/9.806</f>
        <v>647.10874361041715</v>
      </c>
      <c r="G101" s="65">
        <f>ET_12P!H103/9.806</f>
        <v>643.94417719380999</v>
      </c>
      <c r="H101" s="65">
        <f>ET_12P!I103/9.806</f>
        <v>644.12029903566702</v>
      </c>
      <c r="I101" s="65">
        <f>ET_12P!J103/9.806</f>
        <v>644.44899009534981</v>
      </c>
      <c r="J101" s="65">
        <f>ET_12P!K103/9.806</f>
        <v>646.22549531218135</v>
      </c>
      <c r="K101" s="65">
        <f>ET_12P!L103/9.806</f>
        <v>646.61374015271269</v>
      </c>
      <c r="L101" s="65">
        <f>ET_12P!M103/9.806</f>
        <v>647.09420372412308</v>
      </c>
      <c r="M101" s="65">
        <f>ET_12P!N103/9.806</f>
        <v>643.23625403133292</v>
      </c>
      <c r="N101" s="65">
        <f>ET_12P!O103/9.806</f>
        <v>644.66420033015504</v>
      </c>
      <c r="O101" s="65">
        <f>ET_12P!P103/9.806</f>
        <v>644.98014409226505</v>
      </c>
      <c r="P101" s="65">
        <f>ET_12P!Q103/9.806</f>
        <v>528.30402981911584</v>
      </c>
      <c r="Q101" s="65">
        <f>ET_12P!R103/9.806</f>
        <v>530.63852806954935</v>
      </c>
      <c r="R101" s="65">
        <f>ET_12P!S103/9.806</f>
        <v>533.83765161317058</v>
      </c>
      <c r="S101" s="65">
        <f>ET_12P!T103/9.806</f>
        <v>640.01188486322155</v>
      </c>
      <c r="T101" s="65">
        <f>ET_12P!U103/9.806</f>
        <v>651.49461068159803</v>
      </c>
      <c r="U101" s="65">
        <f>ET_12P!V103/9.806</f>
        <v>663.20260514927088</v>
      </c>
      <c r="V101" s="65">
        <f>ET_12P!W103/9.806</f>
        <v>779.81777140589952</v>
      </c>
      <c r="W101" s="65">
        <f>ET_12P!X103/9.806</f>
        <v>778.20050782046712</v>
      </c>
      <c r="X101" s="65">
        <f>ET_12P!Y103/9.806</f>
        <v>775.58078878683978</v>
      </c>
      <c r="Y101" s="65">
        <f>ET_12P!Z103/9.806</f>
        <v>647.7010945945085</v>
      </c>
      <c r="Z101" s="65">
        <f>ET_12P!AA103/9.806</f>
        <v>638.14186626810124</v>
      </c>
      <c r="AA101" s="65">
        <f>ET_12P!AB103/9.806</f>
        <v>627.63246633120036</v>
      </c>
      <c r="AB101" s="65">
        <f>ET_12P!AC103/9.806</f>
        <v>642.28175033142975</v>
      </c>
      <c r="AC101" s="65">
        <f>ET_12P!AD103/9.806</f>
        <v>642.75091063507045</v>
      </c>
      <c r="AD101" s="65">
        <f>ET_12P!AE103/9.806</f>
        <v>643.2977995774271</v>
      </c>
      <c r="AE101" s="65">
        <f>ET_12P!AF103/9.806</f>
        <v>643.11595141048849</v>
      </c>
      <c r="AF101" s="65">
        <f>ET_12P!AG103/9.806</f>
        <v>643.7804540906078</v>
      </c>
      <c r="AG101" s="65">
        <f>ET_12P!AH103/9.806</f>
        <v>644.58054618983283</v>
      </c>
      <c r="AH101" s="65">
        <f>ET_12P!AI103/9.806</f>
        <v>653.1670959584693</v>
      </c>
      <c r="AI101" s="65">
        <f>ET_12P!AJ103/9.806</f>
        <v>653.69018330613915</v>
      </c>
      <c r="AJ101" s="65">
        <f>ET_12P!AK103/9.806</f>
        <v>654.23064880557831</v>
      </c>
      <c r="AK101" s="65">
        <f>ET_12P!AL103/9.806</f>
        <v>646.29879227322567</v>
      </c>
      <c r="AL101" s="65">
        <f>ET_12P!AM103/9.806</f>
        <v>647.09793828395891</v>
      </c>
      <c r="AM101" s="65">
        <f>ET_12P!AN103/9.806</f>
        <v>646.77835955027535</v>
      </c>
      <c r="AN101" s="65">
        <f>ET_12P!AO103/9.806</f>
        <v>521.60691835674595</v>
      </c>
      <c r="AO101" s="65">
        <f>ET_12P!AP103/9.806</f>
        <v>520.8317731172242</v>
      </c>
      <c r="AP101" s="65">
        <f>ET_12P!AQ103/9.806</f>
        <v>520.98772833596786</v>
      </c>
      <c r="AQ101" s="65">
        <f>ET_12P!AR103/9.806</f>
        <v>606.00871755812773</v>
      </c>
      <c r="AR101" s="65">
        <f>ET_12P!AS103/9.806</f>
        <v>616.99708724250468</v>
      </c>
      <c r="AS101" s="65">
        <f>ET_12P!AT103/9.806</f>
        <v>628.43549628416281</v>
      </c>
      <c r="AT101" s="65">
        <f>ET_12P!AU103/9.806</f>
        <v>784.89677278260763</v>
      </c>
      <c r="AU101" s="65">
        <f>ET_12P!AV103/9.806</f>
        <v>786.22582793697745</v>
      </c>
      <c r="AV101" s="65">
        <f>ET_12P!AW103/9.806</f>
        <v>786.54421161151345</v>
      </c>
      <c r="AW101" s="65">
        <f>ET_12P!AX103/9.806</f>
        <v>687.72093655988681</v>
      </c>
      <c r="AX101" s="65">
        <f>ET_12P!AY103/9.806</f>
        <v>677.38048810995826</v>
      </c>
      <c r="AY101" s="65">
        <f>ET_12P!AZ103/9.806</f>
        <v>665.70177259139814</v>
      </c>
      <c r="AZ101" s="65">
        <f>ET_12P!BA103/9.806</f>
        <v>415.64565460559862</v>
      </c>
      <c r="BA101" s="65">
        <f>ET_12P!BB103/9.806</f>
        <v>416.60820005768153</v>
      </c>
      <c r="BB101" s="65">
        <f>ET_12P!BC103/9.806</f>
        <v>419.16341079441162</v>
      </c>
      <c r="BC101" s="65">
        <f>ET_12P!BD103/9.806</f>
        <v>603.42758897613714</v>
      </c>
      <c r="BD101" s="65">
        <f>ET_12P!BE103/9.806</f>
        <v>625.63417805425252</v>
      </c>
      <c r="BE101" s="65">
        <f>ET_12P!BF103/9.806</f>
        <v>648.59763792575984</v>
      </c>
      <c r="BF101" s="65">
        <f>ET_12P!BG103/9.806</f>
        <v>938.08368680527235</v>
      </c>
      <c r="BG101" s="65">
        <f>ET_12P!BH103/9.806</f>
        <v>937.67696834208652</v>
      </c>
      <c r="BH101" s="65">
        <f>ET_12P!BI103/9.806</f>
        <v>935.03598721446065</v>
      </c>
      <c r="BI101" s="65">
        <f>ET_12P!BJ103/9.806</f>
        <v>698.93268271657666</v>
      </c>
      <c r="BJ101" s="65">
        <f>ET_12P!BK103/9.806</f>
        <v>676.45481521198758</v>
      </c>
      <c r="BK101" s="65">
        <f>ET_12P!BL103/9.806</f>
        <v>652.93007589422302</v>
      </c>
      <c r="BL101" s="65"/>
      <c r="BM101" s="65"/>
      <c r="BN101" s="65"/>
      <c r="BO101" s="65"/>
    </row>
    <row r="102" spans="3:67" x14ac:dyDescent="0.2">
      <c r="C102" s="65">
        <f>ET_12P!D104</f>
        <v>965</v>
      </c>
      <c r="D102" s="65">
        <f>ET_12P!E104/9.806</f>
        <v>645.99305630800029</v>
      </c>
      <c r="E102" s="65">
        <f>ET_12P!F104/9.806</f>
        <v>646.45026602016628</v>
      </c>
      <c r="F102" s="65">
        <f>ET_12P!G104/9.806</f>
        <v>646.94850609639514</v>
      </c>
      <c r="G102" s="65">
        <f>ET_12P!H104/9.806</f>
        <v>643.78388988565678</v>
      </c>
      <c r="H102" s="65">
        <f>ET_12P!I104/9.806</f>
        <v>643.9600117275138</v>
      </c>
      <c r="I102" s="65">
        <f>ET_12P!J104/9.806</f>
        <v>644.28870278719671</v>
      </c>
      <c r="J102" s="65">
        <f>ET_12P!K104/9.806</f>
        <v>646.06525779815934</v>
      </c>
      <c r="K102" s="65">
        <f>ET_12P!L104/9.806</f>
        <v>646.45350263869068</v>
      </c>
      <c r="L102" s="65">
        <f>ET_12P!M104/9.806</f>
        <v>646.93396621010106</v>
      </c>
      <c r="M102" s="65">
        <f>ET_12P!N104/9.806</f>
        <v>643.07591692904862</v>
      </c>
      <c r="N102" s="65">
        <f>ET_12P!O104/9.806</f>
        <v>644.50386322787074</v>
      </c>
      <c r="O102" s="65">
        <f>ET_12P!P104/9.806</f>
        <v>644.81980698998063</v>
      </c>
      <c r="P102" s="65">
        <f>ET_12P!Q104/9.806</f>
        <v>528.1408046572252</v>
      </c>
      <c r="Q102" s="65">
        <f>ET_12P!R104/9.806</f>
        <v>530.47540249592089</v>
      </c>
      <c r="R102" s="65">
        <f>ET_12P!S104/9.806</f>
        <v>533.6746256278044</v>
      </c>
      <c r="S102" s="65">
        <f>ET_12P!T104/9.806</f>
        <v>639.85149796680605</v>
      </c>
      <c r="T102" s="65">
        <f>ET_12P!U104/9.806</f>
        <v>651.33447275583831</v>
      </c>
      <c r="U102" s="65">
        <f>ET_12P!V104/9.806</f>
        <v>663.04271619416693</v>
      </c>
      <c r="V102" s="65">
        <f>ET_12P!W104/9.806</f>
        <v>779.66007339256589</v>
      </c>
      <c r="W102" s="65">
        <f>ET_12P!X104/9.806</f>
        <v>778.04280980713349</v>
      </c>
      <c r="X102" s="65">
        <f>ET_12P!Y104/9.806</f>
        <v>775.42304097937495</v>
      </c>
      <c r="Y102" s="65">
        <f>ET_12P!Z104/9.806</f>
        <v>647.54090687461769</v>
      </c>
      <c r="Z102" s="65">
        <f>ET_12P!AA104/9.806</f>
        <v>637.98137978342345</v>
      </c>
      <c r="AA102" s="65">
        <f>ET_12P!AB104/9.806</f>
        <v>627.471780669998</v>
      </c>
      <c r="AB102" s="65">
        <f>ET_12P!AC104/9.806</f>
        <v>642.12992802557119</v>
      </c>
      <c r="AC102" s="65">
        <f>ET_12P!AD104/9.806</f>
        <v>642.60018380009694</v>
      </c>
      <c r="AD102" s="65">
        <f>ET_12P!AE104/9.806</f>
        <v>643.14811841920766</v>
      </c>
      <c r="AE102" s="65">
        <f>ET_12P!AF104/9.806</f>
        <v>642.9619381628595</v>
      </c>
      <c r="AF102" s="65">
        <f>ET_12P!AG104/9.806</f>
        <v>643.62280587140526</v>
      </c>
      <c r="AG102" s="65">
        <f>ET_12P!AH104/9.806</f>
        <v>644.41991032276167</v>
      </c>
      <c r="AH102" s="65">
        <f>ET_12P!AI104/9.806</f>
        <v>652.90164344533969</v>
      </c>
      <c r="AI102" s="65">
        <f>ET_12P!AJ104/9.806</f>
        <v>653.42044849773106</v>
      </c>
      <c r="AJ102" s="65">
        <f>ET_12P!AK104/9.806</f>
        <v>653.95807573169498</v>
      </c>
      <c r="AK102" s="65">
        <f>ET_12P!AL104/9.806</f>
        <v>646.07068535845406</v>
      </c>
      <c r="AL102" s="65">
        <f>ET_12P!AM104/9.806</f>
        <v>646.87944163649809</v>
      </c>
      <c r="AM102" s="65">
        <f>ET_12P!AN104/9.806</f>
        <v>646.56937358186315</v>
      </c>
      <c r="AN102" s="65">
        <f>ET_12P!AO104/9.806</f>
        <v>521.44329484180605</v>
      </c>
      <c r="AO102" s="65">
        <f>ET_12P!AP104/9.806</f>
        <v>520.66814960228442</v>
      </c>
      <c r="AP102" s="65">
        <f>ET_12P!AQ104/9.806</f>
        <v>520.82410482102796</v>
      </c>
      <c r="AQ102" s="65">
        <f>ET_12P!AR104/9.806</f>
        <v>605.84748416148284</v>
      </c>
      <c r="AR102" s="65">
        <f>ET_12P!AS104/9.806</f>
        <v>616.83615261064665</v>
      </c>
      <c r="AS102" s="65">
        <f>ET_12P!AT104/9.806</f>
        <v>628.27481062296044</v>
      </c>
      <c r="AT102" s="65">
        <f>ET_12P!AU104/9.806</f>
        <v>784.73932373992966</v>
      </c>
      <c r="AU102" s="65">
        <f>ET_12P!AV104/9.806</f>
        <v>786.06837889429949</v>
      </c>
      <c r="AV102" s="65">
        <f>ET_12P!AW104/9.806</f>
        <v>786.38681236296657</v>
      </c>
      <c r="AW102" s="65">
        <f>ET_12P!AX104/9.806</f>
        <v>687.56159534022538</v>
      </c>
      <c r="AX102" s="65">
        <f>ET_12P!AY104/9.806</f>
        <v>677.22084812550997</v>
      </c>
      <c r="AY102" s="65">
        <f>ET_12P!AZ104/9.806</f>
        <v>665.54188363629419</v>
      </c>
      <c r="AZ102" s="65">
        <f>ET_12P!BA104/9.806</f>
        <v>415.44363981554665</v>
      </c>
      <c r="BA102" s="65">
        <f>ET_12P!BB104/9.806</f>
        <v>416.40812723874416</v>
      </c>
      <c r="BB102" s="65">
        <f>ET_12P!BC104/9.806</f>
        <v>418.96537953485114</v>
      </c>
      <c r="BC102" s="65">
        <f>ET_12P!BD104/9.806</f>
        <v>603.19490100130031</v>
      </c>
      <c r="BD102" s="65">
        <f>ET_12P!BE104/9.806</f>
        <v>625.41324149436571</v>
      </c>
      <c r="BE102" s="65">
        <f>ET_12P!BF104/9.806</f>
        <v>648.38900051626558</v>
      </c>
      <c r="BF102" s="65">
        <f>ET_12P!BG104/9.806</f>
        <v>937.85413586069762</v>
      </c>
      <c r="BG102" s="65">
        <f>ET_12P!BH104/9.806</f>
        <v>937.442637160922</v>
      </c>
      <c r="BH102" s="65">
        <f>ET_12P!BI104/9.806</f>
        <v>934.7985687971651</v>
      </c>
      <c r="BI102" s="65">
        <f>ET_12P!BJ104/9.806</f>
        <v>698.74276790039266</v>
      </c>
      <c r="BJ102" s="65">
        <f>ET_12P!BK104/9.806</f>
        <v>676.27032795609841</v>
      </c>
      <c r="BK102" s="65">
        <f>ET_12P!BL104/9.806</f>
        <v>652.75221125777591</v>
      </c>
      <c r="BL102" s="65"/>
      <c r="BM102" s="65"/>
      <c r="BN102" s="65"/>
      <c r="BO102" s="65"/>
    </row>
    <row r="103" spans="3:67" x14ac:dyDescent="0.2">
      <c r="C103" s="65">
        <f>ET_12P!D105</f>
        <v>975</v>
      </c>
      <c r="D103" s="65">
        <f>ET_12P!E105/9.806</f>
        <v>645.83286858810936</v>
      </c>
      <c r="E103" s="65">
        <f>ET_12P!F105/9.806</f>
        <v>646.29007830027535</v>
      </c>
      <c r="F103" s="65">
        <f>ET_12P!G105/9.806</f>
        <v>646.78836817063541</v>
      </c>
      <c r="G103" s="65">
        <f>ET_12P!H105/9.806</f>
        <v>643.62365237163476</v>
      </c>
      <c r="H103" s="65">
        <f>ET_12P!I105/9.806</f>
        <v>643.79977421349179</v>
      </c>
      <c r="I103" s="65">
        <f>ET_12P!J105/9.806</f>
        <v>644.12851506730578</v>
      </c>
      <c r="J103" s="65">
        <f>ET_12P!K105/9.806</f>
        <v>645.90507007826841</v>
      </c>
      <c r="K103" s="65">
        <f>ET_12P!L105/9.806</f>
        <v>646.29331491879975</v>
      </c>
      <c r="L103" s="65">
        <f>ET_12P!M105/9.806</f>
        <v>646.77377849021013</v>
      </c>
      <c r="M103" s="65">
        <f>ET_12P!N105/9.806</f>
        <v>642.9156794150266</v>
      </c>
      <c r="N103" s="65">
        <f>ET_12P!O105/9.806</f>
        <v>644.34357591971752</v>
      </c>
      <c r="O103" s="65">
        <f>ET_12P!P105/9.806</f>
        <v>644.65956947595862</v>
      </c>
      <c r="P103" s="65">
        <f>ET_12P!Q105/9.806</f>
        <v>527.97772887772794</v>
      </c>
      <c r="Q103" s="65">
        <f>ET_12P!R105/9.806</f>
        <v>530.31237651055483</v>
      </c>
      <c r="R103" s="65">
        <f>ET_12P!S105/9.806</f>
        <v>533.51164943656954</v>
      </c>
      <c r="S103" s="65">
        <f>ET_12P!T105/9.806</f>
        <v>639.69121065865295</v>
      </c>
      <c r="T103" s="65">
        <f>ET_12P!U105/9.806</f>
        <v>651.17443441834087</v>
      </c>
      <c r="U103" s="65">
        <f>ET_12P!V105/9.806</f>
        <v>662.88287703319406</v>
      </c>
      <c r="V103" s="65">
        <f>ET_12P!W105/9.806</f>
        <v>779.50242517336335</v>
      </c>
      <c r="W103" s="65">
        <f>ET_12P!X105/9.806</f>
        <v>777.88516158793095</v>
      </c>
      <c r="X103" s="65">
        <f>ET_12P!Y105/9.806</f>
        <v>775.26534296604132</v>
      </c>
      <c r="Y103" s="65">
        <f>ET_12P!Z105/9.806</f>
        <v>647.38071915472676</v>
      </c>
      <c r="Z103" s="65">
        <f>ET_12P!AA105/9.806</f>
        <v>637.82099288700806</v>
      </c>
      <c r="AA103" s="65">
        <f>ET_12P!AB105/9.806</f>
        <v>627.31114480292683</v>
      </c>
      <c r="AB103" s="65">
        <f>ET_12P!AC105/9.806</f>
        <v>641.97825510210589</v>
      </c>
      <c r="AC103" s="65">
        <f>ET_12P!AD105/9.806</f>
        <v>642.44950675925463</v>
      </c>
      <c r="AD103" s="65">
        <f>ET_12P!AE105/9.806</f>
        <v>642.99848705511943</v>
      </c>
      <c r="AE103" s="65">
        <f>ET_12P!AF105/9.806</f>
        <v>642.8079747093617</v>
      </c>
      <c r="AF103" s="65">
        <f>ET_12P!AG105/9.806</f>
        <v>643.46520744633392</v>
      </c>
      <c r="AG103" s="65">
        <f>ET_12P!AH105/9.806</f>
        <v>644.2592744556905</v>
      </c>
      <c r="AH103" s="65">
        <f>ET_12P!AI105/9.806</f>
        <v>652.63574278502961</v>
      </c>
      <c r="AI103" s="65">
        <f>ET_12P!AJ105/9.806</f>
        <v>653.15026554214262</v>
      </c>
      <c r="AJ103" s="65">
        <f>ET_12P!AK105/9.806</f>
        <v>653.68505451063129</v>
      </c>
      <c r="AK103" s="65">
        <f>ET_12P!AL105/9.806</f>
        <v>645.84227967889558</v>
      </c>
      <c r="AL103" s="65">
        <f>ET_12P!AM105/9.806</f>
        <v>646.6607458125128</v>
      </c>
      <c r="AM103" s="65">
        <f>ET_12P!AN105/9.806</f>
        <v>646.36023823105756</v>
      </c>
      <c r="AN103" s="65">
        <f>ET_12P!AO105/9.806</f>
        <v>521.27977091512855</v>
      </c>
      <c r="AO103" s="65">
        <f>ET_12P!AP105/9.806</f>
        <v>520.5046256756068</v>
      </c>
      <c r="AP103" s="65">
        <f>ET_12P!AQ105/9.806</f>
        <v>520.66058089435046</v>
      </c>
      <c r="AQ103" s="65">
        <f>ET_12P!AR105/9.806</f>
        <v>605.68630055896904</v>
      </c>
      <c r="AR103" s="65">
        <f>ET_12P!AS105/9.806</f>
        <v>616.67526777291971</v>
      </c>
      <c r="AS103" s="65">
        <f>ET_12P!AT105/9.806</f>
        <v>628.11422455002048</v>
      </c>
      <c r="AT103" s="65">
        <f>ET_12P!AU105/9.806</f>
        <v>784.58192449138289</v>
      </c>
      <c r="AU103" s="65">
        <f>ET_12P!AV105/9.806</f>
        <v>785.91102943988381</v>
      </c>
      <c r="AV103" s="65">
        <f>ET_12P!AW105/9.806</f>
        <v>786.2294131144198</v>
      </c>
      <c r="AW103" s="65">
        <f>ET_12P!AX105/9.806</f>
        <v>687.40230391469515</v>
      </c>
      <c r="AX103" s="65">
        <f>ET_12P!AY105/9.806</f>
        <v>677.06130772932397</v>
      </c>
      <c r="AY103" s="65">
        <f>ET_12P!AZ105/9.806</f>
        <v>665.38209426945241</v>
      </c>
      <c r="AZ103" s="65">
        <f>ET_12P!BA105/9.806</f>
        <v>415.24150054016678</v>
      </c>
      <c r="BA103" s="65">
        <f>ET_12P!BB105/9.806</f>
        <v>416.2079299344789</v>
      </c>
      <c r="BB103" s="65">
        <f>ET_12P!BC105/9.806</f>
        <v>418.76719889289723</v>
      </c>
      <c r="BC103" s="65">
        <f>ET_12P!BD105/9.806</f>
        <v>602.9619640558077</v>
      </c>
      <c r="BD103" s="65">
        <f>ET_12P!BE105/9.806</f>
        <v>625.19205596382324</v>
      </c>
      <c r="BE103" s="65">
        <f>ET_12P!BF105/9.806</f>
        <v>648.18026351850915</v>
      </c>
      <c r="BF103" s="65">
        <f>ET_12P!BG105/9.806</f>
        <v>937.62428615133604</v>
      </c>
      <c r="BG103" s="65">
        <f>ET_12P!BH105/9.806</f>
        <v>937.20770845018365</v>
      </c>
      <c r="BH103" s="65">
        <f>ET_12P!BI105/9.806</f>
        <v>934.5608516150827</v>
      </c>
      <c r="BI103" s="65">
        <f>ET_12P!BJ105/9.806</f>
        <v>698.55275349594638</v>
      </c>
      <c r="BJ103" s="65">
        <f>ET_12P!BK105/9.806</f>
        <v>676.08564152368456</v>
      </c>
      <c r="BK103" s="65">
        <f>ET_12P!BL105/9.806</f>
        <v>652.57424703306651</v>
      </c>
      <c r="BL103" s="65"/>
      <c r="BM103" s="65"/>
      <c r="BN103" s="65"/>
      <c r="BO103" s="65"/>
    </row>
    <row r="104" spans="3:67" x14ac:dyDescent="0.2">
      <c r="C104" s="65">
        <f>ET_12P!D106</f>
        <v>985</v>
      </c>
      <c r="D104" s="65">
        <f>ET_12P!E106/9.806</f>
        <v>645.67273066234964</v>
      </c>
      <c r="E104" s="65">
        <f>ET_12P!F106/9.806</f>
        <v>646.12994037451563</v>
      </c>
      <c r="F104" s="65">
        <f>ET_12P!G106/9.806</f>
        <v>646.62823024487568</v>
      </c>
      <c r="G104" s="65">
        <f>ET_12P!H106/9.806</f>
        <v>643.46346465174383</v>
      </c>
      <c r="H104" s="65">
        <f>ET_12P!I106/9.806</f>
        <v>643.63958649360086</v>
      </c>
      <c r="I104" s="65">
        <f>ET_12P!J106/9.806</f>
        <v>643.96832734741486</v>
      </c>
      <c r="J104" s="65">
        <f>ET_12P!K106/9.806</f>
        <v>645.74493215250868</v>
      </c>
      <c r="K104" s="65">
        <f>ET_12P!L106/9.806</f>
        <v>646.13317699304002</v>
      </c>
      <c r="L104" s="65">
        <f>ET_12P!M106/9.806</f>
        <v>646.61364056445041</v>
      </c>
      <c r="M104" s="65">
        <f>ET_12P!N106/9.806</f>
        <v>642.75544190100459</v>
      </c>
      <c r="N104" s="65">
        <f>ET_12P!O106/9.806</f>
        <v>644.18338819982671</v>
      </c>
      <c r="O104" s="65">
        <f>ET_12P!P106/9.806</f>
        <v>644.49938175606781</v>
      </c>
      <c r="P104" s="65">
        <f>ET_12P!Q106/9.806</f>
        <v>527.81470289236188</v>
      </c>
      <c r="Q104" s="65">
        <f>ET_12P!R106/9.806</f>
        <v>530.14940031931985</v>
      </c>
      <c r="R104" s="65">
        <f>ET_12P!S106/9.806</f>
        <v>533.34877283359685</v>
      </c>
      <c r="S104" s="65">
        <f>ET_12P!T106/9.806</f>
        <v>639.53092335049973</v>
      </c>
      <c r="T104" s="65">
        <f>ET_12P!U106/9.806</f>
        <v>651.01439608084343</v>
      </c>
      <c r="U104" s="65">
        <f>ET_12P!V106/9.806</f>
        <v>662.72313746048349</v>
      </c>
      <c r="V104" s="65">
        <f>ET_12P!W106/9.806</f>
        <v>779.34482674829189</v>
      </c>
      <c r="W104" s="65">
        <f>ET_12P!X106/9.806</f>
        <v>777.72751336872841</v>
      </c>
      <c r="X104" s="65">
        <f>ET_12P!Y106/9.806</f>
        <v>775.10764495270757</v>
      </c>
      <c r="Y104" s="65">
        <f>ET_12P!Z106/9.806</f>
        <v>647.22063102309812</v>
      </c>
      <c r="Z104" s="65">
        <f>ET_12P!AA106/9.806</f>
        <v>637.66065578472364</v>
      </c>
      <c r="AA104" s="65">
        <f>ET_12P!AB106/9.806</f>
        <v>627.15055872998676</v>
      </c>
      <c r="AB104" s="65">
        <f>ET_12P!AC106/9.806</f>
        <v>641.82668176690299</v>
      </c>
      <c r="AC104" s="65">
        <f>ET_12P!AD106/9.806</f>
        <v>642.29887951254341</v>
      </c>
      <c r="AD104" s="65">
        <f>ET_12P!AE106/9.806</f>
        <v>642.84895527929336</v>
      </c>
      <c r="AE104" s="65">
        <f>ET_12P!AF106/9.806</f>
        <v>642.65396146173271</v>
      </c>
      <c r="AF104" s="65">
        <f>ET_12P!AG106/9.806</f>
        <v>643.30765881539367</v>
      </c>
      <c r="AG104" s="65">
        <f>ET_12P!AH106/9.806</f>
        <v>644.09863858861922</v>
      </c>
      <c r="AH104" s="65">
        <f>ET_12P!AI106/9.806</f>
        <v>652.36944377167049</v>
      </c>
      <c r="AI104" s="65">
        <f>ET_12P!AJ106/9.806</f>
        <v>652.87963443937394</v>
      </c>
      <c r="AJ104" s="65">
        <f>ET_12P!AK106/9.806</f>
        <v>653.41168473064965</v>
      </c>
      <c r="AK104" s="65">
        <f>ET_12P!AL106/9.806</f>
        <v>645.61362502868144</v>
      </c>
      <c r="AL104" s="65">
        <f>ET_12P!AM106/9.806</f>
        <v>646.44185081200294</v>
      </c>
      <c r="AM104" s="65">
        <f>ET_12P!AN106/9.806</f>
        <v>646.1509534978585</v>
      </c>
      <c r="AN104" s="65">
        <f>ET_12P!AO106/9.806</f>
        <v>521.11629678258214</v>
      </c>
      <c r="AO104" s="65">
        <f>ET_12P!AP106/9.806</f>
        <v>520.3411017489293</v>
      </c>
      <c r="AP104" s="65">
        <f>ET_12P!AQ106/9.806</f>
        <v>520.49710676180405</v>
      </c>
      <c r="AQ104" s="65">
        <f>ET_12P!AR106/9.806</f>
        <v>605.52521654471752</v>
      </c>
      <c r="AR104" s="65">
        <f>ET_12P!AS106/9.806</f>
        <v>616.51443272932397</v>
      </c>
      <c r="AS104" s="65">
        <f>ET_12P!AT106/9.806</f>
        <v>627.9536882712116</v>
      </c>
      <c r="AT104" s="65">
        <f>ET_12P!AU106/9.806</f>
        <v>784.42457503696721</v>
      </c>
      <c r="AU104" s="65">
        <f>ET_12P!AV106/9.806</f>
        <v>785.75367998546812</v>
      </c>
      <c r="AV104" s="65">
        <f>ET_12P!AW106/9.806</f>
        <v>786.07211345413532</v>
      </c>
      <c r="AW104" s="65">
        <f>ET_12P!AX106/9.806</f>
        <v>687.2431120774271</v>
      </c>
      <c r="AX104" s="65">
        <f>ET_12P!AY106/9.806</f>
        <v>676.90181712726906</v>
      </c>
      <c r="AY104" s="65">
        <f>ET_12P!AZ106/9.806</f>
        <v>665.22235469674183</v>
      </c>
      <c r="AZ104" s="65">
        <f>ET_12P!BA106/9.806</f>
        <v>415.03923677945903</v>
      </c>
      <c r="BA104" s="65">
        <f>ET_12P!BB106/9.806</f>
        <v>416.00760814488581</v>
      </c>
      <c r="BB104" s="65">
        <f>ET_12P!BC106/9.806</f>
        <v>418.56881907441874</v>
      </c>
      <c r="BC104" s="65">
        <f>ET_12P!BD106/9.806</f>
        <v>602.72882793379063</v>
      </c>
      <c r="BD104" s="65">
        <f>ET_12P!BE106/9.806</f>
        <v>624.97072105088728</v>
      </c>
      <c r="BE104" s="65">
        <f>ET_12P!BF106/9.806</f>
        <v>647.97142693249032</v>
      </c>
      <c r="BF104" s="65">
        <f>ET_12P!BG106/9.806</f>
        <v>937.39383891240061</v>
      </c>
      <c r="BG104" s="65">
        <f>ET_12P!BH106/9.806</f>
        <v>936.97248097465842</v>
      </c>
      <c r="BH104" s="65">
        <f>ET_12P!BI106/9.806</f>
        <v>934.32263649168885</v>
      </c>
      <c r="BI104" s="65">
        <f>ET_12P!BJ106/9.806</f>
        <v>698.36253991497563</v>
      </c>
      <c r="BJ104" s="65">
        <f>ET_12P!BK106/9.806</f>
        <v>675.90080570887733</v>
      </c>
      <c r="BK104" s="65">
        <f>ET_12P!BL106/9.806</f>
        <v>652.39618322009494</v>
      </c>
      <c r="BL104" s="65"/>
      <c r="BM104" s="65"/>
      <c r="BN104" s="65"/>
      <c r="BO104" s="65"/>
    </row>
    <row r="105" spans="3:67" x14ac:dyDescent="0.2">
      <c r="C105" s="65">
        <f>ET_12P!D107</f>
        <v>995</v>
      </c>
      <c r="D105" s="65">
        <f>ET_12P!E107/9.806</f>
        <v>645.512642530721</v>
      </c>
      <c r="E105" s="65">
        <f>ET_12P!F107/9.806</f>
        <v>645.96990203701819</v>
      </c>
      <c r="F105" s="65">
        <f>ET_12P!G107/9.806</f>
        <v>646.46819190737824</v>
      </c>
      <c r="G105" s="65">
        <f>ET_12P!H107/9.806</f>
        <v>643.30332672598411</v>
      </c>
      <c r="H105" s="65">
        <f>ET_12P!I107/9.806</f>
        <v>643.47949836197233</v>
      </c>
      <c r="I105" s="65">
        <f>ET_12P!J107/9.806</f>
        <v>643.80823921578633</v>
      </c>
      <c r="J105" s="65">
        <f>ET_12P!K107/9.806</f>
        <v>645.58484402088015</v>
      </c>
      <c r="K105" s="65">
        <f>ET_12P!L107/9.806</f>
        <v>645.97308886141138</v>
      </c>
      <c r="L105" s="65">
        <f>ET_12P!M107/9.806</f>
        <v>646.45360222695297</v>
      </c>
      <c r="M105" s="65">
        <f>ET_12P!N107/9.806</f>
        <v>642.59530397524475</v>
      </c>
      <c r="N105" s="65">
        <f>ET_12P!O107/9.806</f>
        <v>644.02325027406698</v>
      </c>
      <c r="O105" s="65">
        <f>ET_12P!P107/9.806</f>
        <v>644.33924383030808</v>
      </c>
      <c r="P105" s="65">
        <f>ET_12P!Q107/9.806</f>
        <v>527.6517267011269</v>
      </c>
      <c r="Q105" s="65">
        <f>ET_12P!R107/9.806</f>
        <v>529.98647392221608</v>
      </c>
      <c r="R105" s="65">
        <f>ET_12P!S107/9.806</f>
        <v>533.18599581888645</v>
      </c>
      <c r="S105" s="65">
        <f>ET_12P!T107/9.806</f>
        <v>639.37073563060892</v>
      </c>
      <c r="T105" s="65">
        <f>ET_12P!U107/9.806</f>
        <v>650.85445733160827</v>
      </c>
      <c r="U105" s="65">
        <f>ET_12P!V107/9.806</f>
        <v>662.56339788777279</v>
      </c>
      <c r="V105" s="65">
        <f>ET_12P!W107/9.806</f>
        <v>779.18732791148284</v>
      </c>
      <c r="W105" s="65">
        <f>ET_12P!X107/9.806</f>
        <v>777.56996473778815</v>
      </c>
      <c r="X105" s="65">
        <f>ET_12P!Y107/9.806</f>
        <v>774.95004652763623</v>
      </c>
      <c r="Y105" s="65">
        <f>ET_12P!Z107/9.806</f>
        <v>647.06059268560068</v>
      </c>
      <c r="Z105" s="65">
        <f>ET_12P!AA107/9.806</f>
        <v>637.50036847657054</v>
      </c>
      <c r="AA105" s="65">
        <f>ET_12P!AB107/9.806</f>
        <v>626.99002245117788</v>
      </c>
      <c r="AB105" s="65">
        <f>ET_12P!AC107/9.806</f>
        <v>641.67520801996227</v>
      </c>
      <c r="AC105" s="65">
        <f>ET_12P!AD107/9.806</f>
        <v>642.14835185409447</v>
      </c>
      <c r="AD105" s="65">
        <f>ET_12P!AE107/9.806</f>
        <v>642.69952309172959</v>
      </c>
      <c r="AE105" s="65">
        <f>ET_12P!AF107/9.806</f>
        <v>642.500047802366</v>
      </c>
      <c r="AF105" s="65">
        <f>ET_12P!AG107/9.806</f>
        <v>643.15011018445341</v>
      </c>
      <c r="AG105" s="65">
        <f>ET_12P!AH107/9.806</f>
        <v>643.93810230981035</v>
      </c>
      <c r="AH105" s="65">
        <f>ET_12P!AI107/9.806</f>
        <v>652.10279619939331</v>
      </c>
      <c r="AI105" s="65">
        <f>ET_12P!AJ107/9.806</f>
        <v>652.60865477768721</v>
      </c>
      <c r="AJ105" s="65">
        <f>ET_12P!AK107/9.806</f>
        <v>653.13786680348767</v>
      </c>
      <c r="AK105" s="65">
        <f>ET_12P!AL107/9.806</f>
        <v>645.38472140781164</v>
      </c>
      <c r="AL105" s="65">
        <f>ET_12P!AM107/9.806</f>
        <v>646.22275663496839</v>
      </c>
      <c r="AM105" s="65">
        <f>ET_12P!AN107/9.806</f>
        <v>645.94146958813485</v>
      </c>
      <c r="AN105" s="65">
        <f>ET_12P!AO107/9.806</f>
        <v>520.95292223829802</v>
      </c>
      <c r="AO105" s="65">
        <f>ET_12P!AP107/9.806</f>
        <v>520.17772720464518</v>
      </c>
      <c r="AP105" s="65">
        <f>ET_12P!AQ107/9.806</f>
        <v>520.33368242338884</v>
      </c>
      <c r="AQ105" s="65">
        <f>ET_12P!AR107/9.806</f>
        <v>605.36418232459721</v>
      </c>
      <c r="AR105" s="65">
        <f>ET_12P!AS107/9.806</f>
        <v>616.35369727399052</v>
      </c>
      <c r="AS105" s="65">
        <f>ET_12P!AT107/9.806</f>
        <v>627.79320178653381</v>
      </c>
      <c r="AT105" s="65">
        <f>ET_12P!AU107/9.806</f>
        <v>784.26732517081382</v>
      </c>
      <c r="AU105" s="65">
        <f>ET_12P!AV107/9.806</f>
        <v>785.59643011931473</v>
      </c>
      <c r="AV105" s="65">
        <f>ET_12P!AW107/9.806</f>
        <v>785.91486358798193</v>
      </c>
      <c r="AW105" s="65">
        <f>ET_12P!AX107/9.806</f>
        <v>687.08397003429025</v>
      </c>
      <c r="AX105" s="65">
        <f>ET_12P!AY107/9.806</f>
        <v>676.74242611347654</v>
      </c>
      <c r="AY105" s="65">
        <f>ET_12P!AZ107/9.806</f>
        <v>665.06266491816245</v>
      </c>
      <c r="AZ105" s="65">
        <f>ET_12P!BA107/9.806</f>
        <v>414.83687343048905</v>
      </c>
      <c r="BA105" s="65">
        <f>ET_12P!BB107/9.806</f>
        <v>415.80713697289929</v>
      </c>
      <c r="BB105" s="65">
        <f>ET_12P!BC107/9.806</f>
        <v>418.37033966767797</v>
      </c>
      <c r="BC105" s="65">
        <f>ET_12P!BD107/9.806</f>
        <v>602.49554242938007</v>
      </c>
      <c r="BD105" s="65">
        <f>ET_12P!BE107/9.806</f>
        <v>624.74923675555783</v>
      </c>
      <c r="BE105" s="65">
        <f>ET_12P!BF107/9.806</f>
        <v>647.76244096407822</v>
      </c>
      <c r="BF105" s="65">
        <f>ET_12P!BG107/9.806</f>
        <v>937.16309290867844</v>
      </c>
      <c r="BG105" s="65">
        <f>ET_12P!BH107/9.806</f>
        <v>936.73685514608405</v>
      </c>
      <c r="BH105" s="65">
        <f>ET_12P!BI107/9.806</f>
        <v>934.08412260350815</v>
      </c>
      <c r="BI105" s="65">
        <f>ET_12P!BJ107/9.806</f>
        <v>698.17212715748019</v>
      </c>
      <c r="BJ105" s="65">
        <f>ET_12P!BK107/9.806</f>
        <v>675.71572092341432</v>
      </c>
      <c r="BK105" s="65">
        <f>ET_12P!BL107/9.806</f>
        <v>652.21801981886097</v>
      </c>
      <c r="BL105" s="65"/>
      <c r="BM105" s="65"/>
      <c r="BN105" s="65"/>
      <c r="BO105" s="65"/>
    </row>
    <row r="106" spans="3:67" x14ac:dyDescent="0.2">
      <c r="C106" s="65">
        <f>ET_12P!D108</f>
        <v>1005</v>
      </c>
      <c r="D106" s="65">
        <f>ET_12P!E108/9.806</f>
        <v>645.35265398735476</v>
      </c>
      <c r="E106" s="65">
        <f>ET_12P!F108/9.806</f>
        <v>645.80986369952075</v>
      </c>
      <c r="F106" s="65">
        <f>ET_12P!G108/9.806</f>
        <v>646.30820336401189</v>
      </c>
      <c r="G106" s="65">
        <f>ET_12P!H108/9.806</f>
        <v>643.14328838848667</v>
      </c>
      <c r="H106" s="65">
        <f>ET_12P!I108/9.806</f>
        <v>643.31941023034369</v>
      </c>
      <c r="I106" s="65">
        <f>ET_12P!J108/9.806</f>
        <v>643.64815108415769</v>
      </c>
      <c r="J106" s="65">
        <f>ET_12P!K108/9.806</f>
        <v>645.4248554775138</v>
      </c>
      <c r="K106" s="65">
        <f>ET_12P!L108/9.806</f>
        <v>645.81310031804514</v>
      </c>
      <c r="L106" s="65">
        <f>ET_12P!M108/9.806</f>
        <v>646.29361368358661</v>
      </c>
      <c r="M106" s="65">
        <f>ET_12P!N108/9.806</f>
        <v>642.43526563774731</v>
      </c>
      <c r="N106" s="65">
        <f>ET_12P!O108/9.806</f>
        <v>643.86316214243834</v>
      </c>
      <c r="O106" s="65">
        <f>ET_12P!P108/9.806</f>
        <v>644.17915569867944</v>
      </c>
      <c r="P106" s="65">
        <f>ET_12P!Q108/9.806</f>
        <v>527.48880030402313</v>
      </c>
      <c r="Q106" s="65">
        <f>ET_12P!R108/9.806</f>
        <v>529.82364711337448</v>
      </c>
      <c r="R106" s="65">
        <f>ET_12P!S108/9.806</f>
        <v>533.02326859830725</v>
      </c>
      <c r="S106" s="65">
        <f>ET_12P!T108/9.806</f>
        <v>639.21059770484908</v>
      </c>
      <c r="T106" s="65">
        <f>ET_12P!U108/9.806</f>
        <v>650.69451858237312</v>
      </c>
      <c r="U106" s="65">
        <f>ET_12P!V108/9.806</f>
        <v>662.4037579033245</v>
      </c>
      <c r="V106" s="65">
        <f>ET_12P!W108/9.806</f>
        <v>779.02982907467378</v>
      </c>
      <c r="W106" s="65">
        <f>ET_12P!X108/9.806</f>
        <v>777.4124659009791</v>
      </c>
      <c r="X106" s="65">
        <f>ET_12P!Y108/9.806</f>
        <v>774.79249789669598</v>
      </c>
      <c r="Y106" s="65">
        <f>ET_12P!Z108/9.806</f>
        <v>646.90060414223444</v>
      </c>
      <c r="Z106" s="65">
        <f>ET_12P!AA108/9.806</f>
        <v>637.34013096254853</v>
      </c>
      <c r="AA106" s="65">
        <f>ET_12P!AB108/9.806</f>
        <v>626.82958576063129</v>
      </c>
      <c r="AB106" s="65">
        <f>ET_12P!AC108/9.806</f>
        <v>641.52383386128395</v>
      </c>
      <c r="AC106" s="65">
        <f>ET_12P!AD108/9.806</f>
        <v>641.99792378390782</v>
      </c>
      <c r="AD106" s="65">
        <f>ET_12P!AE108/9.806</f>
        <v>642.55019049242821</v>
      </c>
      <c r="AE106" s="65">
        <f>ET_12P!AF108/9.806</f>
        <v>642.34613414299929</v>
      </c>
      <c r="AF106" s="65">
        <f>ET_12P!AG108/9.806</f>
        <v>642.99261134764436</v>
      </c>
      <c r="AG106" s="65">
        <f>ET_12P!AH108/9.806</f>
        <v>643.77756603100147</v>
      </c>
      <c r="AH106" s="65">
        <f>ET_12P!AI108/9.806</f>
        <v>651.83575027406698</v>
      </c>
      <c r="AI106" s="65">
        <f>ET_12P!AJ108/9.806</f>
        <v>652.33727676295132</v>
      </c>
      <c r="AJ106" s="65">
        <f>ET_12P!AK108/9.806</f>
        <v>652.86370031740773</v>
      </c>
      <c r="AK106" s="65">
        <f>ET_12P!AL108/9.806</f>
        <v>645.15561861041715</v>
      </c>
      <c r="AL106" s="65">
        <f>ET_12P!AM108/9.806</f>
        <v>646.00346328140938</v>
      </c>
      <c r="AM106" s="65">
        <f>ET_12P!AN108/9.806</f>
        <v>645.73188609014892</v>
      </c>
      <c r="AN106" s="65">
        <f>ET_12P!AO108/9.806</f>
        <v>520.78959748814509</v>
      </c>
      <c r="AO106" s="65">
        <f>ET_12P!AP108/9.806</f>
        <v>520.01435266036106</v>
      </c>
      <c r="AP106" s="65">
        <f>ET_12P!AQ108/9.806</f>
        <v>520.17030787910471</v>
      </c>
      <c r="AQ106" s="65">
        <f>ET_12P!AR108/9.806</f>
        <v>605.2031978986081</v>
      </c>
      <c r="AR106" s="65">
        <f>ET_12P!AS108/9.806</f>
        <v>616.19296181865695</v>
      </c>
      <c r="AS106" s="65">
        <f>ET_12P!AT108/9.806</f>
        <v>627.63281489011831</v>
      </c>
      <c r="AT106" s="65">
        <f>ET_12P!AU108/9.806</f>
        <v>784.11007530466043</v>
      </c>
      <c r="AU106" s="65">
        <f>ET_12P!AV108/9.806</f>
        <v>785.43923004729254</v>
      </c>
      <c r="AV106" s="65">
        <f>ET_12P!AW108/9.806</f>
        <v>785.75766351595973</v>
      </c>
      <c r="AW106" s="65">
        <f>ET_12P!AX108/9.806</f>
        <v>686.92482799115339</v>
      </c>
      <c r="AX106" s="65">
        <f>ET_12P!AY108/9.806</f>
        <v>676.58303509968391</v>
      </c>
      <c r="AY106" s="65">
        <f>ET_12P!AZ108/9.806</f>
        <v>664.90302493371416</v>
      </c>
      <c r="AZ106" s="65">
        <f>ET_12P!BA108/9.806</f>
        <v>414.63441049325672</v>
      </c>
      <c r="BA106" s="65">
        <f>ET_12P!BB108/9.806</f>
        <v>415.60656621265048</v>
      </c>
      <c r="BB106" s="65">
        <f>ET_12P!BC108/9.806</f>
        <v>418.17166108441262</v>
      </c>
      <c r="BC106" s="65">
        <f>ET_12P!BD108/9.806</f>
        <v>602.26205774844493</v>
      </c>
      <c r="BD106" s="65">
        <f>ET_12P!BE108/9.806</f>
        <v>624.52760307783501</v>
      </c>
      <c r="BE106" s="65">
        <f>ET_12P!BF108/9.806</f>
        <v>647.55330561327253</v>
      </c>
      <c r="BF106" s="65">
        <f>ET_12P!BG108/9.806</f>
        <v>936.93174937538254</v>
      </c>
      <c r="BG106" s="65">
        <f>ET_12P!BH108/9.806</f>
        <v>936.50083096446065</v>
      </c>
      <c r="BH106" s="65">
        <f>ET_12P!BI108/9.806</f>
        <v>933.84511077401601</v>
      </c>
      <c r="BI106" s="65">
        <f>ET_12P!BJ108/9.806</f>
        <v>697.98161481172247</v>
      </c>
      <c r="BJ106" s="65">
        <f>ET_12P!BK108/9.806</f>
        <v>675.53053654968903</v>
      </c>
      <c r="BK106" s="65">
        <f>ET_12P!BL108/9.806</f>
        <v>652.03980662349591</v>
      </c>
      <c r="BL106" s="65"/>
      <c r="BM106" s="65"/>
      <c r="BN106" s="65"/>
      <c r="BO106" s="65"/>
    </row>
    <row r="107" spans="3:67" x14ac:dyDescent="0.2">
      <c r="C107" s="65">
        <f>ET_12P!D109</f>
        <v>1015</v>
      </c>
      <c r="D107" s="65">
        <f>ET_12P!E109/9.806</f>
        <v>645.1927152381196</v>
      </c>
      <c r="E107" s="65">
        <f>ET_12P!F109/9.806</f>
        <v>645.64992495028559</v>
      </c>
      <c r="F107" s="65">
        <f>ET_12P!G109/9.806</f>
        <v>646.14826461477674</v>
      </c>
      <c r="G107" s="65">
        <f>ET_12P!H109/9.806</f>
        <v>642.98329984512043</v>
      </c>
      <c r="H107" s="65">
        <f>ET_12P!I109/9.806</f>
        <v>643.15942168697745</v>
      </c>
      <c r="I107" s="65">
        <f>ET_12P!J109/9.806</f>
        <v>643.48816254079145</v>
      </c>
      <c r="J107" s="65">
        <f>ET_12P!K109/9.806</f>
        <v>645.26491672827865</v>
      </c>
      <c r="K107" s="65">
        <f>ET_12P!L109/9.806</f>
        <v>645.65316156880999</v>
      </c>
      <c r="L107" s="65">
        <f>ET_12P!M109/9.806</f>
        <v>646.13367493435146</v>
      </c>
      <c r="M107" s="65">
        <f>ET_12P!N109/9.806</f>
        <v>642.27522730024987</v>
      </c>
      <c r="N107" s="65">
        <f>ET_12P!O109/9.806</f>
        <v>643.7031238049409</v>
      </c>
      <c r="O107" s="65">
        <f>ET_12P!P109/9.806</f>
        <v>644.019117361182</v>
      </c>
      <c r="P107" s="65">
        <f>ET_12P!Q109/9.806</f>
        <v>527.32602328931273</v>
      </c>
      <c r="Q107" s="65">
        <f>ET_12P!R109/9.806</f>
        <v>529.66091989279528</v>
      </c>
      <c r="R107" s="65">
        <f>ET_12P!S109/9.806</f>
        <v>532.86059117185914</v>
      </c>
      <c r="S107" s="65">
        <f>ET_12P!T109/9.806</f>
        <v>639.05050957322055</v>
      </c>
      <c r="T107" s="65">
        <f>ET_12P!U109/9.806</f>
        <v>650.53472921553134</v>
      </c>
      <c r="U107" s="65">
        <f>ET_12P!V109/9.806</f>
        <v>662.24416771300741</v>
      </c>
      <c r="V107" s="65">
        <f>ET_12P!W109/9.806</f>
        <v>778.87238003199582</v>
      </c>
      <c r="W107" s="65">
        <f>ET_12P!X109/9.806</f>
        <v>777.25496706416993</v>
      </c>
      <c r="X107" s="65">
        <f>ET_12P!Y109/9.806</f>
        <v>774.63499905988692</v>
      </c>
      <c r="Y107" s="65">
        <f>ET_12P!Z109/9.806</f>
        <v>646.74066539299929</v>
      </c>
      <c r="Z107" s="65">
        <f>ET_12P!AA109/9.806</f>
        <v>637.1799930367888</v>
      </c>
      <c r="AA107" s="65">
        <f>ET_12P!AB109/9.806</f>
        <v>626.66919886421579</v>
      </c>
      <c r="AB107" s="65">
        <f>ET_12P!AC109/9.806</f>
        <v>641.37250949673671</v>
      </c>
      <c r="AC107" s="65">
        <f>ET_12P!AD109/9.806</f>
        <v>641.84754550785237</v>
      </c>
      <c r="AD107" s="65">
        <f>ET_12P!AE109/9.806</f>
        <v>642.40085789312673</v>
      </c>
      <c r="AE107" s="65">
        <f>ET_12P!AF109/9.806</f>
        <v>642.19227027776367</v>
      </c>
      <c r="AF107" s="65">
        <f>ET_12P!AG109/9.806</f>
        <v>642.8351125108353</v>
      </c>
      <c r="AG107" s="65">
        <f>ET_12P!AH109/9.806</f>
        <v>643.61707954632368</v>
      </c>
      <c r="AH107" s="65">
        <f>ET_12P!AI109/9.806</f>
        <v>651.56840558395379</v>
      </c>
      <c r="AI107" s="65">
        <f>ET_12P!AJ109/9.806</f>
        <v>652.06555018929737</v>
      </c>
      <c r="AJ107" s="65">
        <f>ET_12P!AK109/9.806</f>
        <v>652.58918527240985</v>
      </c>
      <c r="AK107" s="65">
        <f>ET_12P!AL109/9.806</f>
        <v>644.9262170482358</v>
      </c>
      <c r="AL107" s="65">
        <f>ET_12P!AM109/9.806</f>
        <v>645.7839707513258</v>
      </c>
      <c r="AM107" s="65">
        <f>ET_12P!AN109/9.806</f>
        <v>645.52210341563841</v>
      </c>
      <c r="AN107" s="65">
        <f>ET_12P!AO109/9.806</f>
        <v>520.62632253212325</v>
      </c>
      <c r="AO107" s="65">
        <f>ET_12P!AP109/9.806</f>
        <v>519.85107770433922</v>
      </c>
      <c r="AP107" s="65">
        <f>ET_12P!AQ109/9.806</f>
        <v>520.00708271721396</v>
      </c>
      <c r="AQ107" s="65">
        <f>ET_12P!AR109/9.806</f>
        <v>605.04231306088116</v>
      </c>
      <c r="AR107" s="65">
        <f>ET_12P!AS109/9.806</f>
        <v>616.03237574571699</v>
      </c>
      <c r="AS107" s="65">
        <f>ET_12P!AT109/9.806</f>
        <v>627.47247778783401</v>
      </c>
      <c r="AT107" s="65">
        <f>ET_12P!AU109/9.806</f>
        <v>783.95287523263823</v>
      </c>
      <c r="AU107" s="65">
        <f>ET_12P!AV109/9.806</f>
        <v>785.28207976940143</v>
      </c>
      <c r="AV107" s="65">
        <f>ET_12P!AW109/9.806</f>
        <v>785.60051323806863</v>
      </c>
      <c r="AW107" s="65">
        <f>ET_12P!AX109/9.806</f>
        <v>686.76578553627883</v>
      </c>
      <c r="AX107" s="65">
        <f>ET_12P!AY109/9.806</f>
        <v>676.42374367415368</v>
      </c>
      <c r="AY107" s="65">
        <f>ET_12P!AZ109/9.806</f>
        <v>664.74343474339696</v>
      </c>
      <c r="AZ107" s="65">
        <f>ET_12P!BA109/9.806</f>
        <v>414.43184796776211</v>
      </c>
      <c r="BA107" s="65">
        <f>ET_12P!BB109/9.806</f>
        <v>415.40584607000818</v>
      </c>
      <c r="BB107" s="65">
        <f>ET_12P!BC109/9.806</f>
        <v>417.97283311875384</v>
      </c>
      <c r="BC107" s="65">
        <f>ET_12P!BD109/9.806</f>
        <v>602.02837389098511</v>
      </c>
      <c r="BD107" s="65">
        <f>ET_12P!BE109/9.806</f>
        <v>624.30577022358761</v>
      </c>
      <c r="BE107" s="65">
        <f>ET_12P!BF109/9.806</f>
        <v>647.34407067420466</v>
      </c>
      <c r="BF107" s="65">
        <f>ET_12P!BG109/9.806</f>
        <v>936.70010707729966</v>
      </c>
      <c r="BG107" s="65">
        <f>ET_12P!BH109/9.806</f>
        <v>936.26440842978798</v>
      </c>
      <c r="BH107" s="65">
        <f>ET_12P!BI109/9.806</f>
        <v>933.605800179737</v>
      </c>
      <c r="BI107" s="65">
        <f>ET_12P!BJ109/9.806</f>
        <v>697.79085349530908</v>
      </c>
      <c r="BJ107" s="65">
        <f>ET_12P!BK109/9.806</f>
        <v>675.34515299943916</v>
      </c>
      <c r="BK107" s="65">
        <f>ET_12P!BL109/9.806</f>
        <v>651.86144404573736</v>
      </c>
      <c r="BL107" s="65"/>
      <c r="BM107" s="65"/>
      <c r="BN107" s="65"/>
      <c r="BO107" s="65"/>
    </row>
    <row r="108" spans="3:67" x14ac:dyDescent="0.2">
      <c r="C108" s="65">
        <f>ET_12P!D110</f>
        <v>1025</v>
      </c>
      <c r="D108" s="65">
        <f>ET_12P!E110/9.806</f>
        <v>645.03282628301554</v>
      </c>
      <c r="E108" s="65">
        <f>ET_12P!F110/9.806</f>
        <v>645.49003599518153</v>
      </c>
      <c r="F108" s="65">
        <f>ET_12P!G110/9.806</f>
        <v>645.98842545380387</v>
      </c>
      <c r="G108" s="65">
        <f>ET_12P!H110/9.806</f>
        <v>642.82336109588528</v>
      </c>
      <c r="H108" s="65">
        <f>ET_12P!I110/9.806</f>
        <v>642.99953273187339</v>
      </c>
      <c r="I108" s="65">
        <f>ET_12P!J110/9.806</f>
        <v>643.32827358568738</v>
      </c>
      <c r="J108" s="65">
        <f>ET_12P!K110/9.806</f>
        <v>645.1050277731747</v>
      </c>
      <c r="K108" s="65">
        <f>ET_12P!L110/9.806</f>
        <v>645.49327261370593</v>
      </c>
      <c r="L108" s="65">
        <f>ET_12P!M110/9.806</f>
        <v>645.97378597924751</v>
      </c>
      <c r="M108" s="65">
        <f>ET_12P!N110/9.806</f>
        <v>642.11528855101471</v>
      </c>
      <c r="N108" s="65">
        <f>ET_12P!O110/9.806</f>
        <v>643.54318505570575</v>
      </c>
      <c r="O108" s="65">
        <f>ET_12P!P110/9.806</f>
        <v>643.85917861194685</v>
      </c>
      <c r="P108" s="65">
        <f>ET_12P!Q110/9.806</f>
        <v>527.16324627460233</v>
      </c>
      <c r="Q108" s="65">
        <f>ET_12P!R110/9.806</f>
        <v>529.49824246634716</v>
      </c>
      <c r="R108" s="65">
        <f>ET_12P!S110/9.806</f>
        <v>532.69801333367332</v>
      </c>
      <c r="S108" s="65">
        <f>ET_12P!T110/9.806</f>
        <v>638.89047123572311</v>
      </c>
      <c r="T108" s="65">
        <f>ET_12P!U110/9.806</f>
        <v>650.37493984868968</v>
      </c>
      <c r="U108" s="65">
        <f>ET_12P!V110/9.806</f>
        <v>662.08462731682141</v>
      </c>
      <c r="V108" s="65">
        <f>ET_12P!W110/9.806</f>
        <v>778.71503057758014</v>
      </c>
      <c r="W108" s="65">
        <f>ET_12P!X110/9.806</f>
        <v>777.09756781562317</v>
      </c>
      <c r="X108" s="65">
        <f>ET_12P!Y110/9.806</f>
        <v>774.47755001720896</v>
      </c>
      <c r="Y108" s="65">
        <f>ET_12P!Z110/9.806</f>
        <v>646.58082623202631</v>
      </c>
      <c r="Z108" s="65">
        <f>ET_12P!AA110/9.806</f>
        <v>637.01985511102896</v>
      </c>
      <c r="AA108" s="65">
        <f>ET_12P!AB110/9.806</f>
        <v>626.50886176193148</v>
      </c>
      <c r="AB108" s="65">
        <f>ET_12P!AC110/9.806</f>
        <v>641.22128472045176</v>
      </c>
      <c r="AC108" s="65">
        <f>ET_12P!AD110/9.806</f>
        <v>641.69716723179693</v>
      </c>
      <c r="AD108" s="65">
        <f>ET_12P!AE110/9.806</f>
        <v>642.25162488208753</v>
      </c>
      <c r="AE108" s="65">
        <f>ET_12P!AF110/9.806</f>
        <v>642.03840641252805</v>
      </c>
      <c r="AF108" s="65">
        <f>ET_12P!AG110/9.806</f>
        <v>642.67756387989505</v>
      </c>
      <c r="AG108" s="65">
        <f>ET_12P!AH110/9.806</f>
        <v>643.456593061646</v>
      </c>
      <c r="AH108" s="65">
        <f>ET_12P!AI110/9.806</f>
        <v>651.30076212905374</v>
      </c>
      <c r="AI108" s="65">
        <f>ET_12P!AJ110/9.806</f>
        <v>651.79347505672558</v>
      </c>
      <c r="AJ108" s="65">
        <f>ET_12P!AK110/9.806</f>
        <v>652.31432166849379</v>
      </c>
      <c r="AK108" s="65">
        <f>ET_12P!AL110/9.806</f>
        <v>644.69661630952999</v>
      </c>
      <c r="AL108" s="65">
        <f>ET_12P!AM110/9.806</f>
        <v>645.56432883884872</v>
      </c>
      <c r="AM108" s="65">
        <f>ET_12P!AN110/9.806</f>
        <v>645.31222115286562</v>
      </c>
      <c r="AN108" s="65">
        <f>ET_12P!AO110/9.806</f>
        <v>520.4631471643637</v>
      </c>
      <c r="AO108" s="65">
        <f>ET_12P!AP110/9.806</f>
        <v>519.68785254244858</v>
      </c>
      <c r="AP108" s="65">
        <f>ET_12P!AQ110/9.806</f>
        <v>519.84385755532332</v>
      </c>
      <c r="AQ108" s="65">
        <f>ET_12P!AR110/9.806</f>
        <v>604.88147801728542</v>
      </c>
      <c r="AR108" s="65">
        <f>ET_12P!AS110/9.806</f>
        <v>615.87178967277691</v>
      </c>
      <c r="AS108" s="65">
        <f>ET_12P!AT110/9.806</f>
        <v>627.31219047968091</v>
      </c>
      <c r="AT108" s="65">
        <f>ET_12P!AU110/9.806</f>
        <v>783.79577474887833</v>
      </c>
      <c r="AU108" s="65">
        <f>ET_12P!AV110/9.806</f>
        <v>785.12492949151033</v>
      </c>
      <c r="AV108" s="65">
        <f>ET_12P!AW110/9.806</f>
        <v>785.44341275430861</v>
      </c>
      <c r="AW108" s="65">
        <f>ET_12P!AX110/9.806</f>
        <v>686.60684266966655</v>
      </c>
      <c r="AX108" s="65">
        <f>ET_12P!AY110/9.806</f>
        <v>676.26445224862334</v>
      </c>
      <c r="AY108" s="65">
        <f>ET_12P!AZ110/9.806</f>
        <v>664.58394414134204</v>
      </c>
      <c r="AZ108" s="65">
        <f>ET_12P!BA110/9.806</f>
        <v>414.22918585400521</v>
      </c>
      <c r="BA108" s="65">
        <f>ET_12P!BB110/9.806</f>
        <v>415.2050512361692</v>
      </c>
      <c r="BB108" s="65">
        <f>ET_12P!BC110/9.806</f>
        <v>417.77390556483277</v>
      </c>
      <c r="BC108" s="65">
        <f>ET_12P!BD110/9.806</f>
        <v>601.79454065113202</v>
      </c>
      <c r="BD108" s="65">
        <f>ET_12P!BE110/9.806</f>
        <v>624.08383778107793</v>
      </c>
      <c r="BE108" s="65">
        <f>ET_12P!BF110/9.806</f>
        <v>647.13473614687439</v>
      </c>
      <c r="BF108" s="65">
        <f>ET_12P!BG110/9.806</f>
        <v>936.46786724964318</v>
      </c>
      <c r="BG108" s="65">
        <f>ET_12P!BH110/9.806</f>
        <v>936.02758754206616</v>
      </c>
      <c r="BH108" s="65">
        <f>ET_12P!BI110/9.806</f>
        <v>933.36609123240885</v>
      </c>
      <c r="BI108" s="65">
        <f>ET_12P!BJ110/9.806</f>
        <v>697.599893002371</v>
      </c>
      <c r="BJ108" s="65">
        <f>ET_12P!BK110/9.806</f>
        <v>675.15962006679592</v>
      </c>
      <c r="BK108" s="65">
        <f>ET_12P!BL110/9.806</f>
        <v>651.68303167384772</v>
      </c>
      <c r="BL108" s="65"/>
      <c r="BM108" s="65"/>
      <c r="BN108" s="65"/>
      <c r="BO108" s="65"/>
    </row>
    <row r="109" spans="3:67" x14ac:dyDescent="0.2">
      <c r="C109" s="65">
        <f>ET_12P!D111</f>
        <v>1035</v>
      </c>
      <c r="D109" s="65">
        <f>ET_12P!E111/9.806</f>
        <v>644.87298712204267</v>
      </c>
      <c r="E109" s="65">
        <f>ET_12P!F111/9.806</f>
        <v>645.33024662833986</v>
      </c>
      <c r="F109" s="65">
        <f>ET_12P!G111/9.806</f>
        <v>645.82858629283101</v>
      </c>
      <c r="G109" s="65">
        <f>ET_12P!H111/9.806</f>
        <v>642.66347214078121</v>
      </c>
      <c r="H109" s="65">
        <f>ET_12P!I111/9.806</f>
        <v>642.83964377676944</v>
      </c>
      <c r="I109" s="65">
        <f>ET_12P!J111/9.806</f>
        <v>643.16838463058332</v>
      </c>
      <c r="J109" s="65">
        <f>ET_12P!K111/9.806</f>
        <v>644.94518861220172</v>
      </c>
      <c r="K109" s="65">
        <f>ET_12P!L111/9.806</f>
        <v>645.33348324686426</v>
      </c>
      <c r="L109" s="65">
        <f>ET_12P!M111/9.806</f>
        <v>645.81399661240573</v>
      </c>
      <c r="M109" s="65">
        <f>ET_12P!N111/9.806</f>
        <v>641.95539959591076</v>
      </c>
      <c r="N109" s="65">
        <f>ET_12P!O111/9.806</f>
        <v>643.38329610060168</v>
      </c>
      <c r="O109" s="65">
        <f>ET_12P!P111/9.806</f>
        <v>643.69928965684278</v>
      </c>
      <c r="P109" s="65">
        <f>ET_12P!Q111/9.806</f>
        <v>527.00056884815422</v>
      </c>
      <c r="Q109" s="65">
        <f>ET_12P!R111/9.806</f>
        <v>529.33561483403025</v>
      </c>
      <c r="R109" s="65">
        <f>ET_12P!S111/9.806</f>
        <v>532.53548528961869</v>
      </c>
      <c r="S109" s="65">
        <f>ET_12P!T111/9.806</f>
        <v>638.73053248648796</v>
      </c>
      <c r="T109" s="65">
        <f>ET_12P!U111/9.806</f>
        <v>650.2152002759791</v>
      </c>
      <c r="U109" s="65">
        <f>ET_12P!V111/9.806</f>
        <v>661.9251367147665</v>
      </c>
      <c r="V109" s="65">
        <f>ET_12P!W111/9.806</f>
        <v>778.55768112316446</v>
      </c>
      <c r="W109" s="65">
        <f>ET_12P!X111/9.806</f>
        <v>776.94021836120749</v>
      </c>
      <c r="X109" s="65">
        <f>ET_12P!Y111/9.806</f>
        <v>774.32015076866207</v>
      </c>
      <c r="Y109" s="65">
        <f>ET_12P!Z111/9.806</f>
        <v>646.42103686518465</v>
      </c>
      <c r="Z109" s="65">
        <f>ET_12P!AA111/9.806</f>
        <v>636.85981677353152</v>
      </c>
      <c r="AA109" s="65">
        <f>ET_12P!AB111/9.806</f>
        <v>626.34862424790947</v>
      </c>
      <c r="AB109" s="65">
        <f>ET_12P!AC111/9.806</f>
        <v>641.07005994416693</v>
      </c>
      <c r="AC109" s="65">
        <f>ET_12P!AD111/9.806</f>
        <v>641.54683874987256</v>
      </c>
      <c r="AD109" s="65">
        <f>ET_12P!AE111/9.806</f>
        <v>642.10244166517953</v>
      </c>
      <c r="AE109" s="65">
        <f>ET_12P!AF111/9.806</f>
        <v>641.88459234142363</v>
      </c>
      <c r="AF109" s="65">
        <f>ET_12P!AG111/9.806</f>
        <v>642.52006504308588</v>
      </c>
      <c r="AG109" s="65">
        <f>ET_12P!AH111/9.806</f>
        <v>643.29610657696821</v>
      </c>
      <c r="AH109" s="65">
        <f>ET_12P!AI111/9.806</f>
        <v>651.03277011523562</v>
      </c>
      <c r="AI109" s="65">
        <f>ET_12P!AJ111/9.806</f>
        <v>651.52110115936682</v>
      </c>
      <c r="AJ109" s="65">
        <f>ET_12P!AK111/9.806</f>
        <v>652.03910950565989</v>
      </c>
      <c r="AK109" s="65">
        <f>ET_12P!AL111/9.806</f>
        <v>644.46681639429949</v>
      </c>
      <c r="AL109" s="65">
        <f>ET_12P!AM111/9.806</f>
        <v>645.34448774984708</v>
      </c>
      <c r="AM109" s="65">
        <f>ET_12P!AN111/9.806</f>
        <v>645.10223930183054</v>
      </c>
      <c r="AN109" s="65">
        <f>ET_12P!AO111/9.806</f>
        <v>520.30002159073535</v>
      </c>
      <c r="AO109" s="65">
        <f>ET_12P!AP111/9.806</f>
        <v>519.52472696882012</v>
      </c>
      <c r="AP109" s="65">
        <f>ET_12P!AQ111/9.806</f>
        <v>519.68073198169498</v>
      </c>
      <c r="AQ109" s="65">
        <f>ET_12P!AR111/9.806</f>
        <v>604.72069276782076</v>
      </c>
      <c r="AR109" s="65">
        <f>ET_12P!AS111/9.806</f>
        <v>615.71130318809912</v>
      </c>
      <c r="AS109" s="65">
        <f>ET_12P!AT111/9.806</f>
        <v>627.15195296565878</v>
      </c>
      <c r="AT109" s="65">
        <f>ET_12P!AU111/9.806</f>
        <v>783.63867426511831</v>
      </c>
      <c r="AU109" s="65">
        <f>ET_12P!AV111/9.806</f>
        <v>784.96787880188162</v>
      </c>
      <c r="AV109" s="65">
        <f>ET_12P!AW111/9.806</f>
        <v>785.28636206467991</v>
      </c>
      <c r="AW109" s="65">
        <f>ET_12P!AX111/9.806</f>
        <v>686.44789980305427</v>
      </c>
      <c r="AX109" s="65">
        <f>ET_12P!AY111/9.806</f>
        <v>676.10531020548649</v>
      </c>
      <c r="AY109" s="65">
        <f>ET_12P!AZ111/9.806</f>
        <v>664.42450333341833</v>
      </c>
      <c r="AZ109" s="65">
        <f>ET_12P!BA111/9.806</f>
        <v>414.02642415198608</v>
      </c>
      <c r="BA109" s="65">
        <f>ET_12P!BB111/9.806</f>
        <v>415.00410701993678</v>
      </c>
      <c r="BB109" s="65">
        <f>ET_12P!BC111/9.806</f>
        <v>417.57485352558388</v>
      </c>
      <c r="BC109" s="65">
        <f>ET_12P!BD111/9.806</f>
        <v>601.56050823475425</v>
      </c>
      <c r="BD109" s="65">
        <f>ET_12P!BE111/9.806</f>
        <v>623.86170616204367</v>
      </c>
      <c r="BE109" s="65">
        <f>ET_12P!BF111/9.806</f>
        <v>646.92530203128194</v>
      </c>
      <c r="BF109" s="65">
        <f>ET_12P!BG111/9.806</f>
        <v>936.23532865719972</v>
      </c>
      <c r="BG109" s="65">
        <f>ET_12P!BH111/9.806</f>
        <v>935.79046788955748</v>
      </c>
      <c r="BH109" s="65">
        <f>ET_12P!BI111/9.806</f>
        <v>933.12598393203155</v>
      </c>
      <c r="BI109" s="65">
        <f>ET_12P!BJ111/9.806</f>
        <v>697.40878312703967</v>
      </c>
      <c r="BJ109" s="65">
        <f>ET_12P!BK111/9.806</f>
        <v>674.97398754589028</v>
      </c>
      <c r="BK109" s="65">
        <f>ET_12P!BL111/9.806</f>
        <v>651.5045197136958</v>
      </c>
      <c r="BL109" s="65"/>
      <c r="BM109" s="65"/>
      <c r="BN109" s="65"/>
      <c r="BO109" s="65"/>
    </row>
    <row r="110" spans="3:67" x14ac:dyDescent="0.2">
      <c r="C110" s="65">
        <f>ET_12P!D112</f>
        <v>1045</v>
      </c>
      <c r="D110" s="65">
        <f>ET_12P!E112/9.806</f>
        <v>644.71319775520101</v>
      </c>
      <c r="E110" s="65">
        <f>ET_12P!F112/9.806</f>
        <v>645.17050705562929</v>
      </c>
      <c r="F110" s="65">
        <f>ET_12P!G112/9.806</f>
        <v>645.66884672012043</v>
      </c>
      <c r="G110" s="65">
        <f>ET_12P!H112/9.806</f>
        <v>642.50368277393943</v>
      </c>
      <c r="H110" s="65">
        <f>ET_12P!I112/9.806</f>
        <v>642.67985440992766</v>
      </c>
      <c r="I110" s="65">
        <f>ET_12P!J112/9.806</f>
        <v>643.00859526374165</v>
      </c>
      <c r="J110" s="65">
        <f>ET_12P!K112/9.806</f>
        <v>644.78539924536005</v>
      </c>
      <c r="K110" s="65">
        <f>ET_12P!L112/9.806</f>
        <v>645.17369388002248</v>
      </c>
      <c r="L110" s="65">
        <f>ET_12P!M112/9.806</f>
        <v>645.65425703969515</v>
      </c>
      <c r="M110" s="65">
        <f>ET_12P!N112/9.806</f>
        <v>641.7955604349379</v>
      </c>
      <c r="N110" s="65">
        <f>ET_12P!O112/9.806</f>
        <v>643.22345693962882</v>
      </c>
      <c r="O110" s="65">
        <f>ET_12P!P112/9.806</f>
        <v>643.53945049586991</v>
      </c>
      <c r="P110" s="65">
        <f>ET_12P!Q112/9.806</f>
        <v>526.83799100996839</v>
      </c>
      <c r="Q110" s="65">
        <f>ET_12P!R112/9.806</f>
        <v>529.17308678997551</v>
      </c>
      <c r="R110" s="65">
        <f>ET_12P!S112/9.806</f>
        <v>532.37300703969515</v>
      </c>
      <c r="S110" s="65">
        <f>ET_12P!T112/9.806</f>
        <v>638.57064353138389</v>
      </c>
      <c r="T110" s="65">
        <f>ET_12P!U112/9.806</f>
        <v>650.0555602915307</v>
      </c>
      <c r="U110" s="65">
        <f>ET_12P!V112/9.806</f>
        <v>661.76574570097398</v>
      </c>
      <c r="V110" s="65">
        <f>ET_12P!W112/9.806</f>
        <v>778.40038146287998</v>
      </c>
      <c r="W110" s="65">
        <f>ET_12P!X112/9.806</f>
        <v>776.78291870092301</v>
      </c>
      <c r="X110" s="65">
        <f>ET_12P!Y112/9.806</f>
        <v>774.16280131424639</v>
      </c>
      <c r="Y110" s="65">
        <f>ET_12P!Z112/9.806</f>
        <v>646.26129729247407</v>
      </c>
      <c r="Z110" s="65">
        <f>ET_12P!AA112/9.806</f>
        <v>636.69987802429637</v>
      </c>
      <c r="AA110" s="65">
        <f>ET_12P!AB112/9.806</f>
        <v>626.18838673388746</v>
      </c>
      <c r="AB110" s="65">
        <f>ET_12P!AC112/9.806</f>
        <v>640.91893475614427</v>
      </c>
      <c r="AC110" s="65">
        <f>ET_12P!AD112/9.806</f>
        <v>641.3965600620794</v>
      </c>
      <c r="AD110" s="65">
        <f>ET_12P!AE112/9.806</f>
        <v>641.95325844827153</v>
      </c>
      <c r="AE110" s="65">
        <f>ET_12P!AF112/9.806</f>
        <v>641.73077827031921</v>
      </c>
      <c r="AF110" s="65">
        <f>ET_12P!AG112/9.806</f>
        <v>642.36251641214562</v>
      </c>
      <c r="AG110" s="65">
        <f>ET_12P!AH112/9.806</f>
        <v>643.13557029815934</v>
      </c>
      <c r="AH110" s="65">
        <f>ET_12P!AI112/9.806</f>
        <v>650.76452913076184</v>
      </c>
      <c r="AI110" s="65">
        <f>ET_12P!AJ112/9.806</f>
        <v>651.2484284972212</v>
      </c>
      <c r="AJ110" s="65">
        <f>ET_12P!AK112/9.806</f>
        <v>651.76364837217011</v>
      </c>
      <c r="AK110" s="65">
        <f>ET_12P!AL112/9.806</f>
        <v>644.23681730254441</v>
      </c>
      <c r="AL110" s="65">
        <f>ET_12P!AM112/9.806</f>
        <v>645.12444748432085</v>
      </c>
      <c r="AM110" s="65">
        <f>ET_12P!AN112/9.806</f>
        <v>644.89205827427088</v>
      </c>
      <c r="AN110" s="65">
        <f>ET_12P!AO112/9.806</f>
        <v>520.13699560536918</v>
      </c>
      <c r="AO110" s="65">
        <f>ET_12P!AP112/9.806</f>
        <v>519.36165118932286</v>
      </c>
      <c r="AP110" s="65">
        <f>ET_12P!AQ112/9.806</f>
        <v>519.51765620219771</v>
      </c>
      <c r="AQ110" s="65">
        <f>ET_12P!AR112/9.806</f>
        <v>604.55995731248731</v>
      </c>
      <c r="AR110" s="65">
        <f>ET_12P!AS112/9.806</f>
        <v>615.55086649755253</v>
      </c>
      <c r="AS110" s="65">
        <f>ET_12P!AT112/9.806</f>
        <v>626.99181503989905</v>
      </c>
      <c r="AT110" s="65">
        <f>ET_12P!AU112/9.806</f>
        <v>783.48167336962069</v>
      </c>
      <c r="AU110" s="65">
        <f>ET_12P!AV112/9.806</f>
        <v>784.81092770051509</v>
      </c>
      <c r="AV110" s="65">
        <f>ET_12P!AW112/9.806</f>
        <v>785.12936116918218</v>
      </c>
      <c r="AW110" s="65">
        <f>ET_12P!AX112/9.806</f>
        <v>686.28905652470428</v>
      </c>
      <c r="AX110" s="65">
        <f>ET_12P!AY112/9.806</f>
        <v>675.94616816234964</v>
      </c>
      <c r="AY110" s="65">
        <f>ET_12P!AZ112/9.806</f>
        <v>664.26511231962581</v>
      </c>
      <c r="AZ110" s="65">
        <f>ET_12P!BA112/9.806</f>
        <v>413.8235877587702</v>
      </c>
      <c r="BA110" s="65">
        <f>ET_12P!BB112/9.806</f>
        <v>414.80308811250768</v>
      </c>
      <c r="BB110" s="65">
        <f>ET_12P!BC112/9.806</f>
        <v>417.37565210394149</v>
      </c>
      <c r="BC110" s="65">
        <f>ET_12P!BD112/9.806</f>
        <v>601.32632643598311</v>
      </c>
      <c r="BD110" s="65">
        <f>ET_12P!BE112/9.806</f>
        <v>623.63947495474713</v>
      </c>
      <c r="BE110" s="65">
        <f>ET_12P!BF112/9.806</f>
        <v>646.7157683274271</v>
      </c>
      <c r="BF110" s="65">
        <f>ET_12P!BG112/9.806</f>
        <v>936.00239171170722</v>
      </c>
      <c r="BG110" s="65">
        <f>ET_12P!BH112/9.806</f>
        <v>935.55294988399964</v>
      </c>
      <c r="BH110" s="65">
        <f>ET_12P!BI112/9.806</f>
        <v>932.88557786686727</v>
      </c>
      <c r="BI110" s="65">
        <f>ET_12P!BJ112/9.806</f>
        <v>697.21742428105244</v>
      </c>
      <c r="BJ110" s="65">
        <f>ET_12P!BK112/9.806</f>
        <v>674.78820564259138</v>
      </c>
      <c r="BK110" s="65">
        <f>ET_12P!BL112/9.806</f>
        <v>651.32590816528148</v>
      </c>
      <c r="BL110" s="65"/>
      <c r="BM110" s="65"/>
      <c r="BN110" s="65"/>
      <c r="BO110" s="65"/>
    </row>
    <row r="111" spans="3:67" x14ac:dyDescent="0.2">
      <c r="C111" s="65">
        <f>ET_12P!D113</f>
        <v>1055</v>
      </c>
      <c r="D111" s="65">
        <f>ET_12P!E113/9.806</f>
        <v>644.55350797662152</v>
      </c>
      <c r="E111" s="65">
        <f>ET_12P!F113/9.806</f>
        <v>645.0108172770498</v>
      </c>
      <c r="F111" s="65">
        <f>ET_12P!G113/9.806</f>
        <v>645.50915694154094</v>
      </c>
      <c r="G111" s="65">
        <f>ET_12P!H113/9.806</f>
        <v>642.34389340709777</v>
      </c>
      <c r="H111" s="65">
        <f>ET_12P!I113/9.806</f>
        <v>642.52006504308588</v>
      </c>
      <c r="I111" s="65">
        <f>ET_12P!J113/9.806</f>
        <v>642.84885569103108</v>
      </c>
      <c r="J111" s="65">
        <f>ET_12P!K113/9.806</f>
        <v>644.62570946678056</v>
      </c>
      <c r="K111" s="65">
        <f>ET_12P!L113/9.806</f>
        <v>645.01400410144299</v>
      </c>
      <c r="L111" s="65">
        <f>ET_12P!M113/9.806</f>
        <v>645.49456726111566</v>
      </c>
      <c r="M111" s="65">
        <f>ET_12P!N113/9.806</f>
        <v>641.63582086222721</v>
      </c>
      <c r="N111" s="65">
        <f>ET_12P!O113/9.806</f>
        <v>643.06366757278715</v>
      </c>
      <c r="O111" s="65">
        <f>ET_12P!P113/9.806</f>
        <v>643.37966112902825</v>
      </c>
      <c r="P111" s="65">
        <f>ET_12P!Q113/9.806</f>
        <v>526.67546296591377</v>
      </c>
      <c r="Q111" s="65">
        <f>ET_12P!R113/9.806</f>
        <v>529.01065833418318</v>
      </c>
      <c r="R111" s="65">
        <f>ET_12P!S113/9.806</f>
        <v>532.2106781721651</v>
      </c>
      <c r="S111" s="65">
        <f>ET_12P!T113/9.806</f>
        <v>638.41080437041103</v>
      </c>
      <c r="T111" s="65">
        <f>ET_12P!U113/9.806</f>
        <v>649.89597010121361</v>
      </c>
      <c r="U111" s="65">
        <f>ET_12P!V113/9.806</f>
        <v>661.60640448131255</v>
      </c>
      <c r="V111" s="65">
        <f>ET_12P!W113/9.806</f>
        <v>778.24318139085767</v>
      </c>
      <c r="W111" s="65">
        <f>ET_12P!X113/9.806</f>
        <v>776.62566883476961</v>
      </c>
      <c r="X111" s="65">
        <f>ET_12P!Y113/9.806</f>
        <v>774.00550165396191</v>
      </c>
      <c r="Y111" s="65">
        <f>ET_12P!Z113/9.806</f>
        <v>646.10160751389458</v>
      </c>
      <c r="Z111" s="65">
        <f>ET_12P!AA113/9.806</f>
        <v>636.53993927506122</v>
      </c>
      <c r="AA111" s="65">
        <f>ET_12P!AB113/9.806</f>
        <v>626.02824880812773</v>
      </c>
      <c r="AB111" s="65">
        <f>ET_12P!AC113/9.806</f>
        <v>640.76780956812161</v>
      </c>
      <c r="AC111" s="65">
        <f>ET_12P!AD113/9.806</f>
        <v>641.24628137428624</v>
      </c>
      <c r="AD111" s="65">
        <f>ET_12P!AE113/9.806</f>
        <v>641.80412502549461</v>
      </c>
      <c r="AE111" s="65">
        <f>ET_12P!AF113/9.806</f>
        <v>641.57706378747707</v>
      </c>
      <c r="AF111" s="65">
        <f>ET_12P!AG113/9.806</f>
        <v>642.20491798707428</v>
      </c>
      <c r="AG111" s="65">
        <f>ET_12P!AH113/9.806</f>
        <v>642.97503401935046</v>
      </c>
      <c r="AH111" s="65">
        <f>ET_12P!AI113/9.806</f>
        <v>650.49603917563229</v>
      </c>
      <c r="AI111" s="65">
        <f>ET_12P!AJ113/9.806</f>
        <v>650.9755068644198</v>
      </c>
      <c r="AJ111" s="65">
        <f>ET_12P!AK113/9.806</f>
        <v>651.48783867976249</v>
      </c>
      <c r="AK111" s="65">
        <f>ET_12P!AL113/9.806</f>
        <v>644.00661903426476</v>
      </c>
      <c r="AL111" s="65">
        <f>ET_12P!AM113/9.806</f>
        <v>644.90430763053234</v>
      </c>
      <c r="AM111" s="65">
        <f>ET_12P!AN113/9.806</f>
        <v>644.68182745258014</v>
      </c>
      <c r="AN111" s="65">
        <f>ET_12P!AO113/9.806</f>
        <v>519.9740194141342</v>
      </c>
      <c r="AO111" s="65">
        <f>ET_12P!AP113/9.806</f>
        <v>519.19867499808799</v>
      </c>
      <c r="AP111" s="65">
        <f>ET_12P!AQ113/9.806</f>
        <v>519.35468001096274</v>
      </c>
      <c r="AQ111" s="65">
        <f>ET_12P!AR113/9.806</f>
        <v>604.39932144541615</v>
      </c>
      <c r="AR111" s="65">
        <f>ET_12P!AS113/9.806</f>
        <v>615.39047960113714</v>
      </c>
      <c r="AS111" s="65">
        <f>ET_12P!AT113/9.806</f>
        <v>626.83167711413932</v>
      </c>
      <c r="AT111" s="65">
        <f>ET_12P!AU113/9.806</f>
        <v>783.32472226825416</v>
      </c>
      <c r="AU111" s="65">
        <f>ET_12P!AV113/9.806</f>
        <v>784.65397659914856</v>
      </c>
      <c r="AV111" s="65">
        <f>ET_12P!AW113/9.806</f>
        <v>784.97241006781564</v>
      </c>
      <c r="AW111" s="65">
        <f>ET_12P!AX113/9.806</f>
        <v>686.13021324635429</v>
      </c>
      <c r="AX111" s="65">
        <f>ET_12P!AY113/9.806</f>
        <v>675.78707591334398</v>
      </c>
      <c r="AY111" s="65">
        <f>ET_12P!AZ113/9.806</f>
        <v>664.10577109996439</v>
      </c>
      <c r="AZ111" s="65">
        <f>ET_12P!BA113/9.806</f>
        <v>413.62065177729198</v>
      </c>
      <c r="BA111" s="65">
        <f>ET_12P!BB113/9.806</f>
        <v>414.60194471975069</v>
      </c>
      <c r="BB111" s="65">
        <f>ET_12P!BC113/9.806</f>
        <v>417.17632619697127</v>
      </c>
      <c r="BC111" s="65">
        <f>ET_12P!BD113/9.806</f>
        <v>601.09204504894967</v>
      </c>
      <c r="BD111" s="65">
        <f>ET_12P!BE113/9.806</f>
        <v>623.41709436505721</v>
      </c>
      <c r="BE111" s="65">
        <f>ET_12P!BF113/9.806</f>
        <v>646.50613503531008</v>
      </c>
      <c r="BF111" s="65">
        <f>ET_12P!BG113/9.806</f>
        <v>935.76905641316546</v>
      </c>
      <c r="BG111" s="65">
        <f>ET_12P!BH113/9.806</f>
        <v>935.31513311365495</v>
      </c>
      <c r="BH111" s="65">
        <f>ET_12P!BI113/9.806</f>
        <v>932.64487303691624</v>
      </c>
      <c r="BI111" s="65">
        <f>ET_12P!BJ113/9.806</f>
        <v>697.02591605267185</v>
      </c>
      <c r="BJ111" s="65">
        <f>ET_12P!BK113/9.806</f>
        <v>674.60232415103007</v>
      </c>
      <c r="BK111" s="65">
        <f>ET_12P!BL113/9.806</f>
        <v>651.14724682273618</v>
      </c>
      <c r="BL111" s="65"/>
      <c r="BM111" s="65"/>
      <c r="BN111" s="65"/>
      <c r="BO111" s="65"/>
    </row>
    <row r="112" spans="3:67" x14ac:dyDescent="0.2">
      <c r="C112" s="65">
        <f>ET_12P!D114</f>
        <v>1065</v>
      </c>
      <c r="D112" s="65">
        <f>ET_12P!E114/9.806</f>
        <v>644.39386799217323</v>
      </c>
      <c r="E112" s="65">
        <f>ET_12P!F114/9.806</f>
        <v>644.85117729260151</v>
      </c>
      <c r="F112" s="65">
        <f>ET_12P!G114/9.806</f>
        <v>645.34956675122385</v>
      </c>
      <c r="G112" s="65">
        <f>ET_12P!H114/9.806</f>
        <v>642.18420362851828</v>
      </c>
      <c r="H112" s="65">
        <f>ET_12P!I114/9.806</f>
        <v>642.3603752645065</v>
      </c>
      <c r="I112" s="65">
        <f>ET_12P!J114/9.806</f>
        <v>642.68916591245159</v>
      </c>
      <c r="J112" s="65">
        <f>ET_12P!K114/9.806</f>
        <v>644.46606948233227</v>
      </c>
      <c r="K112" s="65">
        <f>ET_12P!L114/9.806</f>
        <v>644.8544139111259</v>
      </c>
      <c r="L112" s="65">
        <f>ET_12P!M114/9.806</f>
        <v>645.33492727666737</v>
      </c>
      <c r="M112" s="65">
        <f>ET_12P!N114/9.806</f>
        <v>641.47608128951663</v>
      </c>
      <c r="N112" s="65">
        <f>ET_12P!O114/9.806</f>
        <v>642.90392800007658</v>
      </c>
      <c r="O112" s="65">
        <f>ET_12P!P114/9.806</f>
        <v>643.21997135044876</v>
      </c>
      <c r="P112" s="65">
        <f>ET_12P!Q114/9.806</f>
        <v>526.51303451012143</v>
      </c>
      <c r="Q112" s="65">
        <f>ET_12P!R114/9.806</f>
        <v>528.84822987839084</v>
      </c>
      <c r="R112" s="65">
        <f>ET_12P!S114/9.806</f>
        <v>532.04834930463494</v>
      </c>
      <c r="S112" s="65">
        <f>ET_12P!T114/9.806</f>
        <v>638.25101500356925</v>
      </c>
      <c r="T112" s="65">
        <f>ET_12P!U114/9.806</f>
        <v>649.7364297050276</v>
      </c>
      <c r="U112" s="65">
        <f>ET_12P!V114/9.806</f>
        <v>661.44711305578221</v>
      </c>
      <c r="V112" s="65">
        <f>ET_12P!W114/9.806</f>
        <v>778.08603111296657</v>
      </c>
      <c r="W112" s="65">
        <f>ET_12P!X114/9.806</f>
        <v>776.46846876274742</v>
      </c>
      <c r="X112" s="65">
        <f>ET_12P!Y114/9.806</f>
        <v>773.84825178780852</v>
      </c>
      <c r="Y112" s="65">
        <f>ET_12P!Z114/9.806</f>
        <v>645.94201732357749</v>
      </c>
      <c r="Z112" s="65">
        <f>ET_12P!AA114/9.806</f>
        <v>636.38010011408835</v>
      </c>
      <c r="AA112" s="65">
        <f>ET_12P!AB114/9.806</f>
        <v>625.86816067649909</v>
      </c>
      <c r="AB112" s="65">
        <f>ET_12P!AC114/9.806</f>
        <v>640.61668438009895</v>
      </c>
      <c r="AC112" s="65">
        <f>ET_12P!AD114/9.806</f>
        <v>641.09605248062417</v>
      </c>
      <c r="AD112" s="65">
        <f>ET_12P!AE114/9.806</f>
        <v>641.65499160271781</v>
      </c>
      <c r="AE112" s="65">
        <f>ET_12P!AF114/9.806</f>
        <v>641.42334930463494</v>
      </c>
      <c r="AF112" s="65">
        <f>ET_12P!AG114/9.806</f>
        <v>642.04731956200294</v>
      </c>
      <c r="AG112" s="65">
        <f>ET_12P!AH114/9.806</f>
        <v>642.81444794641038</v>
      </c>
      <c r="AH112" s="65">
        <f>ET_12P!AI114/9.806</f>
        <v>650.22730024984708</v>
      </c>
      <c r="AI112" s="65">
        <f>ET_12P!AJ114/9.806</f>
        <v>650.70233626096274</v>
      </c>
      <c r="AJ112" s="65">
        <f>ET_12P!AK114/9.806</f>
        <v>651.21182981083018</v>
      </c>
      <c r="AK112" s="65">
        <f>ET_12P!AL114/9.806</f>
        <v>643.77622158946053</v>
      </c>
      <c r="AL112" s="65">
        <f>ET_12P!AM114/9.806</f>
        <v>644.68396860021926</v>
      </c>
      <c r="AM112" s="65">
        <f>ET_12P!AN114/9.806</f>
        <v>644.47144724849591</v>
      </c>
      <c r="AN112" s="65">
        <f>ET_12P!AO114/9.806</f>
        <v>519.81109301703043</v>
      </c>
      <c r="AO112" s="65">
        <f>ET_12P!AP114/9.806</f>
        <v>519.03574860098411</v>
      </c>
      <c r="AP112" s="65">
        <f>ET_12P!AQ114/9.806</f>
        <v>519.19175361385885</v>
      </c>
      <c r="AQ112" s="65">
        <f>ET_12P!AR114/9.806</f>
        <v>604.23873537247607</v>
      </c>
      <c r="AR112" s="65">
        <f>ET_12P!AS114/9.806</f>
        <v>615.23014249885284</v>
      </c>
      <c r="AS112" s="65">
        <f>ET_12P!AT114/9.806</f>
        <v>626.67168857077309</v>
      </c>
      <c r="AT112" s="65">
        <f>ET_12P!AU114/9.806</f>
        <v>783.16782096101883</v>
      </c>
      <c r="AU112" s="65">
        <f>ET_12P!AV114/9.806</f>
        <v>784.49707529191323</v>
      </c>
      <c r="AV112" s="65">
        <f>ET_12P!AW114/9.806</f>
        <v>784.81555855471152</v>
      </c>
      <c r="AW112" s="65">
        <f>ET_12P!AX114/9.806</f>
        <v>685.97146955626658</v>
      </c>
      <c r="AX112" s="65">
        <f>ET_12P!AY114/9.806</f>
        <v>675.6280832526005</v>
      </c>
      <c r="AY112" s="65">
        <f>ET_12P!AZ114/9.806</f>
        <v>663.94647967443404</v>
      </c>
      <c r="AZ112" s="65">
        <f>ET_12P!BA114/9.806</f>
        <v>413.41761620755153</v>
      </c>
      <c r="BA112" s="65">
        <f>ET_12P!BB114/9.806</f>
        <v>414.40070173873141</v>
      </c>
      <c r="BB112" s="65">
        <f>ET_12P!BC114/9.806</f>
        <v>416.97687580467317</v>
      </c>
      <c r="BC112" s="65">
        <f>ET_12P!BD114/9.806</f>
        <v>600.85756448539166</v>
      </c>
      <c r="BD112" s="65">
        <f>ET_12P!BE114/9.806</f>
        <v>623.19456439297369</v>
      </c>
      <c r="BE112" s="65">
        <f>ET_12P!BF114/9.806</f>
        <v>646.29645194906186</v>
      </c>
      <c r="BF112" s="65">
        <f>ET_12P!BG114/9.806</f>
        <v>935.53532276157466</v>
      </c>
      <c r="BG112" s="65">
        <f>ET_12P!BH114/9.806</f>
        <v>935.07691799026111</v>
      </c>
      <c r="BH112" s="65">
        <f>ET_12P!BI114/9.806</f>
        <v>932.40376985391606</v>
      </c>
      <c r="BI112" s="65">
        <f>ET_12P!BJ114/9.806</f>
        <v>696.83420864776679</v>
      </c>
      <c r="BJ112" s="65">
        <f>ET_12P!BK114/9.806</f>
        <v>674.41634307120648</v>
      </c>
      <c r="BK112" s="65">
        <f>ET_12P!BL114/9.806</f>
        <v>650.96848589192848</v>
      </c>
      <c r="BL112" s="65"/>
      <c r="BM112" s="65"/>
      <c r="BN112" s="65"/>
      <c r="BO112" s="65"/>
    </row>
    <row r="113" spans="3:67" x14ac:dyDescent="0.2">
      <c r="C113" s="65">
        <f>ET_12P!D115</f>
        <v>1075</v>
      </c>
      <c r="D113" s="65">
        <f>ET_12P!E115/9.806</f>
        <v>644.23427780185602</v>
      </c>
      <c r="E113" s="65">
        <f>ET_12P!F115/9.806</f>
        <v>644.69158710228442</v>
      </c>
      <c r="F113" s="65">
        <f>ET_12P!G115/9.806</f>
        <v>645.18997656090664</v>
      </c>
      <c r="G113" s="65">
        <f>ET_12P!H115/9.806</f>
        <v>642.02461343820119</v>
      </c>
      <c r="H113" s="65">
        <f>ET_12P!I115/9.806</f>
        <v>642.2007850741893</v>
      </c>
      <c r="I113" s="65">
        <f>ET_12P!J115/9.806</f>
        <v>642.5295757221345</v>
      </c>
      <c r="J113" s="65">
        <f>ET_12P!K115/9.806</f>
        <v>644.30647929201518</v>
      </c>
      <c r="K113" s="65">
        <f>ET_12P!L115/9.806</f>
        <v>644.6948237208087</v>
      </c>
      <c r="L113" s="65">
        <f>ET_12P!M115/9.806</f>
        <v>645.17538688048137</v>
      </c>
      <c r="M113" s="65">
        <f>ET_12P!N115/9.806</f>
        <v>641.31644130506834</v>
      </c>
      <c r="N113" s="65">
        <f>ET_12P!O115/9.806</f>
        <v>642.74428801562829</v>
      </c>
      <c r="O113" s="65">
        <f>ET_12P!P115/9.806</f>
        <v>643.06033136600047</v>
      </c>
      <c r="P113" s="65">
        <f>ET_12P!Q115/9.806</f>
        <v>526.35065584846018</v>
      </c>
      <c r="Q113" s="65">
        <f>ET_12P!R115/9.806</f>
        <v>528.68595080499188</v>
      </c>
      <c r="R113" s="65">
        <f>ET_12P!S115/9.806</f>
        <v>531.88612002536718</v>
      </c>
      <c r="S113" s="65">
        <f>ET_12P!T115/9.806</f>
        <v>638.09132522498987</v>
      </c>
      <c r="T113" s="65">
        <f>ET_12P!U115/9.806</f>
        <v>649.57698889710389</v>
      </c>
      <c r="U113" s="65">
        <f>ET_12P!V115/9.806</f>
        <v>661.28787142438307</v>
      </c>
      <c r="V113" s="65">
        <f>ET_12P!W115/9.806</f>
        <v>777.92888083507557</v>
      </c>
      <c r="W113" s="65">
        <f>ET_12P!X115/9.806</f>
        <v>776.31131848485632</v>
      </c>
      <c r="X113" s="65">
        <f>ET_12P!Y115/9.806</f>
        <v>773.69105171578633</v>
      </c>
      <c r="Y113" s="65">
        <f>ET_12P!Z115/9.806</f>
        <v>645.78247692739149</v>
      </c>
      <c r="Z113" s="65">
        <f>ET_12P!AA115/9.806</f>
        <v>636.22031074724669</v>
      </c>
      <c r="AA113" s="65">
        <f>ET_12P!AB115/9.806</f>
        <v>625.70817213313285</v>
      </c>
      <c r="AB113" s="65">
        <f>ET_12P!AC115/9.806</f>
        <v>640.46565878033857</v>
      </c>
      <c r="AC113" s="65">
        <f>ET_12P!AD115/9.806</f>
        <v>640.94582358696209</v>
      </c>
      <c r="AD113" s="65">
        <f>ET_12P!AE115/9.806</f>
        <v>641.5058581799409</v>
      </c>
      <c r="AE113" s="65">
        <f>ET_12P!AF115/9.806</f>
        <v>641.26968461592401</v>
      </c>
      <c r="AF113" s="65">
        <f>ET_12P!AG115/9.806</f>
        <v>641.8896713428004</v>
      </c>
      <c r="AG113" s="65">
        <f>ET_12P!AH115/9.806</f>
        <v>642.65381207933922</v>
      </c>
      <c r="AH113" s="65">
        <f>ET_12P!AI115/9.806</f>
        <v>649.95836214753729</v>
      </c>
      <c r="AI113" s="65">
        <f>ET_12P!AJ115/9.806</f>
        <v>650.4289166868499</v>
      </c>
      <c r="AJ113" s="65">
        <f>ET_12P!AK115/9.806</f>
        <v>650.9355719712421</v>
      </c>
      <c r="AK113" s="65">
        <f>ET_12P!AL115/9.806</f>
        <v>643.54562496813185</v>
      </c>
      <c r="AL113" s="65">
        <f>ET_12P!AM115/9.806</f>
        <v>644.46343039338171</v>
      </c>
      <c r="AM113" s="65">
        <f>ET_12P!AN115/9.806</f>
        <v>644.26091766201819</v>
      </c>
      <c r="AN113" s="65">
        <f>ET_12P!AO115/9.806</f>
        <v>519.64826620818894</v>
      </c>
      <c r="AO113" s="65">
        <f>ET_12P!AP115/9.806</f>
        <v>518.87292179214262</v>
      </c>
      <c r="AP113" s="65">
        <f>ET_12P!AQ115/9.806</f>
        <v>519.02887701088628</v>
      </c>
      <c r="AQ113" s="65">
        <f>ET_12P!AR115/9.806</f>
        <v>604.07819909366719</v>
      </c>
      <c r="AR113" s="65">
        <f>ET_12P!AS115/9.806</f>
        <v>615.06990498483071</v>
      </c>
      <c r="AS113" s="65">
        <f>ET_12P!AT115/9.806</f>
        <v>626.51170002740673</v>
      </c>
      <c r="AT113" s="65">
        <f>ET_12P!AU115/9.806</f>
        <v>783.01096944791459</v>
      </c>
      <c r="AU113" s="65">
        <f>ET_12P!AV115/9.806</f>
        <v>784.34022377880899</v>
      </c>
      <c r="AV113" s="65">
        <f>ET_12P!AW115/9.806</f>
        <v>784.65870704160727</v>
      </c>
      <c r="AW113" s="65">
        <f>ET_12P!AX115/9.806</f>
        <v>685.81277566031008</v>
      </c>
      <c r="AX113" s="65">
        <f>ET_12P!AY115/9.806</f>
        <v>675.46914038598823</v>
      </c>
      <c r="AY113" s="65">
        <f>ET_12P!AZ115/9.806</f>
        <v>663.7872878371661</v>
      </c>
      <c r="AZ113" s="65">
        <f>ET_12P!BA115/9.806</f>
        <v>413.21450594661434</v>
      </c>
      <c r="BA113" s="65">
        <f>ET_12P!BB115/9.806</f>
        <v>414.19935916944985</v>
      </c>
      <c r="BB113" s="65">
        <f>ET_12P!BC115/9.806</f>
        <v>416.77727602998169</v>
      </c>
      <c r="BC113" s="65">
        <f>ET_12P!BD115/9.806</f>
        <v>600.62293453944017</v>
      </c>
      <c r="BD113" s="65">
        <f>ET_12P!BE115/9.806</f>
        <v>622.97193483262799</v>
      </c>
      <c r="BE113" s="65">
        <f>ET_12P!BF115/9.806</f>
        <v>646.08666927455135</v>
      </c>
      <c r="BF113" s="65">
        <f>ET_12P!BG115/9.806</f>
        <v>935.30129034519689</v>
      </c>
      <c r="BG113" s="65">
        <f>ET_12P!BH115/9.806</f>
        <v>934.83850369034269</v>
      </c>
      <c r="BH113" s="65">
        <f>ET_12P!BI115/9.806</f>
        <v>932.16246749439131</v>
      </c>
      <c r="BI113" s="65">
        <f>ET_12P!BJ115/9.806</f>
        <v>696.64235186046812</v>
      </c>
      <c r="BJ113" s="65">
        <f>ET_12P!BK115/9.806</f>
        <v>674.2302126089894</v>
      </c>
      <c r="BK113" s="65">
        <f>ET_12P!BL115/9.806</f>
        <v>650.7896253728585</v>
      </c>
      <c r="BL113" s="65"/>
      <c r="BM113" s="65"/>
      <c r="BN113" s="65"/>
      <c r="BO113" s="65"/>
    </row>
    <row r="114" spans="3:67" x14ac:dyDescent="0.2">
      <c r="C114" s="65">
        <f>ET_12P!D116</f>
        <v>1085</v>
      </c>
      <c r="D114" s="65">
        <f>ET_12P!E116/9.806</f>
        <v>644.07478719980122</v>
      </c>
      <c r="E114" s="65">
        <f>ET_12P!F116/9.806</f>
        <v>644.5320965002295</v>
      </c>
      <c r="F114" s="65">
        <f>ET_12P!G116/9.806</f>
        <v>645.03048595885173</v>
      </c>
      <c r="G114" s="65">
        <f>ET_12P!H116/9.806</f>
        <v>641.86502324788398</v>
      </c>
      <c r="H114" s="65">
        <f>ET_12P!I116/9.806</f>
        <v>642.04119488387221</v>
      </c>
      <c r="I114" s="65">
        <f>ET_12P!J116/9.806</f>
        <v>642.36998553181729</v>
      </c>
      <c r="J114" s="65">
        <f>ET_12P!K116/9.806</f>
        <v>644.14698868996027</v>
      </c>
      <c r="K114" s="65">
        <f>ET_12P!L116/9.806</f>
        <v>644.5353331187539</v>
      </c>
      <c r="L114" s="65">
        <f>ET_12P!M116/9.806</f>
        <v>645.01584648429537</v>
      </c>
      <c r="M114" s="65">
        <f>ET_12P!N116/9.806</f>
        <v>641.15685111475125</v>
      </c>
      <c r="N114" s="65">
        <f>ET_12P!O116/9.806</f>
        <v>642.58469782531108</v>
      </c>
      <c r="O114" s="65">
        <f>ET_12P!P116/9.806</f>
        <v>642.90074117568327</v>
      </c>
      <c r="P114" s="65">
        <f>ET_12P!Q116/9.806</f>
        <v>526.18832698093013</v>
      </c>
      <c r="Q114" s="65">
        <f>ET_12P!R116/9.806</f>
        <v>528.52367173159291</v>
      </c>
      <c r="R114" s="65">
        <f>ET_12P!S116/9.806</f>
        <v>531.7239903343617</v>
      </c>
      <c r="S114" s="65">
        <f>ET_12P!T116/9.806</f>
        <v>637.93168524054158</v>
      </c>
      <c r="T114" s="65">
        <f>ET_12P!U116/9.806</f>
        <v>649.41754808918017</v>
      </c>
      <c r="U114" s="65">
        <f>ET_12P!V116/9.806</f>
        <v>661.12867958711513</v>
      </c>
      <c r="V114" s="65">
        <f>ET_12P!W116/9.806</f>
        <v>777.77183014544676</v>
      </c>
      <c r="W114" s="65">
        <f>ET_12P!X116/9.806</f>
        <v>776.1542180010963</v>
      </c>
      <c r="X114" s="65">
        <f>ET_12P!Y116/9.806</f>
        <v>773.53395123202642</v>
      </c>
      <c r="Y114" s="65">
        <f>ET_12P!Z116/9.806</f>
        <v>645.62298632533657</v>
      </c>
      <c r="Z114" s="65">
        <f>ET_12P!AA116/9.806</f>
        <v>636.06057117453611</v>
      </c>
      <c r="AA114" s="65">
        <f>ET_12P!AB116/9.806</f>
        <v>625.5482333838977</v>
      </c>
      <c r="AB114" s="65">
        <f>ET_12P!AC116/9.806</f>
        <v>640.31463318057831</v>
      </c>
      <c r="AC114" s="65">
        <f>ET_12P!AD116/9.806</f>
        <v>640.79564448743122</v>
      </c>
      <c r="AD114" s="65">
        <f>ET_12P!AE116/9.806</f>
        <v>641.35677455129519</v>
      </c>
      <c r="AE114" s="65">
        <f>ET_12P!AF116/9.806</f>
        <v>641.11606972134416</v>
      </c>
      <c r="AF114" s="65">
        <f>ET_12P!AG116/9.806</f>
        <v>641.73207291772894</v>
      </c>
      <c r="AG114" s="65">
        <f>ET_12P!AH116/9.806</f>
        <v>642.49312641813685</v>
      </c>
      <c r="AH114" s="65">
        <f>ET_12P!AI116/9.806</f>
        <v>649.68922486870292</v>
      </c>
      <c r="AI114" s="65">
        <f>ET_12P!AJ116/9.806</f>
        <v>650.15529793621261</v>
      </c>
      <c r="AJ114" s="65">
        <f>ET_12P!AK116/9.806</f>
        <v>650.65906516099847</v>
      </c>
      <c r="AK114" s="65">
        <f>ET_12P!AL116/9.806</f>
        <v>643.31482917027847</v>
      </c>
      <c r="AL114" s="65">
        <f>ET_12P!AM116/9.806</f>
        <v>644.24279259828177</v>
      </c>
      <c r="AM114" s="65">
        <f>ET_12P!AN116/9.806</f>
        <v>644.05033828140938</v>
      </c>
      <c r="AN114" s="65">
        <f>ET_12P!AO116/9.806</f>
        <v>519.48553898760963</v>
      </c>
      <c r="AO114" s="65">
        <f>ET_12P!AP116/9.806</f>
        <v>518.71009498330113</v>
      </c>
      <c r="AP114" s="65">
        <f>ET_12P!AQ116/9.806</f>
        <v>518.86609999617588</v>
      </c>
      <c r="AQ114" s="65">
        <f>ET_12P!AR116/9.806</f>
        <v>603.9177126089894</v>
      </c>
      <c r="AR114" s="65">
        <f>ET_12P!AS116/9.806</f>
        <v>614.9097172649399</v>
      </c>
      <c r="AS114" s="65">
        <f>ET_12P!AT116/9.806</f>
        <v>626.35181107230278</v>
      </c>
      <c r="AT114" s="65">
        <f>ET_12P!AU116/9.806</f>
        <v>782.85416772894155</v>
      </c>
      <c r="AU114" s="65">
        <f>ET_12P!AV116/9.806</f>
        <v>784.18347185396703</v>
      </c>
      <c r="AV114" s="65">
        <f>ET_12P!AW116/9.806</f>
        <v>784.50195511676532</v>
      </c>
      <c r="AW114" s="65">
        <f>ET_12P!AX116/9.806</f>
        <v>685.65418135261575</v>
      </c>
      <c r="AX114" s="65">
        <f>ET_12P!AY116/9.806</f>
        <v>675.31024731350715</v>
      </c>
      <c r="AY114" s="65">
        <f>ET_12P!AZ116/9.806</f>
        <v>663.62814579402925</v>
      </c>
      <c r="AZ114" s="65">
        <f>ET_12P!BA116/9.806</f>
        <v>413.01132099448046</v>
      </c>
      <c r="BA114" s="65">
        <f>ET_12P!BB116/9.806</f>
        <v>413.9979419089716</v>
      </c>
      <c r="BB114" s="65">
        <f>ET_12P!BC116/9.806</f>
        <v>416.57760156409347</v>
      </c>
      <c r="BC114" s="65">
        <f>ET_12P!BD116/9.806</f>
        <v>600.3882050052265</v>
      </c>
      <c r="BD114" s="65">
        <f>ET_12P!BE116/9.806</f>
        <v>622.74920568402001</v>
      </c>
      <c r="BE114" s="65">
        <f>ET_12P!BF116/9.806</f>
        <v>645.87683680590965</v>
      </c>
      <c r="BF114" s="65">
        <f>ET_12P!BG116/9.806</f>
        <v>935.06695916403226</v>
      </c>
      <c r="BG114" s="65">
        <f>ET_12P!BH116/9.806</f>
        <v>934.59979062563741</v>
      </c>
      <c r="BH114" s="65">
        <f>ET_12P!BI116/9.806</f>
        <v>931.92086637007958</v>
      </c>
      <c r="BI114" s="65">
        <f>ET_12P!BJ116/9.806</f>
        <v>696.450295896645</v>
      </c>
      <c r="BJ114" s="65">
        <f>ET_12P!BK116/9.806</f>
        <v>674.04403235264135</v>
      </c>
      <c r="BK114" s="65">
        <f>ET_12P!BL116/9.806</f>
        <v>650.61066526552622</v>
      </c>
      <c r="BL114" s="65"/>
      <c r="BM114" s="65"/>
      <c r="BN114" s="65"/>
      <c r="BO114" s="65"/>
    </row>
    <row r="115" spans="3:67" x14ac:dyDescent="0.2">
      <c r="C115" s="65">
        <f>ET_12P!D117</f>
        <v>1095</v>
      </c>
      <c r="D115" s="65">
        <f>ET_12P!E117/9.806</f>
        <v>643.91529659774631</v>
      </c>
      <c r="E115" s="65">
        <f>ET_12P!F117/9.806</f>
        <v>644.3726058981747</v>
      </c>
      <c r="F115" s="65">
        <f>ET_12P!G117/9.806</f>
        <v>644.87104515092801</v>
      </c>
      <c r="G115" s="65">
        <f>ET_12P!H117/9.806</f>
        <v>641.70553264582918</v>
      </c>
      <c r="H115" s="65">
        <f>ET_12P!I117/9.806</f>
        <v>641.88170428181729</v>
      </c>
      <c r="I115" s="65">
        <f>ET_12P!J117/9.806</f>
        <v>642.21049492976249</v>
      </c>
      <c r="J115" s="65">
        <f>ET_12P!K117/9.806</f>
        <v>643.98754788203655</v>
      </c>
      <c r="K115" s="65">
        <f>ET_12P!L117/9.806</f>
        <v>644.37584251669898</v>
      </c>
      <c r="L115" s="65">
        <f>ET_12P!M117/9.806</f>
        <v>644.85640567637165</v>
      </c>
      <c r="M115" s="65">
        <f>ET_12P!N117/9.806</f>
        <v>640.99736051269633</v>
      </c>
      <c r="N115" s="65">
        <f>ET_12P!O117/9.806</f>
        <v>642.42515742912508</v>
      </c>
      <c r="O115" s="65">
        <f>ET_12P!P117/9.806</f>
        <v>642.74120077949726</v>
      </c>
      <c r="P115" s="65">
        <f>ET_12P!Q117/9.806</f>
        <v>526.02609770166225</v>
      </c>
      <c r="Q115" s="65">
        <f>ET_12P!R117/9.806</f>
        <v>528.36154204058744</v>
      </c>
      <c r="R115" s="65">
        <f>ET_12P!S117/9.806</f>
        <v>531.56191043748731</v>
      </c>
      <c r="S115" s="65">
        <f>ET_12P!T117/9.806</f>
        <v>637.77209505022438</v>
      </c>
      <c r="T115" s="65">
        <f>ET_12P!U117/9.806</f>
        <v>649.25820686951874</v>
      </c>
      <c r="U115" s="65">
        <f>ET_12P!V117/9.806</f>
        <v>660.96958733810936</v>
      </c>
      <c r="V115" s="65">
        <f>ET_12P!W117/9.806</f>
        <v>777.61477945581794</v>
      </c>
      <c r="W115" s="65">
        <f>ET_12P!X117/9.806</f>
        <v>775.99716731146748</v>
      </c>
      <c r="X115" s="65">
        <f>ET_12P!Y117/9.806</f>
        <v>773.37685074826641</v>
      </c>
      <c r="Y115" s="65">
        <f>ET_12P!Z117/9.806</f>
        <v>645.46354551741285</v>
      </c>
      <c r="Z115" s="65">
        <f>ET_12P!AA117/9.806</f>
        <v>635.9009311900877</v>
      </c>
      <c r="AA115" s="65">
        <f>ET_12P!AB117/9.806</f>
        <v>625.38834442879363</v>
      </c>
      <c r="AB115" s="65">
        <f>ET_12P!AC117/9.806</f>
        <v>640.16365737494903</v>
      </c>
      <c r="AC115" s="65">
        <f>ET_12P!AD117/9.806</f>
        <v>640.64546538790034</v>
      </c>
      <c r="AD115" s="65">
        <f>ET_12P!AE117/9.806</f>
        <v>641.20764112851828</v>
      </c>
      <c r="AE115" s="65">
        <f>ET_12P!AF117/9.806</f>
        <v>640.9625046208954</v>
      </c>
      <c r="AF115" s="65">
        <f>ET_12P!AG117/9.806</f>
        <v>641.57442469852651</v>
      </c>
      <c r="AG115" s="65">
        <f>ET_12P!AH117/9.806</f>
        <v>642.3324407569346</v>
      </c>
      <c r="AH115" s="65">
        <f>ET_12P!AI117/9.806</f>
        <v>649.41988841334398</v>
      </c>
      <c r="AI115" s="65">
        <f>ET_12P!AJ117/9.806</f>
        <v>649.88152980318182</v>
      </c>
      <c r="AJ115" s="65">
        <f>ET_12P!AK117/9.806</f>
        <v>650.38240896836123</v>
      </c>
      <c r="AK115" s="65">
        <f>ET_12P!AL117/9.806</f>
        <v>643.08388399003172</v>
      </c>
      <c r="AL115" s="65">
        <f>ET_12P!AM117/9.806</f>
        <v>644.02205521491953</v>
      </c>
      <c r="AM115" s="65">
        <f>ET_12P!AN117/9.806</f>
        <v>643.8396095184072</v>
      </c>
      <c r="AN115" s="65">
        <f>ET_12P!AO117/9.806</f>
        <v>519.32281176703043</v>
      </c>
      <c r="AO115" s="65">
        <f>ET_12P!AP117/9.806</f>
        <v>518.54741755685302</v>
      </c>
      <c r="AP115" s="65">
        <f>ET_12P!AQ117/9.806</f>
        <v>518.70342256972776</v>
      </c>
      <c r="AQ115" s="65">
        <f>ET_12P!AR117/9.806</f>
        <v>603.75732571257402</v>
      </c>
      <c r="AR115" s="65">
        <f>ET_12P!AS117/9.806</f>
        <v>614.74957933918017</v>
      </c>
      <c r="AS115" s="65">
        <f>ET_12P!AT117/9.806</f>
        <v>626.19192211719871</v>
      </c>
      <c r="AT115" s="65">
        <f>ET_12P!AU117/9.806</f>
        <v>782.69741580409959</v>
      </c>
      <c r="AU115" s="65">
        <f>ET_12P!AV117/9.806</f>
        <v>784.02671992912508</v>
      </c>
      <c r="AV115" s="65">
        <f>ET_12P!AW117/9.806</f>
        <v>784.34520319192336</v>
      </c>
      <c r="AW115" s="65">
        <f>ET_12P!AX117/9.806</f>
        <v>685.49558704492154</v>
      </c>
      <c r="AX115" s="65">
        <f>ET_12P!AY117/9.806</f>
        <v>675.15140403515716</v>
      </c>
      <c r="AY115" s="65">
        <f>ET_12P!AZ117/9.806</f>
        <v>663.46905354502348</v>
      </c>
      <c r="AZ115" s="65">
        <f>ET_12P!BA117/9.806</f>
        <v>412.80806135114983</v>
      </c>
      <c r="BA115" s="65">
        <f>ET_12P!BB117/9.806</f>
        <v>413.79640016316546</v>
      </c>
      <c r="BB115" s="65">
        <f>ET_12P!BC117/9.806</f>
        <v>416.37777771581176</v>
      </c>
      <c r="BC115" s="65">
        <f>ET_12P!BD117/9.806</f>
        <v>600.15337588275042</v>
      </c>
      <c r="BD115" s="65">
        <f>ET_12P!BE117/9.806</f>
        <v>622.52637694714974</v>
      </c>
      <c r="BE115" s="65">
        <f>ET_12P!BF117/9.806</f>
        <v>645.66690474900577</v>
      </c>
      <c r="BF115" s="65">
        <f>ET_12P!BG117/9.806</f>
        <v>934.83232921808087</v>
      </c>
      <c r="BG115" s="65">
        <f>ET_12P!BH117/9.806</f>
        <v>934.36077879614527</v>
      </c>
      <c r="BH115" s="65">
        <f>ET_12P!BI117/9.806</f>
        <v>931.6789664809811</v>
      </c>
      <c r="BI115" s="65">
        <f>ET_12P!BJ117/9.806</f>
        <v>696.25809055042839</v>
      </c>
      <c r="BJ115" s="65">
        <f>ET_12P!BK117/9.806</f>
        <v>673.8577027138997</v>
      </c>
      <c r="BK115" s="65">
        <f>ET_12P!BL117/9.806</f>
        <v>650.43165536406286</v>
      </c>
      <c r="BL115" s="65"/>
      <c r="BM115" s="65"/>
      <c r="BN115" s="65"/>
      <c r="BO115" s="65"/>
    </row>
    <row r="116" spans="3:67" x14ac:dyDescent="0.2">
      <c r="C116" s="65">
        <f>ET_12P!D118</f>
        <v>1105</v>
      </c>
      <c r="D116" s="65">
        <f>ET_12P!E118/9.806</f>
        <v>643.75590558395379</v>
      </c>
      <c r="E116" s="65">
        <f>ET_12P!F118/9.806</f>
        <v>644.21326467851316</v>
      </c>
      <c r="F116" s="65">
        <f>ET_12P!G118/9.806</f>
        <v>644.7116541371355</v>
      </c>
      <c r="G116" s="65">
        <f>ET_12P!H118/9.806</f>
        <v>641.54609183790546</v>
      </c>
      <c r="H116" s="65">
        <f>ET_12P!I118/9.806</f>
        <v>641.72226347389358</v>
      </c>
      <c r="I116" s="65">
        <f>ET_12P!J118/9.806</f>
        <v>642.05110391596986</v>
      </c>
      <c r="J116" s="65">
        <f>ET_12P!K118/9.806</f>
        <v>643.82810707411284</v>
      </c>
      <c r="K116" s="65">
        <f>ET_12P!L118/9.806</f>
        <v>644.21645150290647</v>
      </c>
      <c r="L116" s="65">
        <f>ET_12P!M118/9.806</f>
        <v>644.69706445671022</v>
      </c>
      <c r="M116" s="65">
        <f>ET_12P!N118/9.806</f>
        <v>640.83786991064153</v>
      </c>
      <c r="N116" s="65">
        <f>ET_12P!O118/9.806</f>
        <v>642.26571662120136</v>
      </c>
      <c r="O116" s="65">
        <f>ET_12P!P118/9.806</f>
        <v>642.58175997157355</v>
      </c>
      <c r="P116" s="65">
        <f>ET_12P!Q118/9.806</f>
        <v>525.86396801065678</v>
      </c>
      <c r="Q116" s="65">
        <f>ET_12P!R118/9.806</f>
        <v>528.19941234958196</v>
      </c>
      <c r="R116" s="65">
        <f>ET_12P!S118/9.806</f>
        <v>531.39988033474413</v>
      </c>
      <c r="S116" s="65">
        <f>ET_12P!T118/9.806</f>
        <v>637.61255465403838</v>
      </c>
      <c r="T116" s="65">
        <f>ET_12P!U118/9.806</f>
        <v>649.0989154439884</v>
      </c>
      <c r="U116" s="65">
        <f>ET_12P!V118/9.806</f>
        <v>660.8105448832348</v>
      </c>
      <c r="V116" s="65">
        <f>ET_12P!W118/9.806</f>
        <v>777.45782835445141</v>
      </c>
      <c r="W116" s="65">
        <f>ET_12P!X118/9.806</f>
        <v>775.84021621010106</v>
      </c>
      <c r="X116" s="65">
        <f>ET_12P!Y118/9.806</f>
        <v>773.21980005863759</v>
      </c>
      <c r="Y116" s="65">
        <f>ET_12P!Z118/9.806</f>
        <v>645.30415450362034</v>
      </c>
      <c r="Z116" s="65">
        <f>ET_12P!AA118/9.806</f>
        <v>635.74129120563941</v>
      </c>
      <c r="AA116" s="65">
        <f>ET_12P!AB118/9.806</f>
        <v>625.22850526782076</v>
      </c>
      <c r="AB116" s="65">
        <f>ET_12P!AC118/9.806</f>
        <v>640.01273136345105</v>
      </c>
      <c r="AC116" s="65">
        <f>ET_12P!AD118/9.806</f>
        <v>640.49528628836947</v>
      </c>
      <c r="AD116" s="65">
        <f>ET_12P!AE118/9.806</f>
        <v>641.05855749987256</v>
      </c>
      <c r="AE116" s="65">
        <f>ET_12P!AF118/9.806</f>
        <v>640.80898931457784</v>
      </c>
      <c r="AF116" s="65">
        <f>ET_12P!AG118/9.806</f>
        <v>641.41677647932397</v>
      </c>
      <c r="AG116" s="65">
        <f>ET_12P!AH118/9.806</f>
        <v>642.17170530160115</v>
      </c>
      <c r="AH116" s="65">
        <f>ET_12P!AI118/9.806</f>
        <v>649.15040257559156</v>
      </c>
      <c r="AI116" s="65">
        <f>ET_12P!AJ118/9.806</f>
        <v>649.60761228775755</v>
      </c>
      <c r="AJ116" s="65">
        <f>ET_12P!AK118/9.806</f>
        <v>650.10555359919954</v>
      </c>
      <c r="AK116" s="65">
        <f>ET_12P!AL118/9.806</f>
        <v>642.85278942739149</v>
      </c>
      <c r="AL116" s="65">
        <f>ET_12P!AM118/9.806</f>
        <v>643.80111865503272</v>
      </c>
      <c r="AM116" s="65">
        <f>ET_12P!AN118/9.806</f>
        <v>643.62878116714262</v>
      </c>
      <c r="AN116" s="65">
        <f>ET_12P!AO118/9.806</f>
        <v>519.1602339288446</v>
      </c>
      <c r="AO116" s="65">
        <f>ET_12P!AP118/9.806</f>
        <v>518.38474013040491</v>
      </c>
      <c r="AP116" s="65">
        <f>ET_12P!AQ118/9.806</f>
        <v>518.54079493741085</v>
      </c>
      <c r="AQ116" s="65">
        <f>ET_12P!AR118/9.806</f>
        <v>603.59698861028971</v>
      </c>
      <c r="AR116" s="65">
        <f>ET_12P!AS118/9.806</f>
        <v>614.58954100168273</v>
      </c>
      <c r="AS116" s="65">
        <f>ET_12P!AT118/9.806</f>
        <v>626.03218254448814</v>
      </c>
      <c r="AT116" s="65">
        <f>ET_12P!AU118/9.806</f>
        <v>782.54071367338884</v>
      </c>
      <c r="AU116" s="65">
        <f>ET_12P!AV118/9.806</f>
        <v>783.87006759254541</v>
      </c>
      <c r="AV116" s="65">
        <f>ET_12P!AW118/9.806</f>
        <v>784.18855085534369</v>
      </c>
      <c r="AW116" s="65">
        <f>ET_12P!AX118/9.806</f>
        <v>685.33709232548961</v>
      </c>
      <c r="AX116" s="65">
        <f>ET_12P!AY118/9.806</f>
        <v>674.99261055093825</v>
      </c>
      <c r="AY116" s="65">
        <f>ET_12P!AZ118/9.806</f>
        <v>663.31001109014892</v>
      </c>
      <c r="AZ116" s="65">
        <f>ET_12P!BA118/9.806</f>
        <v>412.60470211955692</v>
      </c>
      <c r="BA116" s="65">
        <f>ET_12P!BB118/9.806</f>
        <v>413.59478372616258</v>
      </c>
      <c r="BB116" s="65">
        <f>ET_12P!BC118/9.806</f>
        <v>416.17785427926782</v>
      </c>
      <c r="BC116" s="65">
        <f>ET_12P!BD118/9.806</f>
        <v>599.91844717201207</v>
      </c>
      <c r="BD116" s="65">
        <f>ET_12P!BE118/9.806</f>
        <v>622.30344862201719</v>
      </c>
      <c r="BE116" s="65">
        <f>ET_12P!BF118/9.806</f>
        <v>645.45692289797068</v>
      </c>
      <c r="BF116" s="65">
        <f>ET_12P!BG118/9.806</f>
        <v>934.59740050734251</v>
      </c>
      <c r="BG116" s="65">
        <f>ET_12P!BH118/9.806</f>
        <v>934.12156779012855</v>
      </c>
      <c r="BH116" s="65">
        <f>ET_12P!BI118/9.806</f>
        <v>931.43686741535805</v>
      </c>
      <c r="BI116" s="65">
        <f>ET_12P!BJ118/9.806</f>
        <v>696.06578561594949</v>
      </c>
      <c r="BJ116" s="65">
        <f>ET_12P!BK118/9.806</f>
        <v>673.67127348689587</v>
      </c>
      <c r="BK116" s="65">
        <f>ET_12P!BL118/9.806</f>
        <v>650.25254587433722</v>
      </c>
      <c r="BL116" s="65"/>
      <c r="BM116" s="65"/>
      <c r="BN116" s="65"/>
      <c r="BO116" s="65"/>
    </row>
    <row r="117" spans="3:67" x14ac:dyDescent="0.2">
      <c r="C117" s="65">
        <f>ET_12P!D119</f>
        <v>1115</v>
      </c>
      <c r="D117" s="65">
        <f>ET_12P!E119/9.806</f>
        <v>643.59656436429236</v>
      </c>
      <c r="E117" s="65">
        <f>ET_12P!F119/9.806</f>
        <v>644.05392345885173</v>
      </c>
      <c r="F117" s="65">
        <f>ET_12P!G119/9.806</f>
        <v>644.55236271160516</v>
      </c>
      <c r="G117" s="65">
        <f>ET_12P!H119/9.806</f>
        <v>641.38670082411284</v>
      </c>
      <c r="H117" s="65">
        <f>ET_12P!I119/9.806</f>
        <v>641.56292225423215</v>
      </c>
      <c r="I117" s="65">
        <f>ET_12P!J119/9.806</f>
        <v>641.89171290217735</v>
      </c>
      <c r="J117" s="65">
        <f>ET_12P!K119/9.806</f>
        <v>643.66881564858261</v>
      </c>
      <c r="K117" s="65">
        <f>ET_12P!L119/9.806</f>
        <v>644.05716007737612</v>
      </c>
      <c r="L117" s="65">
        <f>ET_12P!M119/9.806</f>
        <v>644.53772323704879</v>
      </c>
      <c r="M117" s="65">
        <f>ET_12P!N119/9.806</f>
        <v>640.6784788968489</v>
      </c>
      <c r="N117" s="65">
        <f>ET_12P!O119/9.806</f>
        <v>642.10632560740873</v>
      </c>
      <c r="O117" s="65">
        <f>ET_12P!P119/9.806</f>
        <v>642.42236895778103</v>
      </c>
      <c r="P117" s="65">
        <f>ET_12P!Q119/9.806</f>
        <v>525.70188811378239</v>
      </c>
      <c r="Q117" s="65">
        <f>ET_12P!R119/9.806</f>
        <v>528.03743204096986</v>
      </c>
      <c r="R117" s="65">
        <f>ET_12P!S119/9.806</f>
        <v>531.23794982026311</v>
      </c>
      <c r="S117" s="65">
        <f>ET_12P!T119/9.806</f>
        <v>637.45311384611466</v>
      </c>
      <c r="T117" s="65">
        <f>ET_12P!U119/9.806</f>
        <v>648.93967381258926</v>
      </c>
      <c r="U117" s="65">
        <f>ET_12P!V119/9.806</f>
        <v>660.65150242836023</v>
      </c>
      <c r="V117" s="65">
        <f>ET_12P!W119/9.806</f>
        <v>777.30092704721608</v>
      </c>
      <c r="W117" s="65">
        <f>ET_12P!X119/9.806</f>
        <v>775.68326510873453</v>
      </c>
      <c r="X117" s="65">
        <f>ET_12P!Y119/9.806</f>
        <v>773.06284895727117</v>
      </c>
      <c r="Y117" s="65">
        <f>ET_12P!Z119/9.806</f>
        <v>645.14486307809</v>
      </c>
      <c r="Z117" s="65">
        <f>ET_12P!AA119/9.806</f>
        <v>635.58175080945341</v>
      </c>
      <c r="AA117" s="65">
        <f>ET_12P!AB119/9.806</f>
        <v>625.06876569511019</v>
      </c>
      <c r="AB117" s="65">
        <f>ET_12P!AC119/9.806</f>
        <v>639.86180535195297</v>
      </c>
      <c r="AC117" s="65">
        <f>ET_12P!AD119/9.806</f>
        <v>640.34515698296968</v>
      </c>
      <c r="AD117" s="65">
        <f>ET_12P!AE119/9.806</f>
        <v>640.90942407709576</v>
      </c>
      <c r="AE117" s="65">
        <f>ET_12P!AF119/9.806</f>
        <v>640.65552380239149</v>
      </c>
      <c r="AF117" s="65">
        <f>ET_12P!AG119/9.806</f>
        <v>641.25917805425252</v>
      </c>
      <c r="AG117" s="65">
        <f>ET_12P!AH119/9.806</f>
        <v>642.0109200521365</v>
      </c>
      <c r="AH117" s="65">
        <f>ET_12P!AI119/9.806</f>
        <v>648.88071756131455</v>
      </c>
      <c r="AI117" s="65">
        <f>ET_12P!AJ119/9.806</f>
        <v>649.3335453899399</v>
      </c>
      <c r="AJ117" s="65">
        <f>ET_12P!AK119/9.806</f>
        <v>649.82854884764436</v>
      </c>
      <c r="AK117" s="65">
        <f>ET_12P!AL119/9.806</f>
        <v>642.62154548235776</v>
      </c>
      <c r="AL117" s="65">
        <f>ET_12P!AM119/9.806</f>
        <v>643.58008250688363</v>
      </c>
      <c r="AM117" s="65">
        <f>ET_12P!AN119/9.806</f>
        <v>643.41790302174695</v>
      </c>
      <c r="AN117" s="65">
        <f>ET_12P!AO119/9.806</f>
        <v>518.99765609065878</v>
      </c>
      <c r="AO117" s="65">
        <f>ET_12P!AP119/9.806</f>
        <v>518.22216229221908</v>
      </c>
      <c r="AP117" s="65">
        <f>ET_12P!AQ119/9.806</f>
        <v>518.37821709922503</v>
      </c>
      <c r="AQ117" s="65">
        <f>ET_12P!AR119/9.806</f>
        <v>603.4367510962677</v>
      </c>
      <c r="AR117" s="65">
        <f>ET_12P!AS119/9.806</f>
        <v>614.42955245831638</v>
      </c>
      <c r="AS117" s="65">
        <f>ET_12P!AT119/9.806</f>
        <v>625.87244297177756</v>
      </c>
      <c r="AT117" s="65">
        <f>ET_12P!AU119/9.806</f>
        <v>782.38406133680917</v>
      </c>
      <c r="AU117" s="65">
        <f>ET_12P!AV119/9.806</f>
        <v>783.71346505009694</v>
      </c>
      <c r="AV117" s="65">
        <f>ET_12P!AW119/9.806</f>
        <v>784.03194831289522</v>
      </c>
      <c r="AW117" s="65">
        <f>ET_12P!AX119/9.806</f>
        <v>685.17864740018877</v>
      </c>
      <c r="AX117" s="65">
        <f>ET_12P!AY119/9.806</f>
        <v>674.83391665498175</v>
      </c>
      <c r="AY117" s="65">
        <f>ET_12P!AZ119/9.806</f>
        <v>663.15106822353664</v>
      </c>
      <c r="AZ117" s="65">
        <f>ET_12P!BA119/9.806</f>
        <v>412.40129309383292</v>
      </c>
      <c r="BA117" s="65">
        <f>ET_12P!BB119/9.806</f>
        <v>413.39306770089746</v>
      </c>
      <c r="BB117" s="65">
        <f>ET_12P!BC119/9.806</f>
        <v>415.97780635739599</v>
      </c>
      <c r="BC117" s="65">
        <f>ET_12P!BD119/9.806</f>
        <v>599.68346866714262</v>
      </c>
      <c r="BD117" s="65">
        <f>ET_12P!BE119/9.806</f>
        <v>622.08042070862234</v>
      </c>
      <c r="BE117" s="65">
        <f>ET_12P!BF119/9.806</f>
        <v>645.24689125280452</v>
      </c>
      <c r="BF117" s="65">
        <f>ET_12P!BG119/9.806</f>
        <v>934.36227262007958</v>
      </c>
      <c r="BG117" s="65">
        <f>ET_12P!BH119/9.806</f>
        <v>933.88205801932497</v>
      </c>
      <c r="BH117" s="65">
        <f>ET_12P!BI119/9.806</f>
        <v>931.19446958494802</v>
      </c>
      <c r="BI117" s="65">
        <f>ET_12P!BJ119/9.806</f>
        <v>695.87333129907711</v>
      </c>
      <c r="BJ117" s="65">
        <f>ET_12P!BK119/9.806</f>
        <v>673.48474467162964</v>
      </c>
      <c r="BK117" s="65">
        <f>ET_12P!BL119/9.806</f>
        <v>650.07333679634928</v>
      </c>
      <c r="BL117" s="65"/>
      <c r="BM117" s="65"/>
      <c r="BN117" s="65"/>
      <c r="BO117" s="65"/>
    </row>
    <row r="118" spans="3:67" x14ac:dyDescent="0.2">
      <c r="C118" s="65">
        <f>ET_12P!D120</f>
        <v>1125</v>
      </c>
      <c r="D118" s="65">
        <f>ET_12P!E120/9.806</f>
        <v>643.43732273289322</v>
      </c>
      <c r="E118" s="65">
        <f>ET_12P!F120/9.806</f>
        <v>643.8946320333215</v>
      </c>
      <c r="F118" s="65">
        <f>ET_12P!G120/9.806</f>
        <v>644.39312108020601</v>
      </c>
      <c r="G118" s="65">
        <f>ET_12P!H120/9.806</f>
        <v>641.22735960445141</v>
      </c>
      <c r="H118" s="65">
        <f>ET_12P!I120/9.806</f>
        <v>641.40358103457072</v>
      </c>
      <c r="I118" s="65">
        <f>ET_12P!J120/9.806</f>
        <v>641.732421476647</v>
      </c>
      <c r="J118" s="65">
        <f>ET_12P!K120/9.806</f>
        <v>643.50952422305227</v>
      </c>
      <c r="K118" s="65">
        <f>ET_12P!L120/9.806</f>
        <v>643.8978686518459</v>
      </c>
      <c r="L118" s="65">
        <f>ET_12P!M120/9.806</f>
        <v>644.37848160564965</v>
      </c>
      <c r="M118" s="65">
        <f>ET_12P!N120/9.806</f>
        <v>640.51913767718747</v>
      </c>
      <c r="N118" s="65">
        <f>ET_12P!O120/9.806</f>
        <v>641.94693459361622</v>
      </c>
      <c r="O118" s="65">
        <f>ET_12P!P120/9.806</f>
        <v>642.2630277381196</v>
      </c>
      <c r="P118" s="65">
        <f>ET_12P!Q120/9.806</f>
        <v>525.5398580110392</v>
      </c>
      <c r="Q118" s="65">
        <f>ET_12P!R120/9.806</f>
        <v>527.87545173235776</v>
      </c>
      <c r="R118" s="65">
        <f>ET_12P!S120/9.806</f>
        <v>531.07606909991341</v>
      </c>
      <c r="S118" s="65">
        <f>ET_12P!T120/9.806</f>
        <v>637.29372283232215</v>
      </c>
      <c r="T118" s="65">
        <f>ET_12P!U120/9.806</f>
        <v>648.78053176945241</v>
      </c>
      <c r="U118" s="65">
        <f>ET_12P!V120/9.806</f>
        <v>660.49260935587915</v>
      </c>
      <c r="V118" s="65">
        <f>ET_12P!W120/9.806</f>
        <v>777.14407553411183</v>
      </c>
      <c r="W118" s="65">
        <f>ET_12P!X120/9.806</f>
        <v>775.5263638014992</v>
      </c>
      <c r="X118" s="65">
        <f>ET_12P!Y120/9.806</f>
        <v>772.90589785590464</v>
      </c>
      <c r="Y118" s="65">
        <f>ET_12P!Z120/9.806</f>
        <v>644.98562144669086</v>
      </c>
      <c r="Z118" s="65">
        <f>ET_12P!AA120/9.806</f>
        <v>635.4223100015297</v>
      </c>
      <c r="AA118" s="65">
        <f>ET_12P!AB120/9.806</f>
        <v>624.90902612239961</v>
      </c>
      <c r="AB118" s="65">
        <f>ET_12P!AC120/9.806</f>
        <v>639.71097892871717</v>
      </c>
      <c r="AC118" s="65">
        <f>ET_12P!AD120/9.806</f>
        <v>640.1950276775699</v>
      </c>
      <c r="AD118" s="65">
        <f>ET_12P!AE120/9.806</f>
        <v>640.76029065431885</v>
      </c>
      <c r="AE118" s="65">
        <f>ET_12P!AF120/9.806</f>
        <v>640.5021578784673</v>
      </c>
      <c r="AF118" s="65">
        <f>ET_12P!AG120/9.806</f>
        <v>641.10152983504997</v>
      </c>
      <c r="AG118" s="65">
        <f>ET_12P!AH120/9.806</f>
        <v>641.85008500854076</v>
      </c>
      <c r="AH118" s="65">
        <f>ET_12P!AI120/9.806</f>
        <v>648.61093295877527</v>
      </c>
      <c r="AI118" s="65">
        <f>ET_12P!AJ120/9.806</f>
        <v>649.05937890385997</v>
      </c>
      <c r="AJ118" s="65">
        <f>ET_12P!AK120/9.806</f>
        <v>649.5513947136958</v>
      </c>
      <c r="AK118" s="65">
        <f>ET_12P!AL120/9.806</f>
        <v>642.39015215493066</v>
      </c>
      <c r="AL118" s="65">
        <f>ET_12P!AM120/9.806</f>
        <v>643.35889697634104</v>
      </c>
      <c r="AM118" s="65">
        <f>ET_12P!AN120/9.806</f>
        <v>643.206925288089</v>
      </c>
      <c r="AN118" s="65">
        <f>ET_12P!AO120/9.806</f>
        <v>518.83517784073535</v>
      </c>
      <c r="AO118" s="65">
        <f>ET_12P!AP120/9.806</f>
        <v>518.05968404229554</v>
      </c>
      <c r="AP118" s="65">
        <f>ET_12P!AQ120/9.806</f>
        <v>518.2156890551704</v>
      </c>
      <c r="AQ118" s="65">
        <f>ET_12P!AR120/9.806</f>
        <v>603.27651358224557</v>
      </c>
      <c r="AR118" s="65">
        <f>ET_12P!AS120/9.806</f>
        <v>614.26961370908123</v>
      </c>
      <c r="AS118" s="65">
        <f>ET_12P!AT120/9.806</f>
        <v>625.71280298732927</v>
      </c>
      <c r="AT118" s="65">
        <f>ET_12P!AU120/9.806</f>
        <v>782.2274587943607</v>
      </c>
      <c r="AU118" s="65">
        <f>ET_12P!AV120/9.806</f>
        <v>783.55686250764848</v>
      </c>
      <c r="AV118" s="65">
        <f>ET_12P!AW120/9.806</f>
        <v>783.87539556457784</v>
      </c>
      <c r="AW118" s="65">
        <f>ET_12P!AX120/9.806</f>
        <v>685.02025226901901</v>
      </c>
      <c r="AX118" s="65">
        <f>ET_12P!AY120/9.806</f>
        <v>674.67527255315633</v>
      </c>
      <c r="AY118" s="65">
        <f>ET_12P!AZ120/9.806</f>
        <v>662.99212535692436</v>
      </c>
      <c r="AZ118" s="65">
        <f>ET_12P!BA120/9.806</f>
        <v>412.19780937691212</v>
      </c>
      <c r="BA118" s="65">
        <f>ET_12P!BB120/9.806</f>
        <v>413.19125208737</v>
      </c>
      <c r="BB118" s="65">
        <f>ET_12P!BC120/9.806</f>
        <v>415.77768374432748</v>
      </c>
      <c r="BC118" s="65">
        <f>ET_12P!BD120/9.806</f>
        <v>599.44839057401089</v>
      </c>
      <c r="BD118" s="65">
        <f>ET_12P!BE120/9.806</f>
        <v>621.8573430010963</v>
      </c>
      <c r="BE118" s="65">
        <f>ET_12P!BF120/9.806</f>
        <v>645.03680981350715</v>
      </c>
      <c r="BF118" s="65">
        <f>ET_12P!BG120/9.806</f>
        <v>934.1268459680299</v>
      </c>
      <c r="BG118" s="65">
        <f>ET_12P!BH120/9.806</f>
        <v>933.64244866025911</v>
      </c>
      <c r="BH118" s="65">
        <f>ET_12P!BI120/9.806</f>
        <v>930.95197216627582</v>
      </c>
      <c r="BI118" s="65">
        <f>ET_12P!BJ120/9.806</f>
        <v>695.68077739394255</v>
      </c>
      <c r="BJ118" s="65">
        <f>ET_12P!BK120/9.806</f>
        <v>673.29816606223233</v>
      </c>
      <c r="BK118" s="65">
        <f>ET_12P!BL120/9.806</f>
        <v>649.89407792423015</v>
      </c>
      <c r="BL118" s="65"/>
      <c r="BM118" s="65"/>
      <c r="BN118" s="65"/>
      <c r="BO118" s="65"/>
    </row>
    <row r="119" spans="3:67" x14ac:dyDescent="0.2">
      <c r="C119" s="65">
        <f>ET_12P!D121</f>
        <v>1135</v>
      </c>
      <c r="D119" s="65">
        <f>ET_12P!E121/9.806</f>
        <v>643.27808110149408</v>
      </c>
      <c r="E119" s="65">
        <f>ET_12P!F121/9.806</f>
        <v>643.73544019605345</v>
      </c>
      <c r="F119" s="65">
        <f>ET_12P!G121/9.806</f>
        <v>644.23387944880687</v>
      </c>
      <c r="G119" s="65">
        <f>ET_12P!H121/9.806</f>
        <v>641.06811797305227</v>
      </c>
      <c r="H119" s="65">
        <f>ET_12P!I121/9.806</f>
        <v>641.24433940317158</v>
      </c>
      <c r="I119" s="65">
        <f>ET_12P!J121/9.806</f>
        <v>641.57317984524786</v>
      </c>
      <c r="J119" s="65">
        <f>ET_12P!K121/9.806</f>
        <v>643.35033238578421</v>
      </c>
      <c r="K119" s="65">
        <f>ET_12P!L121/9.806</f>
        <v>643.73867681457784</v>
      </c>
      <c r="L119" s="65">
        <f>ET_12P!M121/9.806</f>
        <v>644.21928976838171</v>
      </c>
      <c r="M119" s="65">
        <f>ET_12P!N121/9.806</f>
        <v>640.35989604578833</v>
      </c>
      <c r="N119" s="65">
        <f>ET_12P!O121/9.806</f>
        <v>641.78769296221708</v>
      </c>
      <c r="O119" s="65">
        <f>ET_12P!P121/9.806</f>
        <v>642.10373631258926</v>
      </c>
      <c r="P119" s="65">
        <f>ET_12P!Q121/9.806</f>
        <v>525.3779274965583</v>
      </c>
      <c r="Q119" s="65">
        <f>ET_12P!R121/9.806</f>
        <v>527.71357101200795</v>
      </c>
      <c r="R119" s="65">
        <f>ET_12P!S121/9.806</f>
        <v>530.91428796782589</v>
      </c>
      <c r="S119" s="65">
        <f>ET_12P!T121/9.806</f>
        <v>637.13438161266072</v>
      </c>
      <c r="T119" s="65">
        <f>ET_12P!U121/9.806</f>
        <v>648.62143952044676</v>
      </c>
      <c r="U119" s="65">
        <f>ET_12P!V121/9.806</f>
        <v>660.33371628339796</v>
      </c>
      <c r="V119" s="65">
        <f>ET_12P!W121/9.806</f>
        <v>776.98727381513879</v>
      </c>
      <c r="W119" s="65">
        <f>ET_12P!X121/9.806</f>
        <v>775.36951228839496</v>
      </c>
      <c r="X119" s="65">
        <f>ET_12P!Y121/9.806</f>
        <v>772.7489965486692</v>
      </c>
      <c r="Y119" s="65">
        <f>ET_12P!Z121/9.806</f>
        <v>644.8264296094228</v>
      </c>
      <c r="Z119" s="65">
        <f>ET_12P!AA121/9.806</f>
        <v>635.26286919360598</v>
      </c>
      <c r="AA119" s="65">
        <f>ET_12P!AB121/9.806</f>
        <v>624.74943593208241</v>
      </c>
      <c r="AB119" s="65">
        <f>ET_12P!AC121/9.806</f>
        <v>639.56020229961257</v>
      </c>
      <c r="AC119" s="65">
        <f>ET_12P!AD121/9.806</f>
        <v>640.04494816630131</v>
      </c>
      <c r="AD119" s="65">
        <f>ET_12P!AE121/9.806</f>
        <v>640.61115723154194</v>
      </c>
      <c r="AE119" s="65">
        <f>ET_12P!AF121/9.806</f>
        <v>640.34879195454323</v>
      </c>
      <c r="AF119" s="65">
        <f>ET_12P!AG121/9.806</f>
        <v>640.94393140997863</v>
      </c>
      <c r="AG119" s="65">
        <f>ET_12P!AH121/9.806</f>
        <v>641.68924996494502</v>
      </c>
      <c r="AH119" s="65">
        <f>ET_12P!AI121/9.806</f>
        <v>648.3409989738426</v>
      </c>
      <c r="AI119" s="65">
        <f>ET_12P!AJ121/9.806</f>
        <v>648.78511282951774</v>
      </c>
      <c r="AJ119" s="65">
        <f>ET_12P!AK121/9.806</f>
        <v>649.27837349263211</v>
      </c>
      <c r="AK119" s="65">
        <f>ET_12P!AL121/9.806</f>
        <v>642.1585596509791</v>
      </c>
      <c r="AL119" s="65">
        <f>ET_12P!AM121/9.806</f>
        <v>643.13761185753629</v>
      </c>
      <c r="AM119" s="65">
        <f>ET_12P!AN121/9.806</f>
        <v>642.99584796616875</v>
      </c>
      <c r="AN119" s="65">
        <f>ET_12P!AO121/9.806</f>
        <v>518.6727493849429</v>
      </c>
      <c r="AO119" s="65">
        <f>ET_12P!AP121/9.806</f>
        <v>517.89725558650321</v>
      </c>
      <c r="AP119" s="65">
        <f>ET_12P!AQ121/9.806</f>
        <v>518.05326059937795</v>
      </c>
      <c r="AQ119" s="65">
        <f>ET_12P!AR121/9.806</f>
        <v>603.11637565648584</v>
      </c>
      <c r="AR119" s="65">
        <f>ET_12P!AS121/9.806</f>
        <v>614.10972475397716</v>
      </c>
      <c r="AS119" s="65">
        <f>ET_12P!AT121/9.806</f>
        <v>625.55321279701207</v>
      </c>
      <c r="AT119" s="65">
        <f>ET_12P!AU121/9.806</f>
        <v>782.07095584017441</v>
      </c>
      <c r="AU119" s="65">
        <f>ET_12P!AV121/9.806</f>
        <v>783.40035955346218</v>
      </c>
      <c r="AV119" s="65">
        <f>ET_12P!AW121/9.806</f>
        <v>783.71889261039166</v>
      </c>
      <c r="AW119" s="65">
        <f>ET_12P!AX121/9.806</f>
        <v>684.86190693198046</v>
      </c>
      <c r="AX119" s="65">
        <f>ET_12P!AY121/9.806</f>
        <v>674.516678245462</v>
      </c>
      <c r="AY119" s="65">
        <f>ET_12P!AZ121/9.806</f>
        <v>662.83328207857437</v>
      </c>
      <c r="AZ119" s="65">
        <f>ET_12P!BA121/9.806</f>
        <v>411.99427586586023</v>
      </c>
      <c r="BA119" s="65">
        <f>ET_12P!BB121/9.806</f>
        <v>412.98938667971146</v>
      </c>
      <c r="BB119" s="65">
        <f>ET_12P!BC121/9.806</f>
        <v>415.57743664593107</v>
      </c>
      <c r="BC119" s="65">
        <f>ET_12P!BD121/9.806</f>
        <v>599.21326268674795</v>
      </c>
      <c r="BD119" s="65">
        <f>ET_12P!BE121/9.806</f>
        <v>621.63416570530808</v>
      </c>
      <c r="BE119" s="65">
        <f>ET_12P!BF121/9.806</f>
        <v>644.82667858007858</v>
      </c>
      <c r="BF119" s="65">
        <f>ET_12P!BG121/9.806</f>
        <v>933.89122013945553</v>
      </c>
      <c r="BG119" s="65">
        <f>ET_12P!BH121/9.806</f>
        <v>933.40254053640638</v>
      </c>
      <c r="BH119" s="65">
        <f>ET_12P!BI121/9.806</f>
        <v>930.70927557107905</v>
      </c>
      <c r="BI119" s="65">
        <f>ET_12P!BJ121/9.806</f>
        <v>695.48812390054559</v>
      </c>
      <c r="BJ119" s="65">
        <f>ET_12P!BK121/9.806</f>
        <v>673.11143807044164</v>
      </c>
      <c r="BK119" s="65">
        <f>ET_12P!BL121/9.806</f>
        <v>649.71466966971752</v>
      </c>
      <c r="BL119" s="65"/>
      <c r="BM119" s="65"/>
      <c r="BN119" s="65"/>
      <c r="BO119" s="65"/>
    </row>
    <row r="120" spans="3:67" x14ac:dyDescent="0.2">
      <c r="C120" s="65">
        <f>ET_12P!D122</f>
        <v>1145</v>
      </c>
      <c r="D120" s="65">
        <f>ET_12P!E122/9.806</f>
        <v>643.11893905835723</v>
      </c>
      <c r="E120" s="65">
        <f>ET_12P!F122/9.806</f>
        <v>643.57629815291659</v>
      </c>
      <c r="F120" s="65">
        <f>ET_12P!G122/9.806</f>
        <v>644.07478719980122</v>
      </c>
      <c r="G120" s="65">
        <f>ET_12P!H122/9.806</f>
        <v>640.90892613578421</v>
      </c>
      <c r="H120" s="65">
        <f>ET_12P!I122/9.806</f>
        <v>641.08514756590364</v>
      </c>
      <c r="I120" s="65">
        <f>ET_12P!J122/9.806</f>
        <v>641.41398800797981</v>
      </c>
      <c r="J120" s="65">
        <f>ET_12P!K122/9.806</f>
        <v>643.19114054851627</v>
      </c>
      <c r="K120" s="65">
        <f>ET_12P!L122/9.806</f>
        <v>643.57953477144099</v>
      </c>
      <c r="L120" s="65">
        <f>ET_12P!M122/9.806</f>
        <v>644.06014772524475</v>
      </c>
      <c r="M120" s="65">
        <f>ET_12P!N122/9.806</f>
        <v>640.20065441438919</v>
      </c>
      <c r="N120" s="65">
        <f>ET_12P!O122/9.806</f>
        <v>641.62845133081794</v>
      </c>
      <c r="O120" s="65">
        <f>ET_12P!P122/9.806</f>
        <v>641.94454447532132</v>
      </c>
      <c r="P120" s="65">
        <f>ET_12P!Q122/9.806</f>
        <v>525.21604677620849</v>
      </c>
      <c r="Q120" s="65">
        <f>ET_12P!R122/9.806</f>
        <v>527.55178987992053</v>
      </c>
      <c r="R120" s="65">
        <f>ET_12P!S122/9.806</f>
        <v>530.75260642400065</v>
      </c>
      <c r="S120" s="65">
        <f>ET_12P!T122/9.806</f>
        <v>636.97509018713038</v>
      </c>
      <c r="T120" s="65">
        <f>ET_12P!U122/9.806</f>
        <v>648.46239706557219</v>
      </c>
      <c r="U120" s="65">
        <f>ET_12P!V122/9.806</f>
        <v>660.17492279917917</v>
      </c>
      <c r="V120" s="65">
        <f>ET_12P!W122/9.806</f>
        <v>776.83047209616564</v>
      </c>
      <c r="W120" s="65">
        <f>ET_12P!X122/9.806</f>
        <v>775.212760363553</v>
      </c>
      <c r="X120" s="65">
        <f>ET_12P!Y122/9.806</f>
        <v>772.59219482969615</v>
      </c>
      <c r="Y120" s="65">
        <f>ET_12P!Z122/9.806</f>
        <v>644.66733736041715</v>
      </c>
      <c r="Z120" s="65">
        <f>ET_12P!AA122/9.806</f>
        <v>635.10352797394455</v>
      </c>
      <c r="AA120" s="65">
        <f>ET_12P!AB122/9.806</f>
        <v>624.58984574176532</v>
      </c>
      <c r="AB120" s="65">
        <f>ET_12P!AC122/9.806</f>
        <v>639.40942567050786</v>
      </c>
      <c r="AC120" s="65">
        <f>ET_12P!AD122/9.806</f>
        <v>639.89486865503272</v>
      </c>
      <c r="AD120" s="65">
        <f>ET_12P!AE122/9.806</f>
        <v>640.46192422050285</v>
      </c>
      <c r="AE120" s="65">
        <f>ET_12P!AF122/9.806</f>
        <v>640.19542603061905</v>
      </c>
      <c r="AF120" s="65">
        <f>ET_12P!AG122/9.806</f>
        <v>640.78638277903838</v>
      </c>
      <c r="AG120" s="65">
        <f>ET_12P!AH122/9.806</f>
        <v>641.52836512721808</v>
      </c>
      <c r="AH120" s="65">
        <f>ET_12P!AI122/9.806</f>
        <v>648.07096540064765</v>
      </c>
      <c r="AI120" s="65">
        <f>ET_12P!AJ122/9.806</f>
        <v>648.51069737278203</v>
      </c>
      <c r="AJ120" s="65">
        <f>ET_12P!AK122/9.806</f>
        <v>648.99897862278203</v>
      </c>
      <c r="AK120" s="65">
        <f>ET_12P!AL122/9.806</f>
        <v>641.92940705945341</v>
      </c>
      <c r="AL120" s="65">
        <f>ET_12P!AM122/9.806</f>
        <v>642.91821891571487</v>
      </c>
      <c r="AM120" s="65">
        <f>ET_12P!AN122/9.806</f>
        <v>642.78472085011731</v>
      </c>
      <c r="AN120" s="65">
        <f>ET_12P!AO122/9.806</f>
        <v>518.51042051741285</v>
      </c>
      <c r="AO120" s="65">
        <f>ET_12P!AP122/9.806</f>
        <v>517.73487692484196</v>
      </c>
      <c r="AP120" s="65">
        <f>ET_12P!AQ122/9.806</f>
        <v>517.8909317318479</v>
      </c>
      <c r="AQ120" s="65">
        <f>ET_12P!AR122/9.806</f>
        <v>602.95628752485732</v>
      </c>
      <c r="AR120" s="65">
        <f>ET_12P!AS122/9.806</f>
        <v>613.9499353871355</v>
      </c>
      <c r="AS120" s="65">
        <f>ET_12P!AT122/9.806</f>
        <v>625.39367240082606</v>
      </c>
      <c r="AT120" s="65">
        <f>ET_12P!AU122/9.806</f>
        <v>781.91445288598823</v>
      </c>
      <c r="AU120" s="65">
        <f>ET_12P!AV122/9.806</f>
        <v>783.2439063934072</v>
      </c>
      <c r="AV120" s="65">
        <f>ET_12P!AW122/9.806</f>
        <v>783.56243945033657</v>
      </c>
      <c r="AW120" s="65">
        <f>ET_12P!AX122/9.806</f>
        <v>684.70366118320419</v>
      </c>
      <c r="AX120" s="65">
        <f>ET_12P!AY122/9.806</f>
        <v>674.35813373189887</v>
      </c>
      <c r="AY120" s="65">
        <f>ET_12P!AZ122/9.806</f>
        <v>662.67448859435558</v>
      </c>
      <c r="AZ120" s="65">
        <f>ET_12P!BA122/9.806</f>
        <v>411.79069256067714</v>
      </c>
      <c r="BA120" s="65">
        <f>ET_12P!BB122/9.806</f>
        <v>412.78744658085617</v>
      </c>
      <c r="BB120" s="65">
        <f>ET_12P!BC122/9.806</f>
        <v>415.37708995927244</v>
      </c>
      <c r="BC120" s="65">
        <f>ET_12P!BD122/9.806</f>
        <v>598.97813479948502</v>
      </c>
      <c r="BD120" s="65">
        <f>ET_12P!BE122/9.806</f>
        <v>621.41098840951975</v>
      </c>
      <c r="BE120" s="65">
        <f>ET_12P!BF122/9.806</f>
        <v>644.61654734665001</v>
      </c>
      <c r="BF120" s="65">
        <f>ET_12P!BG122/9.806</f>
        <v>933.65549472261887</v>
      </c>
      <c r="BG120" s="65">
        <f>ET_12P!BH122/9.806</f>
        <v>933.16243323602907</v>
      </c>
      <c r="BH120" s="65">
        <f>ET_12P!BI122/9.806</f>
        <v>930.46637979935758</v>
      </c>
      <c r="BI120" s="65">
        <f>ET_12P!BJ122/9.806</f>
        <v>695.29537081888645</v>
      </c>
      <c r="BJ120" s="65">
        <f>ET_12P!BK122/9.806</f>
        <v>672.92466028451975</v>
      </c>
      <c r="BK120" s="65">
        <f>ET_12P!BL122/9.806</f>
        <v>649.53526141520501</v>
      </c>
      <c r="BL120" s="65"/>
      <c r="BM120" s="65"/>
      <c r="BN120" s="65"/>
      <c r="BO120" s="65"/>
    </row>
    <row r="121" spans="3:67" x14ac:dyDescent="0.2">
      <c r="C121" s="65">
        <f>ET_12P!D123</f>
        <v>1155</v>
      </c>
      <c r="D121" s="65">
        <f>ET_12P!E123/9.806</f>
        <v>642.95984680935146</v>
      </c>
      <c r="E121" s="65">
        <f>ET_12P!F123/9.806</f>
        <v>643.41720590391094</v>
      </c>
      <c r="F121" s="65">
        <f>ET_12P!G123/9.806</f>
        <v>643.91569495079546</v>
      </c>
      <c r="G121" s="65">
        <f>ET_12P!H123/9.806</f>
        <v>640.74978409264736</v>
      </c>
      <c r="H121" s="65">
        <f>ET_12P!I123/9.806</f>
        <v>640.92600552276667</v>
      </c>
      <c r="I121" s="65">
        <f>ET_12P!J123/9.806</f>
        <v>641.25484596484296</v>
      </c>
      <c r="J121" s="65">
        <f>ET_12P!K123/9.806</f>
        <v>643.03209809364171</v>
      </c>
      <c r="K121" s="65">
        <f>ET_12P!L123/9.806</f>
        <v>643.42044252243534</v>
      </c>
      <c r="L121" s="65">
        <f>ET_12P!M123/9.806</f>
        <v>643.90105547623909</v>
      </c>
      <c r="M121" s="65">
        <f>ET_12P!N123/9.806</f>
        <v>640.04151237125234</v>
      </c>
      <c r="N121" s="65">
        <f>ET_12P!O123/9.806</f>
        <v>641.46930928768109</v>
      </c>
      <c r="O121" s="65">
        <f>ET_12P!P123/9.806</f>
        <v>641.78540243218447</v>
      </c>
      <c r="P121" s="65">
        <f>ET_12P!Q123/9.806</f>
        <v>525.05426564412096</v>
      </c>
      <c r="Q121" s="65">
        <f>ET_12P!R123/9.806</f>
        <v>527.39005854196409</v>
      </c>
      <c r="R121" s="65">
        <f>ET_12P!S123/9.806</f>
        <v>530.59092488017541</v>
      </c>
      <c r="S121" s="65">
        <f>ET_12P!T123/9.806</f>
        <v>636.81589834986244</v>
      </c>
      <c r="T121" s="65">
        <f>ET_12P!U123/9.806</f>
        <v>648.30340440482871</v>
      </c>
      <c r="U121" s="65">
        <f>ET_12P!V123/9.806</f>
        <v>660.01617910909147</v>
      </c>
      <c r="V121" s="65">
        <f>ET_12P!W123/9.806</f>
        <v>776.67376996545488</v>
      </c>
      <c r="W121" s="65">
        <f>ET_12P!X123/9.806</f>
        <v>775.05600843871105</v>
      </c>
      <c r="X121" s="65">
        <f>ET_12P!Y123/9.806</f>
        <v>772.4354429048542</v>
      </c>
      <c r="Y121" s="65">
        <f>ET_12P!Z123/9.806</f>
        <v>644.50824511141138</v>
      </c>
      <c r="Z121" s="65">
        <f>ET_12P!AA123/9.806</f>
        <v>634.94423654841432</v>
      </c>
      <c r="AA121" s="65">
        <f>ET_12P!AB123/9.806</f>
        <v>624.4303551397104</v>
      </c>
      <c r="AB121" s="65">
        <f>ET_12P!AC123/9.806</f>
        <v>639.25869883553446</v>
      </c>
      <c r="AC121" s="65">
        <f>ET_12P!AD123/9.806</f>
        <v>639.74478914376402</v>
      </c>
      <c r="AD121" s="65">
        <f>ET_12P!AE123/9.806</f>
        <v>640.31274100359474</v>
      </c>
      <c r="AE121" s="65">
        <f>ET_12P!AF123/9.806</f>
        <v>640.04210990082606</v>
      </c>
      <c r="AF121" s="65">
        <f>ET_12P!AG123/9.806</f>
        <v>640.62883414809812</v>
      </c>
      <c r="AG121" s="65">
        <f>ET_12P!AH123/9.806</f>
        <v>641.36748028949114</v>
      </c>
      <c r="AH121" s="65">
        <f>ET_12P!AI123/9.806</f>
        <v>647.8008322391903</v>
      </c>
      <c r="AI121" s="65">
        <f>ET_12P!AJ123/9.806</f>
        <v>648.23912018152157</v>
      </c>
      <c r="AJ121" s="65">
        <f>ET_12P!AK123/9.806</f>
        <v>648.72003190011219</v>
      </c>
      <c r="AK121" s="65">
        <f>ET_12P!AL123/9.806</f>
        <v>641.69587258438719</v>
      </c>
      <c r="AL121" s="65">
        <f>ET_12P!AM123/9.806</f>
        <v>642.69519100232003</v>
      </c>
      <c r="AM121" s="65">
        <f>ET_12P!AN123/9.806</f>
        <v>642.57429085190199</v>
      </c>
      <c r="AN121" s="65">
        <f>ET_12P!AO123/9.806</f>
        <v>518.34819123814509</v>
      </c>
      <c r="AO121" s="65">
        <f>ET_12P!AP123/9.806</f>
        <v>517.57259785144299</v>
      </c>
      <c r="AP121" s="65">
        <f>ET_12P!AQ123/9.806</f>
        <v>517.72865265844894</v>
      </c>
      <c r="AQ121" s="65">
        <f>ET_12P!AR123/9.806</f>
        <v>602.79629898149096</v>
      </c>
      <c r="AR121" s="65">
        <f>ET_12P!AS123/9.806</f>
        <v>613.79019581442492</v>
      </c>
      <c r="AS121" s="65">
        <f>ET_12P!AT123/9.806</f>
        <v>625.23418179877126</v>
      </c>
      <c r="AT121" s="65">
        <f>ET_12P!AU123/9.806</f>
        <v>781.75804952006433</v>
      </c>
      <c r="AU121" s="65">
        <f>ET_12P!AV123/9.806</f>
        <v>783.08750302748319</v>
      </c>
      <c r="AV121" s="65">
        <f>ET_12P!AW123/9.806</f>
        <v>783.40603608441268</v>
      </c>
      <c r="AW121" s="65">
        <f>ET_12P!AX123/9.806</f>
        <v>684.54541543442792</v>
      </c>
      <c r="AX121" s="65">
        <f>ET_12P!AY123/9.806</f>
        <v>674.19963901246695</v>
      </c>
      <c r="AY121" s="65">
        <f>ET_12P!AZ123/9.806</f>
        <v>662.51579469839896</v>
      </c>
      <c r="AZ121" s="65">
        <f>ET_12P!BA123/9.806</f>
        <v>411.58705946136297</v>
      </c>
      <c r="BA121" s="65">
        <f>ET_12P!BB123/9.806</f>
        <v>412.58543179080414</v>
      </c>
      <c r="BB121" s="65">
        <f>ET_12P!BC123/9.806</f>
        <v>415.176668581417</v>
      </c>
      <c r="BC121" s="65">
        <f>ET_12P!BD123/9.806</f>
        <v>598.74290732395991</v>
      </c>
      <c r="BD121" s="65">
        <f>ET_12P!BE123/9.806</f>
        <v>621.18771152546913</v>
      </c>
      <c r="BE121" s="65">
        <f>ET_12P!BF123/9.806</f>
        <v>644.40636631909035</v>
      </c>
      <c r="BF121" s="65">
        <f>ET_12P!BG123/9.806</f>
        <v>933.41947054099535</v>
      </c>
      <c r="BG121" s="65">
        <f>ET_12P!BH123/9.806</f>
        <v>932.9221267591272</v>
      </c>
      <c r="BH121" s="65">
        <f>ET_12P!BI123/9.806</f>
        <v>930.22328485111166</v>
      </c>
      <c r="BI121" s="65">
        <f>ET_12P!BJ123/9.806</f>
        <v>695.10256794309612</v>
      </c>
      <c r="BJ121" s="65">
        <f>ET_12P!BK123/9.806</f>
        <v>672.73778291033557</v>
      </c>
      <c r="BK121" s="65">
        <f>ET_12P!BL123/9.806</f>
        <v>649.35570377829902</v>
      </c>
      <c r="BL121" s="65"/>
      <c r="BM121" s="65"/>
      <c r="BN121" s="65"/>
      <c r="BO121" s="65"/>
    </row>
    <row r="122" spans="3:67" x14ac:dyDescent="0.2">
      <c r="C122" s="65">
        <f>ET_12P!D124</f>
        <v>1165</v>
      </c>
      <c r="D122" s="65">
        <f>ET_12P!E124/9.806</f>
        <v>642.8008541486081</v>
      </c>
      <c r="E122" s="65">
        <f>ET_12P!F124/9.806</f>
        <v>643.25821324316746</v>
      </c>
      <c r="F122" s="65">
        <f>ET_12P!G124/9.806</f>
        <v>643.75670229005209</v>
      </c>
      <c r="G122" s="65">
        <f>ET_12P!H124/9.806</f>
        <v>640.59074163777279</v>
      </c>
      <c r="H122" s="65">
        <f>ET_12P!I124/9.806</f>
        <v>640.76696306789211</v>
      </c>
      <c r="I122" s="65">
        <f>ET_12P!J124/9.806</f>
        <v>641.09580350996839</v>
      </c>
      <c r="J122" s="65">
        <f>ET_12P!K124/9.806</f>
        <v>642.87305563876714</v>
      </c>
      <c r="K122" s="65">
        <f>ET_12P!L124/9.806</f>
        <v>643.26144986169186</v>
      </c>
      <c r="L122" s="65">
        <f>ET_12P!M124/9.806</f>
        <v>643.74206281549561</v>
      </c>
      <c r="M122" s="65">
        <f>ET_12P!N124/9.806</f>
        <v>639.88242012224669</v>
      </c>
      <c r="N122" s="65">
        <f>ET_12P!O124/9.806</f>
        <v>641.31021703867532</v>
      </c>
      <c r="O122" s="65">
        <f>ET_12P!P124/9.806</f>
        <v>641.6263101831787</v>
      </c>
      <c r="P122" s="65">
        <f>ET_12P!Q124/9.806</f>
        <v>524.89258410029584</v>
      </c>
      <c r="Q122" s="65">
        <f>ET_12P!R124/9.806</f>
        <v>527.22842679227006</v>
      </c>
      <c r="R122" s="65">
        <f>ET_12P!S124/9.806</f>
        <v>530.42939271874366</v>
      </c>
      <c r="S122" s="65">
        <f>ET_12P!T124/9.806</f>
        <v>636.65675630672558</v>
      </c>
      <c r="T122" s="65">
        <f>ET_12P!U124/9.806</f>
        <v>648.14446153821643</v>
      </c>
      <c r="U122" s="65">
        <f>ET_12P!V124/9.806</f>
        <v>659.85748521313485</v>
      </c>
      <c r="V122" s="65">
        <f>ET_12P!W124/9.806</f>
        <v>776.51711762887521</v>
      </c>
      <c r="W122" s="65">
        <f>ET_12P!X124/9.806</f>
        <v>774.89935610213138</v>
      </c>
      <c r="X122" s="65">
        <f>ET_12P!Y124/9.806</f>
        <v>772.27869098001236</v>
      </c>
      <c r="Y122" s="65">
        <f>ET_12P!Z124/9.806</f>
        <v>644.34925245066802</v>
      </c>
      <c r="Z122" s="65">
        <f>ET_12P!AA124/9.806</f>
        <v>634.78499491701518</v>
      </c>
      <c r="AA122" s="65">
        <f>ET_12P!AB124/9.806</f>
        <v>624.27091433178668</v>
      </c>
      <c r="AB122" s="65">
        <f>ET_12P!AC124/9.806</f>
        <v>639.10797200056095</v>
      </c>
      <c r="AC122" s="65">
        <f>ET_12P!AD124/9.806</f>
        <v>639.59470963249544</v>
      </c>
      <c r="AD122" s="65">
        <f>ET_12P!AE124/9.806</f>
        <v>640.16345819842445</v>
      </c>
      <c r="AE122" s="65">
        <f>ET_12P!AF124/9.806</f>
        <v>639.88879377103308</v>
      </c>
      <c r="AF122" s="65">
        <f>ET_12P!AG124/9.806</f>
        <v>640.47128551715787</v>
      </c>
      <c r="AG122" s="65">
        <f>ET_12P!AH124/9.806</f>
        <v>641.20654565763311</v>
      </c>
      <c r="AH122" s="65">
        <f>ET_12P!AI124/9.806</f>
        <v>647.53259125471652</v>
      </c>
      <c r="AI122" s="65">
        <f>ET_12P!AJ124/9.806</f>
        <v>647.9628125478024</v>
      </c>
      <c r="AJ122" s="65">
        <f>ET_12P!AK124/9.806</f>
        <v>648.44178229527847</v>
      </c>
      <c r="AK122" s="65">
        <f>ET_12P!AL124/9.806</f>
        <v>641.46318460955035</v>
      </c>
      <c r="AL122" s="65">
        <f>ET_12P!AM124/9.806</f>
        <v>642.47305938328577</v>
      </c>
      <c r="AM122" s="65">
        <f>ET_12P!AN124/9.806</f>
        <v>642.36226744148996</v>
      </c>
      <c r="AN122" s="65">
        <f>ET_12P!AO124/9.806</f>
        <v>518.18596195887721</v>
      </c>
      <c r="AO122" s="65">
        <f>ET_12P!AP124/9.806</f>
        <v>517.41041836630643</v>
      </c>
      <c r="AP122" s="65">
        <f>ET_12P!AQ124/9.806</f>
        <v>517.56642337918117</v>
      </c>
      <c r="AQ122" s="65">
        <f>ET_12P!AR124/9.806</f>
        <v>602.63636023225581</v>
      </c>
      <c r="AR122" s="65">
        <f>ET_12P!AS124/9.806</f>
        <v>613.63050603584543</v>
      </c>
      <c r="AS122" s="65">
        <f>ET_12P!AT124/9.806</f>
        <v>625.07479078497863</v>
      </c>
      <c r="AT122" s="65">
        <f>ET_12P!AU124/9.806</f>
        <v>781.60169594827153</v>
      </c>
      <c r="AU122" s="65">
        <f>ET_12P!AV124/9.806</f>
        <v>782.9311494556905</v>
      </c>
      <c r="AV122" s="65">
        <f>ET_12P!AW124/9.806</f>
        <v>783.24968251261987</v>
      </c>
      <c r="AW122" s="65">
        <f>ET_12P!AX124/9.806</f>
        <v>684.38726927391394</v>
      </c>
      <c r="AX122" s="65">
        <f>ET_12P!AY124/9.806</f>
        <v>674.04124388129719</v>
      </c>
      <c r="AY122" s="65">
        <f>ET_12P!AZ124/9.806</f>
        <v>662.35710080244246</v>
      </c>
      <c r="AZ122" s="65">
        <f>ET_12P!BA124/9.806</f>
        <v>411.38340146498319</v>
      </c>
      <c r="BA122" s="65">
        <f>ET_12P!BB124/9.806</f>
        <v>412.38334230955542</v>
      </c>
      <c r="BB122" s="65">
        <f>ET_12P!BC124/9.806</f>
        <v>414.97614761529934</v>
      </c>
      <c r="BC122" s="65">
        <f>ET_12P!BD124/9.806</f>
        <v>598.50772964256578</v>
      </c>
      <c r="BD122" s="65">
        <f>ET_12P!BE124/9.806</f>
        <v>620.96443464141862</v>
      </c>
      <c r="BE122" s="65">
        <f>ET_12P!BF124/9.806</f>
        <v>644.19613549739961</v>
      </c>
      <c r="BF122" s="65">
        <f>ET_12P!BG124/9.806</f>
        <v>933.18324718284737</v>
      </c>
      <c r="BG122" s="65">
        <f>ET_12P!BH124/9.806</f>
        <v>932.68162110570063</v>
      </c>
      <c r="BH122" s="65">
        <f>ET_12P!BI124/9.806</f>
        <v>929.97999072634104</v>
      </c>
      <c r="BI122" s="65">
        <f>ET_12P!BJ124/9.806</f>
        <v>694.9097152731747</v>
      </c>
      <c r="BJ122" s="65">
        <f>ET_12P!BK124/9.806</f>
        <v>672.5508059478891</v>
      </c>
      <c r="BK122" s="65">
        <f>ET_12P!BL124/9.806</f>
        <v>649.17609634726193</v>
      </c>
      <c r="BL122" s="65"/>
      <c r="BM122" s="65"/>
      <c r="BN122" s="65"/>
      <c r="BO122" s="65"/>
    </row>
    <row r="123" spans="3:67" x14ac:dyDescent="0.2">
      <c r="C123" s="65">
        <f>ET_12P!D125</f>
        <v>1175</v>
      </c>
      <c r="D123" s="65">
        <f>ET_12P!E125/9.806</f>
        <v>642.64186148786462</v>
      </c>
      <c r="E123" s="65">
        <f>ET_12P!F125/9.806</f>
        <v>643.09927037655518</v>
      </c>
      <c r="F123" s="65">
        <f>ET_12P!G125/9.806</f>
        <v>643.59775942343981</v>
      </c>
      <c r="G123" s="65">
        <f>ET_12P!H125/9.806</f>
        <v>640.43169918289823</v>
      </c>
      <c r="H123" s="65">
        <f>ET_12P!I125/9.806</f>
        <v>640.60792061301754</v>
      </c>
      <c r="I123" s="65">
        <f>ET_12P!J125/9.806</f>
        <v>640.93681084922503</v>
      </c>
      <c r="J123" s="65">
        <f>ET_12P!K125/9.806</f>
        <v>642.71411277215486</v>
      </c>
      <c r="K123" s="65">
        <f>ET_12P!L125/9.806</f>
        <v>643.10250699507958</v>
      </c>
      <c r="L123" s="65">
        <f>ET_12P!M125/9.806</f>
        <v>643.58311994888334</v>
      </c>
      <c r="M123" s="65">
        <f>ET_12P!N125/9.806</f>
        <v>639.72342746150321</v>
      </c>
      <c r="N123" s="65">
        <f>ET_12P!O125/9.806</f>
        <v>641.15117458380075</v>
      </c>
      <c r="O123" s="65">
        <f>ET_12P!P125/9.806</f>
        <v>641.46726772830414</v>
      </c>
      <c r="P123" s="65">
        <f>ET_12P!Q125/9.806</f>
        <v>524.7309025564706</v>
      </c>
      <c r="Q123" s="65">
        <f>ET_12P!R125/9.806</f>
        <v>527.06684483670722</v>
      </c>
      <c r="R123" s="65">
        <f>ET_12P!S125/9.806</f>
        <v>530.26786055731191</v>
      </c>
      <c r="S123" s="65">
        <f>ET_12P!T125/9.806</f>
        <v>636.49766405771982</v>
      </c>
      <c r="T123" s="65">
        <f>ET_12P!U125/9.806</f>
        <v>647.98561825986644</v>
      </c>
      <c r="U123" s="65">
        <f>ET_12P!V125/9.806</f>
        <v>659.69884111130943</v>
      </c>
      <c r="V123" s="65">
        <f>ET_12P!W125/9.806</f>
        <v>776.36051508642674</v>
      </c>
      <c r="W123" s="65">
        <f>ET_12P!X125/9.806</f>
        <v>774.74270376555182</v>
      </c>
      <c r="X123" s="65">
        <f>ET_12P!Y125/9.806</f>
        <v>772.12203864343269</v>
      </c>
      <c r="Y123" s="65">
        <f>ET_12P!Z125/9.806</f>
        <v>644.19030958405574</v>
      </c>
      <c r="Z123" s="65">
        <f>ET_12P!AA125/9.806</f>
        <v>634.62585287387833</v>
      </c>
      <c r="AA123" s="65">
        <f>ET_12P!AB125/9.806</f>
        <v>624.11152331799417</v>
      </c>
      <c r="AB123" s="65">
        <f>ET_12P!AC125/9.806</f>
        <v>638.95729495971864</v>
      </c>
      <c r="AC123" s="65">
        <f>ET_12P!AD125/9.806</f>
        <v>639.44463012122685</v>
      </c>
      <c r="AD123" s="65">
        <f>ET_12P!AE125/9.806</f>
        <v>640.01412559912308</v>
      </c>
      <c r="AE123" s="65">
        <f>ET_12P!AF125/9.806</f>
        <v>639.7354776412401</v>
      </c>
      <c r="AF123" s="65">
        <f>ET_12P!AG125/9.806</f>
        <v>640.31383647448001</v>
      </c>
      <c r="AG123" s="65">
        <f>ET_12P!AH125/9.806</f>
        <v>641.04561102577509</v>
      </c>
      <c r="AH123" s="65">
        <f>ET_12P!AI125/9.806</f>
        <v>647.2607650928004</v>
      </c>
      <c r="AI123" s="65">
        <f>ET_12P!AJ125/9.806</f>
        <v>647.68725182605044</v>
      </c>
      <c r="AJ123" s="65">
        <f>ET_12P!AK125/9.806</f>
        <v>648.16442898480523</v>
      </c>
      <c r="AK123" s="65">
        <f>ET_12P!AL125/9.806</f>
        <v>641.23149251733639</v>
      </c>
      <c r="AL123" s="65">
        <f>ET_12P!AM125/9.806</f>
        <v>642.25192364687439</v>
      </c>
      <c r="AM123" s="65">
        <f>ET_12P!AN125/9.806</f>
        <v>642.15163826674996</v>
      </c>
      <c r="AN123" s="65">
        <f>ET_12P!AO125/9.806</f>
        <v>518.02388206200294</v>
      </c>
      <c r="AO123" s="65">
        <f>ET_12P!AP125/9.806</f>
        <v>517.24823888116975</v>
      </c>
      <c r="AP123" s="65">
        <f>ET_12P!AQ125/9.806</f>
        <v>517.4042936881757</v>
      </c>
      <c r="AQ123" s="65">
        <f>ET_12P!AR125/9.806</f>
        <v>602.47647127715175</v>
      </c>
      <c r="AR123" s="65">
        <f>ET_12P!AS125/9.806</f>
        <v>613.47091584552834</v>
      </c>
      <c r="AS123" s="65">
        <f>ET_12P!AT125/9.806</f>
        <v>624.9154495653172</v>
      </c>
      <c r="AT123" s="65">
        <f>ET_12P!AU125/9.806</f>
        <v>781.44534237647872</v>
      </c>
      <c r="AU123" s="65">
        <f>ET_12P!AV125/9.806</f>
        <v>782.77489547215998</v>
      </c>
      <c r="AV123" s="65">
        <f>ET_12P!AW125/9.806</f>
        <v>783.09337873495826</v>
      </c>
      <c r="AW123" s="65">
        <f>ET_12P!AX125/9.806</f>
        <v>684.22917290753117</v>
      </c>
      <c r="AX123" s="65">
        <f>ET_12P!AY125/9.806</f>
        <v>673.88289854425864</v>
      </c>
      <c r="AY123" s="65">
        <f>ET_12P!AZ125/9.806</f>
        <v>662.19850649474813</v>
      </c>
      <c r="AZ123" s="65">
        <f>ET_12P!BA125/9.806</f>
        <v>411.17971857153788</v>
      </c>
      <c r="BA123" s="65">
        <f>ET_12P!BB125/9.806</f>
        <v>412.1812279312411</v>
      </c>
      <c r="BB123" s="65">
        <f>ET_12P!BC125/9.806</f>
        <v>414.77555195798493</v>
      </c>
      <c r="BC123" s="65">
        <f>ET_12P!BD125/9.806</f>
        <v>598.27250216704067</v>
      </c>
      <c r="BD123" s="65">
        <f>ET_12P!BE125/9.806</f>
        <v>620.7411079632368</v>
      </c>
      <c r="BE123" s="65">
        <f>ET_12P!BF125/9.806</f>
        <v>643.98590467570875</v>
      </c>
      <c r="BF123" s="65">
        <f>ET_12P!BG125/9.806</f>
        <v>932.94692423643698</v>
      </c>
      <c r="BG123" s="65">
        <f>ET_12P!BH125/9.806</f>
        <v>932.44101586401189</v>
      </c>
      <c r="BH123" s="65">
        <f>ET_12P!BI125/9.806</f>
        <v>929.73669660157054</v>
      </c>
      <c r="BI123" s="65">
        <f>ET_12P!BJ125/9.806</f>
        <v>694.71676301499087</v>
      </c>
      <c r="BJ123" s="65">
        <f>ET_12P!BK125/9.806</f>
        <v>672.36377919131155</v>
      </c>
      <c r="BK123" s="65">
        <f>ET_12P!BL125/9.806</f>
        <v>648.99643912209365</v>
      </c>
      <c r="BL123" s="65"/>
      <c r="BM123" s="65"/>
      <c r="BN123" s="65"/>
      <c r="BO123" s="65"/>
    </row>
    <row r="124" spans="3:67" x14ac:dyDescent="0.2">
      <c r="C124" s="65">
        <f>ET_12P!D126</f>
        <v>1185</v>
      </c>
      <c r="D124" s="65">
        <f>ET_12P!E126/9.806</f>
        <v>642.48296841538354</v>
      </c>
      <c r="E124" s="65">
        <f>ET_12P!F126/9.806</f>
        <v>642.9403773040741</v>
      </c>
      <c r="F124" s="65">
        <f>ET_12P!G126/9.806</f>
        <v>643.43886635095862</v>
      </c>
      <c r="G124" s="65">
        <f>ET_12P!H126/9.806</f>
        <v>640.27275631628595</v>
      </c>
      <c r="H124" s="65">
        <f>ET_12P!I126/9.806</f>
        <v>640.44897774640526</v>
      </c>
      <c r="I124" s="65">
        <f>ET_12P!J126/9.806</f>
        <v>640.77786798261275</v>
      </c>
      <c r="J124" s="65">
        <f>ET_12P!K126/9.806</f>
        <v>642.55516990554258</v>
      </c>
      <c r="K124" s="65">
        <f>ET_12P!L126/9.806</f>
        <v>642.9436139225985</v>
      </c>
      <c r="L124" s="65">
        <f>ET_12P!M126/9.806</f>
        <v>643.42422687640226</v>
      </c>
      <c r="M124" s="65">
        <f>ET_12P!N126/9.806</f>
        <v>639.56443480075984</v>
      </c>
      <c r="N124" s="65">
        <f>ET_12P!O126/9.806</f>
        <v>640.99218192305739</v>
      </c>
      <c r="O124" s="65">
        <f>ET_12P!P126/9.806</f>
        <v>641.30827506756077</v>
      </c>
      <c r="P124" s="65">
        <f>ET_12P!Q126/9.806</f>
        <v>524.56937039503885</v>
      </c>
      <c r="Q124" s="65">
        <f>ET_12P!R126/9.806</f>
        <v>526.90531267527535</v>
      </c>
      <c r="R124" s="65">
        <f>ET_12P!S126/9.806</f>
        <v>530.10642798414244</v>
      </c>
      <c r="S124" s="65">
        <f>ET_12P!T126/9.806</f>
        <v>636.33862160284525</v>
      </c>
      <c r="T124" s="65">
        <f>ET_12P!U126/9.806</f>
        <v>647.82682477564765</v>
      </c>
      <c r="U124" s="65">
        <f>ET_12P!V126/9.806</f>
        <v>659.54024680361522</v>
      </c>
      <c r="V124" s="65">
        <f>ET_12P!W126/9.806</f>
        <v>776.20401213224056</v>
      </c>
      <c r="W124" s="65">
        <f>ET_12P!X126/9.806</f>
        <v>774.58615101723444</v>
      </c>
      <c r="X124" s="65">
        <f>ET_12P!Y126/9.806</f>
        <v>771.96543610098411</v>
      </c>
      <c r="Y124" s="65">
        <f>ET_12P!Z126/9.806</f>
        <v>644.03146630570575</v>
      </c>
      <c r="Z124" s="65">
        <f>ET_12P!AA126/9.806</f>
        <v>634.46671083074148</v>
      </c>
      <c r="AA124" s="65">
        <f>ET_12P!AB126/9.806</f>
        <v>623.95218209833274</v>
      </c>
      <c r="AB124" s="65">
        <f>ET_12P!AC126/9.806</f>
        <v>638.80661791887621</v>
      </c>
      <c r="AC124" s="65">
        <f>ET_12P!AD126/9.806</f>
        <v>639.29460040408935</v>
      </c>
      <c r="AD124" s="65">
        <f>ET_12P!AE126/9.806</f>
        <v>639.86479299982159</v>
      </c>
      <c r="AE124" s="65">
        <f>ET_12P!AF126/9.806</f>
        <v>639.58216151144711</v>
      </c>
      <c r="AF124" s="65">
        <f>ET_12P!AG126/9.806</f>
        <v>640.15633763767084</v>
      </c>
      <c r="AG124" s="65">
        <f>ET_12P!AH126/9.806</f>
        <v>640.88472618804815</v>
      </c>
      <c r="AH124" s="65">
        <f>ET_12P!AI126/9.806</f>
        <v>646.98998460763823</v>
      </c>
      <c r="AI124" s="65">
        <f>ET_12P!AJ126/9.806</f>
        <v>647.41288616344593</v>
      </c>
      <c r="AJ124" s="65">
        <f>ET_12P!AK126/9.806</f>
        <v>647.88856949826641</v>
      </c>
      <c r="AK124" s="65">
        <f>ET_12P!AL126/9.806</f>
        <v>641.00094569013879</v>
      </c>
      <c r="AL124" s="65">
        <f>ET_12P!AM126/9.806</f>
        <v>642.03203276374165</v>
      </c>
      <c r="AM124" s="65">
        <f>ET_12P!AN126/9.806</f>
        <v>641.94250291594437</v>
      </c>
      <c r="AN124" s="65">
        <f>ET_12P!AO126/9.806</f>
        <v>517.86180216512855</v>
      </c>
      <c r="AO124" s="65">
        <f>ET_12P!AP126/9.806</f>
        <v>517.08620877842657</v>
      </c>
      <c r="AP124" s="65">
        <f>ET_12P!AQ126/9.806</f>
        <v>517.24221379130131</v>
      </c>
      <c r="AQ124" s="65">
        <f>ET_12P!AR126/9.806</f>
        <v>602.31663211617888</v>
      </c>
      <c r="AR124" s="65">
        <f>ET_12P!AS126/9.806</f>
        <v>613.31137544934234</v>
      </c>
      <c r="AS124" s="65">
        <f>ET_12P!AT126/9.806</f>
        <v>624.75620793391806</v>
      </c>
      <c r="AT124" s="65">
        <f>ET_12P!AU126/9.806</f>
        <v>781.28908839294832</v>
      </c>
      <c r="AU124" s="65">
        <f>ET_12P!AV126/9.806</f>
        <v>782.61864148862946</v>
      </c>
      <c r="AV124" s="65">
        <f>ET_12P!AW126/9.806</f>
        <v>782.93717454555895</v>
      </c>
      <c r="AW124" s="65">
        <f>ET_12P!AX126/9.806</f>
        <v>684.07112633527947</v>
      </c>
      <c r="AX124" s="65">
        <f>ET_12P!AY126/9.806</f>
        <v>673.72460300135128</v>
      </c>
      <c r="AY124" s="65">
        <f>ET_12P!AZ126/9.806</f>
        <v>662.039961981185</v>
      </c>
      <c r="AZ124" s="65">
        <f>ET_12P!BA126/9.806</f>
        <v>410.97603567809256</v>
      </c>
      <c r="BA124" s="65">
        <f>ET_12P!BB126/9.806</f>
        <v>411.97906375879569</v>
      </c>
      <c r="BB124" s="65">
        <f>ET_12P!BC126/9.806</f>
        <v>414.57490650653938</v>
      </c>
      <c r="BC124" s="65">
        <f>ET_12P!BD126/9.806</f>
        <v>598.03732448564665</v>
      </c>
      <c r="BD124" s="65">
        <f>ET_12P!BE126/9.806</f>
        <v>620.51778128505509</v>
      </c>
      <c r="BE124" s="65">
        <f>ET_12P!BF126/9.806</f>
        <v>643.77567385401801</v>
      </c>
      <c r="BF124" s="65">
        <f>ET_12P!BG126/9.806</f>
        <v>932.71030252523974</v>
      </c>
      <c r="BG124" s="65">
        <f>ET_12P!BH126/9.806</f>
        <v>932.20021144579857</v>
      </c>
      <c r="BH124" s="65">
        <f>ET_12P!BI126/9.806</f>
        <v>929.49310371201318</v>
      </c>
      <c r="BI124" s="65">
        <f>ET_12P!BJ126/9.806</f>
        <v>694.52381075680717</v>
      </c>
      <c r="BJ124" s="65">
        <f>ET_12P!BK126/9.806</f>
        <v>672.1767026406028</v>
      </c>
      <c r="BK124" s="65">
        <f>ET_12P!BL126/9.806</f>
        <v>648.81668230866308</v>
      </c>
      <c r="BL124" s="65"/>
      <c r="BM124" s="65"/>
      <c r="BN124" s="65"/>
      <c r="BO124" s="65"/>
    </row>
    <row r="125" spans="3:67" x14ac:dyDescent="0.2">
      <c r="C125" s="65">
        <f>ET_12P!D127</f>
        <v>1195</v>
      </c>
      <c r="D125" s="65">
        <f>ET_12P!E127/9.806</f>
        <v>642.32412513703355</v>
      </c>
      <c r="E125" s="65">
        <f>ET_12P!F127/9.806</f>
        <v>642.78153402572411</v>
      </c>
      <c r="F125" s="65">
        <f>ET_12P!G127/9.806</f>
        <v>643.28002307260863</v>
      </c>
      <c r="G125" s="65">
        <f>ET_12P!H127/9.806</f>
        <v>640.11391303793596</v>
      </c>
      <c r="H125" s="65">
        <f>ET_12P!I127/9.806</f>
        <v>640.29013446805527</v>
      </c>
      <c r="I125" s="65">
        <f>ET_12P!J127/9.806</f>
        <v>640.61897491013156</v>
      </c>
      <c r="J125" s="65">
        <f>ET_12P!K127/9.806</f>
        <v>642.39632662719259</v>
      </c>
      <c r="K125" s="65">
        <f>ET_12P!L127/9.806</f>
        <v>642.78477064424851</v>
      </c>
      <c r="L125" s="65">
        <f>ET_12P!M127/9.806</f>
        <v>643.26538359805227</v>
      </c>
      <c r="M125" s="65">
        <f>ET_12P!N127/9.806</f>
        <v>639.40554172827865</v>
      </c>
      <c r="N125" s="65">
        <f>ET_12P!O127/9.806</f>
        <v>640.8332888505762</v>
      </c>
      <c r="O125" s="65">
        <f>ET_12P!P127/9.806</f>
        <v>641.14938199507958</v>
      </c>
      <c r="P125" s="65">
        <f>ET_12P!Q127/9.806</f>
        <v>524.40788802773818</v>
      </c>
      <c r="Q125" s="65">
        <f>ET_12P!R127/9.806</f>
        <v>526.74388010210589</v>
      </c>
      <c r="R125" s="65">
        <f>ET_12P!S127/9.806</f>
        <v>529.94509499923515</v>
      </c>
      <c r="S125" s="65">
        <f>ET_12P!T127/9.806</f>
        <v>636.17967873623297</v>
      </c>
      <c r="T125" s="65">
        <f>ET_12P!U127/9.806</f>
        <v>647.66808108555995</v>
      </c>
      <c r="U125" s="65">
        <f>ET_12P!V127/9.806</f>
        <v>659.38175208418318</v>
      </c>
      <c r="V125" s="65">
        <f>ET_12P!W127/9.806</f>
        <v>776.04750917805427</v>
      </c>
      <c r="W125" s="65">
        <f>ET_12P!X127/9.806</f>
        <v>774.42959826891706</v>
      </c>
      <c r="X125" s="65">
        <f>ET_12P!Y127/9.806</f>
        <v>771.80883355853564</v>
      </c>
      <c r="Y125" s="65">
        <f>ET_12P!Z127/9.806</f>
        <v>643.87262302735576</v>
      </c>
      <c r="Z125" s="65">
        <f>ET_12P!AA127/9.806</f>
        <v>634.307718169998</v>
      </c>
      <c r="AA125" s="65">
        <f>ET_12P!AB127/9.806</f>
        <v>623.7929404669336</v>
      </c>
      <c r="AB125" s="65">
        <f>ET_12P!AC127/9.806</f>
        <v>638.65589108390282</v>
      </c>
      <c r="AC125" s="65">
        <f>ET_12P!AD127/9.806</f>
        <v>639.14447109868968</v>
      </c>
      <c r="AD125" s="65">
        <f>ET_12P!AE127/9.806</f>
        <v>639.71536081225781</v>
      </c>
      <c r="AE125" s="65">
        <f>ET_12P!AF127/9.806</f>
        <v>639.42879558752304</v>
      </c>
      <c r="AF125" s="65">
        <f>ET_12P!AG127/9.806</f>
        <v>639.99888859499288</v>
      </c>
      <c r="AG125" s="65">
        <f>ET_12P!AH127/9.806</f>
        <v>640.72379155619012</v>
      </c>
      <c r="AH125" s="65">
        <f>ET_12P!AI127/9.806</f>
        <v>646.72079753467267</v>
      </c>
      <c r="AI125" s="65">
        <f>ET_12P!AJ127/9.806</f>
        <v>647.14061185434946</v>
      </c>
      <c r="AJ125" s="65">
        <f>ET_12P!AK127/9.806</f>
        <v>647.61524951241597</v>
      </c>
      <c r="AK125" s="65">
        <f>ET_12P!AL127/9.806</f>
        <v>640.7717930986131</v>
      </c>
      <c r="AL125" s="65">
        <f>ET_12P!AM127/9.806</f>
        <v>641.81348632214974</v>
      </c>
      <c r="AM125" s="65">
        <f>ET_12P!AN127/9.806</f>
        <v>641.73501077146648</v>
      </c>
      <c r="AN125" s="65">
        <f>ET_12P!AO127/9.806</f>
        <v>517.69982185651645</v>
      </c>
      <c r="AO125" s="65">
        <f>ET_12P!AP127/9.806</f>
        <v>516.92417867568327</v>
      </c>
      <c r="AP125" s="65">
        <f>ET_12P!AQ127/9.806</f>
        <v>517.08023348268921</v>
      </c>
      <c r="AQ125" s="65">
        <f>ET_12P!AR127/9.806</f>
        <v>602.1568925434683</v>
      </c>
      <c r="AR125" s="65">
        <f>ET_12P!AS127/9.806</f>
        <v>613.15188484728742</v>
      </c>
      <c r="AS125" s="65">
        <f>ET_12P!AT127/9.806</f>
        <v>624.59696630251892</v>
      </c>
      <c r="AT125" s="65">
        <f>ET_12P!AU127/9.806</f>
        <v>781.13288420354888</v>
      </c>
      <c r="AU125" s="65">
        <f>ET_12P!AV127/9.806</f>
        <v>782.46243729923015</v>
      </c>
      <c r="AV125" s="65">
        <f>ET_12P!AW127/9.806</f>
        <v>782.78097035615951</v>
      </c>
      <c r="AW125" s="65">
        <f>ET_12P!AX127/9.806</f>
        <v>683.91317935129007</v>
      </c>
      <c r="AX125" s="65">
        <f>ET_12P!AY127/9.806</f>
        <v>673.56635725257502</v>
      </c>
      <c r="AY125" s="65">
        <f>ET_12P!AZ127/9.806</f>
        <v>661.88146726175307</v>
      </c>
      <c r="AZ125" s="65">
        <f>ET_12P!BA127/9.806</f>
        <v>410.77232788758164</v>
      </c>
      <c r="BA125" s="65">
        <f>ET_12P!BB127/9.806</f>
        <v>411.77687468928468</v>
      </c>
      <c r="BB125" s="65">
        <f>ET_12P!BC127/9.806</f>
        <v>414.37418636389714</v>
      </c>
      <c r="BC125" s="65">
        <f>ET_12P!BD127/9.806</f>
        <v>597.80214680425252</v>
      </c>
      <c r="BD125" s="65">
        <f>ET_12P!BE127/9.806</f>
        <v>620.29445460687339</v>
      </c>
      <c r="BE125" s="65">
        <f>ET_12P!BF127/9.806</f>
        <v>643.56539323819607</v>
      </c>
      <c r="BF125" s="65">
        <f>ET_12P!BG127/9.806</f>
        <v>932.4736808140425</v>
      </c>
      <c r="BG125" s="65">
        <f>ET_12P!BH127/9.806</f>
        <v>931.95920785106068</v>
      </c>
      <c r="BH125" s="65">
        <f>ET_12P!BI127/9.806</f>
        <v>929.2495108224557</v>
      </c>
      <c r="BI125" s="65">
        <f>ET_12P!BJ127/9.806</f>
        <v>694.33075891036106</v>
      </c>
      <c r="BJ125" s="65">
        <f>ET_12P!BK127/9.806</f>
        <v>671.98947670750056</v>
      </c>
      <c r="BK125" s="65">
        <f>ET_12P!BL127/9.806</f>
        <v>648.63682590697033</v>
      </c>
      <c r="BL125" s="65"/>
      <c r="BM125" s="65"/>
      <c r="BN125" s="65"/>
      <c r="BO125" s="65"/>
    </row>
    <row r="126" spans="3:67" x14ac:dyDescent="0.2">
      <c r="C126" s="65">
        <f>ET_12P!D128</f>
        <v>1205</v>
      </c>
      <c r="D126" s="65">
        <f>ET_12P!E128/9.806</f>
        <v>642.16533165281464</v>
      </c>
      <c r="E126" s="65">
        <f>ET_12P!F128/9.806</f>
        <v>642.62274054150521</v>
      </c>
      <c r="F126" s="65">
        <f>ET_12P!G128/9.806</f>
        <v>643.12127938252092</v>
      </c>
      <c r="G126" s="65">
        <f>ET_12P!H128/9.806</f>
        <v>639.95506975958597</v>
      </c>
      <c r="H126" s="65">
        <f>ET_12P!I128/9.806</f>
        <v>640.13129118970539</v>
      </c>
      <c r="I126" s="65">
        <f>ET_12P!J128/9.806</f>
        <v>640.46018142591277</v>
      </c>
      <c r="J126" s="65">
        <f>ET_12P!K128/9.806</f>
        <v>642.23758293710489</v>
      </c>
      <c r="K126" s="65">
        <f>ET_12P!L128/9.806</f>
        <v>642.62597716002961</v>
      </c>
      <c r="L126" s="65">
        <f>ET_12P!M128/9.806</f>
        <v>643.10663990796456</v>
      </c>
      <c r="M126" s="65">
        <f>ET_12P!N128/9.806</f>
        <v>639.24669844992866</v>
      </c>
      <c r="N126" s="65">
        <f>ET_12P!O128/9.806</f>
        <v>640.6744455722262</v>
      </c>
      <c r="O126" s="65">
        <f>ET_12P!P128/9.806</f>
        <v>640.99053871672959</v>
      </c>
      <c r="P126" s="65">
        <f>ET_12P!Q128/9.806</f>
        <v>524.24645545456872</v>
      </c>
      <c r="Q126" s="65">
        <f>ET_12P!R128/9.806</f>
        <v>526.58254711719871</v>
      </c>
      <c r="R126" s="65">
        <f>ET_12P!S128/9.806</f>
        <v>529.78381180845918</v>
      </c>
      <c r="S126" s="65">
        <f>ET_12P!T128/9.806</f>
        <v>636.02073586962069</v>
      </c>
      <c r="T126" s="65">
        <f>ET_12P!U128/9.806</f>
        <v>647.50938718960333</v>
      </c>
      <c r="U126" s="65">
        <f>ET_12P!V128/9.806</f>
        <v>659.22330715888233</v>
      </c>
      <c r="V126" s="65">
        <f>ET_12P!W128/9.806</f>
        <v>775.89105601799929</v>
      </c>
      <c r="W126" s="65">
        <f>ET_12P!X128/9.806</f>
        <v>774.27314510886197</v>
      </c>
      <c r="X126" s="65">
        <f>ET_12P!Y128/9.806</f>
        <v>771.65233060434946</v>
      </c>
      <c r="Y126" s="65">
        <f>ET_12P!Z128/9.806</f>
        <v>643.71387933726805</v>
      </c>
      <c r="Z126" s="65">
        <f>ET_12P!AA128/9.806</f>
        <v>634.14872550925463</v>
      </c>
      <c r="AA126" s="65">
        <f>ET_12P!AB128/9.806</f>
        <v>623.63374862966555</v>
      </c>
      <c r="AB126" s="65">
        <f>ET_12P!AC128/9.806</f>
        <v>638.50521404306039</v>
      </c>
      <c r="AC126" s="65">
        <f>ET_12P!AD128/9.806</f>
        <v>638.99439158742098</v>
      </c>
      <c r="AD126" s="65">
        <f>ET_12P!AE128/9.806</f>
        <v>639.56587883056295</v>
      </c>
      <c r="AE126" s="65">
        <f>ET_12P!AF128/9.806</f>
        <v>639.27547945773006</v>
      </c>
      <c r="AF126" s="65">
        <f>ET_12P!AG128/9.806</f>
        <v>639.84143955231491</v>
      </c>
      <c r="AG126" s="65">
        <f>ET_12P!AH128/9.806</f>
        <v>640.5629067184633</v>
      </c>
      <c r="AH126" s="65">
        <f>ET_12P!AI128/9.806</f>
        <v>646.4541001682644</v>
      </c>
      <c r="AI126" s="65">
        <f>ET_12P!AJ128/9.806</f>
        <v>646.87276922292483</v>
      </c>
      <c r="AJ126" s="65">
        <f>ET_12P!AK128/9.806</f>
        <v>647.34581346879463</v>
      </c>
      <c r="AK126" s="65">
        <f>ET_12P!AL128/9.806</f>
        <v>640.54433350754641</v>
      </c>
      <c r="AL126" s="65">
        <f>ET_12P!AM128/9.806</f>
        <v>641.59668267514792</v>
      </c>
      <c r="AM126" s="65">
        <f>ET_12P!AN128/9.806</f>
        <v>641.52931121570987</v>
      </c>
      <c r="AN126" s="65">
        <f>ET_12P!AO128/9.806</f>
        <v>517.53794113616664</v>
      </c>
      <c r="AO126" s="65">
        <f>ET_12P!AP128/9.806</f>
        <v>516.76224816120236</v>
      </c>
      <c r="AP126" s="65">
        <f>ET_12P!AQ128/9.806</f>
        <v>516.91830296820831</v>
      </c>
      <c r="AQ126" s="65">
        <f>ET_12P!AR128/9.806</f>
        <v>601.99720276488893</v>
      </c>
      <c r="AR126" s="65">
        <f>ET_12P!AS128/9.806</f>
        <v>612.9924440393637</v>
      </c>
      <c r="AS126" s="65">
        <f>ET_12P!AT128/9.806</f>
        <v>624.43782425938207</v>
      </c>
      <c r="AT126" s="65">
        <f>ET_12P!AU128/9.806</f>
        <v>780.97672980828077</v>
      </c>
      <c r="AU126" s="65">
        <f>ET_12P!AV128/9.806</f>
        <v>782.30633269809312</v>
      </c>
      <c r="AV126" s="65">
        <f>ET_12P!AW128/9.806</f>
        <v>782.62486575502248</v>
      </c>
      <c r="AW126" s="65">
        <f>ET_12P!AX128/9.806</f>
        <v>683.75523236730066</v>
      </c>
      <c r="AX126" s="65">
        <f>ET_12P!AY128/9.806</f>
        <v>673.40821109206104</v>
      </c>
      <c r="AY126" s="65">
        <f>ET_12P!AZ128/9.806</f>
        <v>661.72302233645223</v>
      </c>
      <c r="AZ126" s="65">
        <f>ET_12P!BA128/9.806</f>
        <v>410.56884417066084</v>
      </c>
      <c r="BA126" s="65">
        <f>ET_12P!BB128/9.806</f>
        <v>411.57466072270807</v>
      </c>
      <c r="BB126" s="65">
        <f>ET_12P!BC128/9.806</f>
        <v>414.17339153005815</v>
      </c>
      <c r="BC126" s="65">
        <f>ET_12P!BD128/9.806</f>
        <v>597.5669691228585</v>
      </c>
      <c r="BD126" s="65">
        <f>ET_12P!BE128/9.806</f>
        <v>620.07112792869168</v>
      </c>
      <c r="BE126" s="65">
        <f>ET_12P!BF128/9.806</f>
        <v>643.35516241650521</v>
      </c>
      <c r="BF126" s="65">
        <f>ET_12P!BG128/9.806</f>
        <v>932.23676033805839</v>
      </c>
      <c r="BG126" s="65">
        <f>ET_12P!BH128/9.806</f>
        <v>931.7181046680605</v>
      </c>
      <c r="BH126" s="65">
        <f>ET_12P!BI128/9.806</f>
        <v>929.00571875637377</v>
      </c>
      <c r="BI126" s="65">
        <f>ET_12P!BJ128/9.806</f>
        <v>694.13760747565277</v>
      </c>
      <c r="BJ126" s="65">
        <f>ET_12P!BK128/9.806</f>
        <v>671.80225077439843</v>
      </c>
      <c r="BK126" s="65">
        <f>ET_12P!BL128/9.806</f>
        <v>648.45691971114627</v>
      </c>
      <c r="BL126" s="65"/>
      <c r="BM126" s="65"/>
      <c r="BN126" s="65"/>
      <c r="BO126" s="65"/>
    </row>
    <row r="127" spans="3:67" x14ac:dyDescent="0.2">
      <c r="C127" s="65">
        <f>ET_12P!D129</f>
        <v>1215</v>
      </c>
      <c r="D127" s="65">
        <f>ET_12P!E129/9.806</f>
        <v>642.00663775685814</v>
      </c>
      <c r="E127" s="65">
        <f>ET_12P!F129/9.806</f>
        <v>642.46404664554871</v>
      </c>
      <c r="F127" s="65">
        <f>ET_12P!G129/9.806</f>
        <v>642.96258548656442</v>
      </c>
      <c r="G127" s="65">
        <f>ET_12P!H129/9.806</f>
        <v>639.79632606949838</v>
      </c>
      <c r="H127" s="65">
        <f>ET_12P!I129/9.806</f>
        <v>639.97254749961769</v>
      </c>
      <c r="I127" s="65">
        <f>ET_12P!J129/9.806</f>
        <v>640.30143773582506</v>
      </c>
      <c r="J127" s="65">
        <f>ET_12P!K129/9.806</f>
        <v>642.07883924701719</v>
      </c>
      <c r="K127" s="65">
        <f>ET_12P!L129/9.806</f>
        <v>642.4672832640731</v>
      </c>
      <c r="L127" s="65">
        <f>ET_12P!M129/9.806</f>
        <v>642.94794601200806</v>
      </c>
      <c r="M127" s="65">
        <f>ET_12P!N129/9.806</f>
        <v>639.08795475984095</v>
      </c>
      <c r="N127" s="65">
        <f>ET_12P!O129/9.806</f>
        <v>640.51565208800741</v>
      </c>
      <c r="O127" s="65">
        <f>ET_12P!P129/9.806</f>
        <v>640.8317452325108</v>
      </c>
      <c r="P127" s="65">
        <f>ET_12P!Q129/9.806</f>
        <v>524.08512246966143</v>
      </c>
      <c r="Q127" s="65">
        <f>ET_12P!R129/9.806</f>
        <v>526.42126392642263</v>
      </c>
      <c r="R127" s="65">
        <f>ET_12P!S129/9.806</f>
        <v>529.62262820594538</v>
      </c>
      <c r="S127" s="65">
        <f>ET_12P!T129/9.806</f>
        <v>635.8619423854019</v>
      </c>
      <c r="T127" s="65">
        <f>ET_12P!U129/9.806</f>
        <v>647.35079288190911</v>
      </c>
      <c r="U127" s="65">
        <f>ET_12P!V129/9.806</f>
        <v>659.06491202771269</v>
      </c>
      <c r="V127" s="65">
        <f>ET_12P!W129/9.806</f>
        <v>775.73465265207528</v>
      </c>
      <c r="W127" s="65">
        <f>ET_12P!X129/9.806</f>
        <v>774.11674174293807</v>
      </c>
      <c r="X127" s="65">
        <f>ET_12P!Y129/9.806</f>
        <v>771.49587744429436</v>
      </c>
      <c r="Y127" s="65">
        <f>ET_12P!Z129/9.806</f>
        <v>643.55518544131155</v>
      </c>
      <c r="Z127" s="65">
        <f>ET_12P!AA129/9.806</f>
        <v>633.98978264264235</v>
      </c>
      <c r="AA127" s="65">
        <f>ET_12P!AB129/9.806</f>
        <v>623.47460658652869</v>
      </c>
      <c r="AB127" s="65">
        <f>ET_12P!AC129/9.806</f>
        <v>638.35448720808699</v>
      </c>
      <c r="AC127" s="65">
        <f>ET_12P!AD129/9.806</f>
        <v>638.8442622820213</v>
      </c>
      <c r="AD127" s="65">
        <f>ET_12P!AE129/9.806</f>
        <v>639.4162972606058</v>
      </c>
      <c r="AE127" s="65">
        <f>ET_12P!AF129/9.806</f>
        <v>639.12206373967479</v>
      </c>
      <c r="AF127" s="65">
        <f>ET_12P!AG129/9.806</f>
        <v>639.68399050963706</v>
      </c>
      <c r="AG127" s="65">
        <f>ET_12P!AH129/9.806</f>
        <v>640.40202188073636</v>
      </c>
      <c r="AH127" s="65">
        <f>ET_12P!AI129/9.806</f>
        <v>646.19243200910159</v>
      </c>
      <c r="AI127" s="65">
        <f>ET_12P!AJ129/9.806</f>
        <v>646.61080229897516</v>
      </c>
      <c r="AJ127" s="65">
        <f>ET_12P!AK129/9.806</f>
        <v>647.08255189743534</v>
      </c>
      <c r="AK127" s="65">
        <f>ET_12P!AL129/9.806</f>
        <v>640.31891547585667</v>
      </c>
      <c r="AL127" s="65">
        <f>ET_12P!AM129/9.806</f>
        <v>641.38197038165413</v>
      </c>
      <c r="AM127" s="65">
        <f>ET_12P!AN129/9.806</f>
        <v>641.32575280759238</v>
      </c>
      <c r="AN127" s="65">
        <f>ET_12P!AO129/9.806</f>
        <v>517.37611020994802</v>
      </c>
      <c r="AO127" s="65">
        <f>ET_12P!AP129/9.806</f>
        <v>516.60041723498375</v>
      </c>
      <c r="AP127" s="65">
        <f>ET_12P!AQ129/9.806</f>
        <v>516.7564720419897</v>
      </c>
      <c r="AQ127" s="65">
        <f>ET_12P!AR129/9.806</f>
        <v>601.83761257457172</v>
      </c>
      <c r="AR127" s="65">
        <f>ET_12P!AS129/9.806</f>
        <v>612.83310281970228</v>
      </c>
      <c r="AS127" s="65">
        <f>ET_12P!AT129/9.806</f>
        <v>624.2787320103763</v>
      </c>
      <c r="AT127" s="65">
        <f>ET_12P!AU129/9.806</f>
        <v>780.82062520714362</v>
      </c>
      <c r="AU127" s="65">
        <f>ET_12P!AV129/9.806</f>
        <v>782.15022809695597</v>
      </c>
      <c r="AV127" s="65">
        <f>ET_12P!AW129/9.806</f>
        <v>782.46876115388545</v>
      </c>
      <c r="AW127" s="65">
        <f>ET_12P!AX129/9.806</f>
        <v>683.59738497157355</v>
      </c>
      <c r="AX127" s="65">
        <f>ET_12P!AY129/9.806</f>
        <v>673.25006493154706</v>
      </c>
      <c r="AY127" s="65">
        <f>ET_12P!AZ129/9.806</f>
        <v>661.56467699941368</v>
      </c>
      <c r="AZ127" s="65">
        <f>ET_12P!BA129/9.806</f>
        <v>410.36747670431373</v>
      </c>
      <c r="BA127" s="65">
        <f>ET_12P!BB129/9.806</f>
        <v>411.37267082972164</v>
      </c>
      <c r="BB127" s="65">
        <f>ET_12P!BC129/9.806</f>
        <v>413.97282076980935</v>
      </c>
      <c r="BC127" s="65">
        <f>ET_12P!BD129/9.806</f>
        <v>597.33179144146447</v>
      </c>
      <c r="BD127" s="65">
        <f>ET_12P!BE129/9.806</f>
        <v>619.84780125050997</v>
      </c>
      <c r="BE127" s="65">
        <f>ET_12P!BF129/9.806</f>
        <v>643.14488180068327</v>
      </c>
      <c r="BF127" s="65">
        <f>ET_12P!BG129/9.806</f>
        <v>931.99974027381199</v>
      </c>
      <c r="BG127" s="65">
        <f>ET_12P!BH129/9.806</f>
        <v>931.47680230853564</v>
      </c>
      <c r="BH127" s="65">
        <f>ET_12P!BI129/9.806</f>
        <v>928.76182710202943</v>
      </c>
      <c r="BI127" s="65">
        <f>ET_12P!BJ129/9.806</f>
        <v>693.94440624681329</v>
      </c>
      <c r="BJ127" s="65">
        <f>ET_12P!BK129/9.806</f>
        <v>671.6149252530339</v>
      </c>
      <c r="BK127" s="65">
        <f>ET_12P!BL129/9.806</f>
        <v>648.27696372119112</v>
      </c>
      <c r="BL127" s="65"/>
      <c r="BM127" s="65"/>
      <c r="BN127" s="65"/>
      <c r="BO127" s="65"/>
    </row>
    <row r="128" spans="3:67" x14ac:dyDescent="0.2">
      <c r="C128" s="65">
        <f>ET_12P!D130</f>
        <v>1225</v>
      </c>
      <c r="D128" s="65">
        <f>ET_12P!E130/9.806</f>
        <v>641.84799365503272</v>
      </c>
      <c r="E128" s="65">
        <f>ET_12P!F130/9.806</f>
        <v>642.30540254372329</v>
      </c>
      <c r="F128" s="65">
        <f>ET_12P!G130/9.806</f>
        <v>642.80394138473901</v>
      </c>
      <c r="G128" s="65">
        <f>ET_12P!H130/9.806</f>
        <v>639.63763217354176</v>
      </c>
      <c r="H128" s="65">
        <f>ET_12P!I130/9.806</f>
        <v>639.81385360366107</v>
      </c>
      <c r="I128" s="65">
        <f>ET_12P!J130/9.806</f>
        <v>640.14274383986856</v>
      </c>
      <c r="J128" s="65">
        <f>ET_12P!K130/9.806</f>
        <v>641.92019514519177</v>
      </c>
      <c r="K128" s="65">
        <f>ET_12P!L130/9.806</f>
        <v>642.30863916224769</v>
      </c>
      <c r="L128" s="65">
        <f>ET_12P!M130/9.806</f>
        <v>642.78930191018264</v>
      </c>
      <c r="M128" s="65">
        <f>ET_12P!N130/9.806</f>
        <v>638.92921106975325</v>
      </c>
      <c r="N128" s="65">
        <f>ET_12P!O130/9.806</f>
        <v>640.35690839791971</v>
      </c>
      <c r="O128" s="65">
        <f>ET_12P!P130/9.806</f>
        <v>640.67305133655418</v>
      </c>
      <c r="P128" s="65">
        <f>ET_12P!Q130/9.806</f>
        <v>523.92383927888545</v>
      </c>
      <c r="Q128" s="65">
        <f>ET_12P!R130/9.806</f>
        <v>526.26003052977774</v>
      </c>
      <c r="R128" s="65">
        <f>ET_12P!S130/9.806</f>
        <v>529.46149439756277</v>
      </c>
      <c r="S128" s="65">
        <f>ET_12P!T130/9.806</f>
        <v>635.703148901183</v>
      </c>
      <c r="T128" s="65">
        <f>ET_12P!U130/9.806</f>
        <v>647.19224836834599</v>
      </c>
      <c r="U128" s="65">
        <f>ET_12P!V130/9.806</f>
        <v>658.90656669067414</v>
      </c>
      <c r="V128" s="65">
        <f>ET_12P!W130/9.806</f>
        <v>775.57829908028259</v>
      </c>
      <c r="W128" s="65">
        <f>ET_12P!X130/9.806</f>
        <v>773.96038817114527</v>
      </c>
      <c r="X128" s="65">
        <f>ET_12P!Y130/9.806</f>
        <v>771.33947407837047</v>
      </c>
      <c r="Y128" s="65">
        <f>ET_12P!Z130/9.806</f>
        <v>643.39659113361722</v>
      </c>
      <c r="Z128" s="65">
        <f>ET_12P!AA130/9.806</f>
        <v>633.83093936429236</v>
      </c>
      <c r="AA128" s="65">
        <f>ET_12P!AB130/9.806</f>
        <v>623.31556413165413</v>
      </c>
      <c r="AB128" s="65">
        <f>ET_12P!AC130/9.806</f>
        <v>638.20371057898228</v>
      </c>
      <c r="AC128" s="65">
        <f>ET_12P!AD130/9.806</f>
        <v>638.69408318249032</v>
      </c>
      <c r="AD128" s="65">
        <f>ET_12P!AE130/9.806</f>
        <v>639.26666589651745</v>
      </c>
      <c r="AE128" s="65">
        <f>ET_12P!AF130/9.806</f>
        <v>638.9686978157506</v>
      </c>
      <c r="AF128" s="65">
        <f>ET_12P!AG130/9.806</f>
        <v>639.52659126109018</v>
      </c>
      <c r="AG128" s="65">
        <f>ET_12P!AH130/9.806</f>
        <v>640.24113704300942</v>
      </c>
      <c r="AH128" s="65">
        <f>ET_12P!AI130/9.806</f>
        <v>645.94022473485632</v>
      </c>
      <c r="AI128" s="65">
        <f>ET_12P!AJ130/9.806</f>
        <v>646.35934193669698</v>
      </c>
      <c r="AJ128" s="65">
        <f>ET_12P!AK130/9.806</f>
        <v>646.83363103584543</v>
      </c>
      <c r="AK128" s="65">
        <f>ET_12P!AL130/9.806</f>
        <v>640.09588756246183</v>
      </c>
      <c r="AL128" s="65">
        <f>ET_12P!AM130/9.806</f>
        <v>641.16959841232415</v>
      </c>
      <c r="AM128" s="65">
        <f>ET_12P!AN130/9.806</f>
        <v>641.12458451776979</v>
      </c>
      <c r="AN128" s="65">
        <f>ET_12P!AO130/9.806</f>
        <v>517.2143290778605</v>
      </c>
      <c r="AO128" s="65">
        <f>ET_12P!AP130/9.806</f>
        <v>516.43863610289623</v>
      </c>
      <c r="AP128" s="65">
        <f>ET_12P!AQ130/9.806</f>
        <v>516.59469090990217</v>
      </c>
      <c r="AQ128" s="65">
        <f>ET_12P!AR130/9.806</f>
        <v>601.67802238425463</v>
      </c>
      <c r="AR128" s="65">
        <f>ET_12P!AS130/9.806</f>
        <v>612.67381139417193</v>
      </c>
      <c r="AS128" s="65">
        <f>ET_12P!AT130/9.806</f>
        <v>624.11973934963294</v>
      </c>
      <c r="AT128" s="65">
        <f>ET_12P!AU130/9.806</f>
        <v>780.66462019426888</v>
      </c>
      <c r="AU128" s="65">
        <f>ET_12P!AV130/9.806</f>
        <v>781.99422308408123</v>
      </c>
      <c r="AV128" s="65">
        <f>ET_12P!AW130/9.806</f>
        <v>782.31275614101071</v>
      </c>
      <c r="AW128" s="65">
        <f>ET_12P!AX130/9.806</f>
        <v>683.43958736997763</v>
      </c>
      <c r="AX128" s="65">
        <f>ET_12P!AY130/9.806</f>
        <v>673.09201835929537</v>
      </c>
      <c r="AY128" s="65">
        <f>ET_12P!AZ130/9.806</f>
        <v>661.40638145650632</v>
      </c>
      <c r="AZ128" s="65">
        <f>ET_12P!BA130/9.806</f>
        <v>410.16852425332706</v>
      </c>
      <c r="BA128" s="65">
        <f>ET_12P!BB130/9.806</f>
        <v>411.17257311371867</v>
      </c>
      <c r="BB128" s="65">
        <f>ET_12P!BC130/9.806</f>
        <v>413.77371893642925</v>
      </c>
      <c r="BC128" s="65">
        <f>ET_12P!BD130/9.806</f>
        <v>597.09671334833274</v>
      </c>
      <c r="BD128" s="65">
        <f>ET_12P!BE130/9.806</f>
        <v>619.62452436645935</v>
      </c>
      <c r="BE128" s="65">
        <f>ET_12P!BF130/9.806</f>
        <v>642.93465097899252</v>
      </c>
      <c r="BF128" s="65">
        <f>ET_12P!BG130/9.806</f>
        <v>931.76411444523774</v>
      </c>
      <c r="BG128" s="65">
        <f>ET_12P!BH130/9.806</f>
        <v>931.23679459642062</v>
      </c>
      <c r="BH128" s="65">
        <f>ET_12P!BI130/9.806</f>
        <v>928.5203255659801</v>
      </c>
      <c r="BI128" s="65">
        <f>ET_12P!BJ130/9.806</f>
        <v>693.7511552238426</v>
      </c>
      <c r="BJ128" s="65">
        <f>ET_12P!BK130/9.806</f>
        <v>671.42759973166949</v>
      </c>
      <c r="BK128" s="65">
        <f>ET_12P!BL130/9.806</f>
        <v>648.09690814297369</v>
      </c>
      <c r="BL128" s="65"/>
      <c r="BM128" s="65"/>
      <c r="BN128" s="65"/>
      <c r="BO128" s="65"/>
    </row>
    <row r="129" spans="3:67" x14ac:dyDescent="0.2">
      <c r="C129" s="65">
        <f>ET_12P!D131</f>
        <v>1235</v>
      </c>
      <c r="D129" s="65">
        <f>ET_12P!E131/9.806</f>
        <v>641.68939934733839</v>
      </c>
      <c r="E129" s="65">
        <f>ET_12P!F131/9.806</f>
        <v>642.14680823602896</v>
      </c>
      <c r="F129" s="65">
        <f>ET_12P!G131/9.806</f>
        <v>642.64539687117588</v>
      </c>
      <c r="G129" s="65">
        <f>ET_12P!H131/9.806</f>
        <v>639.47898807171634</v>
      </c>
      <c r="H129" s="65">
        <f>ET_12P!I131/9.806</f>
        <v>639.65520950183566</v>
      </c>
      <c r="I129" s="65">
        <f>ET_12P!J131/9.806</f>
        <v>639.98409973804314</v>
      </c>
      <c r="J129" s="65">
        <f>ET_12P!K131/9.806</f>
        <v>641.76160083749755</v>
      </c>
      <c r="K129" s="65">
        <f>ET_12P!L131/9.806</f>
        <v>642.15004485455336</v>
      </c>
      <c r="L129" s="65">
        <f>ET_12P!M131/9.806</f>
        <v>642.63070760248831</v>
      </c>
      <c r="M129" s="65">
        <f>ET_12P!N131/9.806</f>
        <v>638.77056696792783</v>
      </c>
      <c r="N129" s="65">
        <f>ET_12P!O131/9.806</f>
        <v>640.19826429609429</v>
      </c>
      <c r="O129" s="65">
        <f>ET_12P!P131/9.806</f>
        <v>640.51440723472876</v>
      </c>
      <c r="P129" s="65">
        <f>ET_12P!Q131/9.806</f>
        <v>523.76265567637165</v>
      </c>
      <c r="Q129" s="65">
        <f>ET_12P!R131/9.806</f>
        <v>526.09889672139514</v>
      </c>
      <c r="R129" s="65">
        <f>ET_12P!S131/9.806</f>
        <v>529.30046017744246</v>
      </c>
      <c r="S129" s="65">
        <f>ET_12P!T131/9.806</f>
        <v>635.5444550052265</v>
      </c>
      <c r="T129" s="65">
        <f>ET_12P!U131/9.806</f>
        <v>647.03375364891394</v>
      </c>
      <c r="U129" s="65">
        <f>ET_12P!V131/9.806</f>
        <v>658.74832094189787</v>
      </c>
      <c r="V129" s="65">
        <f>ET_12P!W131/9.806</f>
        <v>775.42204509675207</v>
      </c>
      <c r="W129" s="65">
        <f>ET_12P!X131/9.806</f>
        <v>773.80403459935246</v>
      </c>
      <c r="X129" s="65">
        <f>ET_12P!Y131/9.806</f>
        <v>771.18312050657767</v>
      </c>
      <c r="Y129" s="65">
        <f>ET_12P!Z131/9.806</f>
        <v>643.23799682592301</v>
      </c>
      <c r="Z129" s="65">
        <f>ET_12P!AA131/9.806</f>
        <v>633.67214588007346</v>
      </c>
      <c r="AA129" s="65">
        <f>ET_12P!AB131/9.806</f>
        <v>623.15657147091076</v>
      </c>
      <c r="AB129" s="65">
        <f>ET_12P!AC131/9.806</f>
        <v>638.05293394987768</v>
      </c>
      <c r="AC129" s="65">
        <f>ET_12P!AD131/9.806</f>
        <v>638.54390408295944</v>
      </c>
      <c r="AD129" s="65">
        <f>ET_12P!AE131/9.806</f>
        <v>639.11698473829802</v>
      </c>
      <c r="AE129" s="65">
        <f>ET_12P!AF131/9.806</f>
        <v>638.81528209769533</v>
      </c>
      <c r="AF129" s="65">
        <f>ET_12P!AG131/9.806</f>
        <v>639.36914221841221</v>
      </c>
      <c r="AG129" s="65">
        <f>ET_12P!AH131/9.806</f>
        <v>640.08030199941368</v>
      </c>
      <c r="AH129" s="65">
        <f>ET_12P!AI131/9.806</f>
        <v>645.76226051014692</v>
      </c>
      <c r="AI129" s="65">
        <f>ET_12P!AJ131/9.806</f>
        <v>646.14248849556395</v>
      </c>
      <c r="AJ129" s="65">
        <f>ET_12P!AK131/9.806</f>
        <v>646.60736650392619</v>
      </c>
      <c r="AK129" s="65">
        <f>ET_12P!AL131/9.806</f>
        <v>639.8758970910668</v>
      </c>
      <c r="AL129" s="65">
        <f>ET_12P!AM131/9.806</f>
        <v>640.95986553194473</v>
      </c>
      <c r="AM129" s="65">
        <f>ET_12P!AN131/9.806</f>
        <v>640.92600552276667</v>
      </c>
      <c r="AN129" s="65">
        <f>ET_12P!AO131/9.806</f>
        <v>517.05264753403537</v>
      </c>
      <c r="AO129" s="65">
        <f>ET_12P!AP131/9.806</f>
        <v>516.27695455907099</v>
      </c>
      <c r="AP129" s="65">
        <f>ET_12P!AQ131/9.806</f>
        <v>516.43300936607693</v>
      </c>
      <c r="AQ129" s="65">
        <f>ET_12P!AR131/9.806</f>
        <v>601.51853178219972</v>
      </c>
      <c r="AR129" s="65">
        <f>ET_12P!AS131/9.806</f>
        <v>612.51456976277279</v>
      </c>
      <c r="AS129" s="65">
        <f>ET_12P!AT131/9.806</f>
        <v>623.96074668888946</v>
      </c>
      <c r="AT129" s="65">
        <f>ET_12P!AU131/9.806</f>
        <v>780.50861518139413</v>
      </c>
      <c r="AU129" s="65">
        <f>ET_12P!AV131/9.806</f>
        <v>781.83821807120648</v>
      </c>
      <c r="AV129" s="65">
        <f>ET_12P!AW131/9.806</f>
        <v>782.15680092226705</v>
      </c>
      <c r="AW129" s="65">
        <f>ET_12P!AX131/9.806</f>
        <v>683.2818395625128</v>
      </c>
      <c r="AX129" s="65">
        <f>ET_12P!AY131/9.806</f>
        <v>672.93402158117487</v>
      </c>
      <c r="AY129" s="65">
        <f>ET_12P!AZ131/9.806</f>
        <v>661.24813570773006</v>
      </c>
      <c r="AZ129" s="65">
        <f>ET_12P!BA131/9.806</f>
        <v>409.97223578835667</v>
      </c>
      <c r="BA129" s="65">
        <f>ET_12P!BB131/9.806</f>
        <v>410.97466633948608</v>
      </c>
      <c r="BB129" s="65">
        <f>ET_12P!BC131/9.806</f>
        <v>413.57643458883598</v>
      </c>
      <c r="BC129" s="65">
        <f>ET_12P!BD131/9.806</f>
        <v>596.86163525520089</v>
      </c>
      <c r="BD129" s="65">
        <f>ET_12P!BE131/9.806</f>
        <v>619.40124748240873</v>
      </c>
      <c r="BE129" s="65">
        <f>ET_12P!BF131/9.806</f>
        <v>642.72442015730167</v>
      </c>
      <c r="BF129" s="65">
        <f>ET_12P!BG131/9.806</f>
        <v>931.52639726315533</v>
      </c>
      <c r="BG129" s="65">
        <f>ET_12P!BH131/9.806</f>
        <v>930.9952930603713</v>
      </c>
      <c r="BH129" s="65">
        <f>ET_12P!BI131/9.806</f>
        <v>928.27444214639002</v>
      </c>
      <c r="BI129" s="65">
        <f>ET_12P!BJ131/9.806</f>
        <v>693.55775481847854</v>
      </c>
      <c r="BJ129" s="65">
        <f>ET_12P!BK131/9.806</f>
        <v>671.24017462204267</v>
      </c>
      <c r="BK129" s="65">
        <f>ET_12P!BL131/9.806</f>
        <v>647.91680277062517</v>
      </c>
      <c r="BL129" s="65"/>
      <c r="BM129" s="65"/>
      <c r="BN129" s="65"/>
      <c r="BO129" s="65"/>
    </row>
    <row r="130" spans="3:67" x14ac:dyDescent="0.2">
      <c r="C130" s="65">
        <f>ET_12P!D132</f>
        <v>1245</v>
      </c>
      <c r="D130" s="65">
        <f>ET_12P!E132/9.806</f>
        <v>641.53085483377527</v>
      </c>
      <c r="E130" s="65">
        <f>ET_12P!F132/9.806</f>
        <v>641.98831351659703</v>
      </c>
      <c r="F130" s="65">
        <f>ET_12P!G132/9.806</f>
        <v>642.48685235761275</v>
      </c>
      <c r="G130" s="65">
        <f>ET_12P!H132/9.806</f>
        <v>639.32039376402213</v>
      </c>
      <c r="H130" s="65">
        <f>ET_12P!I132/9.806</f>
        <v>639.49666498827253</v>
      </c>
      <c r="I130" s="65">
        <f>ET_12P!J132/9.806</f>
        <v>639.82555522448001</v>
      </c>
      <c r="J130" s="65">
        <f>ET_12P!K132/9.806</f>
        <v>641.60310611806551</v>
      </c>
      <c r="K130" s="65">
        <f>ET_12P!L132/9.806</f>
        <v>641.99155013512143</v>
      </c>
      <c r="L130" s="65">
        <f>ET_12P!M132/9.806</f>
        <v>642.47221288305639</v>
      </c>
      <c r="M130" s="65">
        <f>ET_12P!N132/9.806</f>
        <v>638.61197266023362</v>
      </c>
      <c r="N130" s="65">
        <f>ET_12P!O132/9.806</f>
        <v>640.03966998839996</v>
      </c>
      <c r="O130" s="65">
        <f>ET_12P!P132/9.806</f>
        <v>640.35581292703455</v>
      </c>
      <c r="P130" s="65">
        <f>ET_12P!Q132/9.806</f>
        <v>523.60152186798905</v>
      </c>
      <c r="Q130" s="65">
        <f>ET_12P!R132/9.806</f>
        <v>525.93786250127482</v>
      </c>
      <c r="R130" s="65">
        <f>ET_12P!S132/9.806</f>
        <v>529.13947575145323</v>
      </c>
      <c r="S130" s="65">
        <f>ET_12P!T132/9.806</f>
        <v>635.38581090340108</v>
      </c>
      <c r="T130" s="65">
        <f>ET_12P!U132/9.806</f>
        <v>646.8753087236131</v>
      </c>
      <c r="U130" s="65">
        <f>ET_12P!V132/9.806</f>
        <v>658.59012498725281</v>
      </c>
      <c r="V130" s="65">
        <f>ET_12P!W132/9.806</f>
        <v>775.26579111322155</v>
      </c>
      <c r="W130" s="65">
        <f>ET_12P!X132/9.806</f>
        <v>773.64778061582206</v>
      </c>
      <c r="X130" s="65">
        <f>ET_12P!Y132/9.806</f>
        <v>771.02681672891606</v>
      </c>
      <c r="Y130" s="65">
        <f>ET_12P!Z132/9.806</f>
        <v>643.07950210649096</v>
      </c>
      <c r="Z130" s="65">
        <f>ET_12P!AA132/9.806</f>
        <v>633.51345198411695</v>
      </c>
      <c r="AA130" s="65">
        <f>ET_12P!AB132/9.806</f>
        <v>622.99762860429848</v>
      </c>
      <c r="AB130" s="65">
        <f>ET_12P!AC132/9.806</f>
        <v>637.9020577325108</v>
      </c>
      <c r="AC130" s="65">
        <f>ET_12P!AD132/9.806</f>
        <v>638.39367518929737</v>
      </c>
      <c r="AD130" s="65">
        <f>ET_12P!AE132/9.806</f>
        <v>638.96725378594738</v>
      </c>
      <c r="AE130" s="65">
        <f>ET_12P!AF132/9.806</f>
        <v>638.66186637964006</v>
      </c>
      <c r="AF130" s="65">
        <f>ET_12P!AG132/9.806</f>
        <v>639.21164338160315</v>
      </c>
      <c r="AG130" s="65">
        <f>ET_12P!AH132/9.806</f>
        <v>639.91941716168674</v>
      </c>
      <c r="AH130" s="65">
        <f>ET_12P!AI132/9.806</f>
        <v>645.6019732019937</v>
      </c>
      <c r="AI130" s="65">
        <f>ET_12P!AJ132/9.806</f>
        <v>645.97981106911595</v>
      </c>
      <c r="AJ130" s="65">
        <f>ET_12P!AK132/9.806</f>
        <v>646.42970104400376</v>
      </c>
      <c r="AK130" s="65">
        <f>ET_12P!AL132/9.806</f>
        <v>639.6596411795075</v>
      </c>
      <c r="AL130" s="65">
        <f>ET_12P!AM132/9.806</f>
        <v>640.75321988769633</v>
      </c>
      <c r="AM130" s="65">
        <f>ET_12P!AN132/9.806</f>
        <v>640.73026479323892</v>
      </c>
      <c r="AN130" s="65">
        <f>ET_12P!AO132/9.806</f>
        <v>516.89106557847242</v>
      </c>
      <c r="AO130" s="65">
        <f>ET_12P!AP132/9.806</f>
        <v>516.11532280937695</v>
      </c>
      <c r="AP130" s="65">
        <f>ET_12P!AQ132/9.806</f>
        <v>516.27137761638289</v>
      </c>
      <c r="AQ130" s="65">
        <f>ET_12P!AR132/9.806</f>
        <v>601.3591407684072</v>
      </c>
      <c r="AR130" s="65">
        <f>ET_12P!AS132/9.806</f>
        <v>612.35542771963594</v>
      </c>
      <c r="AS130" s="65">
        <f>ET_12P!AT132/9.806</f>
        <v>623.80185361640838</v>
      </c>
      <c r="AT130" s="65">
        <f>ET_12P!AU132/9.806</f>
        <v>780.35265996265048</v>
      </c>
      <c r="AU130" s="65">
        <f>ET_12P!AV132/9.806</f>
        <v>781.68231264659403</v>
      </c>
      <c r="AV130" s="65">
        <f>ET_12P!AW132/9.806</f>
        <v>782.0008954976546</v>
      </c>
      <c r="AW130" s="65">
        <f>ET_12P!AX132/9.806</f>
        <v>683.12419134331026</v>
      </c>
      <c r="AX130" s="65">
        <f>ET_12P!AY132/9.806</f>
        <v>672.77607459718547</v>
      </c>
      <c r="AY130" s="65">
        <f>ET_12P!AZ132/9.806</f>
        <v>661.08993975308488</v>
      </c>
      <c r="AZ130" s="65">
        <f>ET_12P!BA132/9.806</f>
        <v>409.77945780963188</v>
      </c>
      <c r="BA130" s="65">
        <f>ET_12P!BB132/9.806</f>
        <v>410.77924927181067</v>
      </c>
      <c r="BB130" s="65">
        <f>ET_12P!BC132/9.806</f>
        <v>413.38111710942286</v>
      </c>
      <c r="BC130" s="65">
        <f>ET_12P!BD132/9.806</f>
        <v>596.62655716206916</v>
      </c>
      <c r="BD130" s="65">
        <f>ET_12P!BE132/9.806</f>
        <v>619.17802039248932</v>
      </c>
      <c r="BE130" s="65">
        <f>ET_12P!BF132/9.806</f>
        <v>642.51418933561092</v>
      </c>
      <c r="BF130" s="65">
        <f>ET_12P!BG132/9.806</f>
        <v>931.29993355471152</v>
      </c>
      <c r="BG130" s="65">
        <f>ET_12P!BH132/9.806</f>
        <v>930.76703676320631</v>
      </c>
      <c r="BH130" s="65">
        <f>ET_12P!BI132/9.806</f>
        <v>928.04329778961869</v>
      </c>
      <c r="BI130" s="65">
        <f>ET_12P!BJ132/9.806</f>
        <v>693.3642548248522</v>
      </c>
      <c r="BJ130" s="65">
        <f>ET_12P!BK132/9.806</f>
        <v>671.05269971828477</v>
      </c>
      <c r="BK130" s="65">
        <f>ET_12P!BL132/9.806</f>
        <v>647.73664760414545</v>
      </c>
      <c r="BL130" s="65"/>
      <c r="BM130" s="65"/>
      <c r="BN130" s="65"/>
      <c r="BO130" s="65"/>
    </row>
    <row r="131" spans="3:67" x14ac:dyDescent="0.2">
      <c r="C131" s="65">
        <f>ET_12P!D133</f>
        <v>1255</v>
      </c>
      <c r="D131" s="65">
        <f>ET_12P!E133/9.806</f>
        <v>641.37240990847442</v>
      </c>
      <c r="E131" s="65">
        <f>ET_12P!F133/9.806</f>
        <v>641.82986859129619</v>
      </c>
      <c r="F131" s="65">
        <f>ET_12P!G133/9.806</f>
        <v>642.32840743231191</v>
      </c>
      <c r="G131" s="65">
        <f>ET_12P!H133/9.806</f>
        <v>639.16189904459009</v>
      </c>
      <c r="H131" s="65">
        <f>ET_12P!I133/9.806</f>
        <v>639.3381204747094</v>
      </c>
      <c r="I131" s="65">
        <f>ET_12P!J133/9.806</f>
        <v>639.66706050504797</v>
      </c>
      <c r="J131" s="65">
        <f>ET_12P!K133/9.806</f>
        <v>641.44461139863358</v>
      </c>
      <c r="K131" s="65">
        <f>ET_12P!L133/9.806</f>
        <v>641.83305541568939</v>
      </c>
      <c r="L131" s="65">
        <f>ET_12P!M133/9.806</f>
        <v>642.31376795775554</v>
      </c>
      <c r="M131" s="65">
        <f>ET_12P!N133/9.806</f>
        <v>638.45342814667049</v>
      </c>
      <c r="N131" s="65">
        <f>ET_12P!O133/9.806</f>
        <v>639.88112547483684</v>
      </c>
      <c r="O131" s="65">
        <f>ET_12P!P133/9.806</f>
        <v>640.19726841347142</v>
      </c>
      <c r="P131" s="65">
        <f>ET_12P!Q133/9.806</f>
        <v>523.44048764786874</v>
      </c>
      <c r="Q131" s="65">
        <f>ET_12P!R133/9.806</f>
        <v>525.77687807528559</v>
      </c>
      <c r="R131" s="65">
        <f>ET_12P!S133/9.806</f>
        <v>528.97854111959521</v>
      </c>
      <c r="S131" s="65">
        <f>ET_12P!T133/9.806</f>
        <v>635.22721659570675</v>
      </c>
      <c r="T131" s="65">
        <f>ET_12P!U133/9.806</f>
        <v>646.71696338657455</v>
      </c>
      <c r="U131" s="65">
        <f>ET_12P!V133/9.806</f>
        <v>658.43197882673883</v>
      </c>
      <c r="V131" s="65">
        <f>ET_12P!W133/9.806</f>
        <v>775.10963671795332</v>
      </c>
      <c r="W131" s="65">
        <f>ET_12P!X133/9.806</f>
        <v>773.49157642642263</v>
      </c>
      <c r="X131" s="65">
        <f>ET_12P!Y133/9.806</f>
        <v>770.87056274538554</v>
      </c>
      <c r="Y131" s="65">
        <f>ET_12P!Z133/9.806</f>
        <v>642.92105718119012</v>
      </c>
      <c r="Z131" s="65">
        <f>ET_12P!AA133/9.806</f>
        <v>633.35475808816034</v>
      </c>
      <c r="AA131" s="65">
        <f>ET_12P!AB133/9.806</f>
        <v>622.83878532594849</v>
      </c>
      <c r="AB131" s="65">
        <f>ET_12P!AC133/9.806</f>
        <v>637.75113172101271</v>
      </c>
      <c r="AC131" s="65">
        <f>ET_12P!AD133/9.806</f>
        <v>638.24344629563541</v>
      </c>
      <c r="AD131" s="65">
        <f>ET_12P!AE133/9.806</f>
        <v>638.81742324533457</v>
      </c>
      <c r="AE131" s="65">
        <f>ET_12P!AF133/9.806</f>
        <v>638.50850045571599</v>
      </c>
      <c r="AF131" s="65">
        <f>ET_12P!AG133/9.806</f>
        <v>639.0541445447941</v>
      </c>
      <c r="AG131" s="65">
        <f>ET_12P!AH133/9.806</f>
        <v>639.758582118091</v>
      </c>
      <c r="AH131" s="65">
        <f>ET_12P!AI133/9.806</f>
        <v>645.4416858938406</v>
      </c>
      <c r="AI131" s="65">
        <f>ET_12P!AJ133/9.806</f>
        <v>645.81718343679893</v>
      </c>
      <c r="AJ131" s="65">
        <f>ET_12P!AK133/9.806</f>
        <v>646.2649820581787</v>
      </c>
      <c r="AK131" s="65">
        <f>ET_12P!AL133/9.806</f>
        <v>639.44771735735776</v>
      </c>
      <c r="AL131" s="65">
        <f>ET_12P!AM133/9.806</f>
        <v>640.55005983262799</v>
      </c>
      <c r="AM131" s="65">
        <f>ET_12P!AN133/9.806</f>
        <v>640.53771088810424</v>
      </c>
      <c r="AN131" s="65">
        <f>ET_12P!AO133/9.806</f>
        <v>516.72953341704067</v>
      </c>
      <c r="AO131" s="65">
        <f>ET_12P!AP133/9.806</f>
        <v>515.953740853814</v>
      </c>
      <c r="AP131" s="65">
        <f>ET_12P!AQ133/9.806</f>
        <v>516.10979566081994</v>
      </c>
      <c r="AQ131" s="65">
        <f>ET_12P!AR133/9.806</f>
        <v>601.19974975461457</v>
      </c>
      <c r="AR131" s="65">
        <f>ET_12P!AS133/9.806</f>
        <v>612.19633547063029</v>
      </c>
      <c r="AS131" s="65">
        <f>ET_12P!AT133/9.806</f>
        <v>623.64306013218948</v>
      </c>
      <c r="AT131" s="65">
        <f>ET_12P!AU133/9.806</f>
        <v>780.19680433216911</v>
      </c>
      <c r="AU131" s="65">
        <f>ET_12P!AV133/9.806</f>
        <v>781.52645701611266</v>
      </c>
      <c r="AV131" s="65">
        <f>ET_12P!AW133/9.806</f>
        <v>781.84503986717323</v>
      </c>
      <c r="AW131" s="65">
        <f>ET_12P!AX133/9.806</f>
        <v>682.96654312410772</v>
      </c>
      <c r="AX131" s="65">
        <f>ET_12P!AY133/9.806</f>
        <v>672.61822720145835</v>
      </c>
      <c r="AY131" s="65">
        <f>ET_12P!AZ133/9.806</f>
        <v>660.9318433867021</v>
      </c>
      <c r="AZ131" s="65">
        <f>ET_12P!BA133/9.806</f>
        <v>409.59038949367738</v>
      </c>
      <c r="BA131" s="65">
        <f>ET_12P!BB133/9.806</f>
        <v>410.58694433733177</v>
      </c>
      <c r="BB131" s="65">
        <f>ET_12P!BC133/9.806</f>
        <v>413.18823954243578</v>
      </c>
      <c r="BC131" s="65">
        <f>ET_12P!BD133/9.806</f>
        <v>596.39152886306863</v>
      </c>
      <c r="BD131" s="65">
        <f>ET_12P!BE133/9.806</f>
        <v>618.9548430967011</v>
      </c>
      <c r="BE131" s="65">
        <f>ET_12P!BF133/9.806</f>
        <v>642.30400830805127</v>
      </c>
      <c r="BF131" s="65">
        <f>ET_12P!BG133/9.806</f>
        <v>931.08581879079145</v>
      </c>
      <c r="BG131" s="65">
        <f>ET_12P!BH133/9.806</f>
        <v>930.55461499974513</v>
      </c>
      <c r="BH131" s="65">
        <f>ET_12P!BI133/9.806</f>
        <v>927.82968096701006</v>
      </c>
      <c r="BI131" s="65">
        <f>ET_12P!BJ133/9.806</f>
        <v>693.17070503709465</v>
      </c>
      <c r="BJ131" s="65">
        <f>ET_12P!BK133/9.806</f>
        <v>670.86517502039578</v>
      </c>
      <c r="BK131" s="65">
        <f>ET_12P!BL133/9.806</f>
        <v>647.55644264353464</v>
      </c>
      <c r="BL131" s="65"/>
      <c r="BM131" s="65"/>
      <c r="BN131" s="65"/>
      <c r="BO131" s="65"/>
    </row>
    <row r="132" spans="3:67" x14ac:dyDescent="0.2">
      <c r="C132" s="65">
        <f>ET_12P!D134</f>
        <v>1265</v>
      </c>
      <c r="D132" s="65">
        <f>ET_12P!E134/9.806</f>
        <v>641.21396498317358</v>
      </c>
      <c r="E132" s="65">
        <f>ET_12P!F134/9.806</f>
        <v>641.67147346012655</v>
      </c>
      <c r="F132" s="65">
        <f>ET_12P!G134/9.806</f>
        <v>642.17001230114226</v>
      </c>
      <c r="G132" s="65">
        <f>ET_12P!H134/9.806</f>
        <v>639.00345411928924</v>
      </c>
      <c r="H132" s="65">
        <f>ET_12P!I134/9.806</f>
        <v>639.17972534353976</v>
      </c>
      <c r="I132" s="65">
        <f>ET_12P!J134/9.806</f>
        <v>639.50861557974713</v>
      </c>
      <c r="J132" s="65">
        <f>ET_12P!K134/9.806</f>
        <v>641.28621626746383</v>
      </c>
      <c r="K132" s="65">
        <f>ET_12P!L134/9.806</f>
        <v>641.67466028451975</v>
      </c>
      <c r="L132" s="65">
        <f>ET_12P!M134/9.806</f>
        <v>642.15537282658579</v>
      </c>
      <c r="M132" s="65">
        <f>ET_12P!N134/9.806</f>
        <v>638.29498322136965</v>
      </c>
      <c r="N132" s="65">
        <f>ET_12P!O134/9.806</f>
        <v>639.72263075540491</v>
      </c>
      <c r="O132" s="65">
        <f>ET_12P!P134/9.806</f>
        <v>640.03882348817058</v>
      </c>
      <c r="P132" s="65">
        <f>ET_12P!Q134/9.806</f>
        <v>523.27950322187951</v>
      </c>
      <c r="Q132" s="65">
        <f>ET_12P!R134/9.806</f>
        <v>525.61594344342757</v>
      </c>
      <c r="R132" s="65">
        <f>ET_12P!S134/9.806</f>
        <v>528.81775587013055</v>
      </c>
      <c r="S132" s="65">
        <f>ET_12P!T134/9.806</f>
        <v>635.06867208214362</v>
      </c>
      <c r="T132" s="65">
        <f>ET_12P!U134/9.806</f>
        <v>646.55866784366719</v>
      </c>
      <c r="U132" s="65">
        <f>ET_12P!V134/9.806</f>
        <v>658.27388246035594</v>
      </c>
      <c r="V132" s="65">
        <f>ET_12P!W134/9.806</f>
        <v>774.9534823226852</v>
      </c>
      <c r="W132" s="65">
        <f>ET_12P!X134/9.806</f>
        <v>773.33542203115451</v>
      </c>
      <c r="X132" s="65">
        <f>ET_12P!Y134/9.806</f>
        <v>770.71440835011731</v>
      </c>
      <c r="Y132" s="65">
        <f>ET_12P!Z134/9.806</f>
        <v>642.76271184415157</v>
      </c>
      <c r="Z132" s="65">
        <f>ET_12P!AA134/9.806</f>
        <v>633.19616378046612</v>
      </c>
      <c r="AA132" s="65">
        <f>ET_12P!AB134/9.806</f>
        <v>622.6799420475985</v>
      </c>
      <c r="AB132" s="65">
        <f>ET_12P!AC134/9.806</f>
        <v>637.60020570951463</v>
      </c>
      <c r="AC132" s="65">
        <f>ET_12P!AD134/9.806</f>
        <v>638.09311781371105</v>
      </c>
      <c r="AD132" s="65">
        <f>ET_12P!AE134/9.806</f>
        <v>638.66754291059056</v>
      </c>
      <c r="AE132" s="65">
        <f>ET_12P!AF134/9.806</f>
        <v>638.35508473766072</v>
      </c>
      <c r="AF132" s="65">
        <f>ET_12P!AG134/9.806</f>
        <v>638.89664570798493</v>
      </c>
      <c r="AG132" s="65">
        <f>ET_12P!AH134/9.806</f>
        <v>639.59774707449526</v>
      </c>
      <c r="AH132" s="65">
        <f>ET_12P!AI134/9.806</f>
        <v>645.28144837981858</v>
      </c>
      <c r="AI132" s="65">
        <f>ET_12P!AJ134/9.806</f>
        <v>645.6546055986131</v>
      </c>
      <c r="AJ132" s="65">
        <f>ET_12P!AK134/9.806</f>
        <v>646.10036266061604</v>
      </c>
      <c r="AK132" s="65">
        <f>ET_12P!AL134/9.806</f>
        <v>639.24112150724056</v>
      </c>
      <c r="AL132" s="65">
        <f>ET_12P!AM134/9.806</f>
        <v>640.35083351392007</v>
      </c>
      <c r="AM132" s="65">
        <f>ET_12P!AN134/9.806</f>
        <v>640.34859277801866</v>
      </c>
      <c r="AN132" s="65">
        <f>ET_12P!AO134/9.806</f>
        <v>516.56805104974001</v>
      </c>
      <c r="AO132" s="65">
        <f>ET_12P!AP134/9.806</f>
        <v>515.79225848651345</v>
      </c>
      <c r="AP132" s="65">
        <f>ET_12P!AQ134/9.806</f>
        <v>515.94831329351928</v>
      </c>
      <c r="AQ132" s="65">
        <f>ET_12P!AR134/9.806</f>
        <v>601.04045832908423</v>
      </c>
      <c r="AR132" s="65">
        <f>ET_12P!AS134/9.806</f>
        <v>612.03729301575572</v>
      </c>
      <c r="AS132" s="65">
        <f>ET_12P!AT134/9.806</f>
        <v>623.48426664797068</v>
      </c>
      <c r="AT132" s="65">
        <f>ET_12P!AU134/9.806</f>
        <v>780.04094870168785</v>
      </c>
      <c r="AU132" s="65">
        <f>ET_12P!AV134/9.806</f>
        <v>781.37065117976249</v>
      </c>
      <c r="AV132" s="65">
        <f>ET_12P!AW134/9.806</f>
        <v>781.68923403082306</v>
      </c>
      <c r="AW132" s="65">
        <f>ET_12P!AX134/9.806</f>
        <v>682.80899449316746</v>
      </c>
      <c r="AX132" s="65">
        <f>ET_12P!AY134/9.806</f>
        <v>672.46037980573124</v>
      </c>
      <c r="AY132" s="65">
        <f>ET_12P!AZ134/9.806</f>
        <v>660.77374702031921</v>
      </c>
      <c r="AZ132" s="65">
        <f>ET_12P!BA134/9.806</f>
        <v>409.40567816419798</v>
      </c>
      <c r="BA132" s="65">
        <f>ET_12P!BB134/9.806</f>
        <v>410.39814988909853</v>
      </c>
      <c r="BB132" s="65">
        <f>ET_12P!BC134/9.806</f>
        <v>412.99837452038298</v>
      </c>
      <c r="BC132" s="65">
        <f>ET_12P!BD134/9.806</f>
        <v>596.15660015233027</v>
      </c>
      <c r="BD132" s="65">
        <f>ET_12P!BE134/9.806</f>
        <v>618.73171559504385</v>
      </c>
      <c r="BE132" s="65">
        <f>ET_12P!BF134/9.806</f>
        <v>642.0938770746227</v>
      </c>
      <c r="BF132" s="65">
        <f>ET_12P!BG134/9.806</f>
        <v>930.884351736182</v>
      </c>
      <c r="BG132" s="65">
        <f>ET_12P!BH134/9.806</f>
        <v>930.35812735825016</v>
      </c>
      <c r="BH132" s="65">
        <f>ET_12P!BI134/9.806</f>
        <v>927.63428879640026</v>
      </c>
      <c r="BI132" s="65">
        <f>ET_12P!BJ134/9.806</f>
        <v>692.97700586694373</v>
      </c>
      <c r="BJ132" s="65">
        <f>ET_12P!BK134/9.806</f>
        <v>670.67760052837559</v>
      </c>
      <c r="BK132" s="65">
        <f>ET_12P!BL134/9.806</f>
        <v>647.37618788879263</v>
      </c>
      <c r="BL132" s="65"/>
      <c r="BM132" s="65"/>
      <c r="BN132" s="65"/>
      <c r="BO132" s="65"/>
    </row>
    <row r="133" spans="3:67" x14ac:dyDescent="0.2">
      <c r="C133" s="65">
        <f>ET_12P!D135</f>
        <v>1275</v>
      </c>
      <c r="D133" s="65">
        <f>ET_12P!E135/9.806</f>
        <v>641.05561964613503</v>
      </c>
      <c r="E133" s="65">
        <f>ET_12P!F135/9.806</f>
        <v>641.51312812308799</v>
      </c>
      <c r="F133" s="65">
        <f>ET_12P!G135/9.806</f>
        <v>642.0117167582348</v>
      </c>
      <c r="G133" s="65">
        <f>ET_12P!H135/9.806</f>
        <v>638.8450589881196</v>
      </c>
      <c r="H133" s="65">
        <f>ET_12P!I135/9.806</f>
        <v>639.02133021237</v>
      </c>
      <c r="I133" s="65">
        <f>ET_12P!J135/9.806</f>
        <v>639.35022044857749</v>
      </c>
      <c r="J133" s="65">
        <f>ET_12P!K135/9.806</f>
        <v>641.12787093042527</v>
      </c>
      <c r="K133" s="65">
        <f>ET_12P!L135/9.806</f>
        <v>641.51636474161228</v>
      </c>
      <c r="L133" s="65">
        <f>ET_12P!M135/9.806</f>
        <v>641.99702748954724</v>
      </c>
      <c r="M133" s="65">
        <f>ET_12P!N135/9.806</f>
        <v>638.13658809019989</v>
      </c>
      <c r="N133" s="65">
        <f>ET_12P!O135/9.806</f>
        <v>639.56423562423527</v>
      </c>
      <c r="O133" s="65">
        <f>ET_12P!P135/9.806</f>
        <v>639.88037856286974</v>
      </c>
      <c r="P133" s="65">
        <f>ET_12P!Q135/9.806</f>
        <v>523.11861838415257</v>
      </c>
      <c r="Q133" s="65">
        <f>ET_12P!R135/9.806</f>
        <v>525.45510839983183</v>
      </c>
      <c r="R133" s="65">
        <f>ET_12P!S135/9.806</f>
        <v>528.65697062066602</v>
      </c>
      <c r="S133" s="65">
        <f>ET_12P!T135/9.806</f>
        <v>634.91022715684278</v>
      </c>
      <c r="T133" s="65">
        <f>ET_12P!U135/9.806</f>
        <v>646.40042209489093</v>
      </c>
      <c r="U133" s="65">
        <f>ET_12P!V135/9.806</f>
        <v>658.11583588810424</v>
      </c>
      <c r="V133" s="65">
        <f>ET_12P!W135/9.806</f>
        <v>774.79742751567926</v>
      </c>
      <c r="W133" s="65">
        <f>ET_12P!X135/9.806</f>
        <v>773.17931743001736</v>
      </c>
      <c r="X133" s="65">
        <f>ET_12P!Y135/9.806</f>
        <v>770.55825395484919</v>
      </c>
      <c r="Y133" s="65">
        <f>ET_12P!Z135/9.806</f>
        <v>642.60436650711301</v>
      </c>
      <c r="Z133" s="65">
        <f>ET_12P!AA135/9.806</f>
        <v>633.03761926690299</v>
      </c>
      <c r="AA133" s="65">
        <f>ET_12P!AB135/9.806</f>
        <v>622.5211983575108</v>
      </c>
      <c r="AB133" s="65">
        <f>ET_12P!AC135/9.806</f>
        <v>637.44913031562317</v>
      </c>
      <c r="AC133" s="65">
        <f>ET_12P!AD135/9.806</f>
        <v>637.94278933178668</v>
      </c>
      <c r="AD133" s="65">
        <f>ET_12P!AE135/9.806</f>
        <v>638.51761278171534</v>
      </c>
      <c r="AE133" s="65">
        <f>ET_12P!AF135/9.806</f>
        <v>638.20166901960545</v>
      </c>
      <c r="AF133" s="65">
        <f>ET_12P!AG135/9.806</f>
        <v>638.73909707704468</v>
      </c>
      <c r="AG133" s="65">
        <f>ET_12P!AH135/9.806</f>
        <v>639.43686223676832</v>
      </c>
      <c r="AH133" s="65">
        <f>ET_12P!AI135/9.806</f>
        <v>645.12116107166537</v>
      </c>
      <c r="AI133" s="65">
        <f>ET_12P!AJ135/9.806</f>
        <v>645.49212734868968</v>
      </c>
      <c r="AJ133" s="65">
        <f>ET_12P!AK135/9.806</f>
        <v>645.93579305718447</v>
      </c>
      <c r="AK133" s="65">
        <f>ET_12P!AL135/9.806</f>
        <v>639.0413972472212</v>
      </c>
      <c r="AL133" s="65">
        <f>ET_12P!AM135/9.806</f>
        <v>640.15658660832662</v>
      </c>
      <c r="AM133" s="65">
        <f>ET_12P!AN135/9.806</f>
        <v>640.16335861016216</v>
      </c>
      <c r="AN133" s="65">
        <f>ET_12P!AO135/9.806</f>
        <v>516.40666827070163</v>
      </c>
      <c r="AO133" s="65">
        <f>ET_12P!AP135/9.806</f>
        <v>515.63087570747507</v>
      </c>
      <c r="AP133" s="65">
        <f>ET_12P!AQ135/9.806</f>
        <v>515.78693051448101</v>
      </c>
      <c r="AQ133" s="65">
        <f>ET_12P!AR135/9.806</f>
        <v>600.88121669768509</v>
      </c>
      <c r="AR133" s="65">
        <f>ET_12P!AS135/9.806</f>
        <v>611.87835014914344</v>
      </c>
      <c r="AS133" s="65">
        <f>ET_12P!AT135/9.806</f>
        <v>623.32557275201418</v>
      </c>
      <c r="AT133" s="65">
        <f>ET_12P!AU135/9.806</f>
        <v>779.88519265946877</v>
      </c>
      <c r="AU133" s="65">
        <f>ET_12P!AV135/9.806</f>
        <v>781.21489513754341</v>
      </c>
      <c r="AV133" s="65">
        <f>ET_12P!AW135/9.806</f>
        <v>781.53347798860398</v>
      </c>
      <c r="AW133" s="65">
        <f>ET_12P!AX135/9.806</f>
        <v>682.65149565635841</v>
      </c>
      <c r="AX133" s="65">
        <f>ET_12P!AY135/9.806</f>
        <v>672.30263199826641</v>
      </c>
      <c r="AY133" s="65">
        <f>ET_12P!AZ135/9.806</f>
        <v>660.61575024219871</v>
      </c>
      <c r="AZ133" s="65">
        <f>ET_12P!BA135/9.806</f>
        <v>409.25898465384716</v>
      </c>
      <c r="BA133" s="65">
        <f>ET_12P!BB135/9.806</f>
        <v>410.21351325081588</v>
      </c>
      <c r="BB133" s="65">
        <f>ET_12P!BC135/9.806</f>
        <v>412.81179591098567</v>
      </c>
      <c r="BC133" s="65">
        <f>ET_12P!BD135/9.806</f>
        <v>595.92167144159191</v>
      </c>
      <c r="BD133" s="65">
        <f>ET_12P!BE135/9.806</f>
        <v>618.50868768164901</v>
      </c>
      <c r="BE133" s="65">
        <f>ET_12P!BF135/9.806</f>
        <v>641.88379563532533</v>
      </c>
      <c r="BF133" s="65">
        <f>ET_12P!BG135/9.806</f>
        <v>930.70748298235787</v>
      </c>
      <c r="BG133" s="65">
        <f>ET_12P!BH135/9.806</f>
        <v>930.18006354527847</v>
      </c>
      <c r="BH133" s="65">
        <f>ET_12P!BI135/9.806</f>
        <v>927.46060686696933</v>
      </c>
      <c r="BI133" s="65">
        <f>ET_12P!BJ135/9.806</f>
        <v>692.78320710853052</v>
      </c>
      <c r="BJ133" s="65">
        <f>ET_12P!BK135/9.806</f>
        <v>670.4899762422242</v>
      </c>
      <c r="BK133" s="65">
        <f>ET_12P!BL135/9.806</f>
        <v>647.19588333991953</v>
      </c>
      <c r="BL133" s="65"/>
      <c r="BM133" s="65"/>
      <c r="BN133" s="65"/>
      <c r="BO133" s="65"/>
    </row>
    <row r="134" spans="3:67" x14ac:dyDescent="0.2">
      <c r="C134" s="65">
        <f>ET_12P!D136</f>
        <v>1285</v>
      </c>
      <c r="D134" s="65">
        <f>ET_12P!E136/9.806</f>
        <v>640.89737389735876</v>
      </c>
      <c r="E134" s="65">
        <f>ET_12P!F136/9.806</f>
        <v>641.35483258018053</v>
      </c>
      <c r="F134" s="65">
        <f>ET_12P!G136/9.806</f>
        <v>641.85347100945853</v>
      </c>
      <c r="G134" s="65">
        <f>ET_12P!H136/9.806</f>
        <v>638.68676344521214</v>
      </c>
      <c r="H134" s="65">
        <f>ET_12P!I136/9.806</f>
        <v>638.86298487533145</v>
      </c>
      <c r="I134" s="65">
        <f>ET_12P!J136/9.806</f>
        <v>639.19192490567002</v>
      </c>
      <c r="J134" s="65">
        <f>ET_12P!K136/9.806</f>
        <v>640.96957538751792</v>
      </c>
      <c r="K134" s="65">
        <f>ET_12P!L136/9.806</f>
        <v>641.35806919870492</v>
      </c>
      <c r="L134" s="65">
        <f>ET_12P!M136/9.806</f>
        <v>641.83878174077097</v>
      </c>
      <c r="M134" s="65">
        <f>ET_12P!N136/9.806</f>
        <v>637.97824275316134</v>
      </c>
      <c r="N134" s="65">
        <f>ET_12P!O136/9.806</f>
        <v>639.40589028719671</v>
      </c>
      <c r="O134" s="65">
        <f>ET_12P!P136/9.806</f>
        <v>639.72203322583118</v>
      </c>
      <c r="P134" s="65">
        <f>ET_12P!Q136/9.806</f>
        <v>522.95783313468803</v>
      </c>
      <c r="Q134" s="65">
        <f>ET_12P!R136/9.806</f>
        <v>525.29437294449826</v>
      </c>
      <c r="R134" s="65">
        <f>ET_12P!S136/9.806</f>
        <v>528.49628495946365</v>
      </c>
      <c r="S134" s="65">
        <f>ET_12P!T136/9.806</f>
        <v>634.75183202567314</v>
      </c>
      <c r="T134" s="65">
        <f>ET_12P!U136/9.806</f>
        <v>646.24222614024586</v>
      </c>
      <c r="U134" s="65">
        <f>ET_12P!V136/9.806</f>
        <v>657.95788890411484</v>
      </c>
      <c r="V134" s="65">
        <f>ET_12P!W136/9.806</f>
        <v>774.64137270867332</v>
      </c>
      <c r="W134" s="65">
        <f>ET_12P!X136/9.806</f>
        <v>773.02331241714262</v>
      </c>
      <c r="X134" s="65">
        <f>ET_12P!Y136/9.806</f>
        <v>770.40214935371205</v>
      </c>
      <c r="Y134" s="65">
        <f>ET_12P!Z136/9.806</f>
        <v>642.44612075833675</v>
      </c>
      <c r="Z134" s="65">
        <f>ET_12P!AA136/9.806</f>
        <v>632.87917434160215</v>
      </c>
      <c r="AA134" s="65">
        <f>ET_12P!AB136/9.806</f>
        <v>622.36255425568538</v>
      </c>
      <c r="AB134" s="65">
        <f>ET_12P!AC136/9.806</f>
        <v>637.29805492173159</v>
      </c>
      <c r="AC134" s="65">
        <f>ET_12P!AD136/9.806</f>
        <v>637.79246084986244</v>
      </c>
      <c r="AD134" s="65">
        <f>ET_12P!AE136/9.806</f>
        <v>638.36758306457784</v>
      </c>
      <c r="AE134" s="65">
        <f>ET_12P!AF136/9.806</f>
        <v>638.04830309568126</v>
      </c>
      <c r="AF134" s="65">
        <f>ET_12P!AG136/9.806</f>
        <v>638.58154844610453</v>
      </c>
      <c r="AG134" s="65">
        <f>ET_12P!AH136/9.806</f>
        <v>639.27597739904149</v>
      </c>
      <c r="AH134" s="65">
        <f>ET_12P!AI136/9.806</f>
        <v>644.96092355764335</v>
      </c>
      <c r="AI134" s="65">
        <f>ET_12P!AJ136/9.806</f>
        <v>645.32964909876614</v>
      </c>
      <c r="AJ134" s="65">
        <f>ET_12P!AK136/9.806</f>
        <v>645.77127324788398</v>
      </c>
      <c r="AK134" s="65">
        <f>ET_12P!AL136/9.806</f>
        <v>638.84968984231602</v>
      </c>
      <c r="AL134" s="65">
        <f>ET_12P!AM136/9.806</f>
        <v>639.96871335151957</v>
      </c>
      <c r="AM134" s="65">
        <f>ET_12P!AN136/9.806</f>
        <v>639.98265570823992</v>
      </c>
      <c r="AN134" s="65">
        <f>ET_12P!AO136/9.806</f>
        <v>516.24533528579445</v>
      </c>
      <c r="AO134" s="65">
        <f>ET_12P!AP136/9.806</f>
        <v>515.46949292843669</v>
      </c>
      <c r="AP134" s="65">
        <f>ET_12P!AQ136/9.806</f>
        <v>515.62559752957372</v>
      </c>
      <c r="AQ134" s="65">
        <f>ET_12P!AR136/9.806</f>
        <v>600.72207465454824</v>
      </c>
      <c r="AR134" s="65">
        <f>ET_12P!AS136/9.806</f>
        <v>611.71940728253117</v>
      </c>
      <c r="AS134" s="65">
        <f>ET_12P!AT136/9.806</f>
        <v>623.16692865018877</v>
      </c>
      <c r="AT134" s="65">
        <f>ET_12P!AU136/9.806</f>
        <v>779.72943661724969</v>
      </c>
      <c r="AU134" s="65">
        <f>ET_12P!AV136/9.806</f>
        <v>781.05918888945553</v>
      </c>
      <c r="AV134" s="65">
        <f>ET_12P!AW136/9.806</f>
        <v>781.3777717405161</v>
      </c>
      <c r="AW134" s="65">
        <f>ET_12P!AX136/9.806</f>
        <v>682.49404661368044</v>
      </c>
      <c r="AX134" s="65">
        <f>ET_12P!AY136/9.806</f>
        <v>672.14493398493278</v>
      </c>
      <c r="AY134" s="65">
        <f>ET_12P!AZ136/9.806</f>
        <v>660.45785305234051</v>
      </c>
      <c r="AZ134" s="65">
        <f>ET_12P!BA136/9.806</f>
        <v>409.1167477182338</v>
      </c>
      <c r="BA134" s="65">
        <f>ET_12P!BB136/9.806</f>
        <v>410.03437886402463</v>
      </c>
      <c r="BB134" s="65">
        <f>ET_12P!BC136/9.806</f>
        <v>412.62910124381762</v>
      </c>
      <c r="BC134" s="65">
        <f>ET_12P!BD136/9.806</f>
        <v>595.68997934937795</v>
      </c>
      <c r="BD134" s="65">
        <f>ET_12P!BE136/9.806</f>
        <v>618.28565976825416</v>
      </c>
      <c r="BE134" s="65">
        <f>ET_12P!BF136/9.806</f>
        <v>641.67371419602796</v>
      </c>
      <c r="BF134" s="65">
        <f>ET_12P!BG136/9.806</f>
        <v>930.56118782505621</v>
      </c>
      <c r="BG134" s="65">
        <f>ET_12P!BH136/9.806</f>
        <v>930.02151903171534</v>
      </c>
      <c r="BH134" s="65">
        <f>ET_12P!BI136/9.806</f>
        <v>927.30793806088116</v>
      </c>
      <c r="BI134" s="65">
        <f>ET_12P!BJ136/9.806</f>
        <v>692.58930876185502</v>
      </c>
      <c r="BJ134" s="65">
        <f>ET_12P!BK136/9.806</f>
        <v>670.30230216194172</v>
      </c>
      <c r="BK134" s="65">
        <f>ET_12P!BL136/9.806</f>
        <v>647.01552899691524</v>
      </c>
      <c r="BL134" s="65"/>
      <c r="BM134" s="65"/>
      <c r="BN134" s="65"/>
      <c r="BO134" s="65"/>
    </row>
    <row r="135" spans="3:67" x14ac:dyDescent="0.2">
      <c r="C135" s="65">
        <f>ET_12P!D137</f>
        <v>1295</v>
      </c>
      <c r="D135" s="65">
        <f>ET_12P!E137/9.806</f>
        <v>640.73912814858261</v>
      </c>
      <c r="E135" s="65">
        <f>ET_12P!F137/9.806</f>
        <v>641.19663662553546</v>
      </c>
      <c r="F135" s="65">
        <f>ET_12P!G137/9.806</f>
        <v>641.69522526068226</v>
      </c>
      <c r="G135" s="65">
        <f>ET_12P!H137/9.806</f>
        <v>638.52846790230478</v>
      </c>
      <c r="H135" s="65">
        <f>ET_12P!I137/9.806</f>
        <v>638.70473912655518</v>
      </c>
      <c r="I135" s="65">
        <f>ET_12P!J137/9.806</f>
        <v>639.03367915689375</v>
      </c>
      <c r="J135" s="65">
        <f>ET_12P!K137/9.806</f>
        <v>640.81137943287274</v>
      </c>
      <c r="K135" s="65">
        <f>ET_12P!L137/9.806</f>
        <v>641.19987324405986</v>
      </c>
      <c r="L135" s="65">
        <f>ET_12P!M137/9.806</f>
        <v>641.6805857861259</v>
      </c>
      <c r="M135" s="65">
        <f>ET_12P!N137/9.806</f>
        <v>637.81999700438507</v>
      </c>
      <c r="N135" s="65">
        <f>ET_12P!O137/9.806</f>
        <v>639.24759474428924</v>
      </c>
      <c r="O135" s="65">
        <f>ET_12P!P137/9.806</f>
        <v>639.56378747705492</v>
      </c>
      <c r="P135" s="65">
        <f>ET_12P!Q137/9.806</f>
        <v>522.79704788522338</v>
      </c>
      <c r="Q135" s="65">
        <f>ET_12P!R137/9.806</f>
        <v>525.13368728329601</v>
      </c>
      <c r="R135" s="65">
        <f>ET_12P!S137/9.806</f>
        <v>528.33569888652357</v>
      </c>
      <c r="S135" s="65">
        <f>ET_12P!T137/9.806</f>
        <v>634.59348668863458</v>
      </c>
      <c r="T135" s="65">
        <f>ET_12P!U137/9.806</f>
        <v>646.08412977386297</v>
      </c>
      <c r="U135" s="65">
        <f>ET_12P!V137/9.806</f>
        <v>657.79999171425663</v>
      </c>
      <c r="V135" s="65">
        <f>ET_12P!W137/9.806</f>
        <v>774.48541748992966</v>
      </c>
      <c r="W135" s="65">
        <f>ET_12P!X137/9.806</f>
        <v>772.86730740426788</v>
      </c>
      <c r="X135" s="65">
        <f>ET_12P!Y137/9.806</f>
        <v>770.2461443408373</v>
      </c>
      <c r="Y135" s="65">
        <f>ET_12P!Z137/9.806</f>
        <v>642.28792480369168</v>
      </c>
      <c r="Z135" s="65">
        <f>ET_12P!AA137/9.806</f>
        <v>632.72072941630131</v>
      </c>
      <c r="AA135" s="65">
        <f>ET_12P!AB137/9.806</f>
        <v>622.20391015385997</v>
      </c>
      <c r="AB135" s="65">
        <f>ET_12P!AC137/9.806</f>
        <v>637.19363662872229</v>
      </c>
      <c r="AC135" s="65">
        <f>ET_12P!AD137/9.806</f>
        <v>637.64208257380687</v>
      </c>
      <c r="AD135" s="65">
        <f>ET_12P!AE137/9.806</f>
        <v>638.21750355330926</v>
      </c>
      <c r="AE135" s="65">
        <f>ET_12P!AF137/9.806</f>
        <v>637.89682934874065</v>
      </c>
      <c r="AF135" s="65">
        <f>ET_12P!AG137/9.806</f>
        <v>638.42395002103308</v>
      </c>
      <c r="AG135" s="65">
        <f>ET_12P!AH137/9.806</f>
        <v>639.11509256131455</v>
      </c>
      <c r="AH135" s="65">
        <f>ET_12P!AI137/9.806</f>
        <v>644.80068604362134</v>
      </c>
      <c r="AI135" s="65">
        <f>ET_12P!AJ137/9.806</f>
        <v>645.16722064297369</v>
      </c>
      <c r="AJ135" s="65">
        <f>ET_12P!AK137/9.806</f>
        <v>645.6068530268459</v>
      </c>
      <c r="AK135" s="65">
        <f>ET_12P!AL137/9.806</f>
        <v>638.66629805731191</v>
      </c>
      <c r="AL135" s="65">
        <f>ET_12P!AM137/9.806</f>
        <v>639.7881598319907</v>
      </c>
      <c r="AM135" s="65">
        <f>ET_12P!AN137/9.806</f>
        <v>639.80693221943204</v>
      </c>
      <c r="AN135" s="65">
        <f>ET_12P!AO137/9.806</f>
        <v>516.08410188914957</v>
      </c>
      <c r="AO135" s="65">
        <f>ET_12P!AP137/9.806</f>
        <v>515.3082595317918</v>
      </c>
      <c r="AP135" s="65">
        <f>ET_12P!AQ137/9.806</f>
        <v>515.46436413292884</v>
      </c>
      <c r="AQ135" s="65">
        <f>ET_12P!AR137/9.806</f>
        <v>600.56298240554258</v>
      </c>
      <c r="AR135" s="65">
        <f>ET_12P!AS137/9.806</f>
        <v>611.56061379831226</v>
      </c>
      <c r="AS135" s="65">
        <f>ET_12P!AT137/9.806</f>
        <v>623.00838413662564</v>
      </c>
      <c r="AT135" s="65">
        <f>ET_12P!AU137/9.806</f>
        <v>779.57378016329289</v>
      </c>
      <c r="AU135" s="65">
        <f>ET_12P!AV137/9.806</f>
        <v>780.90353243549873</v>
      </c>
      <c r="AV135" s="65">
        <f>ET_12P!AW137/9.806</f>
        <v>781.2221152865593</v>
      </c>
      <c r="AW135" s="65">
        <f>ET_12P!AX137/9.806</f>
        <v>682.33669715926476</v>
      </c>
      <c r="AX135" s="65">
        <f>ET_12P!AY137/9.806</f>
        <v>671.98733555986132</v>
      </c>
      <c r="AY135" s="65">
        <f>ET_12P!AZ137/9.806</f>
        <v>660.29995586248219</v>
      </c>
      <c r="AZ135" s="65">
        <f>ET_12P!BA137/9.806</f>
        <v>408.97470995914495</v>
      </c>
      <c r="BA135" s="65">
        <f>ET_12P!BB137/9.806</f>
        <v>409.88641560332962</v>
      </c>
      <c r="BB135" s="65">
        <f>ET_12P!BC137/9.806</f>
        <v>412.45118681323936</v>
      </c>
      <c r="BC135" s="65">
        <f>ET_12P!BD137/9.806</f>
        <v>595.57226602335311</v>
      </c>
      <c r="BD135" s="65">
        <f>ET_12P!BE137/9.806</f>
        <v>618.06273144312161</v>
      </c>
      <c r="BE135" s="65">
        <f>ET_12P!BF137/9.806</f>
        <v>641.46373234499288</v>
      </c>
      <c r="BF135" s="65">
        <f>ET_12P!BG137/9.806</f>
        <v>930.43769837981858</v>
      </c>
      <c r="BG135" s="65">
        <f>ET_12P!BH137/9.806</f>
        <v>929.90151517565789</v>
      </c>
      <c r="BH135" s="65">
        <f>ET_12P!BI137/9.806</f>
        <v>927.17797537859485</v>
      </c>
      <c r="BI135" s="65">
        <f>ET_12P!BJ137/9.806</f>
        <v>692.39685444498275</v>
      </c>
      <c r="BJ135" s="65">
        <f>ET_12P!BK137/9.806</f>
        <v>670.11462808165925</v>
      </c>
      <c r="BK135" s="65">
        <f>ET_12P!BL137/9.806</f>
        <v>646.83512485977974</v>
      </c>
      <c r="BL135" s="65"/>
      <c r="BM135" s="65"/>
      <c r="BN135" s="65"/>
      <c r="BO135" s="65"/>
    </row>
    <row r="136" spans="3:67" x14ac:dyDescent="0.2">
      <c r="C136" s="65">
        <f>ET_12P!D138</f>
        <v>1305</v>
      </c>
      <c r="D136" s="65">
        <f>ET_12P!E138/9.806</f>
        <v>640.58098198806863</v>
      </c>
      <c r="E136" s="65">
        <f>ET_12P!F138/9.806</f>
        <v>641.03849046502148</v>
      </c>
      <c r="F136" s="65">
        <f>ET_12P!G138/9.806</f>
        <v>641.53712889429949</v>
      </c>
      <c r="G136" s="65">
        <f>ET_12P!H138/9.806</f>
        <v>638.3702719476596</v>
      </c>
      <c r="H136" s="65">
        <f>ET_12P!I138/9.806</f>
        <v>638.54654317191012</v>
      </c>
      <c r="I136" s="65">
        <f>ET_12P!J138/9.806</f>
        <v>638.87548320224869</v>
      </c>
      <c r="J136" s="65">
        <f>ET_12P!K138/9.806</f>
        <v>640.65323327235876</v>
      </c>
      <c r="K136" s="65">
        <f>ET_12P!L138/9.806</f>
        <v>641.04172708354588</v>
      </c>
      <c r="L136" s="65">
        <f>ET_12P!M138/9.806</f>
        <v>641.52243962561192</v>
      </c>
      <c r="M136" s="65">
        <f>ET_12P!N138/9.806</f>
        <v>637.66175125560892</v>
      </c>
      <c r="N136" s="65">
        <f>ET_12P!O138/9.806</f>
        <v>639.08939878964418</v>
      </c>
      <c r="O136" s="65">
        <f>ET_12P!P138/9.806</f>
        <v>639.40554172827865</v>
      </c>
      <c r="P136" s="65">
        <f>ET_12P!Q138/9.806</f>
        <v>522.63641201815221</v>
      </c>
      <c r="Q136" s="65">
        <f>ET_12P!R138/9.806</f>
        <v>524.97305141622485</v>
      </c>
      <c r="R136" s="65">
        <f>ET_12P!S138/9.806</f>
        <v>528.1751626077147</v>
      </c>
      <c r="S136" s="65">
        <f>ET_12P!T138/9.806</f>
        <v>634.43524093985832</v>
      </c>
      <c r="T136" s="65">
        <f>ET_12P!U138/9.806</f>
        <v>645.92608320161128</v>
      </c>
      <c r="U136" s="65">
        <f>ET_12P!V138/9.806</f>
        <v>657.64214431852952</v>
      </c>
      <c r="V136" s="65">
        <f>ET_12P!W138/9.806</f>
        <v>774.3295120653172</v>
      </c>
      <c r="W136" s="65">
        <f>ET_12P!X138/9.806</f>
        <v>772.71135218552422</v>
      </c>
      <c r="X136" s="65">
        <f>ET_12P!Y138/9.806</f>
        <v>770.09013932796256</v>
      </c>
      <c r="Y136" s="65">
        <f>ET_12P!Z138/9.806</f>
        <v>642.1297786431777</v>
      </c>
      <c r="Z136" s="65">
        <f>ET_12P!AA138/9.806</f>
        <v>632.56238407926276</v>
      </c>
      <c r="AA136" s="65">
        <f>ET_12P!AB138/9.806</f>
        <v>622.04536564029684</v>
      </c>
      <c r="AB136" s="65">
        <f>ET_12P!AC138/9.806</f>
        <v>637.11635613718647</v>
      </c>
      <c r="AC136" s="65">
        <f>ET_12P!AD138/9.806</f>
        <v>637.56460290574648</v>
      </c>
      <c r="AD136" s="65">
        <f>ET_12P!AE138/9.806</f>
        <v>638.08898490082606</v>
      </c>
      <c r="AE136" s="65">
        <f>ET_12P!AF138/9.806</f>
        <v>637.8038637058944</v>
      </c>
      <c r="AF136" s="65">
        <f>ET_12P!AG138/9.806</f>
        <v>638.26635159596174</v>
      </c>
      <c r="AG136" s="65">
        <f>ET_12P!AH138/9.806</f>
        <v>638.95415792945653</v>
      </c>
      <c r="AH136" s="65">
        <f>ET_12P!AI138/9.806</f>
        <v>644.64044852959933</v>
      </c>
      <c r="AI136" s="65">
        <f>ET_12P!AJ138/9.806</f>
        <v>645.00484198131255</v>
      </c>
      <c r="AJ136" s="65">
        <f>ET_12P!AK138/9.806</f>
        <v>645.4424825999389</v>
      </c>
      <c r="AK136" s="65">
        <f>ET_12P!AL138/9.806</f>
        <v>638.498840394274</v>
      </c>
      <c r="AL136" s="65">
        <f>ET_12P!AM138/9.806</f>
        <v>639.61706719737924</v>
      </c>
      <c r="AM136" s="65">
        <f>ET_12P!AN138/9.806</f>
        <v>639.63668608504997</v>
      </c>
      <c r="AN136" s="65">
        <f>ET_12P!AO138/9.806</f>
        <v>515.92291828663576</v>
      </c>
      <c r="AO136" s="65">
        <f>ET_12P!AP138/9.806</f>
        <v>515.147075929278</v>
      </c>
      <c r="AP136" s="65">
        <f>ET_12P!AQ138/9.806</f>
        <v>515.30318053041515</v>
      </c>
      <c r="AQ136" s="65">
        <f>ET_12P!AR138/9.806</f>
        <v>600.40393995066802</v>
      </c>
      <c r="AR136" s="65">
        <f>ET_12P!AS138/9.806</f>
        <v>611.40182031409347</v>
      </c>
      <c r="AS136" s="65">
        <f>ET_12P!AT138/9.806</f>
        <v>622.84983962306251</v>
      </c>
      <c r="AT136" s="65">
        <f>ET_12P!AU138/9.806</f>
        <v>779.4181735034673</v>
      </c>
      <c r="AU136" s="65">
        <f>ET_12P!AV138/9.806</f>
        <v>780.74792577567314</v>
      </c>
      <c r="AV136" s="65">
        <f>ET_12P!AW138/9.806</f>
        <v>781.06650862673371</v>
      </c>
      <c r="AW136" s="65">
        <f>ET_12P!AX138/9.806</f>
        <v>682.17934770484908</v>
      </c>
      <c r="AX136" s="65">
        <f>ET_12P!AY138/9.806</f>
        <v>671.82973713478998</v>
      </c>
      <c r="AY136" s="65">
        <f>ET_12P!AZ138/9.806</f>
        <v>660.14215826088628</v>
      </c>
      <c r="AZ136" s="65">
        <f>ET_12P!BA138/9.806</f>
        <v>408.83284647951513</v>
      </c>
      <c r="BA136" s="65">
        <f>ET_12P!BB138/9.806</f>
        <v>409.74485088848667</v>
      </c>
      <c r="BB136" s="65">
        <f>ET_12P!BC138/9.806</f>
        <v>412.27850076643131</v>
      </c>
      <c r="BC136" s="65">
        <f>ET_12P!BD138/9.806</f>
        <v>595.45475187385284</v>
      </c>
      <c r="BD136" s="65">
        <f>ET_12P!BE138/9.806</f>
        <v>617.92181405198357</v>
      </c>
      <c r="BE136" s="65">
        <f>ET_12P!BF138/9.806</f>
        <v>641.253800288089</v>
      </c>
      <c r="BF136" s="65">
        <f>ET_12P!BG138/9.806</f>
        <v>930.33183605700594</v>
      </c>
      <c r="BG136" s="65">
        <f>ET_12P!BH138/9.806</f>
        <v>929.80541250254953</v>
      </c>
      <c r="BH136" s="65">
        <f>ET_12P!BI138/9.806</f>
        <v>927.07569823322467</v>
      </c>
      <c r="BI136" s="65">
        <f>ET_12P!BJ138/9.806</f>
        <v>692.20131289197946</v>
      </c>
      <c r="BJ136" s="65">
        <f>ET_12P!BK138/9.806</f>
        <v>669.92740214855701</v>
      </c>
      <c r="BK136" s="65">
        <f>ET_12P!BL138/9.806</f>
        <v>646.65482031090664</v>
      </c>
      <c r="BL136" s="65"/>
      <c r="BM136" s="65"/>
      <c r="BN136" s="65"/>
      <c r="BO136" s="65"/>
    </row>
    <row r="137" spans="3:67" x14ac:dyDescent="0.2">
      <c r="C137" s="65">
        <f>ET_12P!D139</f>
        <v>1315</v>
      </c>
      <c r="D137" s="65">
        <f>ET_12P!E139/9.806</f>
        <v>640.42288562168574</v>
      </c>
      <c r="E137" s="65">
        <f>ET_12P!F139/9.806</f>
        <v>640.88039409863859</v>
      </c>
      <c r="F137" s="65">
        <f>ET_12P!G139/9.806</f>
        <v>641.37903252791659</v>
      </c>
      <c r="G137" s="65">
        <f>ET_12P!H139/9.806</f>
        <v>638.21217558127682</v>
      </c>
      <c r="H137" s="65">
        <f>ET_12P!I139/9.806</f>
        <v>638.38839701139614</v>
      </c>
      <c r="I137" s="65">
        <f>ET_12P!J139/9.806</f>
        <v>638.71733704173471</v>
      </c>
      <c r="J137" s="65">
        <f>ET_12P!K139/9.806</f>
        <v>640.49513690597598</v>
      </c>
      <c r="K137" s="65">
        <f>ET_12P!L139/9.806</f>
        <v>640.88363071716299</v>
      </c>
      <c r="L137" s="65">
        <f>ET_12P!M139/9.806</f>
        <v>641.36434325922914</v>
      </c>
      <c r="M137" s="65">
        <f>ET_12P!N139/9.806</f>
        <v>637.50360509509494</v>
      </c>
      <c r="N137" s="65">
        <f>ET_12P!O139/9.806</f>
        <v>638.931202834999</v>
      </c>
      <c r="O137" s="65">
        <f>ET_12P!P139/9.806</f>
        <v>639.24739556776467</v>
      </c>
      <c r="P137" s="65">
        <f>ET_12P!Q139/9.806</f>
        <v>522.47582594521214</v>
      </c>
      <c r="Q137" s="65">
        <f>ET_12P!R139/9.806</f>
        <v>524.81251513741586</v>
      </c>
      <c r="R137" s="65">
        <f>ET_12P!S139/9.806</f>
        <v>528.01467612303691</v>
      </c>
      <c r="S137" s="65">
        <f>ET_12P!T139/9.806</f>
        <v>634.27699519108205</v>
      </c>
      <c r="T137" s="65">
        <f>ET_12P!U139/9.806</f>
        <v>645.76808642349079</v>
      </c>
      <c r="U137" s="65">
        <f>ET_12P!V139/9.806</f>
        <v>657.4843467169336</v>
      </c>
      <c r="V137" s="65">
        <f>ET_12P!W139/9.806</f>
        <v>774.17360664070475</v>
      </c>
      <c r="W137" s="65">
        <f>ET_12P!X139/9.806</f>
        <v>772.55544676091176</v>
      </c>
      <c r="X137" s="65">
        <f>ET_12P!Y139/9.806</f>
        <v>769.9342339033501</v>
      </c>
      <c r="Y137" s="65">
        <f>ET_12P!Z139/9.806</f>
        <v>641.97173207092601</v>
      </c>
      <c r="Z137" s="65">
        <f>ET_12P!AA139/9.806</f>
        <v>632.40413833048649</v>
      </c>
      <c r="AA137" s="65">
        <f>ET_12P!AB139/9.806</f>
        <v>621.88687092086479</v>
      </c>
      <c r="AB137" s="65">
        <f>ET_12P!AC139/9.806</f>
        <v>637.03922502804414</v>
      </c>
      <c r="AC137" s="65">
        <f>ET_12P!AD139/9.806</f>
        <v>637.48742200247307</v>
      </c>
      <c r="AD137" s="65">
        <f>ET_12P!AE139/9.806</f>
        <v>638.01090770319195</v>
      </c>
      <c r="AE137" s="65">
        <f>ET_12P!AF139/9.806</f>
        <v>637.72703136153893</v>
      </c>
      <c r="AF137" s="65">
        <f>ET_12P!AG139/9.806</f>
        <v>638.11537579033245</v>
      </c>
      <c r="AG137" s="65">
        <f>ET_12P!AH139/9.806</f>
        <v>638.7932232975985</v>
      </c>
      <c r="AH137" s="65">
        <f>ET_12P!AI139/9.806</f>
        <v>644.4802608097084</v>
      </c>
      <c r="AI137" s="65">
        <f>ET_12P!AJ139/9.806</f>
        <v>644.84251311378239</v>
      </c>
      <c r="AJ137" s="65">
        <f>ET_12P!AK139/9.806</f>
        <v>645.27816196716299</v>
      </c>
      <c r="AK137" s="65">
        <f>ET_12P!AL139/9.806</f>
        <v>638.34741644146447</v>
      </c>
      <c r="AL137" s="65">
        <f>ET_12P!AM139/9.806</f>
        <v>639.45732762466866</v>
      </c>
      <c r="AM137" s="65">
        <f>ET_12P!AN139/9.806</f>
        <v>639.4730127759791</v>
      </c>
      <c r="AN137" s="65">
        <f>ET_12P!AO139/9.806</f>
        <v>515.76183427238425</v>
      </c>
      <c r="AO137" s="65">
        <f>ET_12P!AP139/9.806</f>
        <v>514.9859421208954</v>
      </c>
      <c r="AP137" s="65">
        <f>ET_12P!AQ139/9.806</f>
        <v>515.14204672203243</v>
      </c>
      <c r="AQ137" s="65">
        <f>ET_12P!AR139/9.806</f>
        <v>600.24499708405574</v>
      </c>
      <c r="AR137" s="65">
        <f>ET_12P!AS139/9.806</f>
        <v>611.24312641813685</v>
      </c>
      <c r="AS137" s="65">
        <f>ET_12P!AT139/9.806</f>
        <v>622.69139469776167</v>
      </c>
      <c r="AT137" s="65">
        <f>ET_12P!AU139/9.806</f>
        <v>779.26261663777291</v>
      </c>
      <c r="AU137" s="65">
        <f>ET_12P!AV139/9.806</f>
        <v>780.59236890997863</v>
      </c>
      <c r="AV137" s="65">
        <f>ET_12P!AW139/9.806</f>
        <v>780.9110015551704</v>
      </c>
      <c r="AW137" s="65">
        <f>ET_12P!AX139/9.806</f>
        <v>682.0220978386958</v>
      </c>
      <c r="AX137" s="65">
        <f>ET_12P!AY139/9.806</f>
        <v>671.67223829798093</v>
      </c>
      <c r="AY137" s="65">
        <f>ET_12P!AZ139/9.806</f>
        <v>659.98436065929025</v>
      </c>
      <c r="AZ137" s="65">
        <f>ET_12P!BA139/9.806</f>
        <v>408.69113238227874</v>
      </c>
      <c r="BA137" s="65">
        <f>ET_12P!BB139/9.806</f>
        <v>409.60346045310274</v>
      </c>
      <c r="BB137" s="65">
        <f>ET_12P!BC139/9.806</f>
        <v>412.1257323720809</v>
      </c>
      <c r="BC137" s="65">
        <f>ET_12P!BD139/9.806</f>
        <v>595.33738710674595</v>
      </c>
      <c r="BD137" s="65">
        <f>ET_12P!BE139/9.806</f>
        <v>617.79538675300842</v>
      </c>
      <c r="BE137" s="65">
        <f>ET_12P!BF139/9.806</f>
        <v>641.07628421055995</v>
      </c>
      <c r="BF137" s="65">
        <f>ET_12P!BG139/9.806</f>
        <v>930.25027327019177</v>
      </c>
      <c r="BG137" s="65">
        <f>ET_12P!BH139/9.806</f>
        <v>929.72653859881711</v>
      </c>
      <c r="BH137" s="65">
        <f>ET_12P!BI139/9.806</f>
        <v>927.00180374260663</v>
      </c>
      <c r="BI137" s="65">
        <f>ET_12P!BJ139/9.806</f>
        <v>692.00975486946777</v>
      </c>
      <c r="BJ137" s="65">
        <f>ET_12P!BK139/9.806</f>
        <v>669.73972806827453</v>
      </c>
      <c r="BK137" s="65">
        <f>ET_12P!BL139/9.806</f>
        <v>646.47526267400065</v>
      </c>
      <c r="BL137" s="65"/>
      <c r="BM137" s="65"/>
      <c r="BN137" s="65"/>
      <c r="BO137" s="65"/>
    </row>
    <row r="138" spans="3:67" x14ac:dyDescent="0.2">
      <c r="C138" s="65">
        <f>ET_12P!D140</f>
        <v>1325</v>
      </c>
      <c r="D138" s="65">
        <f>ET_12P!E140/9.806</f>
        <v>640.26488884356525</v>
      </c>
      <c r="E138" s="65">
        <f>ET_12P!F140/9.806</f>
        <v>640.7223973205181</v>
      </c>
      <c r="F138" s="65">
        <f>ET_12P!G140/9.806</f>
        <v>641.2210357497961</v>
      </c>
      <c r="G138" s="65">
        <f>ET_12P!H140/9.806</f>
        <v>638.05407921489405</v>
      </c>
      <c r="H138" s="65">
        <f>ET_12P!I140/9.806</f>
        <v>638.23035043914444</v>
      </c>
      <c r="I138" s="65">
        <f>ET_12P!J140/9.806</f>
        <v>638.55929046948302</v>
      </c>
      <c r="J138" s="65">
        <f>ET_12P!K140/9.806</f>
        <v>640.33709033372429</v>
      </c>
      <c r="K138" s="65">
        <f>ET_12P!L140/9.806</f>
        <v>640.7256339390425</v>
      </c>
      <c r="L138" s="65">
        <f>ET_12P!M140/9.806</f>
        <v>641.20634648110854</v>
      </c>
      <c r="M138" s="65">
        <f>ET_12P!N140/9.806</f>
        <v>637.34550872871205</v>
      </c>
      <c r="N138" s="65">
        <f>ET_12P!O140/9.806</f>
        <v>638.77310646861622</v>
      </c>
      <c r="O138" s="65">
        <f>ET_12P!P140/9.806</f>
        <v>639.08929920138189</v>
      </c>
      <c r="P138" s="65">
        <f>ET_12P!Q140/9.806</f>
        <v>522.31528966640326</v>
      </c>
      <c r="Q138" s="65">
        <f>ET_12P!R140/9.806</f>
        <v>524.65207844686927</v>
      </c>
      <c r="R138" s="65">
        <f>ET_12P!S140/9.806</f>
        <v>527.85428922662152</v>
      </c>
      <c r="S138" s="65">
        <f>ET_12P!T140/9.806</f>
        <v>634.11884903056807</v>
      </c>
      <c r="T138" s="65">
        <f>ET_12P!U140/9.806</f>
        <v>645.61013943950138</v>
      </c>
      <c r="U138" s="65">
        <f>ET_12P!V140/9.806</f>
        <v>657.32664870359986</v>
      </c>
      <c r="V138" s="65">
        <f>ET_12P!W140/9.806</f>
        <v>774.01780080435458</v>
      </c>
      <c r="W138" s="65">
        <f>ET_12P!X140/9.806</f>
        <v>772.3996409245616</v>
      </c>
      <c r="X138" s="65">
        <f>ET_12P!Y140/9.806</f>
        <v>769.77832847873754</v>
      </c>
      <c r="Y138" s="65">
        <f>ET_12P!Z140/9.806</f>
        <v>641.81373529280552</v>
      </c>
      <c r="Z138" s="65">
        <f>ET_12P!AA140/9.806</f>
        <v>632.24589258171022</v>
      </c>
      <c r="AA138" s="65">
        <f>ET_12P!AB140/9.806</f>
        <v>621.72847578969515</v>
      </c>
      <c r="AB138" s="65">
        <f>ET_12P!AC140/9.806</f>
        <v>636.96229309542628</v>
      </c>
      <c r="AC138" s="65">
        <f>ET_12P!AD140/9.806</f>
        <v>637.4104900698552</v>
      </c>
      <c r="AD138" s="65">
        <f>ET_12P!AE140/9.806</f>
        <v>637.93302968208241</v>
      </c>
      <c r="AE138" s="65">
        <f>ET_12P!AF140/9.806</f>
        <v>637.65034839957684</v>
      </c>
      <c r="AF138" s="65">
        <f>ET_12P!AG140/9.806</f>
        <v>638.0184266169947</v>
      </c>
      <c r="AG138" s="65">
        <f>ET_12P!AH140/9.806</f>
        <v>638.63223887160927</v>
      </c>
      <c r="AH138" s="65">
        <f>ET_12P!AI140/9.806</f>
        <v>644.32007308981747</v>
      </c>
      <c r="AI138" s="65">
        <f>ET_12P!AJ140/9.806</f>
        <v>644.68023404038354</v>
      </c>
      <c r="AJ138" s="65">
        <f>ET_12P!AK140/9.806</f>
        <v>645.11394092264948</v>
      </c>
      <c r="AK138" s="65">
        <f>ET_12P!AL140/9.806</f>
        <v>638.19698837127783</v>
      </c>
      <c r="AL138" s="65">
        <f>ET_12P!AM140/9.806</f>
        <v>639.3069493486131</v>
      </c>
      <c r="AM138" s="65">
        <f>ET_12P!AN140/9.806</f>
        <v>639.31745591028459</v>
      </c>
      <c r="AN138" s="65">
        <f>ET_12P!AO140/9.806</f>
        <v>515.60084984639514</v>
      </c>
      <c r="AO138" s="65">
        <f>ET_12P!AP140/9.806</f>
        <v>514.82490790077509</v>
      </c>
      <c r="AP138" s="65">
        <f>ET_12P!AQ140/9.806</f>
        <v>514.98101250191212</v>
      </c>
      <c r="AQ138" s="65">
        <f>ET_12P!AR140/9.806</f>
        <v>600.08605421744346</v>
      </c>
      <c r="AR138" s="65">
        <f>ET_12P!AS140/9.806</f>
        <v>611.08448231631155</v>
      </c>
      <c r="AS138" s="65">
        <f>ET_12P!AT140/9.806</f>
        <v>622.53299956659191</v>
      </c>
      <c r="AT138" s="65">
        <f>ET_12P!AU140/9.806</f>
        <v>779.1070597720784</v>
      </c>
      <c r="AU138" s="65">
        <f>ET_12P!AV140/9.806</f>
        <v>780.43691163254641</v>
      </c>
      <c r="AV138" s="65">
        <f>ET_12P!AW140/9.806</f>
        <v>780.75549448360709</v>
      </c>
      <c r="AW138" s="65">
        <f>ET_12P!AX140/9.806</f>
        <v>681.86489776667349</v>
      </c>
      <c r="AX138" s="65">
        <f>ET_12P!AY140/9.806</f>
        <v>671.51478925530296</v>
      </c>
      <c r="AY138" s="65">
        <f>ET_12P!AZ140/9.806</f>
        <v>659.82666264595662</v>
      </c>
      <c r="AZ138" s="65">
        <f>ET_12P!BA140/9.806</f>
        <v>408.54959256450138</v>
      </c>
      <c r="BA138" s="65">
        <f>ET_12P!BB140/9.806</f>
        <v>409.46224429717779</v>
      </c>
      <c r="BB138" s="65">
        <f>ET_12P!BC140/9.806</f>
        <v>411.98615942248369</v>
      </c>
      <c r="BC138" s="65">
        <f>ET_12P!BD140/9.806</f>
        <v>595.22017172203243</v>
      </c>
      <c r="BD138" s="65">
        <f>ET_12P!BE140/9.806</f>
        <v>617.66915863055783</v>
      </c>
      <c r="BE138" s="65">
        <f>ET_12P!BF140/9.806</f>
        <v>640.94248738017541</v>
      </c>
      <c r="BF138" s="65">
        <f>ET_12P!BG140/9.806</f>
        <v>930.17717548567214</v>
      </c>
      <c r="BG138" s="65">
        <f>ET_12P!BH140/9.806</f>
        <v>929.65612969737924</v>
      </c>
      <c r="BH138" s="65">
        <f>ET_12P!BI140/9.806</f>
        <v>926.93358578293908</v>
      </c>
      <c r="BI138" s="65">
        <f>ET_12P!BJ140/9.806</f>
        <v>691.82242934810324</v>
      </c>
      <c r="BJ138" s="65">
        <f>ET_12P!BK140/9.806</f>
        <v>669.55773051894255</v>
      </c>
      <c r="BK138" s="65">
        <f>ET_12P!BL140/9.806</f>
        <v>646.29943959693048</v>
      </c>
      <c r="BL138" s="65"/>
      <c r="BM138" s="65"/>
      <c r="BN138" s="65"/>
      <c r="BO138" s="65"/>
    </row>
    <row r="139" spans="3:67" x14ac:dyDescent="0.2">
      <c r="C139" s="65">
        <f>ET_12P!D141</f>
        <v>1335</v>
      </c>
      <c r="D139" s="65">
        <f>ET_12P!E141/9.806</f>
        <v>640.10689206544464</v>
      </c>
      <c r="E139" s="65">
        <f>ET_12P!F141/9.806</f>
        <v>640.56440054239761</v>
      </c>
      <c r="F139" s="65">
        <f>ET_12P!G141/9.806</f>
        <v>641.0630887658067</v>
      </c>
      <c r="G139" s="65">
        <f>ET_12P!H141/9.806</f>
        <v>637.89608243677344</v>
      </c>
      <c r="H139" s="65">
        <f>ET_12P!I141/9.806</f>
        <v>638.07235366102395</v>
      </c>
      <c r="I139" s="65">
        <f>ET_12P!J141/9.806</f>
        <v>638.40129369136253</v>
      </c>
      <c r="J139" s="65">
        <f>ET_12P!K141/9.806</f>
        <v>640.17914334973489</v>
      </c>
      <c r="K139" s="65">
        <f>ET_12P!L141/9.806</f>
        <v>640.56763716092189</v>
      </c>
      <c r="L139" s="65">
        <f>ET_12P!M141/9.806</f>
        <v>641.04839949711914</v>
      </c>
      <c r="M139" s="65">
        <f>ET_12P!N141/9.806</f>
        <v>637.18751195059156</v>
      </c>
      <c r="N139" s="65">
        <f>ET_12P!O141/9.806</f>
        <v>638.61505989636453</v>
      </c>
      <c r="O139" s="65">
        <f>ET_12P!P141/9.806</f>
        <v>638.9312526291302</v>
      </c>
      <c r="P139" s="65">
        <f>ET_12P!Q141/9.806</f>
        <v>522.15485297585667</v>
      </c>
      <c r="Q139" s="65">
        <f>ET_12P!R141/9.806</f>
        <v>524.49169155045388</v>
      </c>
      <c r="R139" s="65">
        <f>ET_12P!S141/9.806</f>
        <v>527.6940019184683</v>
      </c>
      <c r="S139" s="65">
        <f>ET_12P!T141/9.806</f>
        <v>633.96080245831638</v>
      </c>
      <c r="T139" s="65">
        <f>ET_12P!U141/9.806</f>
        <v>645.45229204377426</v>
      </c>
      <c r="U139" s="65">
        <f>ET_12P!V141/9.806</f>
        <v>657.16900048439732</v>
      </c>
      <c r="V139" s="65">
        <f>ET_12P!W141/9.806</f>
        <v>773.8620447621355</v>
      </c>
      <c r="W139" s="65">
        <f>ET_12P!X141/9.806</f>
        <v>772.24383508821131</v>
      </c>
      <c r="X139" s="65">
        <f>ET_12P!Y141/9.806</f>
        <v>769.62252264238737</v>
      </c>
      <c r="Y139" s="65">
        <f>ET_12P!Z141/9.806</f>
        <v>641.65578830881611</v>
      </c>
      <c r="Z139" s="65">
        <f>ET_12P!AA141/9.806</f>
        <v>632.08774642119624</v>
      </c>
      <c r="AA139" s="65">
        <f>ET_12P!AB141/9.806</f>
        <v>621.5700806585254</v>
      </c>
      <c r="AB139" s="65">
        <f>ET_12P!AC141/9.806</f>
        <v>636.88546075107081</v>
      </c>
      <c r="AC139" s="65">
        <f>ET_12P!AD141/9.806</f>
        <v>637.33370751963093</v>
      </c>
      <c r="AD139" s="65">
        <f>ET_12P!AE141/9.806</f>
        <v>637.85530104336635</v>
      </c>
      <c r="AE139" s="65">
        <f>ET_12P!AF141/9.806</f>
        <v>637.57376502587704</v>
      </c>
      <c r="AF139" s="65">
        <f>ET_12P!AG141/9.806</f>
        <v>637.92595891546</v>
      </c>
      <c r="AG139" s="65">
        <f>ET_12P!AH141/9.806</f>
        <v>638.47289765194785</v>
      </c>
      <c r="AH139" s="65">
        <f>ET_12P!AI141/9.806</f>
        <v>644.15998495818894</v>
      </c>
      <c r="AI139" s="65">
        <f>ET_12P!AJ141/9.806</f>
        <v>644.51805455524686</v>
      </c>
      <c r="AJ139" s="65">
        <f>ET_12P!AK141/9.806</f>
        <v>644.94971987813585</v>
      </c>
      <c r="AK139" s="65">
        <f>ET_12P!AL141/9.806</f>
        <v>638.04661009522238</v>
      </c>
      <c r="AL139" s="65">
        <f>ET_12P!AM141/9.806</f>
        <v>639.15796530822968</v>
      </c>
      <c r="AM139" s="65">
        <f>ET_12P!AN141/9.806</f>
        <v>639.16981631144199</v>
      </c>
      <c r="AN139" s="65">
        <f>ET_12P!AO141/9.806</f>
        <v>515.43986542040591</v>
      </c>
      <c r="AO139" s="65">
        <f>ET_12P!AP141/9.806</f>
        <v>514.66397326891706</v>
      </c>
      <c r="AP139" s="65">
        <f>ET_12P!AQ141/9.806</f>
        <v>514.82007787005409</v>
      </c>
      <c r="AQ139" s="65">
        <f>ET_12P!AR141/9.806</f>
        <v>599.92726073322456</v>
      </c>
      <c r="AR139" s="65">
        <f>ET_12P!AS141/9.806</f>
        <v>610.92588800861722</v>
      </c>
      <c r="AS139" s="65">
        <f>ET_12P!AT141/9.806</f>
        <v>622.37470402368456</v>
      </c>
      <c r="AT139" s="65">
        <f>ET_12P!AU141/9.806</f>
        <v>778.95160249464618</v>
      </c>
      <c r="AU139" s="65">
        <f>ET_12P!AV141/9.806</f>
        <v>780.28145435511431</v>
      </c>
      <c r="AV139" s="65">
        <f>ET_12P!AW141/9.806</f>
        <v>780.60008700030596</v>
      </c>
      <c r="AW139" s="65">
        <f>ET_12P!AX141/9.806</f>
        <v>681.70774748878239</v>
      </c>
      <c r="AX139" s="65">
        <f>ET_12P!AY141/9.806</f>
        <v>671.35739000675608</v>
      </c>
      <c r="AY139" s="65">
        <f>ET_12P!AZ141/9.806</f>
        <v>659.66906422088528</v>
      </c>
      <c r="AZ139" s="65">
        <f>ET_12P!BA141/9.806</f>
        <v>408.40815233498626</v>
      </c>
      <c r="BA139" s="65">
        <f>ET_12P!BB141/9.806</f>
        <v>409.32115262658073</v>
      </c>
      <c r="BB139" s="65">
        <f>ET_12P!BC141/9.806</f>
        <v>411.84678564941112</v>
      </c>
      <c r="BC139" s="65">
        <f>ET_12P!BD141/9.806</f>
        <v>595.10305592558132</v>
      </c>
      <c r="BD139" s="65">
        <f>ET_12P!BE141/9.806</f>
        <v>617.54303009636965</v>
      </c>
      <c r="BE139" s="65">
        <f>ET_12P!BF141/9.806</f>
        <v>640.80879013805327</v>
      </c>
      <c r="BF139" s="65">
        <f>ET_12P!BG141/9.806</f>
        <v>930.10407770115239</v>
      </c>
      <c r="BG139" s="65">
        <f>ET_12P!BH141/9.806</f>
        <v>929.58562120767908</v>
      </c>
      <c r="BH139" s="65">
        <f>ET_12P!BI141/9.806</f>
        <v>926.86526823500924</v>
      </c>
      <c r="BI139" s="65">
        <f>ET_12P!BJ141/9.806</f>
        <v>691.67210086617888</v>
      </c>
      <c r="BJ139" s="65">
        <f>ET_12P!BK141/9.806</f>
        <v>669.38374982472476</v>
      </c>
      <c r="BK139" s="65">
        <f>ET_12P!BL141/9.806</f>
        <v>646.12804819753217</v>
      </c>
      <c r="BL139" s="65"/>
      <c r="BM139" s="65"/>
      <c r="BN139" s="65"/>
      <c r="BO139" s="65"/>
    </row>
    <row r="140" spans="3:67" x14ac:dyDescent="0.2">
      <c r="C140" s="65">
        <f>ET_12P!D142</f>
        <v>1345</v>
      </c>
      <c r="D140" s="65">
        <f>ET_12P!E142/9.806</f>
        <v>639.94899487558644</v>
      </c>
      <c r="E140" s="65">
        <f>ET_12P!F142/9.806</f>
        <v>640.40650335253929</v>
      </c>
      <c r="F140" s="65">
        <f>ET_12P!G142/9.806</f>
        <v>640.90519157594849</v>
      </c>
      <c r="G140" s="65">
        <f>ET_12P!H142/9.806</f>
        <v>637.73813545278404</v>
      </c>
      <c r="H140" s="65">
        <f>ET_12P!I142/9.806</f>
        <v>637.91440667703455</v>
      </c>
      <c r="I140" s="65">
        <f>ET_12P!J142/9.806</f>
        <v>638.24334670737312</v>
      </c>
      <c r="J140" s="65">
        <f>ET_12P!K142/9.806</f>
        <v>640.02124615987668</v>
      </c>
      <c r="K140" s="65">
        <f>ET_12P!L142/9.806</f>
        <v>640.40973997106369</v>
      </c>
      <c r="L140" s="65">
        <f>ET_12P!M142/9.806</f>
        <v>640.89050230726093</v>
      </c>
      <c r="M140" s="65">
        <f>ET_12P!N142/9.806</f>
        <v>637.02956496660215</v>
      </c>
      <c r="N140" s="65">
        <f>ET_12P!O142/9.806</f>
        <v>638.45711291237512</v>
      </c>
      <c r="O140" s="65">
        <f>ET_12P!P142/9.806</f>
        <v>638.77330564514079</v>
      </c>
      <c r="P140" s="65">
        <f>ET_12P!Q142/9.806</f>
        <v>521.99446607944117</v>
      </c>
      <c r="Q140" s="65">
        <f>ET_12P!R142/9.806</f>
        <v>524.33135444816958</v>
      </c>
      <c r="R140" s="65">
        <f>ET_12P!S142/9.806</f>
        <v>527.53376440444629</v>
      </c>
      <c r="S140" s="65">
        <f>ET_12P!T142/9.806</f>
        <v>633.80275588606469</v>
      </c>
      <c r="T140" s="65">
        <f>ET_12P!U142/9.806</f>
        <v>645.29444464804715</v>
      </c>
      <c r="U140" s="65">
        <f>ET_12P!V142/9.806</f>
        <v>657.01140205932597</v>
      </c>
      <c r="V140" s="65">
        <f>ET_12P!W142/9.806</f>
        <v>773.70633851404762</v>
      </c>
      <c r="W140" s="65">
        <f>ET_12P!X142/9.806</f>
        <v>772.08807904599234</v>
      </c>
      <c r="X140" s="65">
        <f>ET_12P!Y142/9.806</f>
        <v>769.4667168060372</v>
      </c>
      <c r="Y140" s="65">
        <f>ET_12P!Z142/9.806</f>
        <v>641.4978911189578</v>
      </c>
      <c r="Z140" s="65">
        <f>ET_12P!AA142/9.806</f>
        <v>631.92965005481346</v>
      </c>
      <c r="AA140" s="65">
        <f>ET_12P!AB142/9.806</f>
        <v>621.41178511561804</v>
      </c>
      <c r="AB140" s="65">
        <f>ET_12P!AC142/9.806</f>
        <v>636.80872799497763</v>
      </c>
      <c r="AC140" s="65">
        <f>ET_12P!AD142/9.806</f>
        <v>637.25712414593113</v>
      </c>
      <c r="AD140" s="65">
        <f>ET_12P!AE142/9.806</f>
        <v>637.77777158117487</v>
      </c>
      <c r="AE140" s="65">
        <f>ET_12P!AF142/9.806</f>
        <v>637.49733103457072</v>
      </c>
      <c r="AF140" s="65">
        <f>ET_12P!AG142/9.806</f>
        <v>637.83369039044976</v>
      </c>
      <c r="AG140" s="65">
        <f>ET_12P!AH142/9.806</f>
        <v>638.33805514480935</v>
      </c>
      <c r="AH140" s="65">
        <f>ET_12P!AI142/9.806</f>
        <v>643.9998968265603</v>
      </c>
      <c r="AI140" s="65">
        <f>ET_12P!AJ142/9.806</f>
        <v>644.35587507011019</v>
      </c>
      <c r="AJ140" s="65">
        <f>ET_12P!AK142/9.806</f>
        <v>644.78559842188463</v>
      </c>
      <c r="AK140" s="65">
        <f>ET_12P!AL142/9.806</f>
        <v>637.89633140742922</v>
      </c>
      <c r="AL140" s="65">
        <f>ET_12P!AM142/9.806</f>
        <v>639.00903106197745</v>
      </c>
      <c r="AM140" s="65">
        <f>ET_12P!AN142/9.806</f>
        <v>639.02267465391094</v>
      </c>
      <c r="AN140" s="65">
        <f>ET_12P!AO142/9.806</f>
        <v>515.27903037681017</v>
      </c>
      <c r="AO140" s="65">
        <f>ET_12P!AP142/9.806</f>
        <v>514.50308843119012</v>
      </c>
      <c r="AP140" s="65">
        <f>ET_12P!AQ142/9.806</f>
        <v>514.65919303232715</v>
      </c>
      <c r="AQ140" s="65">
        <f>ET_12P!AR142/9.806</f>
        <v>599.76846724900577</v>
      </c>
      <c r="AR140" s="65">
        <f>ET_12P!AS142/9.806</f>
        <v>610.76739328918529</v>
      </c>
      <c r="AS140" s="65">
        <f>ET_12P!AT142/9.806</f>
        <v>622.21645827490829</v>
      </c>
      <c r="AT140" s="65">
        <f>ET_12P!AU142/9.806</f>
        <v>778.79619501134516</v>
      </c>
      <c r="AU140" s="65">
        <f>ET_12P!AV142/9.806</f>
        <v>780.12604687181329</v>
      </c>
      <c r="AV140" s="65">
        <f>ET_12P!AW142/9.806</f>
        <v>780.44467951700494</v>
      </c>
      <c r="AW140" s="65">
        <f>ET_12P!AX142/9.806</f>
        <v>681.55064700502248</v>
      </c>
      <c r="AX140" s="65">
        <f>ET_12P!AY142/9.806</f>
        <v>671.20004055234051</v>
      </c>
      <c r="AY140" s="65">
        <f>ET_12P!AZ142/9.806</f>
        <v>659.51146579581382</v>
      </c>
      <c r="AZ140" s="65">
        <f>ET_12P!BA142/9.806</f>
        <v>408.26686148786462</v>
      </c>
      <c r="BA140" s="65">
        <f>ET_12P!BB142/9.806</f>
        <v>409.18023523544264</v>
      </c>
      <c r="BB140" s="65">
        <f>ET_12P!BC142/9.806</f>
        <v>411.70756125873191</v>
      </c>
      <c r="BC140" s="65">
        <f>ET_12P!BD142/9.806</f>
        <v>594.98608951152357</v>
      </c>
      <c r="BD140" s="65">
        <f>ET_12P!BE142/9.806</f>
        <v>617.41705094457484</v>
      </c>
      <c r="BE140" s="65">
        <f>ET_12P!BF142/9.806</f>
        <v>640.67514269006222</v>
      </c>
      <c r="BF140" s="65">
        <f>ET_12P!BG142/9.806</f>
        <v>930.03088032837047</v>
      </c>
      <c r="BG140" s="65">
        <f>ET_12P!BH142/9.806</f>
        <v>929.51501312971664</v>
      </c>
      <c r="BH140" s="65">
        <f>ET_12P!BI142/9.806</f>
        <v>926.7969506870794</v>
      </c>
      <c r="BI140" s="65">
        <f>ET_12P!BJ142/9.806</f>
        <v>691.56399780746483</v>
      </c>
      <c r="BJ140" s="65">
        <f>ET_12P!BK142/9.806</f>
        <v>669.24706493473388</v>
      </c>
      <c r="BK140" s="65">
        <f>ET_12P!BL142/9.806</f>
        <v>645.96218394669086</v>
      </c>
      <c r="BL140" s="65"/>
      <c r="BM140" s="65"/>
      <c r="BN140" s="65"/>
      <c r="BO140" s="65"/>
    </row>
    <row r="141" spans="3:67" x14ac:dyDescent="0.2">
      <c r="C141" s="65">
        <f>ET_12P!D143</f>
        <v>1355</v>
      </c>
      <c r="D141" s="65">
        <f>ET_12P!E143/9.806</f>
        <v>639.79114747985932</v>
      </c>
      <c r="E141" s="65">
        <f>ET_12P!F143/9.806</f>
        <v>640.24870575094337</v>
      </c>
      <c r="F141" s="65">
        <f>ET_12P!G143/9.806</f>
        <v>640.74734418022138</v>
      </c>
      <c r="G141" s="65">
        <f>ET_12P!H143/9.806</f>
        <v>637.58023826292583</v>
      </c>
      <c r="H141" s="65">
        <f>ET_12P!I143/9.806</f>
        <v>637.75650948717623</v>
      </c>
      <c r="I141" s="65">
        <f>ET_12P!J143/9.806</f>
        <v>638.085499311646</v>
      </c>
      <c r="J141" s="65">
        <f>ET_12P!K143/9.806</f>
        <v>639.86339876414957</v>
      </c>
      <c r="K141" s="65">
        <f>ET_12P!L143/9.806</f>
        <v>640.25194236946777</v>
      </c>
      <c r="L141" s="65">
        <f>ET_12P!M143/9.806</f>
        <v>640.73265491153381</v>
      </c>
      <c r="M141" s="65">
        <f>ET_12P!N143/9.806</f>
        <v>636.87161798261275</v>
      </c>
      <c r="N141" s="65">
        <f>ET_12P!O143/9.806</f>
        <v>638.29921572251692</v>
      </c>
      <c r="O141" s="65">
        <f>ET_12P!P143/9.806</f>
        <v>638.61540845528259</v>
      </c>
      <c r="P141" s="65">
        <f>ET_12P!Q143/9.806</f>
        <v>521.83417877128807</v>
      </c>
      <c r="Q141" s="65">
        <f>ET_12P!R143/9.806</f>
        <v>524.17111693414745</v>
      </c>
      <c r="R141" s="65">
        <f>ET_12P!S143/9.806</f>
        <v>527.37357668455547</v>
      </c>
      <c r="S141" s="65">
        <f>ET_12P!T143/9.806</f>
        <v>633.64480890207528</v>
      </c>
      <c r="T141" s="65">
        <f>ET_12P!U143/9.806</f>
        <v>645.13669684058232</v>
      </c>
      <c r="U141" s="65">
        <f>ET_12P!V143/9.806</f>
        <v>656.85385342838572</v>
      </c>
      <c r="V141" s="65">
        <f>ET_12P!W143/9.806</f>
        <v>773.55068206009082</v>
      </c>
      <c r="W141" s="65">
        <f>ET_12P!X143/9.806</f>
        <v>771.93242259203555</v>
      </c>
      <c r="X141" s="65">
        <f>ET_12P!Y143/9.806</f>
        <v>769.31101055794932</v>
      </c>
      <c r="Y141" s="65">
        <f>ET_12P!Z143/9.806</f>
        <v>641.34009351736188</v>
      </c>
      <c r="Z141" s="65">
        <f>ET_12P!AA143/9.806</f>
        <v>631.77160348256177</v>
      </c>
      <c r="AA141" s="65">
        <f>ET_12P!AB143/9.806</f>
        <v>621.25358916097298</v>
      </c>
      <c r="AB141" s="65">
        <f>ET_12P!AC143/9.806</f>
        <v>636.73214462127783</v>
      </c>
      <c r="AC141" s="65">
        <f>ET_12P!AD143/9.806</f>
        <v>637.18069015462481</v>
      </c>
      <c r="AD141" s="65">
        <f>ET_12P!AE143/9.806</f>
        <v>637.70039150137677</v>
      </c>
      <c r="AE141" s="65">
        <f>ET_12P!AF143/9.806</f>
        <v>637.42099663152669</v>
      </c>
      <c r="AF141" s="65">
        <f>ET_12P!AG143/9.806</f>
        <v>637.74152145370192</v>
      </c>
      <c r="AG141" s="65">
        <f>ET_12P!AH143/9.806</f>
        <v>638.23049982153793</v>
      </c>
      <c r="AH141" s="65">
        <f>ET_12P!AI143/9.806</f>
        <v>643.83990828319406</v>
      </c>
      <c r="AI141" s="65">
        <f>ET_12P!AJ143/9.806</f>
        <v>644.1937951732358</v>
      </c>
      <c r="AJ141" s="65">
        <f>ET_12P!AK143/9.806</f>
        <v>644.62152675976449</v>
      </c>
      <c r="AK141" s="65">
        <f>ET_12P!AL143/9.806</f>
        <v>637.74610251376714</v>
      </c>
      <c r="AL141" s="65">
        <f>ET_12P!AM143/9.806</f>
        <v>638.86009681572511</v>
      </c>
      <c r="AM141" s="65">
        <f>ET_12P!AN143/9.806</f>
        <v>638.87553299637977</v>
      </c>
      <c r="AN141" s="65">
        <f>ET_12P!AO143/9.806</f>
        <v>515.11824512734552</v>
      </c>
      <c r="AO141" s="65">
        <f>ET_12P!AP143/9.806</f>
        <v>514.34225338759438</v>
      </c>
      <c r="AP141" s="65">
        <f>ET_12P!AQ143/9.806</f>
        <v>514.49835798873141</v>
      </c>
      <c r="AQ141" s="65">
        <f>ET_12P!AR143/9.806</f>
        <v>599.60977335304915</v>
      </c>
      <c r="AR141" s="65">
        <f>ET_12P!AS143/9.806</f>
        <v>610.60894836388445</v>
      </c>
      <c r="AS141" s="65">
        <f>ET_12P!AT143/9.806</f>
        <v>622.05826232026311</v>
      </c>
      <c r="AT141" s="65">
        <f>ET_12P!AU143/9.806</f>
        <v>778.64088711630643</v>
      </c>
      <c r="AU141" s="65">
        <f>ET_12P!AV143/9.806</f>
        <v>779.97073897677444</v>
      </c>
      <c r="AV141" s="65">
        <f>ET_12P!AW143/9.806</f>
        <v>780.28937162196621</v>
      </c>
      <c r="AW141" s="65">
        <f>ET_12P!AX143/9.806</f>
        <v>681.39364610952487</v>
      </c>
      <c r="AX141" s="65">
        <f>ET_12P!AY143/9.806</f>
        <v>671.04279068618712</v>
      </c>
      <c r="AY141" s="65">
        <f>ET_12P!AZ143/9.806</f>
        <v>659.35396695900477</v>
      </c>
      <c r="AZ141" s="65">
        <f>ET_12P!BA143/9.806</f>
        <v>408.12569512607081</v>
      </c>
      <c r="BA141" s="65">
        <f>ET_12P!BB143/9.806</f>
        <v>409.03946722669798</v>
      </c>
      <c r="BB141" s="65">
        <f>ET_12P!BC143/9.806</f>
        <v>411.56851114751174</v>
      </c>
      <c r="BC141" s="65">
        <f>ET_12P!BD143/9.806</f>
        <v>594.86917289159703</v>
      </c>
      <c r="BD141" s="65">
        <f>ET_12P!BE143/9.806</f>
        <v>617.2912211751734</v>
      </c>
      <c r="BE141" s="65">
        <f>ET_12P!BF143/9.806</f>
        <v>640.54159483033357</v>
      </c>
      <c r="BF141" s="65">
        <f>ET_12P!BG143/9.806</f>
        <v>929.95758336732615</v>
      </c>
      <c r="BG141" s="65">
        <f>ET_12P!BH143/9.806</f>
        <v>929.44430546349179</v>
      </c>
      <c r="BH141" s="65">
        <f>ET_12P!BI143/9.806</f>
        <v>926.72843396262499</v>
      </c>
      <c r="BI141" s="65">
        <f>ET_12P!BJ143/9.806</f>
        <v>691.45604413114427</v>
      </c>
      <c r="BJ141" s="65">
        <f>ET_12P!BK143/9.806</f>
        <v>669.13248863897104</v>
      </c>
      <c r="BK141" s="65">
        <f>ET_12P!BL143/9.806</f>
        <v>645.81534105394667</v>
      </c>
      <c r="BL141" s="65"/>
      <c r="BM141" s="65"/>
      <c r="BN141" s="65"/>
      <c r="BO141" s="65"/>
    </row>
    <row r="142" spans="3:67" x14ac:dyDescent="0.2">
      <c r="C142" s="65">
        <f>ET_12P!D144</f>
        <v>1365</v>
      </c>
      <c r="D142" s="65">
        <f>ET_12P!E144/9.806</f>
        <v>639.6333498782634</v>
      </c>
      <c r="E142" s="65">
        <f>ET_12P!F144/9.806</f>
        <v>640.09090814934734</v>
      </c>
      <c r="F142" s="65">
        <f>ET_12P!G144/9.806</f>
        <v>640.58959637275655</v>
      </c>
      <c r="G142" s="65">
        <f>ET_12P!H144/9.806</f>
        <v>637.4224406613298</v>
      </c>
      <c r="H142" s="65">
        <f>ET_12P!I144/9.806</f>
        <v>637.59871188558031</v>
      </c>
      <c r="I142" s="65">
        <f>ET_12P!J144/9.806</f>
        <v>637.92765191591889</v>
      </c>
      <c r="J142" s="65">
        <f>ET_12P!K144/9.806</f>
        <v>639.70560116255365</v>
      </c>
      <c r="K142" s="65">
        <f>ET_12P!L144/9.806</f>
        <v>640.09414476787174</v>
      </c>
      <c r="L142" s="65">
        <f>ET_12P!M144/9.806</f>
        <v>640.57490710406898</v>
      </c>
      <c r="M142" s="65">
        <f>ET_12P!N144/9.806</f>
        <v>636.71382038101683</v>
      </c>
      <c r="N142" s="65">
        <f>ET_12P!O144/9.806</f>
        <v>638.1413683267898</v>
      </c>
      <c r="O142" s="65">
        <f>ET_12P!P144/9.806</f>
        <v>638.45756105955547</v>
      </c>
      <c r="P142" s="65">
        <f>ET_12P!Q144/9.806</f>
        <v>521.67399105139714</v>
      </c>
      <c r="Q142" s="65">
        <f>ET_12P!R144/9.806</f>
        <v>524.01097900838772</v>
      </c>
      <c r="R142" s="65">
        <f>ET_12P!S144/9.806</f>
        <v>527.21348855292683</v>
      </c>
      <c r="S142" s="65">
        <f>ET_12P!T144/9.806</f>
        <v>633.48691171221708</v>
      </c>
      <c r="T142" s="65">
        <f>ET_12P!U144/9.806</f>
        <v>644.97904862137977</v>
      </c>
      <c r="U142" s="65">
        <f>ET_12P!V144/9.806</f>
        <v>656.69640438570775</v>
      </c>
      <c r="V142" s="65">
        <f>ET_12P!W144/9.806</f>
        <v>773.39507540026523</v>
      </c>
      <c r="W142" s="65">
        <f>ET_12P!X144/9.806</f>
        <v>771.77681593220996</v>
      </c>
      <c r="X142" s="65">
        <f>ET_12P!Y144/9.806</f>
        <v>769.15535410399252</v>
      </c>
      <c r="Y142" s="65">
        <f>ET_12P!Z144/9.806</f>
        <v>641.18234570989705</v>
      </c>
      <c r="Z142" s="65">
        <f>ET_12P!AA144/9.806</f>
        <v>631.61365649857237</v>
      </c>
      <c r="AA142" s="65">
        <f>ET_12P!AB144/9.806</f>
        <v>621.0953932063278</v>
      </c>
      <c r="AB142" s="65">
        <f>ET_12P!AC144/9.806</f>
        <v>636.65561104170922</v>
      </c>
      <c r="AC142" s="65">
        <f>ET_12P!AD144/9.806</f>
        <v>637.10440554571187</v>
      </c>
      <c r="AD142" s="65">
        <f>ET_12P!AE144/9.806</f>
        <v>637.62316080397216</v>
      </c>
      <c r="AE142" s="65">
        <f>ET_12P!AF144/9.806</f>
        <v>637.34476181674495</v>
      </c>
      <c r="AF142" s="65">
        <f>ET_12P!AG144/9.806</f>
        <v>637.64945210521626</v>
      </c>
      <c r="AG142" s="65">
        <f>ET_12P!AH144/9.806</f>
        <v>638.12304408652869</v>
      </c>
      <c r="AH142" s="65">
        <f>ET_12P!AI144/9.806</f>
        <v>643.67996953395891</v>
      </c>
      <c r="AI142" s="65">
        <f>ET_12P!AJ144/9.806</f>
        <v>644.03176507049261</v>
      </c>
      <c r="AJ142" s="65">
        <f>ET_12P!AK144/9.806</f>
        <v>644.45745509764436</v>
      </c>
      <c r="AK142" s="65">
        <f>ET_12P!AL144/9.806</f>
        <v>637.59597320836735</v>
      </c>
      <c r="AL142" s="65">
        <f>ET_12P!AM144/9.806</f>
        <v>638.71121236360398</v>
      </c>
      <c r="AM142" s="65">
        <f>ET_12P!AN144/9.806</f>
        <v>638.72844113297981</v>
      </c>
      <c r="AN142" s="65">
        <f>ET_12P!AO144/9.806</f>
        <v>514.95750967201207</v>
      </c>
      <c r="AO142" s="65">
        <f>ET_12P!AP144/9.806</f>
        <v>514.18151793226093</v>
      </c>
      <c r="AP142" s="65">
        <f>ET_12P!AQ144/9.806</f>
        <v>514.33762253339796</v>
      </c>
      <c r="AQ142" s="65">
        <f>ET_12P!AR144/9.806</f>
        <v>599.45112925122385</v>
      </c>
      <c r="AR142" s="65">
        <f>ET_12P!AS144/9.806</f>
        <v>610.4505532327147</v>
      </c>
      <c r="AS142" s="65">
        <f>ET_12P!AT144/9.806</f>
        <v>621.90011615974913</v>
      </c>
      <c r="AT142" s="65">
        <f>ET_12P!AU144/9.806</f>
        <v>778.4855792212677</v>
      </c>
      <c r="AU142" s="65">
        <f>ET_12P!AV144/9.806</f>
        <v>779.81543108173571</v>
      </c>
      <c r="AV142" s="65">
        <f>ET_12P!AW144/9.806</f>
        <v>780.13406372692748</v>
      </c>
      <c r="AW142" s="65">
        <f>ET_12P!AX144/9.806</f>
        <v>681.23669500815834</v>
      </c>
      <c r="AX142" s="65">
        <f>ET_12P!AY144/9.806</f>
        <v>670.88554082003373</v>
      </c>
      <c r="AY142" s="65">
        <f>ET_12P!AZ144/9.806</f>
        <v>659.1965179163268</v>
      </c>
      <c r="AZ142" s="65">
        <f>ET_12P!BA144/9.806</f>
        <v>407.98462835253929</v>
      </c>
      <c r="BA142" s="65">
        <f>ET_12P!BB144/9.806</f>
        <v>408.89887349741235</v>
      </c>
      <c r="BB142" s="65">
        <f>ET_12P!BC144/9.806</f>
        <v>411.429610418685</v>
      </c>
      <c r="BC142" s="65">
        <f>ET_12P!BD144/9.806</f>
        <v>594.75235585993278</v>
      </c>
      <c r="BD142" s="65">
        <f>ET_12P!BE144/9.806</f>
        <v>617.16549099403437</v>
      </c>
      <c r="BE142" s="65">
        <f>ET_12P!BF144/9.806</f>
        <v>640.40814655886709</v>
      </c>
      <c r="BF142" s="65">
        <f>ET_12P!BG144/9.806</f>
        <v>929.88428640628194</v>
      </c>
      <c r="BG142" s="65">
        <f>ET_12P!BH144/9.806</f>
        <v>929.37339862074248</v>
      </c>
      <c r="BH142" s="65">
        <f>ET_12P!BI144/9.806</f>
        <v>926.659718061646</v>
      </c>
      <c r="BI142" s="65">
        <f>ET_12P!BJ144/9.806</f>
        <v>691.34819004308588</v>
      </c>
      <c r="BJ142" s="65">
        <f>ET_12P!BK144/9.806</f>
        <v>669.0180119314706</v>
      </c>
      <c r="BK142" s="65">
        <f>ET_12P!BL144/9.806</f>
        <v>645.69628328638089</v>
      </c>
      <c r="BL142" s="65"/>
      <c r="BM142" s="65"/>
      <c r="BN142" s="65"/>
      <c r="BO142" s="65"/>
    </row>
    <row r="143" spans="3:67" x14ac:dyDescent="0.2">
      <c r="C143" s="65">
        <f>ET_12P!D145</f>
        <v>1375</v>
      </c>
      <c r="D143" s="65">
        <f>ET_12P!E145/9.806</f>
        <v>639.47565186492966</v>
      </c>
      <c r="E143" s="65">
        <f>ET_12P!F145/9.806</f>
        <v>639.93321013601371</v>
      </c>
      <c r="F143" s="65">
        <f>ET_12P!G145/9.806</f>
        <v>640.4318983594228</v>
      </c>
      <c r="G143" s="65">
        <f>ET_12P!H145/9.806</f>
        <v>637.26464305973388</v>
      </c>
      <c r="H143" s="65">
        <f>ET_12P!I145/9.806</f>
        <v>637.44096407811548</v>
      </c>
      <c r="I143" s="65">
        <f>ET_12P!J145/9.806</f>
        <v>637.76990410845406</v>
      </c>
      <c r="J143" s="65">
        <f>ET_12P!K145/9.806</f>
        <v>639.54790314921991</v>
      </c>
      <c r="K143" s="65">
        <f>ET_12P!L145/9.806</f>
        <v>639.93644675453811</v>
      </c>
      <c r="L143" s="65">
        <f>ET_12P!M145/9.806</f>
        <v>640.41720909073535</v>
      </c>
      <c r="M143" s="65">
        <f>ET_12P!N145/9.806</f>
        <v>636.5560227794208</v>
      </c>
      <c r="N143" s="65">
        <f>ET_12P!O145/9.806</f>
        <v>637.98357072519377</v>
      </c>
      <c r="O143" s="65">
        <f>ET_12P!P145/9.806</f>
        <v>638.29976345795944</v>
      </c>
      <c r="P143" s="65">
        <f>ET_12P!Q145/9.806</f>
        <v>521.51385312563741</v>
      </c>
      <c r="Q143" s="65">
        <f>ET_12P!R145/9.806</f>
        <v>523.85089087675919</v>
      </c>
      <c r="R143" s="65">
        <f>ET_12P!S145/9.806</f>
        <v>527.05350000956048</v>
      </c>
      <c r="S143" s="65">
        <f>ET_12P!T145/9.806</f>
        <v>633.32911411062105</v>
      </c>
      <c r="T143" s="65">
        <f>ET_12P!U145/9.806</f>
        <v>644.82140040217735</v>
      </c>
      <c r="U143" s="65">
        <f>ET_12P!V145/9.806</f>
        <v>656.53895534302978</v>
      </c>
      <c r="V143" s="65">
        <f>ET_12P!W145/9.806</f>
        <v>773.23951853457072</v>
      </c>
      <c r="W143" s="65">
        <f>ET_12P!X145/9.806</f>
        <v>771.62120927238436</v>
      </c>
      <c r="X143" s="65">
        <f>ET_12P!Y145/9.806</f>
        <v>768.99974744416693</v>
      </c>
      <c r="Y143" s="65">
        <f>ET_12P!Z145/9.806</f>
        <v>641.02464769656342</v>
      </c>
      <c r="Z143" s="65">
        <f>ET_12P!AA145/9.806</f>
        <v>631.45575930871405</v>
      </c>
      <c r="AA143" s="65">
        <f>ET_12P!AB145/9.806</f>
        <v>620.93729683994502</v>
      </c>
      <c r="AB143" s="65">
        <f>ET_12P!AC145/9.806</f>
        <v>636.5791770504029</v>
      </c>
      <c r="AC143" s="65">
        <f>ET_12P!AD145/9.806</f>
        <v>637.02827031919242</v>
      </c>
      <c r="AD143" s="65">
        <f>ET_12P!AE145/9.806</f>
        <v>637.54607948896091</v>
      </c>
      <c r="AE143" s="65">
        <f>ET_12P!AF145/9.806</f>
        <v>637.26857679609429</v>
      </c>
      <c r="AF143" s="65">
        <f>ET_12P!AG145/9.806</f>
        <v>637.55753213912408</v>
      </c>
      <c r="AG143" s="65">
        <f>ET_12P!AH145/9.806</f>
        <v>638.01573773391294</v>
      </c>
      <c r="AH143" s="65">
        <f>ET_12P!AI145/9.806</f>
        <v>643.52008057885485</v>
      </c>
      <c r="AI143" s="65">
        <f>ET_12P!AJ145/9.806</f>
        <v>643.86983455601171</v>
      </c>
      <c r="AJ143" s="65">
        <f>ET_12P!AK145/9.806</f>
        <v>644.29348302378651</v>
      </c>
      <c r="AK143" s="65">
        <f>ET_12P!AL145/9.806</f>
        <v>637.44589369709877</v>
      </c>
      <c r="AL143" s="65">
        <f>ET_12P!AM145/9.806</f>
        <v>638.56232791148284</v>
      </c>
      <c r="AM143" s="65">
        <f>ET_12P!AN145/9.806</f>
        <v>638.58139906371105</v>
      </c>
      <c r="AN143" s="65">
        <f>ET_12P!AO145/9.806</f>
        <v>514.7968738049409</v>
      </c>
      <c r="AO143" s="65">
        <f>ET_12P!AP145/9.806</f>
        <v>514.02088206518977</v>
      </c>
      <c r="AP143" s="65">
        <f>ET_12P!AQ145/9.806</f>
        <v>514.1769866663268</v>
      </c>
      <c r="AQ143" s="65">
        <f>ET_12P!AR145/9.806</f>
        <v>599.29258473766072</v>
      </c>
      <c r="AR143" s="65">
        <f>ET_12P!AS145/9.806</f>
        <v>610.29225768980734</v>
      </c>
      <c r="AS143" s="65">
        <f>ET_12P!AT145/9.806</f>
        <v>621.74206958749755</v>
      </c>
      <c r="AT143" s="65">
        <f>ET_12P!AU145/9.806</f>
        <v>778.33032112036005</v>
      </c>
      <c r="AU143" s="65">
        <f>ET_12P!AV145/9.806</f>
        <v>779.66022277495927</v>
      </c>
      <c r="AV143" s="65">
        <f>ET_12P!AW145/9.806</f>
        <v>779.97885542015104</v>
      </c>
      <c r="AW143" s="65">
        <f>ET_12P!AX145/9.806</f>
        <v>681.07979370092301</v>
      </c>
      <c r="AX143" s="65">
        <f>ET_12P!AY145/9.806</f>
        <v>670.72839054214262</v>
      </c>
      <c r="AY143" s="65">
        <f>ET_12P!AZ145/9.806</f>
        <v>659.03911866778003</v>
      </c>
      <c r="AZ143" s="65">
        <f>ET_12P!BA145/9.806</f>
        <v>407.84366116727006</v>
      </c>
      <c r="BA143" s="65">
        <f>ET_12P!BB145/9.806</f>
        <v>408.75840425345456</v>
      </c>
      <c r="BB143" s="65">
        <f>ET_12P!BC145/9.806</f>
        <v>411.29088396931729</v>
      </c>
      <c r="BC143" s="65">
        <f>ET_12P!BD145/9.806</f>
        <v>594.63558862239961</v>
      </c>
      <c r="BD143" s="65">
        <f>ET_12P!BE145/9.806</f>
        <v>617.03986040115751</v>
      </c>
      <c r="BE143" s="65">
        <f>ET_12P!BF145/9.806</f>
        <v>640.27474808153181</v>
      </c>
      <c r="BF143" s="65">
        <f>ET_12P!BG145/9.806</f>
        <v>929.81088985697545</v>
      </c>
      <c r="BG143" s="65">
        <f>ET_12P!BH145/9.806</f>
        <v>929.30239218973088</v>
      </c>
      <c r="BH143" s="65">
        <f>ET_12P!BI145/9.806</f>
        <v>926.59090257240473</v>
      </c>
      <c r="BI143" s="65">
        <f>ET_12P!BJ145/9.806</f>
        <v>691.24043554328989</v>
      </c>
      <c r="BJ143" s="65">
        <f>ET_12P!BK145/9.806</f>
        <v>668.90363481223233</v>
      </c>
      <c r="BK143" s="65">
        <f>ET_12P!BL145/9.806</f>
        <v>645.5773251070774</v>
      </c>
      <c r="BL143" s="65"/>
      <c r="BM143" s="65"/>
      <c r="BN143" s="65"/>
      <c r="BO143" s="65"/>
    </row>
    <row r="144" spans="3:67" x14ac:dyDescent="0.2">
      <c r="C144" s="65">
        <f>ET_12P!D146</f>
        <v>1385</v>
      </c>
      <c r="D144" s="65">
        <f>ET_12P!E146/9.806</f>
        <v>639.31800364572712</v>
      </c>
      <c r="E144" s="65">
        <f>ET_12P!F146/9.806</f>
        <v>639.77556191681117</v>
      </c>
      <c r="F144" s="65">
        <f>ET_12P!G146/9.806</f>
        <v>640.27425014022037</v>
      </c>
      <c r="G144" s="65">
        <f>ET_12P!H146/9.806</f>
        <v>637.10699484053134</v>
      </c>
      <c r="H144" s="65">
        <f>ET_12P!I146/9.806</f>
        <v>637.28326606478186</v>
      </c>
      <c r="I144" s="65">
        <f>ET_12P!J146/9.806</f>
        <v>637.61225588925151</v>
      </c>
      <c r="J144" s="65">
        <f>ET_12P!K146/9.806</f>
        <v>639.39025493001736</v>
      </c>
      <c r="K144" s="65">
        <f>ET_12P!L146/9.806</f>
        <v>639.77879853533557</v>
      </c>
      <c r="L144" s="65">
        <f>ET_12P!M146/9.806</f>
        <v>640.25956087153281</v>
      </c>
      <c r="M144" s="65">
        <f>ET_12P!N146/9.806</f>
        <v>636.39832476608717</v>
      </c>
      <c r="N144" s="65">
        <f>ET_12P!O146/9.806</f>
        <v>637.82582291772894</v>
      </c>
      <c r="O144" s="65">
        <f>ET_12P!P146/9.806</f>
        <v>638.14206544462581</v>
      </c>
      <c r="P144" s="65">
        <f>ET_12P!Q146/9.806</f>
        <v>521.35376499400877</v>
      </c>
      <c r="Q144" s="65">
        <f>ET_12P!R146/9.806</f>
        <v>523.69090233339284</v>
      </c>
      <c r="R144" s="65">
        <f>ET_12P!S146/9.806</f>
        <v>526.89356126032533</v>
      </c>
      <c r="S144" s="65">
        <f>ET_12P!T146/9.806</f>
        <v>633.17131650902513</v>
      </c>
      <c r="T144" s="65">
        <f>ET_12P!U146/9.806</f>
        <v>644.66385177123709</v>
      </c>
      <c r="U144" s="65">
        <f>ET_12P!V146/9.806</f>
        <v>656.38160588861422</v>
      </c>
      <c r="V144" s="65">
        <f>ET_12P!W146/9.806</f>
        <v>773.0840612571385</v>
      </c>
      <c r="W144" s="65">
        <f>ET_12P!X146/9.806</f>
        <v>771.46570220082094</v>
      </c>
      <c r="X144" s="65">
        <f>ET_12P!Y146/9.806</f>
        <v>768.84419057847242</v>
      </c>
      <c r="Y144" s="65">
        <f>ET_12P!Z146/9.806</f>
        <v>640.86699947736088</v>
      </c>
      <c r="Z144" s="65">
        <f>ET_12P!AA146/9.806</f>
        <v>631.29791191298705</v>
      </c>
      <c r="AA144" s="65">
        <f>ET_12P!AB146/9.806</f>
        <v>620.77930006182442</v>
      </c>
      <c r="AB144" s="65">
        <f>ET_12P!AC146/9.806</f>
        <v>636.50284264735876</v>
      </c>
      <c r="AC144" s="65">
        <f>ET_12P!AD146/9.806</f>
        <v>636.95228447506634</v>
      </c>
      <c r="AD144" s="65">
        <f>ET_12P!AE146/9.806</f>
        <v>637.46914755634316</v>
      </c>
      <c r="AE144" s="65">
        <f>ET_12P!AF146/9.806</f>
        <v>637.19244156957484</v>
      </c>
      <c r="AF144" s="65">
        <f>ET_12P!AG146/9.806</f>
        <v>637.46571176129419</v>
      </c>
      <c r="AG144" s="65">
        <f>ET_12P!AH146/9.806</f>
        <v>637.90848117542839</v>
      </c>
      <c r="AH144" s="65">
        <f>ET_12P!AI146/9.806</f>
        <v>643.36029121201307</v>
      </c>
      <c r="AI144" s="65">
        <f>ET_12P!AJ146/9.806</f>
        <v>643.7079538356619</v>
      </c>
      <c r="AJ144" s="65">
        <f>ET_12P!AK146/9.806</f>
        <v>644.12961053819095</v>
      </c>
      <c r="AK144" s="65">
        <f>ET_12P!AL146/9.806</f>
        <v>637.29586397996127</v>
      </c>
      <c r="AL144" s="65">
        <f>ET_12P!AM146/9.806</f>
        <v>638.4133936652305</v>
      </c>
      <c r="AM144" s="65">
        <f>ET_12P!AN146/9.806</f>
        <v>638.43430720031108</v>
      </c>
      <c r="AN144" s="65">
        <f>ET_12P!AO146/9.806</f>
        <v>514.63628773200082</v>
      </c>
      <c r="AO144" s="65">
        <f>ET_12P!AP146/9.806</f>
        <v>513.86029599224969</v>
      </c>
      <c r="AP144" s="65">
        <f>ET_12P!AQ146/9.806</f>
        <v>514.01640059338672</v>
      </c>
      <c r="AQ144" s="65">
        <f>ET_12P!AR146/9.806</f>
        <v>599.13409001822868</v>
      </c>
      <c r="AR144" s="65">
        <f>ET_12P!AS146/9.806</f>
        <v>610.13396214689988</v>
      </c>
      <c r="AS144" s="65">
        <f>ET_12P!AT146/9.806</f>
        <v>621.58407280937695</v>
      </c>
      <c r="AT144" s="65">
        <f>ET_12P!AU146/9.806</f>
        <v>778.17511281358361</v>
      </c>
      <c r="AU144" s="65">
        <f>ET_12P!AV146/9.806</f>
        <v>779.50506426231391</v>
      </c>
      <c r="AV144" s="65">
        <f>ET_12P!AW146/9.806</f>
        <v>779.82369690750568</v>
      </c>
      <c r="AW144" s="65">
        <f>ET_12P!AX146/9.806</f>
        <v>680.92294218781876</v>
      </c>
      <c r="AX144" s="65">
        <f>ET_12P!AY146/9.806</f>
        <v>670.57129005838271</v>
      </c>
      <c r="AY144" s="65">
        <f>ET_12P!AZ146/9.806</f>
        <v>658.88176921336435</v>
      </c>
      <c r="AZ144" s="65">
        <f>ET_12P!BA146/9.806</f>
        <v>407.70279357026311</v>
      </c>
      <c r="BA144" s="65">
        <f>ET_12P!BB146/9.806</f>
        <v>408.61810928895579</v>
      </c>
      <c r="BB144" s="65">
        <f>ET_12P!BC146/9.806</f>
        <v>411.15228200527741</v>
      </c>
      <c r="BC144" s="65">
        <f>ET_12P!BD146/9.806</f>
        <v>594.51892097312873</v>
      </c>
      <c r="BD144" s="65">
        <f>ET_12P!BE146/9.806</f>
        <v>616.91432939654294</v>
      </c>
      <c r="BE144" s="65">
        <f>ET_12P!BF146/9.806</f>
        <v>640.14144919245871</v>
      </c>
      <c r="BF144" s="65">
        <f>ET_12P!BG146/9.806</f>
        <v>929.73749330766884</v>
      </c>
      <c r="BG144" s="65">
        <f>ET_12P!BH146/9.806</f>
        <v>929.23118658219471</v>
      </c>
      <c r="BH144" s="65">
        <f>ET_12P!BI146/9.806</f>
        <v>926.52188790663888</v>
      </c>
      <c r="BI144" s="65">
        <f>ET_12P!BJ146/9.806</f>
        <v>691.13273083762499</v>
      </c>
      <c r="BJ144" s="65">
        <f>ET_12P!BK146/9.806</f>
        <v>668.78930748712526</v>
      </c>
      <c r="BK144" s="65">
        <f>ET_12P!BL146/9.806</f>
        <v>645.4584665160362</v>
      </c>
      <c r="BL144" s="65"/>
      <c r="BM144" s="65"/>
      <c r="BN144" s="65"/>
      <c r="BO144" s="65"/>
    </row>
    <row r="145" spans="3:67" x14ac:dyDescent="0.2">
      <c r="C145" s="65">
        <f>ET_12P!D147</f>
        <v>1395</v>
      </c>
      <c r="D145" s="65">
        <f>ET_12P!E147/9.806</f>
        <v>639.16040522065578</v>
      </c>
      <c r="E145" s="65">
        <f>ET_12P!F147/9.806</f>
        <v>639.61796349173983</v>
      </c>
      <c r="F145" s="65">
        <f>ET_12P!G147/9.806</f>
        <v>640.11670150928012</v>
      </c>
      <c r="G145" s="65">
        <f>ET_12P!H147/9.806</f>
        <v>636.9493466213288</v>
      </c>
      <c r="H145" s="65">
        <f>ET_12P!I147/9.806</f>
        <v>637.12561784557931</v>
      </c>
      <c r="I145" s="65">
        <f>ET_12P!J147/9.806</f>
        <v>637.45460767004897</v>
      </c>
      <c r="J145" s="65">
        <f>ET_12P!K147/9.806</f>
        <v>639.23265650494602</v>
      </c>
      <c r="K145" s="65">
        <f>ET_12P!L147/9.806</f>
        <v>639.62120011026423</v>
      </c>
      <c r="L145" s="65">
        <f>ET_12P!M147/9.806</f>
        <v>640.10201224059256</v>
      </c>
      <c r="M145" s="65">
        <f>ET_12P!N147/9.806</f>
        <v>636.24067654688463</v>
      </c>
      <c r="N145" s="65">
        <f>ET_12P!O147/9.806</f>
        <v>637.66817469852651</v>
      </c>
      <c r="O145" s="65">
        <f>ET_12P!P147/9.806</f>
        <v>637.98441722542327</v>
      </c>
      <c r="P145" s="65">
        <f>ET_12P!Q147/9.806</f>
        <v>521.19377645064253</v>
      </c>
      <c r="Q145" s="65">
        <f>ET_12P!R147/9.806</f>
        <v>523.53096358415769</v>
      </c>
      <c r="R145" s="65">
        <f>ET_12P!S147/9.806</f>
        <v>526.73372209935246</v>
      </c>
      <c r="S145" s="65">
        <f>ET_12P!T147/9.806</f>
        <v>633.0136184956915</v>
      </c>
      <c r="T145" s="65">
        <f>ET_12P!U147/9.806</f>
        <v>644.50635293442792</v>
      </c>
      <c r="U145" s="65">
        <f>ET_12P!V147/9.806</f>
        <v>656.22430622832962</v>
      </c>
      <c r="V145" s="65">
        <f>ET_12P!W147/9.806</f>
        <v>772.92860397970639</v>
      </c>
      <c r="W145" s="65">
        <f>ET_12P!X147/9.806</f>
        <v>771.31024492338884</v>
      </c>
      <c r="X145" s="65">
        <f>ET_12P!Y147/9.806</f>
        <v>768.68868350690911</v>
      </c>
      <c r="Y145" s="65">
        <f>ET_12P!Z147/9.806</f>
        <v>640.70945084642062</v>
      </c>
      <c r="Z145" s="65">
        <f>ET_12P!AA147/9.806</f>
        <v>631.14011431139102</v>
      </c>
      <c r="AA145" s="65">
        <f>ET_12P!AB147/9.806</f>
        <v>620.62130328370392</v>
      </c>
      <c r="AB145" s="65">
        <f>ET_12P!AC147/9.806</f>
        <v>636.42655803844593</v>
      </c>
      <c r="AC145" s="65">
        <f>ET_12P!AD147/9.806</f>
        <v>636.87639821920254</v>
      </c>
      <c r="AD145" s="65">
        <f>ET_12P!AE147/9.806</f>
        <v>637.39231521198758</v>
      </c>
      <c r="AE145" s="65">
        <f>ET_12P!AF147/9.806</f>
        <v>637.11635613718647</v>
      </c>
      <c r="AF145" s="65">
        <f>ET_12P!AG147/9.806</f>
        <v>637.37394117759538</v>
      </c>
      <c r="AG145" s="65">
        <f>ET_12P!AH147/9.806</f>
        <v>637.80137399933722</v>
      </c>
      <c r="AH145" s="65">
        <f>ET_12P!AI147/9.806</f>
        <v>643.20060143343369</v>
      </c>
      <c r="AI145" s="65">
        <f>ET_12P!AJ147/9.806</f>
        <v>643.54617270357437</v>
      </c>
      <c r="AJ145" s="65">
        <f>ET_12P!AK147/9.806</f>
        <v>643.96578784672658</v>
      </c>
      <c r="AK145" s="65">
        <f>ET_12P!AL147/9.806</f>
        <v>637.14588405695497</v>
      </c>
      <c r="AL145" s="65">
        <f>ET_12P!AM147/9.806</f>
        <v>638.26450921310936</v>
      </c>
      <c r="AM145" s="65">
        <f>ET_12P!AN147/9.806</f>
        <v>638.28726513104232</v>
      </c>
      <c r="AN145" s="65">
        <f>ET_12P!AO147/9.806</f>
        <v>514.47580124732315</v>
      </c>
      <c r="AO145" s="65">
        <f>ET_12P!AP147/9.806</f>
        <v>513.69975971344081</v>
      </c>
      <c r="AP145" s="65">
        <f>ET_12P!AQ147/9.806</f>
        <v>513.85591410870904</v>
      </c>
      <c r="AQ145" s="65">
        <f>ET_12P!AR147/9.806</f>
        <v>598.97564509292783</v>
      </c>
      <c r="AR145" s="65">
        <f>ET_12P!AS147/9.806</f>
        <v>609.9758159863859</v>
      </c>
      <c r="AS145" s="65">
        <f>ET_12P!AT147/9.806</f>
        <v>621.42617561951874</v>
      </c>
      <c r="AT145" s="65">
        <f>ET_12P!AU147/9.806</f>
        <v>778.02000409506945</v>
      </c>
      <c r="AU145" s="65">
        <f>ET_12P!AV147/9.806</f>
        <v>779.34990574966866</v>
      </c>
      <c r="AV145" s="65">
        <f>ET_12P!AW147/9.806</f>
        <v>779.66858818899152</v>
      </c>
      <c r="AW145" s="65">
        <f>ET_12P!AX147/9.806</f>
        <v>680.76614046884572</v>
      </c>
      <c r="AX145" s="65">
        <f>ET_12P!AY147/9.806</f>
        <v>670.41428916288498</v>
      </c>
      <c r="AY145" s="65">
        <f>ET_12P!AZ147/9.806</f>
        <v>658.72451934721096</v>
      </c>
      <c r="AZ145" s="65">
        <f>ET_12P!BA147/9.806</f>
        <v>407.56200066445291</v>
      </c>
      <c r="BA145" s="65">
        <f>ET_12P!BB147/9.806</f>
        <v>408.47796370685046</v>
      </c>
      <c r="BB145" s="65">
        <f>ET_12P!BC147/9.806</f>
        <v>411.01382942363097</v>
      </c>
      <c r="BC145" s="65">
        <f>ET_12P!BD147/9.806</f>
        <v>594.40225332385785</v>
      </c>
      <c r="BD145" s="65">
        <f>ET_12P!BE147/9.806</f>
        <v>616.78894777432185</v>
      </c>
      <c r="BE145" s="65">
        <f>ET_12P!BF147/9.806</f>
        <v>640.00820009751692</v>
      </c>
      <c r="BF145" s="65">
        <f>ET_12P!BG147/9.806</f>
        <v>929.66389758183777</v>
      </c>
      <c r="BG145" s="65">
        <f>ET_12P!BH147/9.806</f>
        <v>929.15988138639614</v>
      </c>
      <c r="BH145" s="65">
        <f>ET_12P!BI147/9.806</f>
        <v>926.45267406434846</v>
      </c>
      <c r="BI145" s="65">
        <f>ET_12P!BJ147/9.806</f>
        <v>691.02507592609118</v>
      </c>
      <c r="BJ145" s="65">
        <f>ET_12P!BK147/9.806</f>
        <v>668.67507975028047</v>
      </c>
      <c r="BK145" s="65">
        <f>ET_12P!BL147/9.806</f>
        <v>645.33975730738837</v>
      </c>
      <c r="BL145" s="65"/>
      <c r="BM145" s="65"/>
      <c r="BN145" s="65"/>
      <c r="BO145" s="65"/>
    </row>
    <row r="146" spans="3:67" x14ac:dyDescent="0.2">
      <c r="C146" s="65">
        <f>ET_12P!D148</f>
        <v>1405</v>
      </c>
      <c r="D146" s="65">
        <f>ET_12P!E148/9.806</f>
        <v>639.00290638384672</v>
      </c>
      <c r="E146" s="65">
        <f>ET_12P!F148/9.806</f>
        <v>639.46046465493066</v>
      </c>
      <c r="F146" s="65">
        <f>ET_12P!G148/9.806</f>
        <v>639.95920267247095</v>
      </c>
      <c r="G146" s="65">
        <f>ET_12P!H148/9.806</f>
        <v>636.79179799038855</v>
      </c>
      <c r="H146" s="65">
        <f>ET_12P!I148/9.806</f>
        <v>636.96806921463906</v>
      </c>
      <c r="I146" s="65">
        <f>ET_12P!J148/9.806</f>
        <v>637.29705903910872</v>
      </c>
      <c r="J146" s="65">
        <f>ET_12P!K148/9.806</f>
        <v>639.07510787400577</v>
      </c>
      <c r="K146" s="65">
        <f>ET_12P!L148/9.806</f>
        <v>639.46370127345506</v>
      </c>
      <c r="L146" s="65">
        <f>ET_12P!M148/9.806</f>
        <v>639.9444636096523</v>
      </c>
      <c r="M146" s="65">
        <f>ET_12P!N148/9.806</f>
        <v>636.08307812181317</v>
      </c>
      <c r="N146" s="65">
        <f>ET_12P!O148/9.806</f>
        <v>637.51057627345506</v>
      </c>
      <c r="O146" s="65">
        <f>ET_12P!P148/9.806</f>
        <v>637.82681880035193</v>
      </c>
      <c r="P146" s="65">
        <f>ET_12P!Q148/9.806</f>
        <v>521.03383770140738</v>
      </c>
      <c r="Q146" s="65">
        <f>ET_12P!R148/9.806</f>
        <v>523.37107462905374</v>
      </c>
      <c r="R146" s="65">
        <f>ET_12P!S148/9.806</f>
        <v>526.5739327325108</v>
      </c>
      <c r="S146" s="65">
        <f>ET_12P!T148/9.806</f>
        <v>632.85597027648896</v>
      </c>
      <c r="T146" s="65">
        <f>ET_12P!U148/9.806</f>
        <v>644.34895368588116</v>
      </c>
      <c r="U146" s="65">
        <f>ET_12P!V148/9.806</f>
        <v>656.06710615630743</v>
      </c>
      <c r="V146" s="65">
        <f>ET_12P!W148/9.806</f>
        <v>772.77319649640538</v>
      </c>
      <c r="W146" s="65">
        <f>ET_12P!X148/9.806</f>
        <v>771.15483744008782</v>
      </c>
      <c r="X146" s="65">
        <f>ET_12P!Y148/9.806</f>
        <v>768.5332262294769</v>
      </c>
      <c r="Y146" s="65">
        <f>ET_12P!Z148/9.806</f>
        <v>640.55195200961157</v>
      </c>
      <c r="Z146" s="65">
        <f>ET_12P!AA148/9.806</f>
        <v>630.98241629805739</v>
      </c>
      <c r="AA146" s="65">
        <f>ET_12P!AB148/9.806</f>
        <v>620.46340609384561</v>
      </c>
      <c r="AB146" s="65">
        <f>ET_12P!AC148/9.806</f>
        <v>636.35037301779528</v>
      </c>
      <c r="AC146" s="65">
        <f>ET_12P!AD148/9.806</f>
        <v>636.80061155160115</v>
      </c>
      <c r="AD146" s="65">
        <f>ET_12P!AE148/9.806</f>
        <v>637.3155824558944</v>
      </c>
      <c r="AE146" s="65">
        <f>ET_12P!AF148/9.806</f>
        <v>637.04037029306039</v>
      </c>
      <c r="AF146" s="65">
        <f>ET_12P!AG148/9.806</f>
        <v>637.28227018215898</v>
      </c>
      <c r="AG146" s="65">
        <f>ET_12P!AH148/9.806</f>
        <v>637.69431661737713</v>
      </c>
      <c r="AH146" s="65">
        <f>ET_12P!AI148/9.806</f>
        <v>643.04101124311649</v>
      </c>
      <c r="AI146" s="65">
        <f>ET_12P!AJ148/9.806</f>
        <v>643.38454095388033</v>
      </c>
      <c r="AJ146" s="65">
        <f>ET_12P!AK148/9.806</f>
        <v>643.80201494939331</v>
      </c>
      <c r="AK146" s="65">
        <f>ET_12P!AL148/9.806</f>
        <v>636.99595392807976</v>
      </c>
      <c r="AL146" s="65">
        <f>ET_12P!AM148/9.806</f>
        <v>638.11562476098823</v>
      </c>
      <c r="AM146" s="65">
        <f>ET_12P!AN148/9.806</f>
        <v>638.14027285590464</v>
      </c>
      <c r="AN146" s="65">
        <f>ET_12P!AO148/9.806</f>
        <v>514.31541435090764</v>
      </c>
      <c r="AO146" s="65">
        <f>ET_12P!AP148/9.806</f>
        <v>513.53937281702531</v>
      </c>
      <c r="AP146" s="65">
        <f>ET_12P!AQ148/9.806</f>
        <v>513.69547741816234</v>
      </c>
      <c r="AQ146" s="65">
        <f>ET_12P!AR148/9.806</f>
        <v>598.81724996175819</v>
      </c>
      <c r="AR146" s="65">
        <f>ET_12P!AS148/9.806</f>
        <v>609.81766982587192</v>
      </c>
      <c r="AS146" s="65">
        <f>ET_12P!AT148/9.806</f>
        <v>621.26827842966043</v>
      </c>
      <c r="AT146" s="65">
        <f>ET_12P!AU148/9.806</f>
        <v>777.86489537655518</v>
      </c>
      <c r="AU146" s="65">
        <f>ET_12P!AV148/9.806</f>
        <v>779.19484682528559</v>
      </c>
      <c r="AV146" s="65">
        <f>ET_12P!AW148/9.806</f>
        <v>779.51352926460845</v>
      </c>
      <c r="AW146" s="65">
        <f>ET_12P!AX148/9.806</f>
        <v>680.60938854400376</v>
      </c>
      <c r="AX146" s="65">
        <f>ET_12P!AY148/9.806</f>
        <v>670.25728826738737</v>
      </c>
      <c r="AY146" s="65">
        <f>ET_12P!AZ148/9.806</f>
        <v>658.56731927518877</v>
      </c>
      <c r="AZ146" s="65">
        <f>ET_12P!BA148/9.806</f>
        <v>407.421307346905</v>
      </c>
      <c r="BA146" s="65">
        <f>ET_12P!BB148/9.806</f>
        <v>408.3379675071385</v>
      </c>
      <c r="BB146" s="65">
        <f>ET_12P!BC148/9.806</f>
        <v>410.87552622437795</v>
      </c>
      <c r="BC146" s="65">
        <f>ET_12P!BD148/9.806</f>
        <v>594.28568526284937</v>
      </c>
      <c r="BD146" s="65">
        <f>ET_12P!BE148/9.806</f>
        <v>616.66361594623197</v>
      </c>
      <c r="BE146" s="65">
        <f>ET_12P!BF148/9.806</f>
        <v>639.8750505908373</v>
      </c>
      <c r="BF146" s="65">
        <f>ET_12P!BG148/9.806</f>
        <v>929.5902022677443</v>
      </c>
      <c r="BG146" s="65">
        <f>ET_12P!BH148/9.806</f>
        <v>929.0883770140731</v>
      </c>
      <c r="BH146" s="65">
        <f>ET_12P!BI148/9.806</f>
        <v>926.38336063379575</v>
      </c>
      <c r="BI146" s="65">
        <f>ET_12P!BJ148/9.806</f>
        <v>690.91747080868856</v>
      </c>
      <c r="BJ146" s="65">
        <f>ET_12P!BK148/9.806</f>
        <v>668.56090180756689</v>
      </c>
      <c r="BK146" s="65">
        <f>ET_12P!BL148/9.806</f>
        <v>645.22114768700294</v>
      </c>
      <c r="BL146" s="65"/>
      <c r="BM146" s="65"/>
      <c r="BN146" s="65"/>
      <c r="BO146" s="65"/>
    </row>
    <row r="147" spans="3:67" x14ac:dyDescent="0.2">
      <c r="C147" s="65">
        <f>ET_12P!D149</f>
        <v>1415</v>
      </c>
      <c r="D147" s="65">
        <f>ET_12P!E149/9.806</f>
        <v>638.84540754703755</v>
      </c>
      <c r="E147" s="65">
        <f>ET_12P!F149/9.806</f>
        <v>639.30301561225281</v>
      </c>
      <c r="F147" s="65">
        <f>ET_12P!G149/9.806</f>
        <v>639.80175362979298</v>
      </c>
      <c r="G147" s="65">
        <f>ET_12P!H149/9.806</f>
        <v>636.6342493594484</v>
      </c>
      <c r="H147" s="65">
        <f>ET_12P!I149/9.806</f>
        <v>636.81057037783</v>
      </c>
      <c r="I147" s="65">
        <f>ET_12P!J149/9.806</f>
        <v>637.13956020229966</v>
      </c>
      <c r="J147" s="65">
        <f>ET_12P!K149/9.806</f>
        <v>638.9176588313278</v>
      </c>
      <c r="K147" s="65">
        <f>ET_12P!L149/9.806</f>
        <v>639.30625223077709</v>
      </c>
      <c r="L147" s="65">
        <f>ET_12P!M149/9.806</f>
        <v>639.78701456697434</v>
      </c>
      <c r="M147" s="65">
        <f>ET_12P!N149/9.806</f>
        <v>635.92557928500412</v>
      </c>
      <c r="N147" s="65">
        <f>ET_12P!O149/9.806</f>
        <v>637.3530276425148</v>
      </c>
      <c r="O147" s="65">
        <f>ET_12P!P149/9.806</f>
        <v>637.66927016941167</v>
      </c>
      <c r="P147" s="65">
        <f>ET_12P!Q149/9.806</f>
        <v>520.8740483345656</v>
      </c>
      <c r="Q147" s="65">
        <f>ET_12P!R149/9.806</f>
        <v>523.21128526221196</v>
      </c>
      <c r="R147" s="65">
        <f>ET_12P!S149/9.806</f>
        <v>526.41419315980022</v>
      </c>
      <c r="S147" s="65">
        <f>ET_12P!T149/9.806</f>
        <v>632.69842164554871</v>
      </c>
      <c r="T147" s="65">
        <f>ET_12P!U149/9.806</f>
        <v>644.19155443733439</v>
      </c>
      <c r="U147" s="65">
        <f>ET_12P!V149/9.806</f>
        <v>655.90990608428524</v>
      </c>
      <c r="V147" s="65">
        <f>ET_12P!W149/9.806</f>
        <v>772.61788860136653</v>
      </c>
      <c r="W147" s="65">
        <f>ET_12P!X149/9.806</f>
        <v>770.99947975091789</v>
      </c>
      <c r="X147" s="65">
        <f>ET_12P!Y149/9.806</f>
        <v>768.37781874617588</v>
      </c>
      <c r="Y147" s="65">
        <f>ET_12P!Z149/9.806</f>
        <v>640.3945029669336</v>
      </c>
      <c r="Z147" s="65">
        <f>ET_12P!AA149/9.806</f>
        <v>630.82476807885485</v>
      </c>
      <c r="AA147" s="65">
        <f>ET_12P!AB149/9.806</f>
        <v>620.3055586981186</v>
      </c>
      <c r="AB147" s="65">
        <f>ET_12P!AC149/9.806</f>
        <v>636.27418799714462</v>
      </c>
      <c r="AC147" s="65">
        <f>ET_12P!AD149/9.806</f>
        <v>636.72492447226193</v>
      </c>
      <c r="AD147" s="65">
        <f>ET_12P!AE149/9.806</f>
        <v>637.2389990821946</v>
      </c>
      <c r="AE147" s="65">
        <f>ET_12P!AF149/9.806</f>
        <v>636.96433465480322</v>
      </c>
      <c r="AF147" s="65">
        <f>ET_12P!AG149/9.806</f>
        <v>637.19069877498475</v>
      </c>
      <c r="AG147" s="65">
        <f>ET_12P!AH149/9.806</f>
        <v>637.58730902954824</v>
      </c>
      <c r="AH147" s="65">
        <f>ET_12P!AI149/9.806</f>
        <v>642.88157043519277</v>
      </c>
      <c r="AI147" s="65">
        <f>ET_12P!AJ149/9.806</f>
        <v>643.22300879244858</v>
      </c>
      <c r="AJ147" s="65">
        <f>ET_12P!AK149/9.806</f>
        <v>643.63839143445341</v>
      </c>
      <c r="AK147" s="65">
        <f>ET_12P!AL149/9.806</f>
        <v>636.84602379920466</v>
      </c>
      <c r="AL147" s="65">
        <f>ET_12P!AM149/9.806</f>
        <v>637.96669051473589</v>
      </c>
      <c r="AM147" s="65">
        <f>ET_12P!AN149/9.806</f>
        <v>637.99323078663576</v>
      </c>
      <c r="AN147" s="65">
        <f>ET_12P!AO149/9.806</f>
        <v>514.15507724862334</v>
      </c>
      <c r="AO147" s="65">
        <f>ET_12P!AP149/9.806</f>
        <v>513.37898592060992</v>
      </c>
      <c r="AP147" s="65">
        <f>ET_12P!AQ149/9.806</f>
        <v>513.53514031587804</v>
      </c>
      <c r="AQ147" s="65">
        <f>ET_12P!AR149/9.806</f>
        <v>598.65895441885073</v>
      </c>
      <c r="AR147" s="65">
        <f>ET_12P!AS149/9.806</f>
        <v>609.65962325362034</v>
      </c>
      <c r="AS147" s="65">
        <f>ET_12P!AT149/9.806</f>
        <v>621.11048082806451</v>
      </c>
      <c r="AT147" s="65">
        <f>ET_12P!AU149/9.806</f>
        <v>777.70988624630331</v>
      </c>
      <c r="AU147" s="65">
        <f>ET_12P!AV149/9.806</f>
        <v>779.03983769503373</v>
      </c>
      <c r="AV147" s="65">
        <f>ET_12P!AW149/9.806</f>
        <v>779.35852013435658</v>
      </c>
      <c r="AW147" s="65">
        <f>ET_12P!AX149/9.806</f>
        <v>680.4527362074241</v>
      </c>
      <c r="AX147" s="65">
        <f>ET_12P!AY149/9.806</f>
        <v>670.10038696015204</v>
      </c>
      <c r="AY147" s="65">
        <f>ET_12P!AZ149/9.806</f>
        <v>658.41016899729766</v>
      </c>
      <c r="AZ147" s="65">
        <f>ET_12P!BA149/9.806</f>
        <v>407.28068872055377</v>
      </c>
      <c r="BA147" s="65">
        <f>ET_12P!BB149/9.806</f>
        <v>408.19814558688563</v>
      </c>
      <c r="BB147" s="65">
        <f>ET_12P!BC149/9.806</f>
        <v>410.73737240751836</v>
      </c>
      <c r="BC147" s="65">
        <f>ET_12P!BD149/9.806</f>
        <v>594.16916699597186</v>
      </c>
      <c r="BD147" s="65">
        <f>ET_12P!BE149/9.806</f>
        <v>616.53833391227317</v>
      </c>
      <c r="BE147" s="65">
        <f>ET_12P!BF149/9.806</f>
        <v>639.74195087828889</v>
      </c>
      <c r="BF147" s="65">
        <f>ET_12P!BG149/9.806</f>
        <v>929.51630777712637</v>
      </c>
      <c r="BG147" s="65">
        <f>ET_12P!BH149/9.806</f>
        <v>929.01657387696321</v>
      </c>
      <c r="BH147" s="65">
        <f>ET_12P!BI149/9.806</f>
        <v>926.31374843845617</v>
      </c>
      <c r="BI147" s="65">
        <f>ET_12P!BJ149/9.806</f>
        <v>690.80991548541715</v>
      </c>
      <c r="BJ147" s="65">
        <f>ET_12P!BK149/9.806</f>
        <v>668.44682345311548</v>
      </c>
      <c r="BK147" s="65">
        <f>ET_12P!BL149/9.806</f>
        <v>645.10263765487969</v>
      </c>
      <c r="BL147" s="65"/>
      <c r="BM147" s="65"/>
      <c r="BN147" s="65"/>
      <c r="BO147" s="65"/>
    </row>
    <row r="148" spans="3:67" x14ac:dyDescent="0.2">
      <c r="C148" s="65">
        <f>ET_12P!D150</f>
        <v>1425</v>
      </c>
      <c r="D148" s="65">
        <f>ET_12P!E150/9.806</f>
        <v>638.68800829849079</v>
      </c>
      <c r="E148" s="65">
        <f>ET_12P!F150/9.806</f>
        <v>639.14561636370593</v>
      </c>
      <c r="F148" s="65">
        <f>ET_12P!G150/9.806</f>
        <v>639.64435438124622</v>
      </c>
      <c r="G148" s="65">
        <f>ET_12P!H150/9.806</f>
        <v>636.47685011090152</v>
      </c>
      <c r="H148" s="65">
        <f>ET_12P!I150/9.806</f>
        <v>636.65312133515204</v>
      </c>
      <c r="I148" s="65">
        <f>ET_12P!J150/9.806</f>
        <v>636.9821609537529</v>
      </c>
      <c r="J148" s="65">
        <f>ET_12P!K150/9.806</f>
        <v>638.76025958278103</v>
      </c>
      <c r="K148" s="65">
        <f>ET_12P!L150/9.806</f>
        <v>639.14885298223032</v>
      </c>
      <c r="L148" s="65">
        <f>ET_12P!M150/9.806</f>
        <v>639.62966511255865</v>
      </c>
      <c r="M148" s="65">
        <f>ET_12P!N150/9.806</f>
        <v>635.76813024232615</v>
      </c>
      <c r="N148" s="65">
        <f>ET_12P!O150/9.806</f>
        <v>637.19557859983684</v>
      </c>
      <c r="O148" s="65">
        <f>ET_12P!P150/9.806</f>
        <v>637.51182112673371</v>
      </c>
      <c r="P148" s="65">
        <f>ET_12P!Q150/9.806</f>
        <v>520.71425896772394</v>
      </c>
      <c r="Q148" s="65">
        <f>ET_12P!R150/9.806</f>
        <v>523.05159548363247</v>
      </c>
      <c r="R148" s="65">
        <f>ET_12P!S150/9.806</f>
        <v>526.25455317535182</v>
      </c>
      <c r="S148" s="65">
        <f>ET_12P!T150/9.806</f>
        <v>632.54092280873965</v>
      </c>
      <c r="T148" s="65">
        <f>ET_12P!U150/9.806</f>
        <v>644.0342547770498</v>
      </c>
      <c r="U148" s="65">
        <f>ET_12P!V150/9.806</f>
        <v>655.75280560052522</v>
      </c>
      <c r="V148" s="65">
        <f>ET_12P!W150/9.806</f>
        <v>772.4625807063278</v>
      </c>
      <c r="W148" s="65">
        <f>ET_12P!X150/9.806</f>
        <v>770.84417185587915</v>
      </c>
      <c r="X148" s="65">
        <f>ET_12P!Y150/9.806</f>
        <v>768.22246105700594</v>
      </c>
      <c r="Y148" s="65">
        <f>ET_12P!Z150/9.806</f>
        <v>640.23715351251792</v>
      </c>
      <c r="Z148" s="65">
        <f>ET_12P!AA150/9.806</f>
        <v>630.6671696537835</v>
      </c>
      <c r="AA148" s="65">
        <f>ET_12P!AB150/9.806</f>
        <v>620.14781089065377</v>
      </c>
      <c r="AB148" s="65">
        <f>ET_12P!AC150/9.806</f>
        <v>636.19805277062517</v>
      </c>
      <c r="AC148" s="65">
        <f>ET_12P!AD150/9.806</f>
        <v>636.6493867753162</v>
      </c>
      <c r="AD148" s="65">
        <f>ET_12P!AE150/9.806</f>
        <v>637.16251529675719</v>
      </c>
      <c r="AE148" s="65">
        <f>ET_12P!AF150/9.806</f>
        <v>636.88834881067714</v>
      </c>
      <c r="AF148" s="65">
        <f>ET_12P!AG150/9.806</f>
        <v>637.09917716194172</v>
      </c>
      <c r="AG148" s="65">
        <f>ET_12P!AH150/9.806</f>
        <v>637.48040102998175</v>
      </c>
      <c r="AH148" s="65">
        <f>ET_12P!AI150/9.806</f>
        <v>642.72222921553134</v>
      </c>
      <c r="AI148" s="65">
        <f>ET_12P!AJ150/9.806</f>
        <v>643.06157621927912</v>
      </c>
      <c r="AJ148" s="65">
        <f>ET_12P!AK150/9.806</f>
        <v>643.47486750777591</v>
      </c>
      <c r="AK148" s="65">
        <f>ET_12P!AL150/9.806</f>
        <v>636.69614346446053</v>
      </c>
      <c r="AL148" s="65">
        <f>ET_12P!AM150/9.806</f>
        <v>637.81780606261475</v>
      </c>
      <c r="AM148" s="65">
        <f>ET_12P!AN150/9.806</f>
        <v>637.84623851149809</v>
      </c>
      <c r="AN148" s="65">
        <f>ET_12P!AO150/9.806</f>
        <v>513.99478994047013</v>
      </c>
      <c r="AO148" s="65">
        <f>ET_12P!AP150/9.806</f>
        <v>513.21869861245671</v>
      </c>
      <c r="AP148" s="65">
        <f>ET_12P!AQ150/9.806</f>
        <v>513.37485300772494</v>
      </c>
      <c r="AQ148" s="65">
        <f>ET_12P!AR150/9.806</f>
        <v>598.50070867007446</v>
      </c>
      <c r="AR148" s="65">
        <f>ET_12P!AS150/9.806</f>
        <v>609.50162647549973</v>
      </c>
      <c r="AS148" s="65">
        <f>ET_12P!AT150/9.806</f>
        <v>620.95273302059968</v>
      </c>
      <c r="AT148" s="65">
        <f>ET_12P!AU150/9.806</f>
        <v>777.55487711605144</v>
      </c>
      <c r="AU148" s="65">
        <f>ET_12P!AV150/9.806</f>
        <v>778.88487835891294</v>
      </c>
      <c r="AV148" s="65">
        <f>ET_12P!AW150/9.806</f>
        <v>779.2035607982358</v>
      </c>
      <c r="AW148" s="65">
        <f>ET_12P!AX150/9.806</f>
        <v>680.29613366497563</v>
      </c>
      <c r="AX148" s="65">
        <f>ET_12P!AY150/9.806</f>
        <v>669.94353544704779</v>
      </c>
      <c r="AY148" s="65">
        <f>ET_12P!AZ150/9.806</f>
        <v>658.25306851353764</v>
      </c>
      <c r="AZ148" s="65">
        <f>ET_12P!BA150/9.806</f>
        <v>407.14014478539929</v>
      </c>
      <c r="BA148" s="65">
        <f>ET_12P!BB150/9.806</f>
        <v>408.05844815196059</v>
      </c>
      <c r="BB148" s="65">
        <f>ET_12P!BC150/9.806</f>
        <v>410.59931817892112</v>
      </c>
      <c r="BC148" s="65">
        <f>ET_12P!BD150/9.806</f>
        <v>594.05264872909447</v>
      </c>
      <c r="BD148" s="65">
        <f>ET_12P!BE150/9.806</f>
        <v>616.41320126070775</v>
      </c>
      <c r="BE148" s="65">
        <f>ET_12P!BF150/9.806</f>
        <v>639.60895075400276</v>
      </c>
      <c r="BF148" s="65">
        <f>ET_12P!BG150/9.806</f>
        <v>929.44241328650833</v>
      </c>
      <c r="BG148" s="65">
        <f>ET_12P!BH150/9.806</f>
        <v>928.94467115159091</v>
      </c>
      <c r="BH148" s="65">
        <f>ET_12P!BI150/9.806</f>
        <v>926.24393706659191</v>
      </c>
      <c r="BI148" s="65">
        <f>ET_12P!BJ150/9.806</f>
        <v>690.70236016214574</v>
      </c>
      <c r="BJ148" s="65">
        <f>ET_12P!BK150/9.806</f>
        <v>668.33284468692648</v>
      </c>
      <c r="BK148" s="65">
        <f>ET_12P!BL150/9.806</f>
        <v>644.98422721101883</v>
      </c>
      <c r="BL148" s="65"/>
      <c r="BM148" s="65"/>
      <c r="BN148" s="65"/>
      <c r="BO148" s="65"/>
    </row>
    <row r="149" spans="3:67" x14ac:dyDescent="0.2">
      <c r="C149" s="65">
        <f>ET_12P!D151</f>
        <v>1435</v>
      </c>
      <c r="D149" s="65">
        <f>ET_12P!E151/9.806</f>
        <v>638.53065884407511</v>
      </c>
      <c r="E149" s="65">
        <f>ET_12P!F151/9.806</f>
        <v>638.98826690929025</v>
      </c>
      <c r="F149" s="65">
        <f>ET_12P!G151/9.806</f>
        <v>639.48700492683054</v>
      </c>
      <c r="G149" s="65">
        <f>ET_12P!H151/9.806</f>
        <v>636.31945086235476</v>
      </c>
      <c r="H149" s="65">
        <f>ET_12P!I151/9.806</f>
        <v>636.49577188073636</v>
      </c>
      <c r="I149" s="65">
        <f>ET_12P!J151/9.806</f>
        <v>636.82476170520601</v>
      </c>
      <c r="J149" s="65">
        <f>ET_12P!K151/9.806</f>
        <v>638.60291012836535</v>
      </c>
      <c r="K149" s="65">
        <f>ET_12P!L151/9.806</f>
        <v>638.99150352781464</v>
      </c>
      <c r="L149" s="65">
        <f>ET_12P!M151/9.806</f>
        <v>639.47231565814297</v>
      </c>
      <c r="M149" s="65">
        <f>ET_12P!N151/9.806</f>
        <v>635.61073099377938</v>
      </c>
      <c r="N149" s="65">
        <f>ET_12P!O151/9.806</f>
        <v>637.03817935129007</v>
      </c>
      <c r="O149" s="65">
        <f>ET_12P!P151/9.806</f>
        <v>637.35442187818683</v>
      </c>
      <c r="P149" s="65">
        <f>ET_12P!Q151/9.806</f>
        <v>520.55456918914444</v>
      </c>
      <c r="Q149" s="65">
        <f>ET_12P!R151/9.806</f>
        <v>522.89195549918418</v>
      </c>
      <c r="R149" s="65">
        <f>ET_12P!S151/9.806</f>
        <v>526.09501277916581</v>
      </c>
      <c r="S149" s="65">
        <f>ET_12P!T151/9.806</f>
        <v>632.38347376606168</v>
      </c>
      <c r="T149" s="65">
        <f>ET_12P!U151/9.806</f>
        <v>643.8770049108964</v>
      </c>
      <c r="U149" s="65">
        <f>ET_12P!V151/9.806</f>
        <v>655.5957549108964</v>
      </c>
      <c r="V149" s="65">
        <f>ET_12P!W151/9.806</f>
        <v>772.30737239955135</v>
      </c>
      <c r="W149" s="65">
        <f>ET_12P!X151/9.806</f>
        <v>770.68891375497151</v>
      </c>
      <c r="X149" s="65">
        <f>ET_12P!Y151/9.806</f>
        <v>768.06720295609841</v>
      </c>
      <c r="Y149" s="65">
        <f>ET_12P!Z151/9.806</f>
        <v>640.07980405810224</v>
      </c>
      <c r="Z149" s="65">
        <f>ET_12P!AA151/9.806</f>
        <v>630.50967081697434</v>
      </c>
      <c r="AA149" s="65">
        <f>ET_12P!AB151/9.806</f>
        <v>619.99006308318894</v>
      </c>
      <c r="AB149" s="65">
        <f>ET_12P!AC151/9.806</f>
        <v>636.1219673382368</v>
      </c>
      <c r="AC149" s="65">
        <f>ET_12P!AD151/9.806</f>
        <v>636.57384907837047</v>
      </c>
      <c r="AD149" s="65">
        <f>ET_12P!AE151/9.806</f>
        <v>637.08613109958196</v>
      </c>
      <c r="AE149" s="65">
        <f>ET_12P!AF151/9.806</f>
        <v>636.81241276068226</v>
      </c>
      <c r="AF149" s="65">
        <f>ET_12P!AG151/9.806</f>
        <v>637.0076555488987</v>
      </c>
      <c r="AG149" s="65">
        <f>ET_12P!AH151/9.806</f>
        <v>637.37354282454623</v>
      </c>
      <c r="AH149" s="65">
        <f>ET_12P!AI151/9.806</f>
        <v>642.5629875841322</v>
      </c>
      <c r="AI149" s="65">
        <f>ET_12P!AJ151/9.806</f>
        <v>642.90024323437183</v>
      </c>
      <c r="AJ149" s="65">
        <f>ET_12P!AK151/9.806</f>
        <v>643.3114431693607</v>
      </c>
      <c r="AK149" s="65">
        <f>ET_12P!AL151/9.806</f>
        <v>636.54626312971652</v>
      </c>
      <c r="AL149" s="65">
        <f>ET_12P!AM151/9.806</f>
        <v>637.66887181636253</v>
      </c>
      <c r="AM149" s="65">
        <f>ET_12P!AN151/9.806</f>
        <v>637.69924623636041</v>
      </c>
      <c r="AN149" s="65">
        <f>ET_12P!AO151/9.806</f>
        <v>513.8346520147104</v>
      </c>
      <c r="AO149" s="65">
        <f>ET_12P!AP151/9.806</f>
        <v>513.05851089256578</v>
      </c>
      <c r="AP149" s="65">
        <f>ET_12P!AQ151/9.806</f>
        <v>513.21466528783401</v>
      </c>
      <c r="AQ149" s="65">
        <f>ET_12P!AR151/9.806</f>
        <v>598.34256250956048</v>
      </c>
      <c r="AR149" s="65">
        <f>ET_12P!AS151/9.806</f>
        <v>609.34372928564153</v>
      </c>
      <c r="AS149" s="65">
        <f>ET_12P!AT151/9.806</f>
        <v>620.79508480139714</v>
      </c>
      <c r="AT149" s="65">
        <f>ET_12P!AU151/9.806</f>
        <v>777.39996757406186</v>
      </c>
      <c r="AU149" s="65">
        <f>ET_12P!AV151/9.806</f>
        <v>778.72996881692336</v>
      </c>
      <c r="AV149" s="65">
        <f>ET_12P!AW151/9.806</f>
        <v>779.04865125624622</v>
      </c>
      <c r="AW149" s="65">
        <f>ET_12P!AX151/9.806</f>
        <v>680.13958091665825</v>
      </c>
      <c r="AX149" s="65">
        <f>ET_12P!AY151/9.806</f>
        <v>669.78673372807475</v>
      </c>
      <c r="AY149" s="65">
        <f>ET_12P!AZ151/9.806</f>
        <v>658.09606761804002</v>
      </c>
      <c r="AZ149" s="65">
        <f>ET_12P!BA151/9.806</f>
        <v>406.99970043850709</v>
      </c>
      <c r="BA149" s="65">
        <f>ET_12P!BB151/9.806</f>
        <v>407.91894989356013</v>
      </c>
      <c r="BB149" s="65">
        <f>ET_12P!BC151/9.806</f>
        <v>410.4614382297828</v>
      </c>
      <c r="BC149" s="65">
        <f>ET_12P!BD151/9.806</f>
        <v>593.93623005047937</v>
      </c>
      <c r="BD149" s="65">
        <f>ET_12P!BE151/9.806</f>
        <v>616.28806860914244</v>
      </c>
      <c r="BE149" s="65">
        <f>ET_12P!BF151/9.806</f>
        <v>639.47595062971652</v>
      </c>
      <c r="BF149" s="65">
        <f>ET_12P!BG151/9.806</f>
        <v>929.36831961936582</v>
      </c>
      <c r="BG149" s="65">
        <f>ET_12P!BH151/9.806</f>
        <v>928.87256924969415</v>
      </c>
      <c r="BH149" s="65">
        <f>ET_12P!BI151/9.806</f>
        <v>926.17402610646548</v>
      </c>
      <c r="BI149" s="65">
        <f>ET_12P!BJ151/9.806</f>
        <v>690.59485463300541</v>
      </c>
      <c r="BJ149" s="65">
        <f>ET_12P!BK151/9.806</f>
        <v>668.21896550899964</v>
      </c>
      <c r="BK149" s="65">
        <f>ET_12P!BL151/9.806</f>
        <v>644.86586656128907</v>
      </c>
      <c r="BL149" s="65"/>
      <c r="BM149" s="65"/>
      <c r="BN149" s="65"/>
      <c r="BO149" s="65"/>
    </row>
    <row r="150" spans="3:67" x14ac:dyDescent="0.2">
      <c r="C150" s="65">
        <f>ET_12P!D152</f>
        <v>1445</v>
      </c>
      <c r="D150" s="65">
        <f>ET_12P!E152/9.806</f>
        <v>638.37340897792171</v>
      </c>
      <c r="E150" s="65">
        <f>ET_12P!F152/9.806</f>
        <v>638.83101704313685</v>
      </c>
      <c r="F150" s="65">
        <f>ET_12P!G152/9.806</f>
        <v>639.32975506067714</v>
      </c>
      <c r="G150" s="65">
        <f>ET_12P!H152/9.806</f>
        <v>636.16215120207016</v>
      </c>
      <c r="H150" s="65">
        <f>ET_12P!I152/9.806</f>
        <v>636.33847222045176</v>
      </c>
      <c r="I150" s="65">
        <f>ET_12P!J152/9.806</f>
        <v>636.66746204492154</v>
      </c>
      <c r="J150" s="65">
        <f>ET_12P!K152/9.806</f>
        <v>638.44566026221196</v>
      </c>
      <c r="K150" s="65">
        <f>ET_12P!L152/9.806</f>
        <v>638.83425366166125</v>
      </c>
      <c r="L150" s="65">
        <f>ET_12P!M152/9.806</f>
        <v>639.3150657919897</v>
      </c>
      <c r="M150" s="65">
        <f>ET_12P!N152/9.806</f>
        <v>635.4533815393637</v>
      </c>
      <c r="N150" s="65">
        <f>ET_12P!O152/9.806</f>
        <v>636.88082989687439</v>
      </c>
      <c r="O150" s="65">
        <f>ET_12P!P152/9.806</f>
        <v>637.19707242377126</v>
      </c>
      <c r="P150" s="65">
        <f>ET_12P!Q152/9.806</f>
        <v>520.39497899882724</v>
      </c>
      <c r="Q150" s="65">
        <f>ET_12P!R152/9.806</f>
        <v>522.73241510299817</v>
      </c>
      <c r="R150" s="65">
        <f>ET_12P!S152/9.806</f>
        <v>525.93552217711101</v>
      </c>
      <c r="S150" s="65">
        <f>ET_12P!T152/9.806</f>
        <v>632.2260745175148</v>
      </c>
      <c r="T150" s="65">
        <f>ET_12P!U152/9.806</f>
        <v>643.71980483887421</v>
      </c>
      <c r="U150" s="65">
        <f>ET_12P!V152/9.806</f>
        <v>655.43880380952999</v>
      </c>
      <c r="V150" s="65">
        <f>ET_12P!W152/9.806</f>
        <v>772.15216409277491</v>
      </c>
      <c r="W150" s="65">
        <f>ET_12P!X152/9.806</f>
        <v>770.53370544819506</v>
      </c>
      <c r="X150" s="65">
        <f>ET_12P!Y152/9.806</f>
        <v>767.91194485519077</v>
      </c>
      <c r="Y150" s="65">
        <f>ET_12P!Z152/9.806</f>
        <v>639.92255419194885</v>
      </c>
      <c r="Z150" s="65">
        <f>ET_12P!AA152/9.806</f>
        <v>630.35217198016528</v>
      </c>
      <c r="AA150" s="65">
        <f>ET_12P!AB152/9.806</f>
        <v>619.8324148639864</v>
      </c>
      <c r="AB150" s="65">
        <f>ET_12P!AC152/9.806</f>
        <v>636.04588190584855</v>
      </c>
      <c r="AC150" s="65">
        <f>ET_12P!AD152/9.806</f>
        <v>636.49841096968703</v>
      </c>
      <c r="AD150" s="65">
        <f>ET_12P!AE152/9.806</f>
        <v>637.00979669653793</v>
      </c>
      <c r="AE150" s="65">
        <f>ET_12P!AF152/9.806</f>
        <v>636.7364269165563</v>
      </c>
      <c r="AF150" s="65">
        <f>ET_12P!AG152/9.806</f>
        <v>636.91618372998676</v>
      </c>
      <c r="AG150" s="65">
        <f>ET_12P!AH152/9.806</f>
        <v>637.26673441324192</v>
      </c>
      <c r="AH150" s="65">
        <f>ET_12P!AI152/9.806</f>
        <v>642.40384554099535</v>
      </c>
      <c r="AI150" s="65">
        <f>ET_12P!AJ152/9.806</f>
        <v>642.73905963185814</v>
      </c>
      <c r="AJ150" s="65">
        <f>ET_12P!AK152/9.806</f>
        <v>643.14811841920766</v>
      </c>
      <c r="AK150" s="65">
        <f>ET_12P!AL152/9.806</f>
        <v>636.39638279497251</v>
      </c>
      <c r="AL150" s="65">
        <f>ET_12P!AM152/9.806</f>
        <v>637.51998736424139</v>
      </c>
      <c r="AM150" s="65">
        <f>ET_12P!AN152/9.806</f>
        <v>637.55230375535393</v>
      </c>
      <c r="AN150" s="65">
        <f>ET_12P!AO152/9.806</f>
        <v>513.67451408895067</v>
      </c>
      <c r="AO150" s="65">
        <f>ET_12P!AP152/9.806</f>
        <v>512.89837296680605</v>
      </c>
      <c r="AP150" s="65">
        <f>ET_12P!AQ152/9.806</f>
        <v>513.05452736207428</v>
      </c>
      <c r="AQ150" s="65">
        <f>ET_12P!AR152/9.806</f>
        <v>598.1844661431777</v>
      </c>
      <c r="AR150" s="65">
        <f>ET_12P!AS152/9.806</f>
        <v>609.18588188991441</v>
      </c>
      <c r="AS150" s="65">
        <f>ET_12P!AT152/9.806</f>
        <v>620.6374863763258</v>
      </c>
      <c r="AT150" s="65">
        <f>ET_12P!AU152/9.806</f>
        <v>777.24505803207228</v>
      </c>
      <c r="AU150" s="65">
        <f>ET_12P!AV152/9.806</f>
        <v>778.57510906906498</v>
      </c>
      <c r="AV150" s="65">
        <f>ET_12P!AW152/9.806</f>
        <v>778.89379150838784</v>
      </c>
      <c r="AW150" s="65">
        <f>ET_12P!AX152/9.806</f>
        <v>679.98307796247207</v>
      </c>
      <c r="AX150" s="65">
        <f>ET_12P!AY152/9.806</f>
        <v>669.63003159736388</v>
      </c>
      <c r="AY150" s="65">
        <f>ET_12P!AZ152/9.806</f>
        <v>657.93911651667349</v>
      </c>
      <c r="AZ150" s="65">
        <f>ET_12P!BA152/9.806</f>
        <v>406.85933078281158</v>
      </c>
      <c r="BA150" s="65">
        <f>ET_12P!BB152/9.806</f>
        <v>407.77957612048749</v>
      </c>
      <c r="BB150" s="65">
        <f>ET_12P!BC152/9.806</f>
        <v>410.32365786890682</v>
      </c>
      <c r="BC150" s="65">
        <f>ET_12P!BD152/9.806</f>
        <v>593.81981137186426</v>
      </c>
      <c r="BD150" s="65">
        <f>ET_12P!BE152/9.806</f>
        <v>616.16303554583931</v>
      </c>
      <c r="BE150" s="65">
        <f>ET_12P!BF152/9.806</f>
        <v>639.3430002995616</v>
      </c>
      <c r="BF150" s="65">
        <f>ET_12P!BG152/9.806</f>
        <v>929.29412636396091</v>
      </c>
      <c r="BG150" s="65">
        <f>ET_12P!BH152/9.806</f>
        <v>928.80036775953511</v>
      </c>
      <c r="BH150" s="65">
        <f>ET_12P!BI152/9.806</f>
        <v>926.10381638155218</v>
      </c>
      <c r="BI150" s="65">
        <f>ET_12P!BJ152/9.806</f>
        <v>690.48734910386509</v>
      </c>
      <c r="BJ150" s="65">
        <f>ET_12P!BK152/9.806</f>
        <v>668.10513612520401</v>
      </c>
      <c r="BK150" s="65">
        <f>ET_12P!BL152/9.806</f>
        <v>644.7475557056905</v>
      </c>
      <c r="BL150" s="65"/>
      <c r="BM150" s="65"/>
      <c r="BN150" s="65"/>
      <c r="BO150" s="65"/>
    </row>
    <row r="151" spans="3:67" x14ac:dyDescent="0.2">
      <c r="C151" s="65">
        <f>ET_12P!D153</f>
        <v>1455</v>
      </c>
      <c r="D151" s="65">
        <f>ET_12P!E153/9.806</f>
        <v>638.21620890589952</v>
      </c>
      <c r="E151" s="65">
        <f>ET_12P!F153/9.806</f>
        <v>638.67381697111466</v>
      </c>
      <c r="F151" s="65">
        <f>ET_12P!G153/9.806</f>
        <v>639.17255498865495</v>
      </c>
      <c r="G151" s="65">
        <f>ET_12P!H153/9.806</f>
        <v>636.00490133591688</v>
      </c>
      <c r="H151" s="65">
        <f>ET_12P!I153/9.806</f>
        <v>636.18122235429848</v>
      </c>
      <c r="I151" s="65">
        <f>ET_12P!J153/9.806</f>
        <v>636.51021217876814</v>
      </c>
      <c r="J151" s="65">
        <f>ET_12P!K153/9.806</f>
        <v>638.28846019018977</v>
      </c>
      <c r="K151" s="65">
        <f>ET_12P!L153/9.806</f>
        <v>638.67705358963906</v>
      </c>
      <c r="L151" s="65">
        <f>ET_12P!M153/9.806</f>
        <v>639.15786571996739</v>
      </c>
      <c r="M151" s="65">
        <f>ET_12P!N153/9.806</f>
        <v>635.29613167321031</v>
      </c>
      <c r="N151" s="65">
        <f>ET_12P!O153/9.806</f>
        <v>636.72353023658991</v>
      </c>
      <c r="O151" s="65">
        <f>ET_12P!P153/9.806</f>
        <v>637.03982255761787</v>
      </c>
      <c r="P151" s="65">
        <f>ET_12P!Q153/9.806</f>
        <v>520.23543860264124</v>
      </c>
      <c r="Q151" s="65">
        <f>ET_12P!R153/9.806</f>
        <v>522.57292450094337</v>
      </c>
      <c r="R151" s="65">
        <f>ET_12P!S153/9.806</f>
        <v>525.7760813691873</v>
      </c>
      <c r="S151" s="65">
        <f>ET_12P!T153/9.806</f>
        <v>632.06877485723032</v>
      </c>
      <c r="T151" s="65">
        <f>ET_12P!U153/9.806</f>
        <v>643.56270435511431</v>
      </c>
      <c r="U151" s="65">
        <f>ET_12P!V153/9.806</f>
        <v>655.28185270816346</v>
      </c>
      <c r="V151" s="65">
        <f>ET_12P!W153/9.806</f>
        <v>771.99705537426075</v>
      </c>
      <c r="W151" s="65">
        <f>ET_12P!X153/9.806</f>
        <v>770.37854693554971</v>
      </c>
      <c r="X151" s="65">
        <f>ET_12P!Y153/9.806</f>
        <v>767.75678634254541</v>
      </c>
      <c r="Y151" s="65">
        <f>ET_12P!Z153/9.806</f>
        <v>639.76540391405774</v>
      </c>
      <c r="Z151" s="65">
        <f>ET_12P!AA153/9.806</f>
        <v>630.1948225257496</v>
      </c>
      <c r="AA151" s="65">
        <f>ET_12P!AB153/9.806</f>
        <v>619.67486623304615</v>
      </c>
      <c r="AB151" s="65">
        <f>ET_12P!AC153/9.806</f>
        <v>635.96979647346018</v>
      </c>
      <c r="AC151" s="65">
        <f>ET_12P!AD153/9.806</f>
        <v>636.42302265513467</v>
      </c>
      <c r="AD151" s="65">
        <f>ET_12P!AE153/9.806</f>
        <v>636.93356188175608</v>
      </c>
      <c r="AE151" s="65">
        <f>ET_12P!AF153/9.806</f>
        <v>636.66044107243022</v>
      </c>
      <c r="AF151" s="65">
        <f>ET_12P!AG153/9.806</f>
        <v>636.82476170520601</v>
      </c>
      <c r="AG151" s="65">
        <f>ET_12P!AH153/9.806</f>
        <v>637.15992600193761</v>
      </c>
      <c r="AH151" s="65">
        <f>ET_12P!AI153/9.806</f>
        <v>642.24480308612078</v>
      </c>
      <c r="AI151" s="65">
        <f>ET_12P!AJ153/9.806</f>
        <v>642.57797561760663</v>
      </c>
      <c r="AJ151" s="65">
        <f>ET_12P!AK153/9.806</f>
        <v>642.98489325731703</v>
      </c>
      <c r="AK151" s="65">
        <f>ET_12P!AL153/9.806</f>
        <v>636.24655225435959</v>
      </c>
      <c r="AL151" s="65">
        <f>ET_12P!AM153/9.806</f>
        <v>637.37110291212014</v>
      </c>
      <c r="AM151" s="65">
        <f>ET_12P!AN153/9.806</f>
        <v>637.40536127434734</v>
      </c>
      <c r="AN151" s="65">
        <f>ET_12P!AO153/9.806</f>
        <v>513.51447575145323</v>
      </c>
      <c r="AO151" s="65">
        <f>ET_12P!AP153/9.806</f>
        <v>512.73833462930861</v>
      </c>
      <c r="AP151" s="65">
        <f>ET_12P!AQ153/9.806</f>
        <v>512.89448902457684</v>
      </c>
      <c r="AQ151" s="65">
        <f>ET_12P!AR153/9.806</f>
        <v>598.02641957092601</v>
      </c>
      <c r="AR151" s="65">
        <f>ET_12P!AS153/9.806</f>
        <v>609.02808428831838</v>
      </c>
      <c r="AS151" s="65">
        <f>ET_12P!AT153/9.806</f>
        <v>620.47993774538554</v>
      </c>
      <c r="AT151" s="65">
        <f>ET_12P!AU153/9.806</f>
        <v>777.09024807834498</v>
      </c>
      <c r="AU151" s="65">
        <f>ET_12P!AV153/9.806</f>
        <v>778.42029911533757</v>
      </c>
      <c r="AV151" s="65">
        <f>ET_12P!AW153/9.806</f>
        <v>778.73898155466043</v>
      </c>
      <c r="AW151" s="65">
        <f>ET_12P!AX153/9.806</f>
        <v>679.82667459654806</v>
      </c>
      <c r="AX151" s="65">
        <f>ET_12P!AY153/9.806</f>
        <v>669.47337926078433</v>
      </c>
      <c r="AY151" s="65">
        <f>ET_12P!AZ153/9.806</f>
        <v>657.78221520943816</v>
      </c>
      <c r="AZ151" s="65">
        <f>ET_12P!BA153/9.806</f>
        <v>406.71906071537836</v>
      </c>
      <c r="BA151" s="65">
        <f>ET_12P!BB153/9.806</f>
        <v>407.64037662687389</v>
      </c>
      <c r="BB151" s="65">
        <f>ET_12P!BC153/9.806</f>
        <v>410.18602689042427</v>
      </c>
      <c r="BC151" s="65">
        <f>ET_12P!BD153/9.806</f>
        <v>593.70349228151133</v>
      </c>
      <c r="BD151" s="65">
        <f>ET_12P!BE153/9.806</f>
        <v>616.03805227666737</v>
      </c>
      <c r="BE151" s="65">
        <f>ET_12P!BF153/9.806</f>
        <v>639.21009976353764</v>
      </c>
      <c r="BF151" s="65">
        <f>ET_12P!BG153/9.806</f>
        <v>929.21973393203155</v>
      </c>
      <c r="BG151" s="65">
        <f>ET_12P!BH153/9.806</f>
        <v>928.72786750458909</v>
      </c>
      <c r="BH151" s="65">
        <f>ET_12P!BI153/9.806</f>
        <v>926.03350706837659</v>
      </c>
      <c r="BI151" s="65">
        <f>ET_12P!BJ153/9.806</f>
        <v>690.37989336885585</v>
      </c>
      <c r="BJ151" s="65">
        <f>ET_12P!BK153/9.806</f>
        <v>667.99135653553947</v>
      </c>
      <c r="BK151" s="65">
        <f>ET_12P!BL153/9.806</f>
        <v>644.62934443835411</v>
      </c>
      <c r="BL151" s="65"/>
      <c r="BM151" s="65"/>
      <c r="BN151" s="65"/>
      <c r="BO151" s="65"/>
    </row>
    <row r="152" spans="3:67" x14ac:dyDescent="0.2">
      <c r="C152" s="65">
        <f>ET_12P!D154</f>
        <v>1465</v>
      </c>
      <c r="D152" s="65">
        <f>ET_12P!E154/9.806</f>
        <v>638.05905862800842</v>
      </c>
      <c r="E152" s="65">
        <f>ET_12P!F154/9.806</f>
        <v>638.51666669322356</v>
      </c>
      <c r="F152" s="65">
        <f>ET_12P!G154/9.806</f>
        <v>639.01545450489505</v>
      </c>
      <c r="G152" s="65">
        <f>ET_12P!H154/9.806</f>
        <v>635.84770126389458</v>
      </c>
      <c r="H152" s="65">
        <f>ET_12P!I154/9.806</f>
        <v>636.02402228227618</v>
      </c>
      <c r="I152" s="65">
        <f>ET_12P!J154/9.806</f>
        <v>636.35306190087704</v>
      </c>
      <c r="J152" s="65">
        <f>ET_12P!K154/9.806</f>
        <v>638.13130991229866</v>
      </c>
      <c r="K152" s="65">
        <f>ET_12P!L154/9.806</f>
        <v>638.51990331174795</v>
      </c>
      <c r="L152" s="65">
        <f>ET_12P!M154/9.806</f>
        <v>639.00071544207628</v>
      </c>
      <c r="M152" s="65">
        <f>ET_12P!N154/9.806</f>
        <v>635.13893160118812</v>
      </c>
      <c r="N152" s="65">
        <f>ET_12P!O154/9.806</f>
        <v>636.56633016456772</v>
      </c>
      <c r="O152" s="65">
        <f>ET_12P!P154/9.806</f>
        <v>636.88262248559556</v>
      </c>
      <c r="P152" s="65">
        <f>ET_12P!Q154/9.806</f>
        <v>520.07599779471752</v>
      </c>
      <c r="Q152" s="65">
        <f>ET_12P!R154/9.806</f>
        <v>522.41353348715074</v>
      </c>
      <c r="R152" s="65">
        <f>ET_12P!S154/9.806</f>
        <v>525.61678994365695</v>
      </c>
      <c r="S152" s="65">
        <f>ET_12P!T154/9.806</f>
        <v>631.91147519694584</v>
      </c>
      <c r="T152" s="65">
        <f>ET_12P!U154/9.806</f>
        <v>643.40565366548549</v>
      </c>
      <c r="U152" s="65">
        <f>ET_12P!V154/9.806</f>
        <v>655.12500119505921</v>
      </c>
      <c r="V152" s="65">
        <f>ET_12P!W154/9.806</f>
        <v>771.84199644987768</v>
      </c>
      <c r="W152" s="65">
        <f>ET_12P!X154/9.806</f>
        <v>770.22343821703555</v>
      </c>
      <c r="X152" s="65">
        <f>ET_12P!Y154/9.806</f>
        <v>767.60162782990017</v>
      </c>
      <c r="Y152" s="65">
        <f>ET_12P!Z154/9.806</f>
        <v>639.60825363616664</v>
      </c>
      <c r="Z152" s="65">
        <f>ET_12P!AA154/9.806</f>
        <v>630.03747307133392</v>
      </c>
      <c r="AA152" s="65">
        <f>ET_12P!AB154/9.806</f>
        <v>619.51731760210589</v>
      </c>
      <c r="AB152" s="65">
        <f>ET_12P!AC154/9.806</f>
        <v>635.89376083520301</v>
      </c>
      <c r="AC152" s="65">
        <f>ET_12P!AD154/9.806</f>
        <v>636.34768413471352</v>
      </c>
      <c r="AD152" s="65">
        <f>ET_12P!AE154/9.806</f>
        <v>636.85737686110554</v>
      </c>
      <c r="AE152" s="65">
        <f>ET_12P!AF154/9.806</f>
        <v>636.58440543417305</v>
      </c>
      <c r="AF152" s="65">
        <f>ET_12P!AG154/9.806</f>
        <v>636.73338947455647</v>
      </c>
      <c r="AG152" s="65">
        <f>ET_12P!AH154/9.806</f>
        <v>637.05321717889558</v>
      </c>
      <c r="AH152" s="65">
        <f>ET_12P!AI154/9.806</f>
        <v>642.0858602195085</v>
      </c>
      <c r="AI152" s="65">
        <f>ET_12P!AJ154/9.806</f>
        <v>642.4169911916174</v>
      </c>
      <c r="AJ152" s="65">
        <f>ET_12P!AK154/9.806</f>
        <v>642.82176768368856</v>
      </c>
      <c r="AK152" s="65">
        <f>ET_12P!AL154/9.806</f>
        <v>636.09667191961557</v>
      </c>
      <c r="AL152" s="65">
        <f>ET_12P!AM154/9.806</f>
        <v>637.2222682541302</v>
      </c>
      <c r="AM152" s="65">
        <f>ET_12P!AN154/9.806</f>
        <v>637.25841879334087</v>
      </c>
      <c r="AN152" s="65">
        <f>ET_12P!AO154/9.806</f>
        <v>513.35453700221808</v>
      </c>
      <c r="AO152" s="65">
        <f>ET_12P!AP154/9.806</f>
        <v>512.57839588007346</v>
      </c>
      <c r="AP152" s="65">
        <f>ET_12P!AQ154/9.806</f>
        <v>512.73450048121049</v>
      </c>
      <c r="AQ152" s="65">
        <f>ET_12P!AR154/9.806</f>
        <v>597.8684725869366</v>
      </c>
      <c r="AR152" s="65">
        <f>ET_12P!AS154/9.806</f>
        <v>608.87033648085367</v>
      </c>
      <c r="AS152" s="65">
        <f>ET_12P!AT154/9.806</f>
        <v>620.32243890857649</v>
      </c>
      <c r="AT152" s="65">
        <f>ET_12P!AU154/9.806</f>
        <v>776.93548791874878</v>
      </c>
      <c r="AU152" s="65">
        <f>ET_12P!AV154/9.806</f>
        <v>778.26553895574148</v>
      </c>
      <c r="AV152" s="65">
        <f>ET_12P!AW154/9.806</f>
        <v>778.58427118919542</v>
      </c>
      <c r="AW152" s="65">
        <f>ET_12P!AX154/9.806</f>
        <v>679.67032102475525</v>
      </c>
      <c r="AX152" s="65">
        <f>ET_12P!AY154/9.806</f>
        <v>669.31672692420466</v>
      </c>
      <c r="AY152" s="65">
        <f>ET_12P!AZ154/9.806</f>
        <v>657.62536369633392</v>
      </c>
      <c r="AZ152" s="65">
        <f>ET_12P!BA154/9.806</f>
        <v>406.57889023620749</v>
      </c>
      <c r="BA152" s="65">
        <f>ET_12P!BB154/9.806</f>
        <v>407.50135141271932</v>
      </c>
      <c r="BB152" s="65">
        <f>ET_12P!BC154/9.806</f>
        <v>410.04852039726956</v>
      </c>
      <c r="BC152" s="65">
        <f>ET_12P!BD154/9.806</f>
        <v>593.58722298528971</v>
      </c>
      <c r="BD152" s="65">
        <f>ET_12P!BE154/9.806</f>
        <v>615.91316859575772</v>
      </c>
      <c r="BE152" s="65">
        <f>ET_12P!BF154/9.806</f>
        <v>639.077249021645</v>
      </c>
      <c r="BF152" s="65">
        <f>ET_12P!BG154/9.806</f>
        <v>929.14524191183978</v>
      </c>
      <c r="BG152" s="65">
        <f>ET_12P!BH154/9.806</f>
        <v>928.65526766138089</v>
      </c>
      <c r="BH152" s="65">
        <f>ET_12P!BI154/9.806</f>
        <v>925.96289899041415</v>
      </c>
      <c r="BI152" s="65">
        <f>ET_12P!BJ154/9.806</f>
        <v>690.27243763384672</v>
      </c>
      <c r="BJ152" s="65">
        <f>ET_12P!BK154/9.806</f>
        <v>667.87767653413732</v>
      </c>
      <c r="BK152" s="65">
        <f>ET_12P!BL154/9.806</f>
        <v>644.51113317101783</v>
      </c>
      <c r="BL152" s="65"/>
      <c r="BM152" s="65"/>
      <c r="BN152" s="65"/>
      <c r="BO152" s="65"/>
    </row>
    <row r="153" spans="3:67" x14ac:dyDescent="0.2">
      <c r="C153" s="65">
        <f>ET_12P!D155</f>
        <v>1475</v>
      </c>
      <c r="D153" s="65">
        <f>ET_12P!E155/9.806</f>
        <v>637.90195814424851</v>
      </c>
      <c r="E153" s="65">
        <f>ET_12P!F155/9.806</f>
        <v>638.35961600359474</v>
      </c>
      <c r="F153" s="65">
        <f>ET_12P!G155/9.806</f>
        <v>638.85835402113503</v>
      </c>
      <c r="G153" s="65">
        <f>ET_12P!H155/9.806</f>
        <v>635.69060078013467</v>
      </c>
      <c r="H153" s="65">
        <f>ET_12P!I155/9.806</f>
        <v>635.86692179851627</v>
      </c>
      <c r="I153" s="65">
        <f>ET_12P!J155/9.806</f>
        <v>636.19591162298593</v>
      </c>
      <c r="J153" s="65">
        <f>ET_12P!K155/9.806</f>
        <v>637.97420942853876</v>
      </c>
      <c r="K153" s="65">
        <f>ET_12P!L155/9.806</f>
        <v>638.36280282798805</v>
      </c>
      <c r="L153" s="65">
        <f>ET_12P!M155/9.806</f>
        <v>638.84366475244758</v>
      </c>
      <c r="M153" s="65">
        <f>ET_12P!N155/9.806</f>
        <v>634.98178132329701</v>
      </c>
      <c r="N153" s="65">
        <f>ET_12P!O155/9.806</f>
        <v>636.40917988667661</v>
      </c>
      <c r="O153" s="65">
        <f>ET_12P!P155/9.806</f>
        <v>636.72547220770457</v>
      </c>
      <c r="P153" s="65">
        <f>ET_12P!Q155/9.806</f>
        <v>519.91660678092501</v>
      </c>
      <c r="Q153" s="65">
        <f>ET_12P!R155/9.806</f>
        <v>522.25419226748932</v>
      </c>
      <c r="R153" s="65">
        <f>ET_12P!S155/9.806</f>
        <v>525.45749851812673</v>
      </c>
      <c r="S153" s="65">
        <f>ET_12P!T155/9.806</f>
        <v>631.75432491905474</v>
      </c>
      <c r="T153" s="65">
        <f>ET_12P!U155/9.806</f>
        <v>643.24865276998787</v>
      </c>
      <c r="U153" s="65">
        <f>ET_12P!V155/9.806</f>
        <v>654.96819947608617</v>
      </c>
      <c r="V153" s="65">
        <f>ET_12P!W155/9.806</f>
        <v>771.68693752549461</v>
      </c>
      <c r="W153" s="65">
        <f>ET_12P!X155/9.806</f>
        <v>770.06842908678368</v>
      </c>
      <c r="X153" s="65">
        <f>ET_12P!Y155/9.806</f>
        <v>767.4465689055171</v>
      </c>
      <c r="Y153" s="65">
        <f>ET_12P!Z155/9.806</f>
        <v>639.45120294653793</v>
      </c>
      <c r="Z153" s="65">
        <f>ET_12P!AA155/9.806</f>
        <v>629.88022320518053</v>
      </c>
      <c r="AA153" s="65">
        <f>ET_12P!AB155/9.806</f>
        <v>619.35986855942792</v>
      </c>
      <c r="AB153" s="65">
        <f>ET_12P!AC155/9.806</f>
        <v>635.81772519694584</v>
      </c>
      <c r="AC153" s="65">
        <f>ET_12P!AD155/9.806</f>
        <v>636.27239540842345</v>
      </c>
      <c r="AD153" s="65">
        <f>ET_12P!AE155/9.806</f>
        <v>636.78124163458597</v>
      </c>
      <c r="AE153" s="65">
        <f>ET_12P!AF155/9.806</f>
        <v>636.50836979591577</v>
      </c>
      <c r="AF153" s="65">
        <f>ET_12P!AG155/9.806</f>
        <v>636.64196744977573</v>
      </c>
      <c r="AG153" s="65">
        <f>ET_12P!AH155/9.806</f>
        <v>636.94655814998475</v>
      </c>
      <c r="AH153" s="65">
        <f>ET_12P!AI155/9.806</f>
        <v>641.92696714702743</v>
      </c>
      <c r="AI153" s="65">
        <f>ET_12P!AJ155/9.806</f>
        <v>642.25605655975937</v>
      </c>
      <c r="AJ153" s="65">
        <f>ET_12P!AK155/9.806</f>
        <v>642.6587416983225</v>
      </c>
      <c r="AK153" s="65">
        <f>ET_12P!AL155/9.806</f>
        <v>635.94679158487156</v>
      </c>
      <c r="AL153" s="65">
        <f>ET_12P!AM155/9.806</f>
        <v>637.07348339027135</v>
      </c>
      <c r="AM153" s="65">
        <f>ET_12P!AN155/9.806</f>
        <v>637.11147631233439</v>
      </c>
      <c r="AN153" s="65">
        <f>ET_12P!AO155/9.806</f>
        <v>513.19464804711401</v>
      </c>
      <c r="AO153" s="65">
        <f>ET_12P!AP155/9.806</f>
        <v>512.41850692496951</v>
      </c>
      <c r="AP153" s="65">
        <f>ET_12P!AQ155/9.806</f>
        <v>512.57461152610654</v>
      </c>
      <c r="AQ153" s="65">
        <f>ET_12P!AR155/9.806</f>
        <v>597.7105753970784</v>
      </c>
      <c r="AR153" s="65">
        <f>ET_12P!AS155/9.806</f>
        <v>608.71268826165112</v>
      </c>
      <c r="AS153" s="65">
        <f>ET_12P!AT155/9.806</f>
        <v>620.16503966002961</v>
      </c>
      <c r="AT153" s="65">
        <f>ET_12P!AU155/9.806</f>
        <v>776.78077755328377</v>
      </c>
      <c r="AU153" s="65">
        <f>ET_12P!AV155/9.806</f>
        <v>778.11087838440756</v>
      </c>
      <c r="AV153" s="65">
        <f>ET_12P!AW155/9.806</f>
        <v>778.42956082373041</v>
      </c>
      <c r="AW153" s="65">
        <f>ET_12P!AX155/9.806</f>
        <v>679.51401724709365</v>
      </c>
      <c r="AX153" s="65">
        <f>ET_12P!AY155/9.806</f>
        <v>669.16022397001836</v>
      </c>
      <c r="AY153" s="65">
        <f>ET_12P!AZ155/9.806</f>
        <v>657.46861177149196</v>
      </c>
      <c r="AZ153" s="65">
        <f>ET_12P!BA155/9.806</f>
        <v>406.43884424236438</v>
      </c>
      <c r="BA153" s="65">
        <f>ET_12P!BB155/9.806</f>
        <v>407.36247558095812</v>
      </c>
      <c r="BB153" s="65">
        <f>ET_12P!BC155/9.806</f>
        <v>409.91113838944273</v>
      </c>
      <c r="BC153" s="65">
        <f>ET_12P!BD155/9.806</f>
        <v>593.47100348319907</v>
      </c>
      <c r="BD153" s="65">
        <f>ET_12P!BE155/9.806</f>
        <v>615.78828491484808</v>
      </c>
      <c r="BE153" s="65">
        <f>ET_12P!BF155/9.806</f>
        <v>638.94444807388334</v>
      </c>
      <c r="BF153" s="65">
        <f>ET_12P!BG155/9.806</f>
        <v>929.07055071512343</v>
      </c>
      <c r="BG153" s="65">
        <f>ET_12P!BH155/9.806</f>
        <v>928.58236905338572</v>
      </c>
      <c r="BH153" s="65">
        <f>ET_12P!BI155/9.806</f>
        <v>925.8921913241893</v>
      </c>
      <c r="BI153" s="65">
        <f>ET_12P!BJ155/9.806</f>
        <v>690.16498189883748</v>
      </c>
      <c r="BJ153" s="65">
        <f>ET_12P!BK155/9.806</f>
        <v>667.76409612099735</v>
      </c>
      <c r="BK153" s="65">
        <f>ET_12P!BL155/9.806</f>
        <v>644.39292190368144</v>
      </c>
      <c r="BL153" s="65"/>
      <c r="BM153" s="65"/>
      <c r="BN153" s="65"/>
      <c r="BO153" s="65"/>
    </row>
    <row r="154" spans="3:67" x14ac:dyDescent="0.2">
      <c r="C154" s="65">
        <f>ET_12P!D156</f>
        <v>1485</v>
      </c>
      <c r="D154" s="65">
        <f>ET_12P!E156/9.806</f>
        <v>637.74490745461969</v>
      </c>
      <c r="E154" s="65">
        <f>ET_12P!F156/9.806</f>
        <v>638.20256531396603</v>
      </c>
      <c r="F154" s="65">
        <f>ET_12P!G156/9.806</f>
        <v>638.70135312563741</v>
      </c>
      <c r="G154" s="65">
        <f>ET_12P!H156/9.806</f>
        <v>635.53350029637477</v>
      </c>
      <c r="H154" s="65">
        <f>ET_12P!I156/9.806</f>
        <v>635.70982131475637</v>
      </c>
      <c r="I154" s="65">
        <f>ET_12P!J156/9.806</f>
        <v>636.03886093335723</v>
      </c>
      <c r="J154" s="65">
        <f>ET_12P!K156/9.806</f>
        <v>637.81720853304103</v>
      </c>
      <c r="K154" s="65">
        <f>ET_12P!L156/9.806</f>
        <v>638.20580193249032</v>
      </c>
      <c r="L154" s="65">
        <f>ET_12P!M156/9.806</f>
        <v>638.68666385694985</v>
      </c>
      <c r="M154" s="65">
        <f>ET_12P!N156/9.806</f>
        <v>634.8247306336682</v>
      </c>
      <c r="N154" s="65">
        <f>ET_12P!O156/9.806</f>
        <v>636.25207940291659</v>
      </c>
      <c r="O154" s="65">
        <f>ET_12P!P156/9.806</f>
        <v>636.56837172394455</v>
      </c>
      <c r="P154" s="65">
        <f>ET_12P!Q156/9.806</f>
        <v>519.75726556126358</v>
      </c>
      <c r="Q154" s="65">
        <f>ET_12P!R156/9.806</f>
        <v>522.09495063609018</v>
      </c>
      <c r="R154" s="65">
        <f>ET_12P!S156/9.806</f>
        <v>525.29830668085867</v>
      </c>
      <c r="S154" s="65">
        <f>ET_12P!T156/9.806</f>
        <v>631.59717464116363</v>
      </c>
      <c r="T154" s="65">
        <f>ET_12P!U156/9.806</f>
        <v>643.09170166862134</v>
      </c>
      <c r="U154" s="65">
        <f>ET_12P!V156/9.806</f>
        <v>654.8114973453753</v>
      </c>
      <c r="V154" s="65">
        <f>ET_12P!W156/9.806</f>
        <v>771.53197818937394</v>
      </c>
      <c r="W154" s="65">
        <f>ET_12P!X156/9.806</f>
        <v>769.91341995653181</v>
      </c>
      <c r="X154" s="65">
        <f>ET_12P!Y156/9.806</f>
        <v>767.29150998113403</v>
      </c>
      <c r="Y154" s="65">
        <f>ET_12P!Z156/9.806</f>
        <v>639.2942020510402</v>
      </c>
      <c r="Z154" s="65">
        <f>ET_12P!AA156/9.806</f>
        <v>629.72302313315834</v>
      </c>
      <c r="AA154" s="65">
        <f>ET_12P!AB156/9.806</f>
        <v>619.20246931088116</v>
      </c>
      <c r="AB154" s="65">
        <f>ET_12P!AC156/9.806</f>
        <v>635.74168955868856</v>
      </c>
      <c r="AC154" s="65">
        <f>ET_12P!AD156/9.806</f>
        <v>636.19710668213349</v>
      </c>
      <c r="AD154" s="65">
        <f>ET_12P!AE156/9.806</f>
        <v>636.70515620219771</v>
      </c>
      <c r="AE154" s="65">
        <f>ET_12P!AF156/9.806</f>
        <v>636.43223456939631</v>
      </c>
      <c r="AF154" s="65">
        <f>ET_12P!AG156/9.806</f>
        <v>636.55054542499499</v>
      </c>
      <c r="AG154" s="65">
        <f>ET_12P!AH156/9.806</f>
        <v>636.83994891520501</v>
      </c>
      <c r="AH154" s="65">
        <f>ET_12P!AI156/9.806</f>
        <v>641.76817366280852</v>
      </c>
      <c r="AI154" s="65">
        <f>ET_12P!AJ156/9.806</f>
        <v>642.09517172203243</v>
      </c>
      <c r="AJ154" s="65">
        <f>ET_12P!AK156/9.806</f>
        <v>642.49576550708753</v>
      </c>
      <c r="AK154" s="65">
        <f>ET_12P!AL156/9.806</f>
        <v>635.79696104425864</v>
      </c>
      <c r="AL154" s="65">
        <f>ET_12P!AM156/9.806</f>
        <v>636.9246487322813</v>
      </c>
      <c r="AM154" s="65">
        <f>ET_12P!AN156/9.806</f>
        <v>636.9645338313278</v>
      </c>
      <c r="AN154" s="65">
        <f>ET_12P!AO156/9.806</f>
        <v>513.03485868027235</v>
      </c>
      <c r="AO154" s="65">
        <f>ET_12P!AP156/9.806</f>
        <v>512.25866776399653</v>
      </c>
      <c r="AP154" s="65">
        <f>ET_12P!AQ156/9.806</f>
        <v>512.41482215926476</v>
      </c>
      <c r="AQ154" s="65">
        <f>ET_12P!AR156/9.806</f>
        <v>597.55272800135128</v>
      </c>
      <c r="AR154" s="65">
        <f>ET_12P!AS156/9.806</f>
        <v>608.55508983657967</v>
      </c>
      <c r="AS154" s="65">
        <f>ET_12P!AT156/9.806</f>
        <v>620.00769020561393</v>
      </c>
      <c r="AT154" s="65">
        <f>ET_12P!AU156/9.806</f>
        <v>776.62611698194985</v>
      </c>
      <c r="AU154" s="65">
        <f>ET_12P!AV156/9.806</f>
        <v>777.95621781307375</v>
      </c>
      <c r="AV154" s="65">
        <f>ET_12P!AW156/9.806</f>
        <v>778.27490025239661</v>
      </c>
      <c r="AW154" s="65">
        <f>ET_12P!AX156/9.806</f>
        <v>679.35776326356313</v>
      </c>
      <c r="AX154" s="65">
        <f>ET_12P!AY156/9.806</f>
        <v>669.00372101583218</v>
      </c>
      <c r="AY154" s="65">
        <f>ET_12P!AZ156/9.806</f>
        <v>657.31185984665012</v>
      </c>
      <c r="AZ154" s="65">
        <f>ET_12P!BA156/9.806</f>
        <v>406.29887293971808</v>
      </c>
      <c r="BA154" s="65">
        <f>ET_12P!BB156/9.806</f>
        <v>407.22377402865595</v>
      </c>
      <c r="BB154" s="65">
        <f>ET_12P!BC156/9.806</f>
        <v>409.77388086694373</v>
      </c>
      <c r="BC154" s="65">
        <f>ET_12P!BD156/9.806</f>
        <v>593.35488356937083</v>
      </c>
      <c r="BD154" s="65">
        <f>ET_12P!BE156/9.806</f>
        <v>615.66350082220072</v>
      </c>
      <c r="BE154" s="65">
        <f>ET_12P!BF156/9.806</f>
        <v>638.81164712612178</v>
      </c>
      <c r="BF154" s="65">
        <f>ET_12P!BG156/9.806</f>
        <v>928.99575993014491</v>
      </c>
      <c r="BG154" s="65">
        <f>ET_12P!BH156/9.806</f>
        <v>928.50937085712837</v>
      </c>
      <c r="BH154" s="65">
        <f>ET_12P!BI156/9.806</f>
        <v>925.82138406970228</v>
      </c>
      <c r="BI154" s="65">
        <f>ET_12P!BJ156/9.806</f>
        <v>690.05757595795944</v>
      </c>
      <c r="BJ154" s="65">
        <f>ET_12P!BK156/9.806</f>
        <v>667.65051570785749</v>
      </c>
      <c r="BK154" s="65">
        <f>ET_12P!BL156/9.806</f>
        <v>644.27471063634516</v>
      </c>
      <c r="BL154" s="65"/>
      <c r="BM154" s="65"/>
      <c r="BN154" s="65"/>
      <c r="BO154" s="65"/>
    </row>
    <row r="155" spans="3:67" x14ac:dyDescent="0.2">
      <c r="C155" s="65">
        <f>ET_12P!D157</f>
        <v>1495</v>
      </c>
      <c r="D155" s="65">
        <f>ET_12P!E157/9.806</f>
        <v>637.58795635325316</v>
      </c>
      <c r="E155" s="65">
        <f>ET_12P!F157/9.806</f>
        <v>638.0456142125995</v>
      </c>
      <c r="F155" s="65">
        <f>ET_12P!G157/9.806</f>
        <v>638.54440202427088</v>
      </c>
      <c r="G155" s="65">
        <f>ET_12P!H157/9.806</f>
        <v>635.37649940087704</v>
      </c>
      <c r="H155" s="65">
        <f>ET_12P!I157/9.806</f>
        <v>635.55287021338984</v>
      </c>
      <c r="I155" s="65">
        <f>ET_12P!J157/9.806</f>
        <v>635.8819098319907</v>
      </c>
      <c r="J155" s="65">
        <f>ET_12P!K157/9.806</f>
        <v>637.66020763754341</v>
      </c>
      <c r="K155" s="65">
        <f>ET_12P!L157/9.806</f>
        <v>638.0488508311239</v>
      </c>
      <c r="L155" s="65">
        <f>ET_12P!M157/9.806</f>
        <v>638.52971275558332</v>
      </c>
      <c r="M155" s="65">
        <f>ET_12P!N157/9.806</f>
        <v>634.66772973817058</v>
      </c>
      <c r="N155" s="65">
        <f>ET_12P!O157/9.806</f>
        <v>636.09507850741898</v>
      </c>
      <c r="O155" s="65">
        <f>ET_12P!P157/9.806</f>
        <v>636.41137082844693</v>
      </c>
      <c r="P155" s="65">
        <f>ET_12P!Q157/9.806</f>
        <v>519.59807372399553</v>
      </c>
      <c r="Q155" s="65">
        <f>ET_12P!R157/9.806</f>
        <v>521.93575879882223</v>
      </c>
      <c r="R155" s="65">
        <f>ET_12P!S157/9.806</f>
        <v>525.13921443185302</v>
      </c>
      <c r="S155" s="65">
        <f>ET_12P!T157/9.806</f>
        <v>631.44012395153482</v>
      </c>
      <c r="T155" s="65">
        <f>ET_12P!U157/9.806</f>
        <v>642.9348501555171</v>
      </c>
      <c r="U155" s="65">
        <f>ET_12P!V157/9.806</f>
        <v>654.65479521466455</v>
      </c>
      <c r="V155" s="65">
        <f>ET_12P!W157/9.806</f>
        <v>771.37706864738436</v>
      </c>
      <c r="W155" s="65">
        <f>ET_12P!X157/9.806</f>
        <v>769.75846062041103</v>
      </c>
      <c r="X155" s="65">
        <f>ET_12P!Y157/9.806</f>
        <v>767.13655064501336</v>
      </c>
      <c r="Y155" s="65">
        <f>ET_12P!Z157/9.806</f>
        <v>639.13725094967367</v>
      </c>
      <c r="Z155" s="65">
        <f>ET_12P!AA157/9.806</f>
        <v>629.56587285526723</v>
      </c>
      <c r="AA155" s="65">
        <f>ET_12P!AB157/9.806</f>
        <v>619.04516965059668</v>
      </c>
      <c r="AB155" s="65">
        <f>ET_12P!AC157/9.806</f>
        <v>635.6656539204314</v>
      </c>
      <c r="AC155" s="65">
        <f>ET_12P!AD157/9.806</f>
        <v>636.12181795584343</v>
      </c>
      <c r="AD155" s="65">
        <f>ET_12P!AE157/9.806</f>
        <v>636.62912056394055</v>
      </c>
      <c r="AE155" s="65">
        <f>ET_12P!AF157/9.806</f>
        <v>636.35609934287686</v>
      </c>
      <c r="AF155" s="65">
        <f>ET_12P!AG157/9.806</f>
        <v>636.45917319434534</v>
      </c>
      <c r="AG155" s="65">
        <f>ET_12P!AH157/9.806</f>
        <v>636.73333968042527</v>
      </c>
      <c r="AH155" s="65">
        <f>ET_12P!AI157/9.806</f>
        <v>641.60947976685202</v>
      </c>
      <c r="AI155" s="65">
        <f>ET_12P!AJ157/9.806</f>
        <v>641.93438647256789</v>
      </c>
      <c r="AJ155" s="65">
        <f>ET_12P!AK157/9.806</f>
        <v>642.33283910998375</v>
      </c>
      <c r="AK155" s="65">
        <f>ET_12P!AL157/9.806</f>
        <v>635.64703091538354</v>
      </c>
      <c r="AL155" s="65">
        <f>ET_12P!AM157/9.806</f>
        <v>636.77586386842245</v>
      </c>
      <c r="AM155" s="65">
        <f>ET_12P!AN157/9.806</f>
        <v>636.81759135032132</v>
      </c>
      <c r="AN155" s="65">
        <f>ET_12P!AO157/9.806</f>
        <v>512.87516890169286</v>
      </c>
      <c r="AO155" s="65">
        <f>ET_12P!AP157/9.806</f>
        <v>512.09892819128595</v>
      </c>
      <c r="AP155" s="65">
        <f>ET_12P!AQ157/9.806</f>
        <v>512.25508258655418</v>
      </c>
      <c r="AQ155" s="65">
        <f>ET_12P!AR157/9.806</f>
        <v>597.39493039975525</v>
      </c>
      <c r="AR155" s="65">
        <f>ET_12P!AS157/9.806</f>
        <v>608.39759099977061</v>
      </c>
      <c r="AS155" s="65">
        <f>ET_12P!AT157/9.806</f>
        <v>619.85039054532945</v>
      </c>
      <c r="AT155" s="65">
        <f>ET_12P!AU157/9.806</f>
        <v>776.47150620474713</v>
      </c>
      <c r="AU155" s="65">
        <f>ET_12P!AV157/9.806</f>
        <v>777.80160703587092</v>
      </c>
      <c r="AV155" s="65">
        <f>ET_12P!AW157/9.806</f>
        <v>778.12033926932497</v>
      </c>
      <c r="AW155" s="65">
        <f>ET_12P!AX157/9.806</f>
        <v>679.20155907416381</v>
      </c>
      <c r="AX155" s="65">
        <f>ET_12P!AY157/9.806</f>
        <v>668.84726785577709</v>
      </c>
      <c r="AY155" s="65">
        <f>ET_12P!AZ157/9.806</f>
        <v>657.15520751007045</v>
      </c>
      <c r="AZ155" s="65">
        <f>ET_12P!BA157/9.806</f>
        <v>406.15902612239961</v>
      </c>
      <c r="BA155" s="65">
        <f>ET_12P!BB157/9.806</f>
        <v>407.08522185874722</v>
      </c>
      <c r="BB155" s="65">
        <f>ET_12P!BC157/9.806</f>
        <v>409.63672293270707</v>
      </c>
      <c r="BC155" s="65">
        <f>ET_12P!BD157/9.806</f>
        <v>593.23876365554258</v>
      </c>
      <c r="BD155" s="65">
        <f>ET_12P!BE157/9.806</f>
        <v>615.53876652368456</v>
      </c>
      <c r="BE155" s="65">
        <f>ET_12P!BF157/9.806</f>
        <v>638.67889597249143</v>
      </c>
      <c r="BF155" s="65">
        <f>ET_12P!BG157/9.806</f>
        <v>928.92076996864171</v>
      </c>
      <c r="BG155" s="65">
        <f>ET_12P!BH157/9.806</f>
        <v>928.43627307260874</v>
      </c>
      <c r="BH155" s="65">
        <f>ET_12P!BI157/9.806</f>
        <v>925.75027805042839</v>
      </c>
      <c r="BI155" s="65">
        <f>ET_12P!BJ157/9.806</f>
        <v>689.9501700170814</v>
      </c>
      <c r="BJ155" s="65">
        <f>ET_12P!BK157/9.806</f>
        <v>667.53698508884872</v>
      </c>
      <c r="BK155" s="65">
        <f>ET_12P!BL157/9.806</f>
        <v>644.15649936900877</v>
      </c>
      <c r="BL155" s="65"/>
      <c r="BM155" s="65"/>
      <c r="BN155" s="65"/>
      <c r="BO155" s="65"/>
    </row>
    <row r="156" spans="3:67" x14ac:dyDescent="0.2">
      <c r="C156" s="65">
        <f>ET_12P!D158</f>
        <v>1505</v>
      </c>
      <c r="D156" s="65">
        <f>ET_12P!E158/9.806</f>
        <v>637.43105504601783</v>
      </c>
      <c r="E156" s="65">
        <f>ET_12P!F158/9.806</f>
        <v>637.88876269949526</v>
      </c>
      <c r="F156" s="65">
        <f>ET_12P!G158/9.806</f>
        <v>638.38755051116664</v>
      </c>
      <c r="G156" s="65">
        <f>ET_12P!H158/9.806</f>
        <v>635.21959809364171</v>
      </c>
      <c r="H156" s="65">
        <f>ET_12P!I158/9.806</f>
        <v>635.39591911202331</v>
      </c>
      <c r="I156" s="65">
        <f>ET_12P!J158/9.806</f>
        <v>635.72495873062417</v>
      </c>
      <c r="J156" s="65">
        <f>ET_12P!K158/9.806</f>
        <v>637.50335612443916</v>
      </c>
      <c r="K156" s="65">
        <f>ET_12P!L158/9.806</f>
        <v>637.89194952388846</v>
      </c>
      <c r="L156" s="65">
        <f>ET_12P!M158/9.806</f>
        <v>638.37281144834799</v>
      </c>
      <c r="M156" s="65">
        <f>ET_12P!N158/9.806</f>
        <v>634.51077863680405</v>
      </c>
      <c r="N156" s="65">
        <f>ET_12P!O158/9.806</f>
        <v>635.93812740605244</v>
      </c>
      <c r="O156" s="65">
        <f>ET_12P!P158/9.806</f>
        <v>636.2544197270804</v>
      </c>
      <c r="P156" s="65">
        <f>ET_12P!Q158/9.806</f>
        <v>519.43888188672759</v>
      </c>
      <c r="Q156" s="65">
        <f>ET_12P!R158/9.806</f>
        <v>521.77666654981647</v>
      </c>
      <c r="R156" s="65">
        <f>ET_12P!S158/9.806</f>
        <v>524.98017197697845</v>
      </c>
      <c r="S156" s="65">
        <f>ET_12P!T158/9.806</f>
        <v>631.2831230560372</v>
      </c>
      <c r="T156" s="65">
        <f>ET_12P!U158/9.806</f>
        <v>642.77804843654405</v>
      </c>
      <c r="U156" s="65">
        <f>ET_12P!V158/9.806</f>
        <v>654.49819267221608</v>
      </c>
      <c r="V156" s="65">
        <f>ET_12P!W158/9.806</f>
        <v>771.22220889952587</v>
      </c>
      <c r="W156" s="65">
        <f>ET_12P!X158/9.806</f>
        <v>769.60360087255253</v>
      </c>
      <c r="X156" s="65">
        <f>ET_12P!Y158/9.806</f>
        <v>766.98164110302378</v>
      </c>
      <c r="Y156" s="65">
        <f>ET_12P!Z158/9.806</f>
        <v>638.98039943656954</v>
      </c>
      <c r="Z156" s="65">
        <f>ET_12P!AA158/9.806</f>
        <v>629.40877237150733</v>
      </c>
      <c r="AA156" s="65">
        <f>ET_12P!AB158/9.806</f>
        <v>618.88791978444328</v>
      </c>
      <c r="AB156" s="65">
        <f>ET_12P!AC158/9.806</f>
        <v>635.58956848804314</v>
      </c>
      <c r="AC156" s="65">
        <f>ET_12P!AD158/9.806</f>
        <v>636.04652922955336</v>
      </c>
      <c r="AD156" s="65">
        <f>ET_12P!AE158/9.806</f>
        <v>636.55313471981447</v>
      </c>
      <c r="AE156" s="65">
        <f>ET_12P!AF158/9.806</f>
        <v>636.2799143222262</v>
      </c>
      <c r="AF156" s="65">
        <f>ET_12P!AG158/9.806</f>
        <v>636.36770137543351</v>
      </c>
      <c r="AG156" s="65">
        <f>ET_12P!AH158/9.806</f>
        <v>636.62678023977674</v>
      </c>
      <c r="AH156" s="65">
        <f>ET_12P!AI158/9.806</f>
        <v>641.4507858708954</v>
      </c>
      <c r="AI156" s="65">
        <f>ET_12P!AJ158/9.806</f>
        <v>641.77365101723444</v>
      </c>
      <c r="AJ156" s="65">
        <f>ET_12P!AK158/9.806</f>
        <v>642.17006209527335</v>
      </c>
      <c r="AK156" s="65">
        <f>ET_12P!AL158/9.806</f>
        <v>635.49715058063941</v>
      </c>
      <c r="AL156" s="65">
        <f>ET_12P!AM158/9.806</f>
        <v>636.6270790045636</v>
      </c>
      <c r="AM156" s="65">
        <f>ET_12P!AN158/9.806</f>
        <v>636.67059907518365</v>
      </c>
      <c r="AN156" s="65">
        <f>ET_12P!AO158/9.806</f>
        <v>512.71547912311348</v>
      </c>
      <c r="AO156" s="65">
        <f>ET_12P!AP158/9.806</f>
        <v>511.93928820683772</v>
      </c>
      <c r="AP156" s="65">
        <f>ET_12P!AQ158/9.806</f>
        <v>512.0953928079748</v>
      </c>
      <c r="AQ156" s="65">
        <f>ET_12P!AR158/9.806</f>
        <v>597.23723238642162</v>
      </c>
      <c r="AR156" s="65">
        <f>ET_12P!AS158/9.806</f>
        <v>608.24009216296156</v>
      </c>
      <c r="AS156" s="65">
        <f>ET_12P!AT158/9.806</f>
        <v>619.69319047330725</v>
      </c>
      <c r="AT156" s="65">
        <f>ET_12P!AU158/9.806</f>
        <v>776.31694522167561</v>
      </c>
      <c r="AU156" s="65">
        <f>ET_12P!AV158/9.806</f>
        <v>777.64709584693048</v>
      </c>
      <c r="AV156" s="65">
        <f>ET_12P!AW158/9.806</f>
        <v>777.96577828625334</v>
      </c>
      <c r="AW156" s="65">
        <f>ET_12P!AX158/9.806</f>
        <v>679.04540467889558</v>
      </c>
      <c r="AX156" s="65">
        <f>ET_12P!AY158/9.806</f>
        <v>668.6909142839844</v>
      </c>
      <c r="AY156" s="65">
        <f>ET_12P!AZ158/9.806</f>
        <v>656.99865476175307</v>
      </c>
      <c r="AZ156" s="65">
        <f>ET_12P!BA158/9.806</f>
        <v>406.01930379040897</v>
      </c>
      <c r="BA156" s="65">
        <f>ET_12P!BB158/9.806</f>
        <v>406.94681907123191</v>
      </c>
      <c r="BB156" s="65">
        <f>ET_12P!BC158/9.806</f>
        <v>409.49968948379819</v>
      </c>
      <c r="BC156" s="65">
        <f>ET_12P!BD158/9.806</f>
        <v>593.12274332997663</v>
      </c>
      <c r="BD156" s="65">
        <f>ET_12P!BE158/9.806</f>
        <v>615.41408201929949</v>
      </c>
      <c r="BE156" s="65">
        <f>ET_12P!BF158/9.806</f>
        <v>638.54619461299205</v>
      </c>
      <c r="BF156" s="65">
        <f>ET_12P!BG158/9.806</f>
        <v>928.84548124235175</v>
      </c>
      <c r="BG156" s="65">
        <f>ET_12P!BH158/9.806</f>
        <v>928.36287652330213</v>
      </c>
      <c r="BH156" s="65">
        <f>ET_12P!BI158/9.806</f>
        <v>925.67907244289222</v>
      </c>
      <c r="BI156" s="65">
        <f>ET_12P!BJ158/9.806</f>
        <v>689.84276407620337</v>
      </c>
      <c r="BJ156" s="65">
        <f>ET_12P!BK158/9.806</f>
        <v>667.42350426397104</v>
      </c>
      <c r="BK156" s="65">
        <f>ET_12P!BL158/9.806</f>
        <v>644.03828810167249</v>
      </c>
      <c r="BL156" s="65"/>
      <c r="BM156" s="65"/>
      <c r="BN156" s="65"/>
      <c r="BO156" s="65"/>
    </row>
    <row r="157" spans="3:67" x14ac:dyDescent="0.2">
      <c r="C157" s="65">
        <f>ET_12P!D159</f>
        <v>1515</v>
      </c>
      <c r="D157" s="65">
        <f>ET_12P!E159/9.806</f>
        <v>637.27425332704468</v>
      </c>
      <c r="E157" s="65">
        <f>ET_12P!F159/9.806</f>
        <v>637.73191118639102</v>
      </c>
      <c r="F157" s="65">
        <f>ET_12P!G159/9.806</f>
        <v>638.23074879219359</v>
      </c>
      <c r="G157" s="65">
        <f>ET_12P!H159/9.806</f>
        <v>635.06269678640638</v>
      </c>
      <c r="H157" s="65">
        <f>ET_12P!I159/9.806</f>
        <v>635.23906759891906</v>
      </c>
      <c r="I157" s="65">
        <f>ET_12P!J159/9.806</f>
        <v>635.56810721751992</v>
      </c>
      <c r="J157" s="65">
        <f>ET_12P!K159/9.806</f>
        <v>637.34650461133492</v>
      </c>
      <c r="K157" s="65">
        <f>ET_12P!L159/9.806</f>
        <v>637.73514780491541</v>
      </c>
      <c r="L157" s="65">
        <f>ET_12P!M159/9.806</f>
        <v>638.21600972937495</v>
      </c>
      <c r="M157" s="65">
        <f>ET_12P!N159/9.806</f>
        <v>634.35387732956872</v>
      </c>
      <c r="N157" s="65">
        <f>ET_12P!O159/9.806</f>
        <v>635.78122609881711</v>
      </c>
      <c r="O157" s="65">
        <f>ET_12P!P159/9.806</f>
        <v>636.09751841984507</v>
      </c>
      <c r="P157" s="65">
        <f>ET_12P!Q159/9.806</f>
        <v>519.27983943185302</v>
      </c>
      <c r="Q157" s="65">
        <f>ET_12P!R159/9.806</f>
        <v>521.6176240949419</v>
      </c>
      <c r="R157" s="65">
        <f>ET_12P!S159/9.806</f>
        <v>524.82122911036618</v>
      </c>
      <c r="S157" s="65">
        <f>ET_12P!T159/9.806</f>
        <v>631.12617195467067</v>
      </c>
      <c r="T157" s="65">
        <f>ET_12P!U159/9.806</f>
        <v>642.6212965117021</v>
      </c>
      <c r="U157" s="65">
        <f>ET_12P!V159/9.806</f>
        <v>654.3416399238987</v>
      </c>
      <c r="V157" s="65">
        <f>ET_12P!W159/9.806</f>
        <v>771.06739894579857</v>
      </c>
      <c r="W157" s="65">
        <f>ET_12P!X159/9.806</f>
        <v>769.44879091882524</v>
      </c>
      <c r="X157" s="65">
        <f>ET_12P!Y159/9.806</f>
        <v>766.82678135516528</v>
      </c>
      <c r="Y157" s="65">
        <f>ET_12P!Z159/9.806</f>
        <v>638.82359771759639</v>
      </c>
      <c r="Z157" s="65">
        <f>ET_12P!AA159/9.806</f>
        <v>629.25177147600959</v>
      </c>
      <c r="AA157" s="65">
        <f>ET_12P!AB159/9.806</f>
        <v>618.73071971242098</v>
      </c>
      <c r="AB157" s="65">
        <f>ET_12P!AC159/9.806</f>
        <v>635.51343326152357</v>
      </c>
      <c r="AC157" s="65">
        <f>ET_12P!AD159/9.806</f>
        <v>635.9711907091322</v>
      </c>
      <c r="AD157" s="65">
        <f>ET_12P!AE159/9.806</f>
        <v>636.4770990815573</v>
      </c>
      <c r="AE157" s="65">
        <f>ET_12P!AF159/9.806</f>
        <v>636.20357991918218</v>
      </c>
      <c r="AF157" s="65">
        <f>ET_12P!AG159/9.806</f>
        <v>636.27622955652157</v>
      </c>
      <c r="AG157" s="65">
        <f>ET_12P!AH159/9.806</f>
        <v>636.52022079912808</v>
      </c>
      <c r="AH157" s="65">
        <f>ET_12P!AI159/9.806</f>
        <v>641.29214176906999</v>
      </c>
      <c r="AI157" s="65">
        <f>ET_12P!AJ159/9.806</f>
        <v>641.61291556190088</v>
      </c>
      <c r="AJ157" s="65">
        <f>ET_12P!AK159/9.806</f>
        <v>642.00728508056295</v>
      </c>
      <c r="AK157" s="65">
        <f>ET_12P!AL159/9.806</f>
        <v>635.3472702458954</v>
      </c>
      <c r="AL157" s="65">
        <f>ET_12P!AM159/9.806</f>
        <v>636.47834393483583</v>
      </c>
      <c r="AM157" s="65">
        <f>ET_12P!AN159/9.806</f>
        <v>636.52360680004597</v>
      </c>
      <c r="AN157" s="65">
        <f>ET_12P!AO159/9.806</f>
        <v>512.55593872692748</v>
      </c>
      <c r="AO157" s="65">
        <f>ET_12P!AP159/9.806</f>
        <v>511.77969801652057</v>
      </c>
      <c r="AP157" s="65">
        <f>ET_12P!AQ159/9.806</f>
        <v>511.93585241178874</v>
      </c>
      <c r="AQ157" s="65">
        <f>ET_12P!AR159/9.806</f>
        <v>597.07963396135028</v>
      </c>
      <c r="AR157" s="65">
        <f>ET_12P!AS159/9.806</f>
        <v>608.08269291441468</v>
      </c>
      <c r="AS157" s="65">
        <f>ET_12P!AT159/9.806</f>
        <v>619.53604019541615</v>
      </c>
      <c r="AT157" s="65">
        <f>ET_12P!AU159/9.806</f>
        <v>776.16243403273518</v>
      </c>
      <c r="AU157" s="65">
        <f>ET_12P!AV159/9.806</f>
        <v>777.49258465799005</v>
      </c>
      <c r="AV157" s="65">
        <f>ET_12P!AW159/9.806</f>
        <v>777.81131689144411</v>
      </c>
      <c r="AW157" s="65">
        <f>ET_12P!AX159/9.806</f>
        <v>678.88934987188975</v>
      </c>
      <c r="AX157" s="65">
        <f>ET_12P!AY159/9.806</f>
        <v>668.53461050632268</v>
      </c>
      <c r="AY157" s="65">
        <f>ET_12P!AZ159/9.806</f>
        <v>656.84210201343569</v>
      </c>
      <c r="AZ157" s="65">
        <f>ET_12P!BA159/9.806</f>
        <v>405.87970594374622</v>
      </c>
      <c r="BA157" s="65">
        <f>ET_12P!BB159/9.806</f>
        <v>406.80859056317564</v>
      </c>
      <c r="BB157" s="65">
        <f>ET_12P!BC159/9.806</f>
        <v>409.36278052021726</v>
      </c>
      <c r="BC157" s="65">
        <f>ET_12P!BD159/9.806</f>
        <v>593.00677279854176</v>
      </c>
      <c r="BD157" s="65">
        <f>ET_12P!BE159/9.806</f>
        <v>615.2894971031767</v>
      </c>
      <c r="BE157" s="65">
        <f>ET_12P!BF159/9.806</f>
        <v>638.41349325349279</v>
      </c>
      <c r="BF157" s="65">
        <f>ET_12P!BG159/9.806</f>
        <v>928.7700929277994</v>
      </c>
      <c r="BG157" s="65">
        <f>ET_12P!BH159/9.806</f>
        <v>928.28928079747106</v>
      </c>
      <c r="BH157" s="65">
        <f>ET_12P!BI159/9.806</f>
        <v>925.60766765883136</v>
      </c>
      <c r="BI157" s="65">
        <f>ET_12P!BJ159/9.806</f>
        <v>689.73535813532533</v>
      </c>
      <c r="BJ157" s="65">
        <f>ET_12P!BK159/9.806</f>
        <v>667.31007323322456</v>
      </c>
      <c r="BK157" s="65">
        <f>ET_12P!BL159/9.806</f>
        <v>643.92007683433621</v>
      </c>
      <c r="BL157" s="65"/>
      <c r="BM157" s="65"/>
      <c r="BN157" s="65"/>
      <c r="BO157" s="65"/>
    </row>
    <row r="158" spans="3:67" x14ac:dyDescent="0.2">
      <c r="C158" s="65">
        <f>ET_12P!D160</f>
        <v>1525</v>
      </c>
      <c r="D158" s="65">
        <f>ET_12P!E160/9.806</f>
        <v>637.11745160807163</v>
      </c>
      <c r="E158" s="65">
        <f>ET_12P!F160/9.806</f>
        <v>637.57515926154906</v>
      </c>
      <c r="F158" s="65">
        <f>ET_12P!G160/9.806</f>
        <v>638.07394707322055</v>
      </c>
      <c r="G158" s="65">
        <f>ET_12P!H160/9.806</f>
        <v>634.90589506743322</v>
      </c>
      <c r="H158" s="65">
        <f>ET_12P!I160/9.806</f>
        <v>635.08226587994602</v>
      </c>
      <c r="I158" s="65">
        <f>ET_12P!J160/9.806</f>
        <v>635.41130549854688</v>
      </c>
      <c r="J158" s="65">
        <f>ET_12P!K160/9.806</f>
        <v>637.18975268649297</v>
      </c>
      <c r="K158" s="65">
        <f>ET_12P!L160/9.806</f>
        <v>637.57839588007346</v>
      </c>
      <c r="L158" s="65">
        <f>ET_12P!M160/9.806</f>
        <v>638.05925780453299</v>
      </c>
      <c r="M158" s="65">
        <f>ET_12P!N160/9.806</f>
        <v>634.19707561059556</v>
      </c>
      <c r="N158" s="65">
        <f>ET_12P!O160/9.806</f>
        <v>635.62437458571287</v>
      </c>
      <c r="O158" s="65">
        <f>ET_12P!P160/9.806</f>
        <v>635.94066690674083</v>
      </c>
      <c r="P158" s="65">
        <f>ET_12P!Q160/9.806</f>
        <v>519.12084677110954</v>
      </c>
      <c r="Q158" s="65">
        <f>ET_12P!R160/9.806</f>
        <v>521.45868122832962</v>
      </c>
      <c r="R158" s="65">
        <f>ET_12P!S160/9.806</f>
        <v>524.66233603788498</v>
      </c>
      <c r="S158" s="65">
        <f>ET_12P!T160/9.806</f>
        <v>630.96932044156642</v>
      </c>
      <c r="T158" s="65">
        <f>ET_12P!U160/9.806</f>
        <v>642.46464417512243</v>
      </c>
      <c r="U158" s="65">
        <f>ET_12P!V160/9.806</f>
        <v>654.1851867638436</v>
      </c>
      <c r="V158" s="65">
        <f>ET_12P!W160/9.806</f>
        <v>770.91263878620236</v>
      </c>
      <c r="W158" s="65">
        <f>ET_12P!X160/9.806</f>
        <v>769.29398096509794</v>
      </c>
      <c r="X158" s="65">
        <f>ET_12P!Y160/9.806</f>
        <v>766.67197140143799</v>
      </c>
      <c r="Y158" s="65">
        <f>ET_12P!Z160/9.806</f>
        <v>638.66684579275454</v>
      </c>
      <c r="Z158" s="65">
        <f>ET_12P!AA160/9.806</f>
        <v>629.09482037464318</v>
      </c>
      <c r="AA158" s="65">
        <f>ET_12P!AB160/9.806</f>
        <v>618.57361922866107</v>
      </c>
      <c r="AB158" s="65">
        <f>ET_12P!AC160/9.806</f>
        <v>635.43724824087303</v>
      </c>
      <c r="AC158" s="65">
        <f>ET_12P!AD160/9.806</f>
        <v>635.89585218871105</v>
      </c>
      <c r="AD158" s="65">
        <f>ET_12P!AE160/9.806</f>
        <v>636.40111323743122</v>
      </c>
      <c r="AE158" s="65">
        <f>ET_12P!AF160/9.806</f>
        <v>636.12719572200695</v>
      </c>
      <c r="AF158" s="65">
        <f>ET_12P!AG160/9.806</f>
        <v>636.18475773760963</v>
      </c>
      <c r="AG158" s="65">
        <f>ET_12P!AH160/9.806</f>
        <v>636.41371115261074</v>
      </c>
      <c r="AH158" s="65">
        <f>ET_12P!AI160/9.806</f>
        <v>641.13359725550686</v>
      </c>
      <c r="AI158" s="65">
        <f>ET_12P!AJ160/9.806</f>
        <v>641.45227969482971</v>
      </c>
      <c r="AJ158" s="65">
        <f>ET_12P!AK160/9.806</f>
        <v>641.84460765411484</v>
      </c>
      <c r="AK158" s="65">
        <f>ET_12P!AL160/9.806</f>
        <v>635.19743970528259</v>
      </c>
      <c r="AL158" s="65">
        <f>ET_12P!AM160/9.806</f>
        <v>636.32955907097698</v>
      </c>
      <c r="AM158" s="65">
        <f>ET_12P!AN160/9.806</f>
        <v>636.37661452490829</v>
      </c>
      <c r="AN158" s="65">
        <f>ET_12P!AO160/9.806</f>
        <v>512.39644812487256</v>
      </c>
      <c r="AO158" s="65">
        <f>ET_12P!AP160/9.806</f>
        <v>511.62015762033451</v>
      </c>
      <c r="AP158" s="65">
        <f>ET_12P!AQ160/9.806</f>
        <v>511.77631201560274</v>
      </c>
      <c r="AQ158" s="65">
        <f>ET_12P!AR160/9.806</f>
        <v>596.92208533041003</v>
      </c>
      <c r="AR158" s="65">
        <f>ET_12P!AS160/9.806</f>
        <v>607.9253932541302</v>
      </c>
      <c r="AS158" s="65">
        <f>ET_12P!AT160/9.806</f>
        <v>619.37893971165613</v>
      </c>
      <c r="AT158" s="65">
        <f>ET_12P!AU160/9.806</f>
        <v>776.00797263792583</v>
      </c>
      <c r="AU158" s="65">
        <f>ET_12P!AV160/9.806</f>
        <v>777.33817305731191</v>
      </c>
      <c r="AV158" s="65">
        <f>ET_12P!AW160/9.806</f>
        <v>777.65690529076596</v>
      </c>
      <c r="AW158" s="65">
        <f>ET_12P!AX160/9.806</f>
        <v>678.73334485901489</v>
      </c>
      <c r="AX158" s="65">
        <f>ET_12P!AY160/9.806</f>
        <v>668.37835652279227</v>
      </c>
      <c r="AY158" s="65">
        <f>ET_12P!AZ160/9.806</f>
        <v>656.6856488533806</v>
      </c>
      <c r="AZ158" s="65">
        <f>ET_12P!BA160/9.806</f>
        <v>405.74020768534575</v>
      </c>
      <c r="BA158" s="65">
        <f>ET_12P!BB160/9.806</f>
        <v>406.6705114375128</v>
      </c>
      <c r="BB158" s="65">
        <f>ET_12P!BC160/9.806</f>
        <v>409.22594624783301</v>
      </c>
      <c r="BC158" s="65">
        <f>ET_12P!BD160/9.806</f>
        <v>592.89080226710689</v>
      </c>
      <c r="BD158" s="65">
        <f>ET_12P!BE160/9.806</f>
        <v>615.16491218705391</v>
      </c>
      <c r="BE158" s="65">
        <f>ET_12P!BF160/9.806</f>
        <v>638.28084168812472</v>
      </c>
      <c r="BF158" s="65">
        <f>ET_12P!BG160/9.806</f>
        <v>928.69440584846018</v>
      </c>
      <c r="BG158" s="65">
        <f>ET_12P!BH160/9.806</f>
        <v>928.21558548337759</v>
      </c>
      <c r="BH158" s="65">
        <f>ET_12P!BI160/9.806</f>
        <v>925.53606369824604</v>
      </c>
      <c r="BI158" s="65">
        <f>ET_12P!BJ160/9.806</f>
        <v>689.62795219444729</v>
      </c>
      <c r="BJ158" s="65">
        <f>ET_12P!BK160/9.806</f>
        <v>667.19664220247819</v>
      </c>
      <c r="BK158" s="65">
        <f>ET_12P!BL160/9.806</f>
        <v>643.80181577286874</v>
      </c>
      <c r="BL158" s="65"/>
      <c r="BM158" s="65"/>
      <c r="BN158" s="65"/>
      <c r="BO158" s="65"/>
    </row>
    <row r="159" spans="3:67" x14ac:dyDescent="0.2">
      <c r="C159" s="65">
        <f>ET_12P!D161</f>
        <v>1535</v>
      </c>
      <c r="D159" s="65">
        <f>ET_12P!E161/9.806</f>
        <v>636.96074947736088</v>
      </c>
      <c r="E159" s="65">
        <f>ET_12P!F161/9.806</f>
        <v>637.41845713083831</v>
      </c>
      <c r="F159" s="65">
        <f>ET_12P!G161/9.806</f>
        <v>637.91729473664088</v>
      </c>
      <c r="G159" s="65">
        <f>ET_12P!H161/9.806</f>
        <v>634.74919293672247</v>
      </c>
      <c r="H159" s="65">
        <f>ET_12P!I161/9.806</f>
        <v>634.92551395510407</v>
      </c>
      <c r="I159" s="65">
        <f>ET_12P!J161/9.806</f>
        <v>635.25455357370492</v>
      </c>
      <c r="J159" s="65">
        <f>ET_12P!K161/9.806</f>
        <v>637.03305055578221</v>
      </c>
      <c r="K159" s="65">
        <f>ET_12P!L161/9.806</f>
        <v>637.4216937493627</v>
      </c>
      <c r="L159" s="65">
        <f>ET_12P!M161/9.806</f>
        <v>637.90255567382223</v>
      </c>
      <c r="M159" s="65">
        <f>ET_12P!N161/9.806</f>
        <v>634.04032368575372</v>
      </c>
      <c r="N159" s="65">
        <f>ET_12P!O161/9.806</f>
        <v>635.46762266087092</v>
      </c>
      <c r="O159" s="65">
        <f>ET_12P!P161/9.806</f>
        <v>635.78391498189887</v>
      </c>
      <c r="P159" s="65">
        <f>ET_12P!Q161/9.806</f>
        <v>518.96190390449726</v>
      </c>
      <c r="Q159" s="65">
        <f>ET_12P!R161/9.806</f>
        <v>521.29978815584855</v>
      </c>
      <c r="R159" s="65">
        <f>ET_12P!S161/9.806</f>
        <v>524.50354255366619</v>
      </c>
      <c r="S159" s="65">
        <f>ET_12P!T161/9.806</f>
        <v>630.81251872259338</v>
      </c>
      <c r="T159" s="65">
        <f>ET_12P!U161/9.806</f>
        <v>642.30799183854276</v>
      </c>
      <c r="U159" s="65">
        <f>ET_12P!V161/9.806</f>
        <v>654.02873360378851</v>
      </c>
      <c r="V159" s="65">
        <f>ET_12P!W161/9.806</f>
        <v>770.75797821486856</v>
      </c>
      <c r="W159" s="65">
        <f>ET_12P!X161/9.806</f>
        <v>769.13927059963294</v>
      </c>
      <c r="X159" s="65">
        <f>ET_12P!Y161/9.806</f>
        <v>766.51721124184178</v>
      </c>
      <c r="Y159" s="65">
        <f>ET_12P!Z161/9.806</f>
        <v>638.51014366204367</v>
      </c>
      <c r="Z159" s="65">
        <f>ET_12P!AA161/9.806</f>
        <v>628.93796886153893</v>
      </c>
      <c r="AA159" s="65">
        <f>ET_12P!AB161/9.806</f>
        <v>618.41651874490117</v>
      </c>
      <c r="AB159" s="65">
        <f>ET_12P!AC161/9.806</f>
        <v>635.36101342609118</v>
      </c>
      <c r="AC159" s="65">
        <f>ET_12P!AD161/9.806</f>
        <v>635.8204140800276</v>
      </c>
      <c r="AD159" s="65">
        <f>ET_12P!AE161/9.806</f>
        <v>636.32512739330514</v>
      </c>
      <c r="AE159" s="65">
        <f>ET_12P!AF161/9.806</f>
        <v>636.05071193656954</v>
      </c>
      <c r="AF159" s="65">
        <f>ET_12P!AG161/9.806</f>
        <v>636.09318633043551</v>
      </c>
      <c r="AG159" s="65">
        <f>ET_12P!AH161/9.806</f>
        <v>636.30720150609329</v>
      </c>
      <c r="AH159" s="65">
        <f>ET_12P!AI161/9.806</f>
        <v>640.97510253607493</v>
      </c>
      <c r="AI159" s="65">
        <f>ET_12P!AJ161/9.806</f>
        <v>641.29164382775855</v>
      </c>
      <c r="AJ159" s="65">
        <f>ET_12P!AK161/9.806</f>
        <v>641.68198002179793</v>
      </c>
      <c r="AK159" s="65">
        <f>ET_12P!AL161/9.806</f>
        <v>635.04760916466967</v>
      </c>
      <c r="AL159" s="65">
        <f>ET_12P!AM161/9.806</f>
        <v>636.18077420711813</v>
      </c>
      <c r="AM159" s="65">
        <f>ET_12P!AN161/9.806</f>
        <v>636.22957245563941</v>
      </c>
      <c r="AN159" s="65">
        <f>ET_12P!AO161/9.806</f>
        <v>512.23705711108005</v>
      </c>
      <c r="AO159" s="65">
        <f>ET_12P!AP161/9.806</f>
        <v>511.46076660654194</v>
      </c>
      <c r="AP159" s="65">
        <f>ET_12P!AQ161/9.806</f>
        <v>511.61692100181017</v>
      </c>
      <c r="AQ159" s="65">
        <f>ET_12P!AR161/9.806</f>
        <v>596.76458649360086</v>
      </c>
      <c r="AR159" s="65">
        <f>ET_12P!AS161/9.806</f>
        <v>607.76814338797681</v>
      </c>
      <c r="AS159" s="65">
        <f>ET_12P!AT161/9.806</f>
        <v>619.22193881615851</v>
      </c>
      <c r="AT159" s="65">
        <f>ET_12P!AU161/9.806</f>
        <v>775.85361083137877</v>
      </c>
      <c r="AU159" s="65">
        <f>ET_12P!AV161/9.806</f>
        <v>777.18381125076485</v>
      </c>
      <c r="AV159" s="65">
        <f>ET_12P!AW161/9.806</f>
        <v>777.5025434842189</v>
      </c>
      <c r="AW159" s="65">
        <f>ET_12P!AX161/9.806</f>
        <v>678.57738964027135</v>
      </c>
      <c r="AX159" s="65">
        <f>ET_12P!AY161/9.806</f>
        <v>668.22220212752404</v>
      </c>
      <c r="AY159" s="65">
        <f>ET_12P!AZ161/9.806</f>
        <v>656.52924548745671</v>
      </c>
      <c r="AZ159" s="65">
        <f>ET_12P!BA161/9.806</f>
        <v>405.60083391227312</v>
      </c>
      <c r="BA159" s="65">
        <f>ET_12P!BB161/9.806</f>
        <v>406.53255679717779</v>
      </c>
      <c r="BB159" s="65">
        <f>ET_12P!BC161/9.806</f>
        <v>409.08921156371105</v>
      </c>
      <c r="BC159" s="65">
        <f>ET_12P!BD161/9.806</f>
        <v>592.77488152980322</v>
      </c>
      <c r="BD159" s="65">
        <f>ET_12P!BE161/9.806</f>
        <v>615.04042685919342</v>
      </c>
      <c r="BE159" s="65">
        <f>ET_12P!BF161/9.806</f>
        <v>638.14819012275655</v>
      </c>
      <c r="BF159" s="65">
        <f>ET_12P!BG161/9.806</f>
        <v>928.61842000433421</v>
      </c>
      <c r="BG159" s="65">
        <f>ET_12P!BH161/9.806</f>
        <v>928.14159140449738</v>
      </c>
      <c r="BH159" s="65">
        <f>ET_12P!BI161/9.806</f>
        <v>925.46426056113614</v>
      </c>
      <c r="BI159" s="65">
        <f>ET_12P!BJ161/9.806</f>
        <v>689.52054625356925</v>
      </c>
      <c r="BJ159" s="65">
        <f>ET_12P!BK161/9.806</f>
        <v>667.0831613776005</v>
      </c>
      <c r="BK159" s="65">
        <f>ET_12P!BL161/9.806</f>
        <v>643.68355471140126</v>
      </c>
      <c r="BL159" s="65"/>
      <c r="BM159" s="65"/>
      <c r="BN159" s="65"/>
      <c r="BO159" s="65"/>
    </row>
    <row r="160" spans="3:67" x14ac:dyDescent="0.2">
      <c r="C160" s="65">
        <f>ET_12P!D162</f>
        <v>1545</v>
      </c>
      <c r="D160" s="65">
        <f>ET_12P!E162/9.806</f>
        <v>636.8041469349123</v>
      </c>
      <c r="E160" s="65">
        <f>ET_12P!F162/9.806</f>
        <v>637.26180479425864</v>
      </c>
      <c r="F160" s="65">
        <f>ET_12P!G162/9.806</f>
        <v>637.76064240006122</v>
      </c>
      <c r="G160" s="65">
        <f>ET_12P!H162/9.806</f>
        <v>634.59249080601171</v>
      </c>
      <c r="H160" s="65">
        <f>ET_12P!I162/9.806</f>
        <v>634.76881182439331</v>
      </c>
      <c r="I160" s="65">
        <f>ET_12P!J162/9.806</f>
        <v>635.09790123712526</v>
      </c>
      <c r="J160" s="65">
        <f>ET_12P!K162/9.806</f>
        <v>636.87639821920254</v>
      </c>
      <c r="K160" s="65">
        <f>ET_12P!L162/9.806</f>
        <v>637.26504141278303</v>
      </c>
      <c r="L160" s="65">
        <f>ET_12P!M162/9.806</f>
        <v>637.74590333724257</v>
      </c>
      <c r="M160" s="65">
        <f>ET_12P!N162/9.806</f>
        <v>633.88362155504285</v>
      </c>
      <c r="N160" s="65">
        <f>ET_12P!O162/9.806</f>
        <v>635.31087073602896</v>
      </c>
      <c r="O160" s="65">
        <f>ET_12P!P162/9.806</f>
        <v>635.62721285118812</v>
      </c>
      <c r="P160" s="65">
        <f>ET_12P!Q162/9.806</f>
        <v>518.80306062614727</v>
      </c>
      <c r="Q160" s="65">
        <f>ET_12P!R162/9.806</f>
        <v>521.14099467162964</v>
      </c>
      <c r="R160" s="65">
        <f>ET_12P!S162/9.806</f>
        <v>524.34479886357849</v>
      </c>
      <c r="S160" s="65">
        <f>ET_12P!T162/9.806</f>
        <v>630.65576679775143</v>
      </c>
      <c r="T160" s="65">
        <f>ET_12P!U162/9.806</f>
        <v>642.15143909022538</v>
      </c>
      <c r="U160" s="65">
        <f>ET_12P!V162/9.806</f>
        <v>653.87238003199582</v>
      </c>
      <c r="V160" s="65">
        <f>ET_12P!W162/9.806</f>
        <v>770.60331764353464</v>
      </c>
      <c r="W160" s="65">
        <f>ET_12P!X162/9.806</f>
        <v>768.98461002829902</v>
      </c>
      <c r="X160" s="65">
        <f>ET_12P!Y162/9.806</f>
        <v>766.36250087637677</v>
      </c>
      <c r="Y160" s="65">
        <f>ET_12P!Z162/9.806</f>
        <v>638.35354111959521</v>
      </c>
      <c r="Z160" s="65">
        <f>ET_12P!AA162/9.806</f>
        <v>628.78111734843469</v>
      </c>
      <c r="AA160" s="65">
        <f>ET_12P!AB162/9.806</f>
        <v>618.25951784940344</v>
      </c>
      <c r="AB160" s="65">
        <f>ET_12P!AC162/9.806</f>
        <v>635.28467902304715</v>
      </c>
      <c r="AC160" s="65">
        <f>ET_12P!AD162/9.806</f>
        <v>635.74492617721296</v>
      </c>
      <c r="AD160" s="65">
        <f>ET_12P!AE162/9.806</f>
        <v>636.24909175504797</v>
      </c>
      <c r="AE160" s="65">
        <f>ET_12P!AF162/9.806</f>
        <v>635.97412856286974</v>
      </c>
      <c r="AF160" s="65">
        <f>ET_12P!AG162/9.806</f>
        <v>636.0015651291302</v>
      </c>
      <c r="AG160" s="65">
        <f>ET_12P!AH162/9.806</f>
        <v>636.20069185957584</v>
      </c>
      <c r="AH160" s="65">
        <f>ET_12P!AI162/9.806</f>
        <v>640.81660781664289</v>
      </c>
      <c r="AI160" s="65">
        <f>ET_12P!AJ162/9.806</f>
        <v>641.13105775481858</v>
      </c>
      <c r="AJ160" s="65">
        <f>ET_12P!AK162/9.806</f>
        <v>641.5194021836121</v>
      </c>
      <c r="AK160" s="65">
        <f>ET_12P!AL162/9.806</f>
        <v>634.89782841818794</v>
      </c>
      <c r="AL160" s="65">
        <f>ET_12P!AM162/9.806</f>
        <v>636.03198934325928</v>
      </c>
      <c r="AM160" s="65">
        <f>ET_12P!AN162/9.806</f>
        <v>636.08248059223945</v>
      </c>
      <c r="AN160" s="65">
        <f>ET_12P!AO162/9.806</f>
        <v>512.07771589141851</v>
      </c>
      <c r="AO160" s="65">
        <f>ET_12P!AP162/9.806</f>
        <v>511.30137559274937</v>
      </c>
      <c r="AP160" s="65">
        <f>ET_12P!AQ162/9.806</f>
        <v>511.4575299880176</v>
      </c>
      <c r="AQ160" s="65">
        <f>ET_12P!AR162/9.806</f>
        <v>596.60713745092301</v>
      </c>
      <c r="AR160" s="65">
        <f>ET_12P!AS162/9.806</f>
        <v>607.61094331595461</v>
      </c>
      <c r="AS160" s="65">
        <f>ET_12P!AT162/9.806</f>
        <v>619.0649379206609</v>
      </c>
      <c r="AT160" s="65">
        <f>ET_12P!AU162/9.806</f>
        <v>775.69924902483183</v>
      </c>
      <c r="AU160" s="65">
        <f>ET_12P!AV162/9.806</f>
        <v>777.0294494442179</v>
      </c>
      <c r="AV160" s="65">
        <f>ET_12P!AW162/9.806</f>
        <v>777.34818167767185</v>
      </c>
      <c r="AW160" s="65">
        <f>ET_12P!AX162/9.806</f>
        <v>678.42153400978998</v>
      </c>
      <c r="AX160" s="65">
        <f>ET_12P!AY162/9.806</f>
        <v>668.06604773225581</v>
      </c>
      <c r="AY160" s="65">
        <f>ET_12P!AZ162/9.806</f>
        <v>656.3728919156639</v>
      </c>
      <c r="AZ160" s="65">
        <f>ET_12P!BA162/9.806</f>
        <v>405.46153483039723</v>
      </c>
      <c r="BA160" s="65">
        <f>ET_12P!BB162/9.806</f>
        <v>406.39475153923621</v>
      </c>
      <c r="BB160" s="65">
        <f>ET_12P!BC162/9.806</f>
        <v>408.95257646785137</v>
      </c>
      <c r="BC160" s="65">
        <f>ET_12P!BD162/9.806</f>
        <v>592.65896079249956</v>
      </c>
      <c r="BD160" s="65">
        <f>ET_12P!BE162/9.806</f>
        <v>614.91599132546401</v>
      </c>
      <c r="BE160" s="65">
        <f>ET_12P!BF162/9.806</f>
        <v>638.01563814565066</v>
      </c>
      <c r="BF160" s="65">
        <f>ET_12P!BG162/9.806</f>
        <v>928.54223498368356</v>
      </c>
      <c r="BG160" s="65">
        <f>ET_12P!BH162/9.806</f>
        <v>928.06739814909247</v>
      </c>
      <c r="BH160" s="65">
        <f>ET_12P!BI162/9.806</f>
        <v>925.39225824750156</v>
      </c>
      <c r="BI160" s="65">
        <f>ET_12P!BJ162/9.806</f>
        <v>689.41314031269121</v>
      </c>
      <c r="BJ160" s="65">
        <f>ET_12P!BK162/9.806</f>
        <v>666.96973034685402</v>
      </c>
      <c r="BK160" s="65">
        <f>ET_12P!BL162/9.806</f>
        <v>643.56524385580258</v>
      </c>
      <c r="BL160" s="65"/>
      <c r="BM160" s="65"/>
      <c r="BN160" s="65"/>
      <c r="BO160" s="65"/>
    </row>
    <row r="161" spans="3:67" x14ac:dyDescent="0.2">
      <c r="C161" s="65">
        <f>ET_12P!D163</f>
        <v>1555</v>
      </c>
      <c r="D161" s="65">
        <f>ET_12P!E163/9.806</f>
        <v>636.64754439246383</v>
      </c>
      <c r="E161" s="65">
        <f>ET_12P!F163/9.806</f>
        <v>637.10525204594137</v>
      </c>
      <c r="F161" s="65">
        <f>ET_12P!G163/9.806</f>
        <v>637.60408965174383</v>
      </c>
      <c r="G161" s="65">
        <f>ET_12P!H163/9.806</f>
        <v>634.43588826356313</v>
      </c>
      <c r="H161" s="65">
        <f>ET_12P!I163/9.806</f>
        <v>634.61220928194473</v>
      </c>
      <c r="I161" s="65">
        <f>ET_12P!J163/9.806</f>
        <v>634.94129869467679</v>
      </c>
      <c r="J161" s="65">
        <f>ET_12P!K163/9.806</f>
        <v>636.71979567675407</v>
      </c>
      <c r="K161" s="65">
        <f>ET_12P!L163/9.806</f>
        <v>637.10848866446565</v>
      </c>
      <c r="L161" s="65">
        <f>ET_12P!M163/9.806</f>
        <v>637.58935058892519</v>
      </c>
      <c r="M161" s="65">
        <f>ET_12P!N163/9.806</f>
        <v>633.7269692184633</v>
      </c>
      <c r="N161" s="65">
        <f>ET_12P!O163/9.806</f>
        <v>635.15426819358049</v>
      </c>
      <c r="O161" s="65">
        <f>ET_12P!P163/9.806</f>
        <v>635.47056051460845</v>
      </c>
      <c r="P161" s="65">
        <f>ET_12P!Q163/9.806</f>
        <v>518.64431693605957</v>
      </c>
      <c r="Q161" s="65">
        <f>ET_12P!R163/9.806</f>
        <v>520.98230077567314</v>
      </c>
      <c r="R161" s="65">
        <f>ET_12P!S163/9.806</f>
        <v>524.18615476175307</v>
      </c>
      <c r="S161" s="65">
        <f>ET_12P!T163/9.806</f>
        <v>630.49906466704067</v>
      </c>
      <c r="T161" s="65">
        <f>ET_12P!U163/9.806</f>
        <v>641.9949859301704</v>
      </c>
      <c r="U161" s="65">
        <f>ET_12P!V163/9.806</f>
        <v>653.7160762543341</v>
      </c>
      <c r="V161" s="65">
        <f>ET_12P!W163/9.806</f>
        <v>770.44870686633192</v>
      </c>
      <c r="W161" s="65">
        <f>ET_12P!X163/9.806</f>
        <v>768.8299992510963</v>
      </c>
      <c r="X161" s="65">
        <f>ET_12P!Y163/9.806</f>
        <v>766.20784030504285</v>
      </c>
      <c r="Y161" s="65">
        <f>ET_12P!Z163/9.806</f>
        <v>638.19698837127783</v>
      </c>
      <c r="Z161" s="65">
        <f>ET_12P!AA163/9.806</f>
        <v>628.62436542359274</v>
      </c>
      <c r="AA161" s="65">
        <f>ET_12P!AB163/9.806</f>
        <v>618.10261654216811</v>
      </c>
      <c r="AB161" s="65">
        <f>ET_12P!AC163/9.806</f>
        <v>635.20824503174083</v>
      </c>
      <c r="AC161" s="65">
        <f>ET_12P!AD163/9.806</f>
        <v>635.66933868613614</v>
      </c>
      <c r="AD161" s="65">
        <f>ET_12P!AE163/9.806</f>
        <v>636.1730063226596</v>
      </c>
      <c r="AE161" s="65">
        <f>ET_12P!AF163/9.806</f>
        <v>635.89739580677656</v>
      </c>
      <c r="AF161" s="65">
        <f>ET_12P!AG163/9.806</f>
        <v>635.9098443395626</v>
      </c>
      <c r="AG161" s="65">
        <f>ET_12P!AH163/9.806</f>
        <v>636.09413241892719</v>
      </c>
      <c r="AH161" s="65">
        <f>ET_12P!AI163/9.806</f>
        <v>640.65821268547325</v>
      </c>
      <c r="AI161" s="65">
        <f>ET_12P!AJ163/9.806</f>
        <v>640.97052147600959</v>
      </c>
      <c r="AJ161" s="65">
        <f>ET_12P!AK163/9.806</f>
        <v>641.35692393368856</v>
      </c>
      <c r="AK161" s="65">
        <f>ET_12P!AL163/9.806</f>
        <v>634.7480476717061</v>
      </c>
      <c r="AL161" s="65">
        <f>ET_12P!AM163/9.806</f>
        <v>635.88325427353152</v>
      </c>
      <c r="AM161" s="65">
        <f>ET_12P!AN163/9.806</f>
        <v>635.93538872883948</v>
      </c>
      <c r="AN161" s="65">
        <f>ET_12P!AO163/9.806</f>
        <v>511.91842446588828</v>
      </c>
      <c r="AO161" s="65">
        <f>ET_12P!AP163/9.806</f>
        <v>511.14213396135023</v>
      </c>
      <c r="AP161" s="65">
        <f>ET_12P!AQ163/9.806</f>
        <v>511.29828835661846</v>
      </c>
      <c r="AQ161" s="65">
        <f>ET_12P!AR163/9.806</f>
        <v>596.44978799650733</v>
      </c>
      <c r="AR161" s="65">
        <f>ET_12P!AS163/9.806</f>
        <v>607.45379303806351</v>
      </c>
      <c r="AS161" s="65">
        <f>ET_12P!AT163/9.806</f>
        <v>618.90808640755665</v>
      </c>
      <c r="AT161" s="65">
        <f>ET_12P!AU163/9.806</f>
        <v>775.54493701241597</v>
      </c>
      <c r="AU161" s="65">
        <f>ET_12P!AV163/9.806</f>
        <v>776.87518722593313</v>
      </c>
      <c r="AV161" s="65">
        <f>ET_12P!AW163/9.806</f>
        <v>777.19391945938719</v>
      </c>
      <c r="AW161" s="65">
        <f>ET_12P!AX163/9.806</f>
        <v>678.26567837930861</v>
      </c>
      <c r="AX161" s="65">
        <f>ET_12P!AY163/9.806</f>
        <v>667.90999292524987</v>
      </c>
      <c r="AY161" s="65">
        <f>ET_12P!AZ163/9.806</f>
        <v>656.21658813800229</v>
      </c>
      <c r="AZ161" s="65">
        <f>ET_12P!BA163/9.806</f>
        <v>405.32236023384922</v>
      </c>
      <c r="BA161" s="65">
        <f>ET_12P!BB163/9.806</f>
        <v>406.25707076662252</v>
      </c>
      <c r="BB161" s="65">
        <f>ET_12P!BC163/9.806</f>
        <v>408.81601606318839</v>
      </c>
      <c r="BC161" s="65">
        <f>ET_12P!BD163/9.806</f>
        <v>592.54304005519589</v>
      </c>
      <c r="BD161" s="65">
        <f>ET_12P!BE163/9.806</f>
        <v>614.791655379997</v>
      </c>
      <c r="BE161" s="65">
        <f>ET_12P!BF163/9.806</f>
        <v>637.88313596267596</v>
      </c>
      <c r="BF161" s="65">
        <f>ET_12P!BG163/9.806</f>
        <v>928.46575119824604</v>
      </c>
      <c r="BG161" s="65">
        <f>ET_12P!BH163/9.806</f>
        <v>927.99300571716299</v>
      </c>
      <c r="BH161" s="65">
        <f>ET_12P!BI163/9.806</f>
        <v>925.32005675734251</v>
      </c>
      <c r="BI161" s="65">
        <f>ET_12P!BJ163/9.806</f>
        <v>689.30568457768209</v>
      </c>
      <c r="BJ161" s="65">
        <f>ET_12P!BK163/9.806</f>
        <v>666.85624952197645</v>
      </c>
      <c r="BK161" s="65">
        <f>ET_12P!BL163/9.806</f>
        <v>643.44693300020401</v>
      </c>
      <c r="BL161" s="65"/>
      <c r="BM161" s="65"/>
      <c r="BN161" s="65"/>
      <c r="BO161" s="65"/>
    </row>
    <row r="162" spans="3:67" x14ac:dyDescent="0.2">
      <c r="C162" s="65">
        <f>ET_12P!D164</f>
        <v>1565</v>
      </c>
      <c r="D162" s="65">
        <f>ET_12P!E164/9.806</f>
        <v>636.49104143827765</v>
      </c>
      <c r="E162" s="65">
        <f>ET_12P!F164/9.806</f>
        <v>636.94874909175508</v>
      </c>
      <c r="F162" s="65">
        <f>ET_12P!G164/9.806</f>
        <v>637.44758669755765</v>
      </c>
      <c r="G162" s="65">
        <f>ET_12P!H164/9.806</f>
        <v>634.27933551524586</v>
      </c>
      <c r="H162" s="65">
        <f>ET_12P!I164/9.806</f>
        <v>634.45565653362746</v>
      </c>
      <c r="I162" s="65">
        <f>ET_12P!J164/9.806</f>
        <v>634.78474594635941</v>
      </c>
      <c r="J162" s="65">
        <f>ET_12P!K164/9.806</f>
        <v>636.56329272256789</v>
      </c>
      <c r="K162" s="65">
        <f>ET_12P!L164/9.806</f>
        <v>636.95198571027947</v>
      </c>
      <c r="L162" s="65">
        <f>ET_12P!M164/9.806</f>
        <v>637.43284763473901</v>
      </c>
      <c r="M162" s="65">
        <f>ET_12P!N164/9.806</f>
        <v>633.57041647014591</v>
      </c>
      <c r="N162" s="65">
        <f>ET_12P!O164/9.806</f>
        <v>634.99766565113202</v>
      </c>
      <c r="O162" s="65">
        <f>ET_12P!P164/9.806</f>
        <v>635.31400776629107</v>
      </c>
      <c r="P162" s="65">
        <f>ET_12P!Q164/9.806</f>
        <v>518.48562304010306</v>
      </c>
      <c r="Q162" s="65">
        <f>ET_12P!R164/9.806</f>
        <v>520.82365667384772</v>
      </c>
      <c r="R162" s="65">
        <f>ET_12P!S164/9.806</f>
        <v>524.02756045405874</v>
      </c>
      <c r="S162" s="65">
        <f>ET_12P!T164/9.806</f>
        <v>630.34246212459209</v>
      </c>
      <c r="T162" s="65">
        <f>ET_12P!U164/9.806</f>
        <v>641.83853277011531</v>
      </c>
      <c r="U162" s="65">
        <f>ET_12P!V164/9.806</f>
        <v>653.55982227080369</v>
      </c>
      <c r="V162" s="65">
        <f>ET_12P!W164/9.806</f>
        <v>770.29419567739149</v>
      </c>
      <c r="W162" s="65">
        <f>ET_12P!X164/9.806</f>
        <v>768.67543826802478</v>
      </c>
      <c r="X162" s="65">
        <f>ET_12P!Y164/9.806</f>
        <v>766.05322952784013</v>
      </c>
      <c r="Y162" s="65">
        <f>ET_12P!Z164/9.806</f>
        <v>638.04048541709165</v>
      </c>
      <c r="Z162" s="65">
        <f>ET_12P!AA164/9.806</f>
        <v>628.46771308701307</v>
      </c>
      <c r="AA162" s="65">
        <f>ET_12P!AB164/9.806</f>
        <v>617.94576502906386</v>
      </c>
      <c r="AB162" s="65">
        <f>ET_12P!AC164/9.806</f>
        <v>635.13171145217223</v>
      </c>
      <c r="AC162" s="65">
        <f>ET_12P!AD164/9.806</f>
        <v>635.59365160679693</v>
      </c>
      <c r="AD162" s="65">
        <f>ET_12P!AE164/9.806</f>
        <v>636.09687109614015</v>
      </c>
      <c r="AE162" s="65">
        <f>ET_12P!AF164/9.806</f>
        <v>635.82051366828989</v>
      </c>
      <c r="AF162" s="65">
        <f>ET_12P!AG164/9.806</f>
        <v>635.81807375586379</v>
      </c>
      <c r="AG162" s="65">
        <f>ET_12P!AH164/9.806</f>
        <v>635.98762277240985</v>
      </c>
      <c r="AH162" s="65">
        <f>ET_12P!AI164/9.806</f>
        <v>640.49986734843469</v>
      </c>
      <c r="AI162" s="65">
        <f>ET_12P!AJ164/9.806</f>
        <v>640.81003499133192</v>
      </c>
      <c r="AJ162" s="65">
        <f>ET_12P!AK164/9.806</f>
        <v>641.19449547789623</v>
      </c>
      <c r="AK162" s="65">
        <f>ET_12P!AL164/9.806</f>
        <v>634.59836651348667</v>
      </c>
      <c r="AL162" s="65">
        <f>ET_12P!AM164/9.806</f>
        <v>635.73446940967267</v>
      </c>
      <c r="AM162" s="65">
        <f>ET_12P!AN164/9.806</f>
        <v>635.78824707130843</v>
      </c>
      <c r="AN162" s="65">
        <f>ET_12P!AO164/9.806</f>
        <v>511.75928242275143</v>
      </c>
      <c r="AO162" s="65">
        <f>ET_12P!AP164/9.806</f>
        <v>510.98294212408223</v>
      </c>
      <c r="AP162" s="65">
        <f>ET_12P!AQ164/9.806</f>
        <v>511.13909651935046</v>
      </c>
      <c r="AQ162" s="65">
        <f>ET_12P!AR164/9.806</f>
        <v>596.29248833622273</v>
      </c>
      <c r="AR162" s="65">
        <f>ET_12P!AS164/9.806</f>
        <v>607.29674234843469</v>
      </c>
      <c r="AS162" s="65">
        <f>ET_12P!AT164/9.806</f>
        <v>618.75123489445241</v>
      </c>
      <c r="AT162" s="65">
        <f>ET_12P!AU164/9.806</f>
        <v>775.3907245882624</v>
      </c>
      <c r="AU162" s="65">
        <f>ET_12P!AV164/9.806</f>
        <v>776.72097480177956</v>
      </c>
      <c r="AV162" s="65">
        <f>ET_12P!AW164/9.806</f>
        <v>777.03970703523362</v>
      </c>
      <c r="AW162" s="65">
        <f>ET_12P!AX164/9.806</f>
        <v>678.10992233708964</v>
      </c>
      <c r="AX162" s="65">
        <f>ET_12P!AY164/9.806</f>
        <v>667.75398791237512</v>
      </c>
      <c r="AY162" s="65">
        <f>ET_12P!AZ164/9.806</f>
        <v>656.06038394860298</v>
      </c>
      <c r="AZ162" s="65">
        <f>ET_12P!BA164/9.806</f>
        <v>405.18328522556345</v>
      </c>
      <c r="BA162" s="65">
        <f>ET_12P!BB164/9.806</f>
        <v>406.11951447933666</v>
      </c>
      <c r="BB162" s="65">
        <f>ET_12P!BC164/9.806</f>
        <v>408.67953034972214</v>
      </c>
      <c r="BC162" s="65">
        <f>ET_12P!BD164/9.806</f>
        <v>592.42706952376102</v>
      </c>
      <c r="BD162" s="65">
        <f>ET_12P!BE164/9.806</f>
        <v>614.66731943452999</v>
      </c>
      <c r="BE162" s="65">
        <f>ET_12P!BF164/9.806</f>
        <v>637.75063377970127</v>
      </c>
      <c r="BF162" s="65">
        <f>ET_12P!BG164/9.806</f>
        <v>928.38896864802166</v>
      </c>
      <c r="BG162" s="65">
        <f>ET_12P!BH164/9.806</f>
        <v>927.91831452044676</v>
      </c>
      <c r="BH162" s="65">
        <f>ET_12P!BI164/9.806</f>
        <v>925.24745691413432</v>
      </c>
      <c r="BI162" s="65">
        <f>ET_12P!BJ164/9.806</f>
        <v>689.19817904854176</v>
      </c>
      <c r="BJ162" s="65">
        <f>ET_12P!BK164/9.806</f>
        <v>666.74271890296768</v>
      </c>
      <c r="BK162" s="65">
        <f>ET_12P!BL164/9.806</f>
        <v>643.32862214460545</v>
      </c>
      <c r="BL162" s="65"/>
      <c r="BM162" s="65"/>
      <c r="BN162" s="65"/>
      <c r="BO162" s="65"/>
    </row>
    <row r="163" spans="3:67" x14ac:dyDescent="0.2">
      <c r="C163" s="65">
        <f>ET_12P!D165</f>
        <v>1575</v>
      </c>
      <c r="D163" s="65">
        <f>ET_12P!E165/9.806</f>
        <v>636.33458827822255</v>
      </c>
      <c r="E163" s="65">
        <f>ET_12P!F165/9.806</f>
        <v>636.79229593169998</v>
      </c>
      <c r="F163" s="65">
        <f>ET_12P!G165/9.806</f>
        <v>637.29118333163376</v>
      </c>
      <c r="G163" s="65">
        <f>ET_12P!H165/9.806</f>
        <v>634.12283256105957</v>
      </c>
      <c r="H163" s="65">
        <f>ET_12P!I165/9.806</f>
        <v>634.29920337357237</v>
      </c>
      <c r="I163" s="65">
        <f>ET_12P!J165/9.806</f>
        <v>634.62829278630431</v>
      </c>
      <c r="J163" s="65">
        <f>ET_12P!K165/9.806</f>
        <v>636.4068395625128</v>
      </c>
      <c r="K163" s="65">
        <f>ET_12P!L165/9.806</f>
        <v>636.79553255022438</v>
      </c>
      <c r="L163" s="65">
        <f>ET_12P!M165/9.806</f>
        <v>637.27639447468391</v>
      </c>
      <c r="M163" s="65">
        <f>ET_12P!N165/9.806</f>
        <v>633.41391351595962</v>
      </c>
      <c r="N163" s="65">
        <f>ET_12P!O165/9.806</f>
        <v>634.84116269694584</v>
      </c>
      <c r="O163" s="65">
        <f>ET_12P!P165/9.806</f>
        <v>635.15750481210489</v>
      </c>
      <c r="P163" s="65">
        <f>ET_12P!Q165/9.806</f>
        <v>518.32697893827765</v>
      </c>
      <c r="Q163" s="65">
        <f>ET_12P!R165/9.806</f>
        <v>520.66506236615339</v>
      </c>
      <c r="R163" s="65">
        <f>ET_12P!S165/9.806</f>
        <v>523.86906573462682</v>
      </c>
      <c r="S163" s="65">
        <f>ET_12P!T165/9.806</f>
        <v>630.18590937627482</v>
      </c>
      <c r="T163" s="65">
        <f>ET_12P!U165/9.806</f>
        <v>641.6821791983225</v>
      </c>
      <c r="U163" s="65">
        <f>ET_12P!V165/9.806</f>
        <v>653.40366787553546</v>
      </c>
      <c r="V163" s="65">
        <f>ET_12P!W165/9.806</f>
        <v>770.13968448845105</v>
      </c>
      <c r="W163" s="65">
        <f>ET_12P!X165/9.806</f>
        <v>768.52092707908434</v>
      </c>
      <c r="X163" s="65">
        <f>ET_12P!Y165/9.806</f>
        <v>765.8987183388997</v>
      </c>
      <c r="Y163" s="65">
        <f>ET_12P!Z165/9.806</f>
        <v>637.88408205116775</v>
      </c>
      <c r="Z163" s="65">
        <f>ET_12P!AA165/9.806</f>
        <v>628.31106075043351</v>
      </c>
      <c r="AA163" s="65">
        <f>ET_12P!AB165/9.806</f>
        <v>617.78896331009082</v>
      </c>
      <c r="AB163" s="65">
        <f>ET_12P!AC165/9.806</f>
        <v>635.05507828434122</v>
      </c>
      <c r="AC163" s="65">
        <f>ET_12P!AD165/9.806</f>
        <v>635.51781514506433</v>
      </c>
      <c r="AD163" s="65">
        <f>ET_12P!AE165/9.806</f>
        <v>636.02068607548961</v>
      </c>
      <c r="AE163" s="65">
        <f>ET_12P!AF165/9.806</f>
        <v>635.74348214740985</v>
      </c>
      <c r="AF163" s="65">
        <f>ET_12P!AG165/9.806</f>
        <v>635.72620358390282</v>
      </c>
      <c r="AG163" s="65">
        <f>ET_12P!AH165/9.806</f>
        <v>635.8810633317612</v>
      </c>
      <c r="AH163" s="65">
        <f>ET_12P!AI165/9.806</f>
        <v>640.34152201139614</v>
      </c>
      <c r="AI163" s="65">
        <f>ET_12P!AJ165/9.806</f>
        <v>640.64954850665413</v>
      </c>
      <c r="AJ163" s="65">
        <f>ET_12P!AK165/9.806</f>
        <v>641.03211681623497</v>
      </c>
      <c r="AK163" s="65">
        <f>ET_12P!AL165/9.806</f>
        <v>634.44873514939843</v>
      </c>
      <c r="AL163" s="65">
        <f>ET_12P!AM165/9.806</f>
        <v>635.58568454581382</v>
      </c>
      <c r="AM163" s="65">
        <f>ET_12P!AN165/9.806</f>
        <v>635.64105561964618</v>
      </c>
      <c r="AN163" s="65">
        <f>ET_12P!AO165/9.806</f>
        <v>511.60014037961457</v>
      </c>
      <c r="AO163" s="65">
        <f>ET_12P!AP165/9.806</f>
        <v>510.82380008094538</v>
      </c>
      <c r="AP163" s="65">
        <f>ET_12P!AQ165/9.806</f>
        <v>510.97995447621361</v>
      </c>
      <c r="AQ163" s="65">
        <f>ET_12P!AR165/9.806</f>
        <v>596.13523847006945</v>
      </c>
      <c r="AR163" s="65">
        <f>ET_12P!AS165/9.806</f>
        <v>607.13974145293707</v>
      </c>
      <c r="AS163" s="65">
        <f>ET_12P!AT165/9.806</f>
        <v>618.59448296961045</v>
      </c>
      <c r="AT163" s="65">
        <f>ET_12P!AU165/9.806</f>
        <v>775.23651216410883</v>
      </c>
      <c r="AU163" s="65">
        <f>ET_12P!AV165/9.806</f>
        <v>776.56681217175719</v>
      </c>
      <c r="AV163" s="65">
        <f>ET_12P!AW165/9.806</f>
        <v>776.88554440521114</v>
      </c>
      <c r="AW163" s="65">
        <f>ET_12P!AX165/9.806</f>
        <v>677.95421608900165</v>
      </c>
      <c r="AX163" s="65">
        <f>ET_12P!AY165/9.806</f>
        <v>667.59808248776267</v>
      </c>
      <c r="AY163" s="65">
        <f>ET_12P!AZ165/9.806</f>
        <v>655.90422955333474</v>
      </c>
      <c r="AZ163" s="65">
        <f>ET_12P!BA165/9.806</f>
        <v>405.04426001140888</v>
      </c>
      <c r="BA163" s="65">
        <f>ET_12P!BB165/9.806</f>
        <v>405.98208267737868</v>
      </c>
      <c r="BB163" s="65">
        <f>ET_12P!BC165/9.806</f>
        <v>408.54311932745259</v>
      </c>
      <c r="BC163" s="65">
        <f>ET_12P!BD165/9.806</f>
        <v>592.31104919819506</v>
      </c>
      <c r="BD163" s="65">
        <f>ET_12P!BE165/9.806</f>
        <v>614.54303328319406</v>
      </c>
      <c r="BE163" s="65">
        <f>ET_12P!BF165/9.806</f>
        <v>637.61823118498887</v>
      </c>
      <c r="BF163" s="65">
        <f>ET_12P!BG165/9.806</f>
        <v>928.31178774474824</v>
      </c>
      <c r="BG163" s="65">
        <f>ET_12P!BH165/9.806</f>
        <v>927.84332455894355</v>
      </c>
      <c r="BH163" s="65">
        <f>ET_12P!BI165/9.806</f>
        <v>925.17465789440143</v>
      </c>
      <c r="BI163" s="65">
        <f>ET_12P!BJ165/9.806</f>
        <v>689.09062372527035</v>
      </c>
      <c r="BJ163" s="65">
        <f>ET_12P!BK165/9.806</f>
        <v>666.62918828395891</v>
      </c>
      <c r="BK163" s="65">
        <f>ET_12P!BL165/9.806</f>
        <v>643.21031128900677</v>
      </c>
      <c r="BL163" s="65"/>
      <c r="BM163" s="65"/>
      <c r="BN163" s="65"/>
      <c r="BO163" s="65"/>
    </row>
    <row r="164" spans="3:67" x14ac:dyDescent="0.2">
      <c r="C164" s="65">
        <f>ET_12P!D166</f>
        <v>1585</v>
      </c>
      <c r="D164" s="65">
        <f>ET_12P!E166/9.806</f>
        <v>636.17818491229866</v>
      </c>
      <c r="E164" s="65">
        <f>ET_12P!F166/9.806</f>
        <v>636.63594235990729</v>
      </c>
      <c r="F164" s="65">
        <f>ET_12P!G166/9.806</f>
        <v>637.13477996570987</v>
      </c>
      <c r="G164" s="65">
        <f>ET_12P!H166/9.806</f>
        <v>633.96642919513567</v>
      </c>
      <c r="H164" s="65">
        <f>ET_12P!I166/9.806</f>
        <v>634.14275021351727</v>
      </c>
      <c r="I164" s="65">
        <f>ET_12P!J166/9.806</f>
        <v>634.47183962624933</v>
      </c>
      <c r="J164" s="65">
        <f>ET_12P!K166/9.806</f>
        <v>636.25048599071999</v>
      </c>
      <c r="K164" s="65">
        <f>ET_12P!L166/9.806</f>
        <v>636.63912918430049</v>
      </c>
      <c r="L164" s="65">
        <f>ET_12P!M166/9.806</f>
        <v>637.12004090289111</v>
      </c>
      <c r="M164" s="65">
        <f>ET_12P!N166/9.806</f>
        <v>633.25746035590464</v>
      </c>
      <c r="N164" s="65">
        <f>ET_12P!O166/9.806</f>
        <v>634.68470953689075</v>
      </c>
      <c r="O164" s="65">
        <f>ET_12P!P166/9.806</f>
        <v>635.0010516520498</v>
      </c>
      <c r="P164" s="65">
        <f>ET_12P!Q166/9.806</f>
        <v>518.16843442471452</v>
      </c>
      <c r="Q164" s="65">
        <f>ET_12P!R166/9.806</f>
        <v>520.50656764672146</v>
      </c>
      <c r="R164" s="65">
        <f>ET_12P!S166/9.806</f>
        <v>523.71067060345706</v>
      </c>
      <c r="S164" s="65">
        <f>ET_12P!T166/9.806</f>
        <v>630.02940642208853</v>
      </c>
      <c r="T164" s="65">
        <f>ET_12P!U166/9.806</f>
        <v>641.5258754206609</v>
      </c>
      <c r="U164" s="65">
        <f>ET_12P!V166/9.806</f>
        <v>653.24756327439843</v>
      </c>
      <c r="V164" s="65">
        <f>ET_12P!W166/9.806</f>
        <v>769.98527288777291</v>
      </c>
      <c r="W164" s="65">
        <f>ET_12P!X166/9.806</f>
        <v>768.366465684275</v>
      </c>
      <c r="X164" s="65">
        <f>ET_12P!Y166/9.806</f>
        <v>765.74420714995927</v>
      </c>
      <c r="Y164" s="65">
        <f>ET_12P!Z166/9.806</f>
        <v>637.72767868524375</v>
      </c>
      <c r="Z164" s="65">
        <f>ET_12P!AA166/9.806</f>
        <v>628.15450800211613</v>
      </c>
      <c r="AA164" s="65">
        <f>ET_12P!AB166/9.806</f>
        <v>617.63221138524887</v>
      </c>
      <c r="AB164" s="65">
        <f>ET_12P!AC166/9.806</f>
        <v>634.97829573411695</v>
      </c>
      <c r="AC164" s="65">
        <f>ET_12P!AD166/9.806</f>
        <v>635.44187909506945</v>
      </c>
      <c r="AD164" s="65">
        <f>ET_12P!AE166/9.806</f>
        <v>635.94445126070775</v>
      </c>
      <c r="AE164" s="65">
        <f>ET_12P!AF166/9.806</f>
        <v>635.66625145000512</v>
      </c>
      <c r="AF164" s="65">
        <f>ET_12P!AG166/9.806</f>
        <v>635.63418402954824</v>
      </c>
      <c r="AG164" s="65">
        <f>ET_12P!AH166/9.806</f>
        <v>635.77445409698146</v>
      </c>
      <c r="AH164" s="65">
        <f>ET_12P!AI166/9.806</f>
        <v>640.18332605675107</v>
      </c>
      <c r="AI164" s="65">
        <f>ET_12P!AJ166/9.806</f>
        <v>640.48911181610754</v>
      </c>
      <c r="AJ164" s="65">
        <f>ET_12P!AK166/9.806</f>
        <v>640.86978794870492</v>
      </c>
      <c r="AK164" s="65">
        <f>ET_12P!AL166/9.806</f>
        <v>634.29915357944117</v>
      </c>
      <c r="AL164" s="65">
        <f>ET_12P!AM166/9.806</f>
        <v>635.43694947608617</v>
      </c>
      <c r="AM164" s="65">
        <f>ET_12P!AN166/9.806</f>
        <v>635.49386416798393</v>
      </c>
      <c r="AN164" s="65">
        <f>ET_12P!AO166/9.806</f>
        <v>511.44114771887115</v>
      </c>
      <c r="AO164" s="65">
        <f>ET_12P!AP166/9.806</f>
        <v>510.66475762607081</v>
      </c>
      <c r="AP164" s="65">
        <f>ET_12P!AQ166/9.806</f>
        <v>510.82091202133904</v>
      </c>
      <c r="AQ164" s="65">
        <f>ET_12P!AR166/9.806</f>
        <v>595.97808819217835</v>
      </c>
      <c r="AR164" s="65">
        <f>ET_12P!AS166/9.806</f>
        <v>606.98284014570163</v>
      </c>
      <c r="AS164" s="65">
        <f>ET_12P!AT166/9.806</f>
        <v>618.4377808388997</v>
      </c>
      <c r="AT164" s="65">
        <f>ET_12P!AU166/9.806</f>
        <v>775.08239932821743</v>
      </c>
      <c r="AU164" s="65">
        <f>ET_12P!AV166/9.806</f>
        <v>776.41269933586591</v>
      </c>
      <c r="AV164" s="65">
        <f>ET_12P!AW166/9.806</f>
        <v>776.73143156931985</v>
      </c>
      <c r="AW164" s="65">
        <f>ET_12P!AX166/9.806</f>
        <v>677.79855963504497</v>
      </c>
      <c r="AX164" s="65">
        <f>ET_12P!AY166/9.806</f>
        <v>667.44217706315021</v>
      </c>
      <c r="AY164" s="65">
        <f>ET_12P!AZ166/9.806</f>
        <v>655.74812495219771</v>
      </c>
      <c r="AZ164" s="65">
        <f>ET_12P!BA166/9.806</f>
        <v>404.905309488451</v>
      </c>
      <c r="BA164" s="65">
        <f>ET_12P!BB166/9.806</f>
        <v>405.844750463683</v>
      </c>
      <c r="BB164" s="65">
        <f>ET_12P!BC166/9.806</f>
        <v>408.40678299637977</v>
      </c>
      <c r="BC164" s="65">
        <f>ET_12P!BD166/9.806</f>
        <v>592.19497907849791</v>
      </c>
      <c r="BD164" s="65">
        <f>ET_12P!BE166/9.806</f>
        <v>614.41874713185814</v>
      </c>
      <c r="BE164" s="65">
        <f>ET_12P!BF166/9.806</f>
        <v>637.48587838440756</v>
      </c>
      <c r="BF164" s="65">
        <f>ET_12P!BG166/9.806</f>
        <v>928.23440766495014</v>
      </c>
      <c r="BG164" s="65">
        <f>ET_12P!BH166/9.806</f>
        <v>927.7680358326536</v>
      </c>
      <c r="BH164" s="65">
        <f>ET_12P!BI166/9.806</f>
        <v>925.1015601098818</v>
      </c>
      <c r="BI164" s="65">
        <f>ET_12P!BJ166/9.806</f>
        <v>688.98301860786773</v>
      </c>
      <c r="BJ164" s="65">
        <f>ET_12P!BK166/9.806</f>
        <v>666.51560787081894</v>
      </c>
      <c r="BK164" s="65">
        <f>ET_12P!BL166/9.806</f>
        <v>643.091950639277</v>
      </c>
      <c r="BL164" s="65"/>
      <c r="BM164" s="65"/>
      <c r="BN164" s="65"/>
      <c r="BO164" s="65"/>
    </row>
    <row r="165" spans="3:67" x14ac:dyDescent="0.2">
      <c r="C165" s="65">
        <f>ET_12P!D167</f>
        <v>1595</v>
      </c>
      <c r="D165" s="65">
        <f>ET_12P!E167/9.806</f>
        <v>636.02188113463706</v>
      </c>
      <c r="E165" s="65">
        <f>ET_12P!F167/9.806</f>
        <v>636.47958878811448</v>
      </c>
      <c r="F165" s="65">
        <f>ET_12P!G167/9.806</f>
        <v>636.97847618804815</v>
      </c>
      <c r="G165" s="65">
        <f>ET_12P!H167/9.806</f>
        <v>633.81007562334287</v>
      </c>
      <c r="H165" s="65">
        <f>ET_12P!I167/9.806</f>
        <v>633.98639664172447</v>
      </c>
      <c r="I165" s="65">
        <f>ET_12P!J167/9.806</f>
        <v>634.31553584858761</v>
      </c>
      <c r="J165" s="65">
        <f>ET_12P!K167/9.806</f>
        <v>636.09413241892719</v>
      </c>
      <c r="K165" s="65">
        <f>ET_12P!L167/9.806</f>
        <v>636.48282540663888</v>
      </c>
      <c r="L165" s="65">
        <f>ET_12P!M167/9.806</f>
        <v>636.9637371252295</v>
      </c>
      <c r="M165" s="65">
        <f>ET_12P!N167/9.806</f>
        <v>633.10110678411183</v>
      </c>
      <c r="N165" s="65">
        <f>ET_12P!O167/9.806</f>
        <v>634.52830617096686</v>
      </c>
      <c r="O165" s="65">
        <f>ET_12P!P167/9.806</f>
        <v>634.8446482861259</v>
      </c>
      <c r="P165" s="65">
        <f>ET_12P!Q167/9.806</f>
        <v>518.00998949941368</v>
      </c>
      <c r="Q165" s="65">
        <f>ET_12P!R167/9.806</f>
        <v>520.34817251555171</v>
      </c>
      <c r="R165" s="65">
        <f>ET_12P!S167/9.806</f>
        <v>523.55232526641862</v>
      </c>
      <c r="S165" s="65">
        <f>ET_12P!T167/9.806</f>
        <v>629.87300305616463</v>
      </c>
      <c r="T165" s="65">
        <f>ET_12P!U167/9.806</f>
        <v>641.36962143713038</v>
      </c>
      <c r="U165" s="65">
        <f>ET_12P!V167/9.806</f>
        <v>653.09150846739249</v>
      </c>
      <c r="V165" s="65">
        <f>ET_12P!W167/9.806</f>
        <v>769.83086128709465</v>
      </c>
      <c r="W165" s="65">
        <f>ET_12P!X167/9.806</f>
        <v>768.21205408359685</v>
      </c>
      <c r="X165" s="65">
        <f>ET_12P!Y167/9.806</f>
        <v>765.58979554928112</v>
      </c>
      <c r="Y165" s="65">
        <f>ET_12P!Z167/9.806</f>
        <v>637.57142470171334</v>
      </c>
      <c r="Z165" s="65">
        <f>ET_12P!AA167/9.806</f>
        <v>627.99800504792984</v>
      </c>
      <c r="AA165" s="65">
        <f>ET_12P!AB167/9.806</f>
        <v>617.4755590486692</v>
      </c>
      <c r="AB165" s="65">
        <f>ET_12P!AC167/9.806</f>
        <v>634.901314007368</v>
      </c>
      <c r="AC165" s="65">
        <f>ET_12P!AD167/9.806</f>
        <v>635.36579366268109</v>
      </c>
      <c r="AD165" s="65">
        <f>ET_12P!AE167/9.806</f>
        <v>635.86806706353264</v>
      </c>
      <c r="AE165" s="65">
        <f>ET_12P!AF167/9.806</f>
        <v>635.58887137020702</v>
      </c>
      <c r="AF165" s="65">
        <f>ET_12P!AG167/9.806</f>
        <v>635.54211468106269</v>
      </c>
      <c r="AG165" s="65">
        <f>ET_12P!AH167/9.806</f>
        <v>635.66784486220172</v>
      </c>
      <c r="AH165" s="65">
        <f>ET_12P!AI167/9.806</f>
        <v>640.02513010210589</v>
      </c>
      <c r="AI165" s="65">
        <f>ET_12P!AJ167/9.806</f>
        <v>640.32872491969204</v>
      </c>
      <c r="AJ165" s="65">
        <f>ET_12P!AK167/9.806</f>
        <v>640.70750887530596</v>
      </c>
      <c r="AK165" s="65">
        <f>ET_12P!AL167/9.806</f>
        <v>634.14962180361522</v>
      </c>
      <c r="AL165" s="65">
        <f>ET_12P!AM167/9.806</f>
        <v>635.28816461222721</v>
      </c>
      <c r="AM165" s="65">
        <f>ET_12P!AN167/9.806</f>
        <v>635.34667271632168</v>
      </c>
      <c r="AN165" s="65">
        <f>ET_12P!AO167/9.806</f>
        <v>511.28220485225887</v>
      </c>
      <c r="AO165" s="65">
        <f>ET_12P!AP167/9.806</f>
        <v>510.50581475945853</v>
      </c>
      <c r="AP165" s="65">
        <f>ET_12P!AQ167/9.806</f>
        <v>510.66196915472676</v>
      </c>
      <c r="AQ165" s="65">
        <f>ET_12P!AR167/9.806</f>
        <v>595.82098770841833</v>
      </c>
      <c r="AR165" s="65">
        <f>ET_12P!AS167/9.806</f>
        <v>606.8259388384663</v>
      </c>
      <c r="AS165" s="65">
        <f>ET_12P!AT167/9.806</f>
        <v>618.28117829645123</v>
      </c>
      <c r="AT165" s="65">
        <f>ET_12P!AU167/9.806</f>
        <v>774.92833628645735</v>
      </c>
      <c r="AU165" s="65">
        <f>ET_12P!AV167/9.806</f>
        <v>776.25863629410571</v>
      </c>
      <c r="AV165" s="65">
        <f>ET_12P!AW167/9.806</f>
        <v>776.57736852755977</v>
      </c>
      <c r="AW165" s="65">
        <f>ET_12P!AX167/9.806</f>
        <v>677.64295297521926</v>
      </c>
      <c r="AX165" s="65">
        <f>ET_12P!AY167/9.806</f>
        <v>667.28637122679993</v>
      </c>
      <c r="AY165" s="65">
        <f>ET_12P!AZ167/9.806</f>
        <v>655.59211993932297</v>
      </c>
      <c r="AZ165" s="65">
        <f>ET_12P!BA167/9.806</f>
        <v>404.76640875962426</v>
      </c>
      <c r="BA165" s="65">
        <f>ET_12P!BB167/9.806</f>
        <v>405.707492941184</v>
      </c>
      <c r="BB165" s="65">
        <f>ET_12P!BC167/9.806</f>
        <v>408.27052135650371</v>
      </c>
      <c r="BC165" s="65">
        <f>ET_12P!BD167/9.806</f>
        <v>592.07880937053847</v>
      </c>
      <c r="BD165" s="65">
        <f>ET_12P!BE167/9.806</f>
        <v>614.2945107746533</v>
      </c>
      <c r="BE165" s="65">
        <f>ET_12P!BF167/9.806</f>
        <v>637.35362517208853</v>
      </c>
      <c r="BF165" s="65">
        <f>ET_12P!BG167/9.806</f>
        <v>928.15662923210289</v>
      </c>
      <c r="BG165" s="65">
        <f>ET_12P!BH167/9.806</f>
        <v>927.69254792983895</v>
      </c>
      <c r="BH165" s="65">
        <f>ET_12P!BI167/9.806</f>
        <v>925.02806397231291</v>
      </c>
      <c r="BI165" s="65">
        <f>ET_12P!BJ167/9.806</f>
        <v>688.87531390220283</v>
      </c>
      <c r="BJ165" s="65">
        <f>ET_12P!BK167/9.806</f>
        <v>666.4019278694168</v>
      </c>
      <c r="BK165" s="65">
        <f>ET_12P!BL167/9.806</f>
        <v>642.97363978367844</v>
      </c>
      <c r="BL165" s="65"/>
      <c r="BM165" s="65"/>
      <c r="BN165" s="65"/>
      <c r="BO165" s="65"/>
    </row>
    <row r="166" spans="3:67" x14ac:dyDescent="0.2">
      <c r="C166" s="65">
        <f>ET_12P!D168</f>
        <v>1605</v>
      </c>
      <c r="D166" s="65">
        <f>ET_12P!E168/9.806</f>
        <v>635.86562715110654</v>
      </c>
      <c r="E166" s="65">
        <f>ET_12P!F168/9.806</f>
        <v>636.32333480458396</v>
      </c>
      <c r="F166" s="65">
        <f>ET_12P!G168/9.806</f>
        <v>636.82222220451774</v>
      </c>
      <c r="G166" s="65">
        <f>ET_12P!H168/9.806</f>
        <v>633.65377184568126</v>
      </c>
      <c r="H166" s="65">
        <f>ET_12P!I168/9.806</f>
        <v>633.83014265819406</v>
      </c>
      <c r="I166" s="65">
        <f>ET_12P!J168/9.806</f>
        <v>634.15923207092601</v>
      </c>
      <c r="J166" s="65">
        <f>ET_12P!K168/9.806</f>
        <v>635.93787843539678</v>
      </c>
      <c r="K166" s="65">
        <f>ET_12P!L168/9.806</f>
        <v>636.32657142310836</v>
      </c>
      <c r="L166" s="65">
        <f>ET_12P!M168/9.806</f>
        <v>636.80748314169898</v>
      </c>
      <c r="M166" s="65">
        <f>ET_12P!N168/9.806</f>
        <v>632.94480300645023</v>
      </c>
      <c r="N166" s="65">
        <f>ET_12P!O168/9.806</f>
        <v>634.37200239330514</v>
      </c>
      <c r="O166" s="65">
        <f>ET_12P!P168/9.806</f>
        <v>634.6883445084643</v>
      </c>
      <c r="P166" s="65">
        <f>ET_12P!Q168/9.806</f>
        <v>517.85159436824392</v>
      </c>
      <c r="Q166" s="65">
        <f>ET_12P!R168/9.806</f>
        <v>520.18982717851316</v>
      </c>
      <c r="R166" s="65">
        <f>ET_12P!S168/9.806</f>
        <v>523.39402972351115</v>
      </c>
      <c r="S166" s="65">
        <f>ET_12P!T168/9.806</f>
        <v>629.71664948437183</v>
      </c>
      <c r="T166" s="65">
        <f>ET_12P!U168/9.806</f>
        <v>641.21346704186215</v>
      </c>
      <c r="U166" s="65">
        <f>ET_12P!V168/9.806</f>
        <v>652.93550345451774</v>
      </c>
      <c r="V166" s="65">
        <f>ET_12P!W168/9.806</f>
        <v>769.67654927467879</v>
      </c>
      <c r="W166" s="65">
        <f>ET_12P!X168/9.806</f>
        <v>768.057742071181</v>
      </c>
      <c r="X166" s="65">
        <f>ET_12P!Y168/9.806</f>
        <v>765.43538394860298</v>
      </c>
      <c r="Y166" s="65">
        <f>ET_12P!Z168/9.806</f>
        <v>637.41517071818282</v>
      </c>
      <c r="Z166" s="65">
        <f>ET_12P!AA168/9.806</f>
        <v>627.84160168200594</v>
      </c>
      <c r="AA166" s="65">
        <f>ET_12P!AB168/9.806</f>
        <v>617.31895650622073</v>
      </c>
      <c r="AB166" s="65">
        <f>ET_12P!AC168/9.806</f>
        <v>634.82423269235676</v>
      </c>
      <c r="AC166" s="65">
        <f>ET_12P!AD168/9.806</f>
        <v>635.28950905376814</v>
      </c>
      <c r="AD166" s="65">
        <f>ET_12P!AE168/9.806</f>
        <v>635.7916330722262</v>
      </c>
      <c r="AE166" s="65">
        <f>ET_12P!AF168/9.806</f>
        <v>635.51124231975325</v>
      </c>
      <c r="AF166" s="65">
        <f>ET_12P!AG168/9.806</f>
        <v>635.44984615605244</v>
      </c>
      <c r="AG166" s="65">
        <f>ET_12P!AH168/9.806</f>
        <v>635.56113603915981</v>
      </c>
      <c r="AH166" s="65">
        <f>ET_12P!AI168/9.806</f>
        <v>639.86703373572311</v>
      </c>
      <c r="AI166" s="65">
        <f>ET_12P!AJ168/9.806</f>
        <v>640.16843761153893</v>
      </c>
      <c r="AJ166" s="65">
        <f>ET_12P!AK168/9.806</f>
        <v>640.5452795960382</v>
      </c>
      <c r="AK166" s="65">
        <f>ET_12P!AL168/9.806</f>
        <v>634.00013982192036</v>
      </c>
      <c r="AL166" s="65">
        <f>ET_12P!AM168/9.806</f>
        <v>635.13942954249956</v>
      </c>
      <c r="AM166" s="65">
        <f>ET_12P!AN168/9.806</f>
        <v>635.19938167639714</v>
      </c>
      <c r="AN166" s="65">
        <f>ET_12P!AO168/9.806</f>
        <v>511.12331177977774</v>
      </c>
      <c r="AO166" s="65">
        <f>ET_12P!AP168/9.806</f>
        <v>510.3469216869774</v>
      </c>
      <c r="AP166" s="65">
        <f>ET_12P!AQ168/9.806</f>
        <v>510.50307608224563</v>
      </c>
      <c r="AQ166" s="65">
        <f>ET_12P!AR168/9.806</f>
        <v>595.66398681292071</v>
      </c>
      <c r="AR166" s="65">
        <f>ET_12P!AS168/9.806</f>
        <v>606.66913711949326</v>
      </c>
      <c r="AS166" s="65">
        <f>ET_12P!AT168/9.806</f>
        <v>618.12457575400265</v>
      </c>
      <c r="AT166" s="65">
        <f>ET_12P!AU168/9.806</f>
        <v>774.77432303882836</v>
      </c>
      <c r="AU166" s="65">
        <f>ET_12P!AV168/9.806</f>
        <v>776.10462304647672</v>
      </c>
      <c r="AV166" s="65">
        <f>ET_12P!AW168/9.806</f>
        <v>776.42340507406186</v>
      </c>
      <c r="AW166" s="65">
        <f>ET_12P!AX168/9.806</f>
        <v>677.48744590365595</v>
      </c>
      <c r="AX166" s="65">
        <f>ET_12P!AY168/9.806</f>
        <v>667.13061518458096</v>
      </c>
      <c r="AY166" s="65">
        <f>ET_12P!AZ168/9.806</f>
        <v>655.43611492644811</v>
      </c>
      <c r="AZ166" s="65">
        <f>ET_12P!BA168/9.806</f>
        <v>404.6275827219942</v>
      </c>
      <c r="BA166" s="65">
        <f>ET_12P!BB168/9.806</f>
        <v>405.57033500694729</v>
      </c>
      <c r="BB166" s="65">
        <f>ET_12P!BC168/9.806</f>
        <v>408.13428461369318</v>
      </c>
      <c r="BC166" s="65">
        <f>ET_12P!BD168/9.806</f>
        <v>591.96254007431685</v>
      </c>
      <c r="BD166" s="65">
        <f>ET_12P!BE168/9.806</f>
        <v>614.17032421157967</v>
      </c>
      <c r="BE166" s="65">
        <f>ET_12P!BF168/9.806</f>
        <v>637.22137195976961</v>
      </c>
      <c r="BF166" s="65">
        <f>ET_12P!BG168/9.806</f>
        <v>928.07845244620648</v>
      </c>
      <c r="BG166" s="65">
        <f>ET_12P!BH168/9.806</f>
        <v>927.61666167397516</v>
      </c>
      <c r="BH166" s="65">
        <f>ET_12P!BI168/9.806</f>
        <v>924.95416948169498</v>
      </c>
      <c r="BI166" s="65">
        <f>ET_12P!BJ168/9.806</f>
        <v>688.76750960827565</v>
      </c>
      <c r="BJ166" s="65">
        <f>ET_12P!BK168/9.806</f>
        <v>666.28824786801454</v>
      </c>
      <c r="BK166" s="65">
        <f>ET_12P!BL168/9.806</f>
        <v>642.85527913394867</v>
      </c>
      <c r="BL166" s="65"/>
      <c r="BM166" s="65"/>
      <c r="BN166" s="65"/>
      <c r="BO166" s="65"/>
    </row>
    <row r="167" spans="3:67" x14ac:dyDescent="0.2">
      <c r="C167" s="65">
        <f>ET_12P!D169</f>
        <v>1615</v>
      </c>
      <c r="D167" s="65">
        <f>ET_12P!E169/9.806</f>
        <v>635.70942296170722</v>
      </c>
      <c r="E167" s="65">
        <f>ET_12P!F169/9.806</f>
        <v>636.16718040931573</v>
      </c>
      <c r="F167" s="65">
        <f>ET_12P!G169/9.806</f>
        <v>636.66606780924951</v>
      </c>
      <c r="G167" s="65">
        <f>ET_12P!H169/9.806</f>
        <v>633.49751786215074</v>
      </c>
      <c r="H167" s="65">
        <f>ET_12P!I169/9.806</f>
        <v>633.67388867466354</v>
      </c>
      <c r="I167" s="65">
        <f>ET_12P!J169/9.806</f>
        <v>634.00302788152669</v>
      </c>
      <c r="J167" s="65">
        <f>ET_12P!K169/9.806</f>
        <v>635.78167424599735</v>
      </c>
      <c r="K167" s="65">
        <f>ET_12P!L169/9.806</f>
        <v>636.17041702784013</v>
      </c>
      <c r="L167" s="65">
        <f>ET_12P!M169/9.806</f>
        <v>636.65132874643086</v>
      </c>
      <c r="M167" s="65">
        <f>ET_12P!N169/9.806</f>
        <v>632.78854902291971</v>
      </c>
      <c r="N167" s="65">
        <f>ET_12P!O169/9.806</f>
        <v>634.21574840977473</v>
      </c>
      <c r="O167" s="65">
        <f>ET_12P!P169/9.806</f>
        <v>634.53209052493378</v>
      </c>
      <c r="P167" s="65">
        <f>ET_12P!Q169/9.806</f>
        <v>517.69329882533657</v>
      </c>
      <c r="Q167" s="65">
        <f>ET_12P!R169/9.806</f>
        <v>520.03158142973689</v>
      </c>
      <c r="R167" s="65">
        <f>ET_12P!S169/9.806</f>
        <v>523.23583376886609</v>
      </c>
      <c r="S167" s="65">
        <f>ET_12P!T169/9.806</f>
        <v>629.56034570671022</v>
      </c>
      <c r="T167" s="65">
        <f>ET_12P!U169/9.806</f>
        <v>641.05736244072511</v>
      </c>
      <c r="U167" s="65">
        <f>ET_12P!V169/9.806</f>
        <v>652.77954823577409</v>
      </c>
      <c r="V167" s="65">
        <f>ET_12P!W169/9.806</f>
        <v>769.52228705639413</v>
      </c>
      <c r="W167" s="65">
        <f>ET_12P!X169/9.806</f>
        <v>767.90343005876514</v>
      </c>
      <c r="X167" s="65">
        <f>ET_12P!Y169/9.806</f>
        <v>765.28107193618712</v>
      </c>
      <c r="Y167" s="65">
        <f>ET_12P!Z169/9.806</f>
        <v>637.2589665287835</v>
      </c>
      <c r="Z167" s="65">
        <f>ET_12P!AA169/9.806</f>
        <v>627.68519831608205</v>
      </c>
      <c r="AA167" s="65">
        <f>ET_12P!AB169/9.806</f>
        <v>617.16240375790335</v>
      </c>
      <c r="AB167" s="65">
        <f>ET_12P!AC169/9.806</f>
        <v>634.74695220082094</v>
      </c>
      <c r="AC167" s="65">
        <f>ET_12P!AD169/9.806</f>
        <v>635.21307506246183</v>
      </c>
      <c r="AD167" s="65">
        <f>ET_12P!AE169/9.806</f>
        <v>635.71499990439531</v>
      </c>
      <c r="AE167" s="65">
        <f>ET_12P!AF169/9.806</f>
        <v>635.433463886906</v>
      </c>
      <c r="AF167" s="65">
        <f>ET_12P!AG169/9.806</f>
        <v>635.35747804278003</v>
      </c>
      <c r="AG167" s="65">
        <f>ET_12P!AH169/9.806</f>
        <v>635.45442721611778</v>
      </c>
      <c r="AH167" s="65">
        <f>ET_12P!AI169/9.806</f>
        <v>639.70903695760251</v>
      </c>
      <c r="AI167" s="65">
        <f>ET_12P!AJ169/9.806</f>
        <v>640.00815030338572</v>
      </c>
      <c r="AJ167" s="65">
        <f>ET_12P!AK169/9.806</f>
        <v>640.38310011090152</v>
      </c>
      <c r="AK167" s="65">
        <f>ET_12P!AL169/9.806</f>
        <v>633.85075742848767</v>
      </c>
      <c r="AL167" s="65">
        <f>ET_12P!AM169/9.806</f>
        <v>634.99064467864071</v>
      </c>
      <c r="AM167" s="65">
        <f>ET_12P!AN169/9.806</f>
        <v>635.0520906364726</v>
      </c>
      <c r="AN167" s="65">
        <f>ET_12P!AO169/9.806</f>
        <v>510.96451829555889</v>
      </c>
      <c r="AO167" s="65">
        <f>ET_12P!AP169/9.806</f>
        <v>510.18812820275855</v>
      </c>
      <c r="AP167" s="65">
        <f>ET_12P!AQ169/9.806</f>
        <v>510.34428259802678</v>
      </c>
      <c r="AQ167" s="65">
        <f>ET_12P!AR169/9.806</f>
        <v>595.50703571155418</v>
      </c>
      <c r="AR167" s="65">
        <f>ET_12P!AS169/9.806</f>
        <v>606.51243498878239</v>
      </c>
      <c r="AS167" s="65">
        <f>ET_12P!AT169/9.806</f>
        <v>617.96807279981647</v>
      </c>
      <c r="AT167" s="65">
        <f>ET_12P!AU169/9.806</f>
        <v>774.62030979119936</v>
      </c>
      <c r="AU167" s="65">
        <f>ET_12P!AV169/9.806</f>
        <v>775.95065959297881</v>
      </c>
      <c r="AV167" s="65">
        <f>ET_12P!AW169/9.806</f>
        <v>776.26944162056395</v>
      </c>
      <c r="AW167" s="65">
        <f>ET_12P!AX169/9.806</f>
        <v>677.33198862622385</v>
      </c>
      <c r="AX167" s="65">
        <f>ET_12P!AY169/9.806</f>
        <v>666.97490893649297</v>
      </c>
      <c r="AY167" s="65">
        <f>ET_12P!AZ169/9.806</f>
        <v>655.28020950183566</v>
      </c>
      <c r="AZ167" s="65">
        <f>ET_12P!BA169/9.806</f>
        <v>404.4887566843642</v>
      </c>
      <c r="BA167" s="65">
        <f>ET_12P!BB169/9.806</f>
        <v>405.43327666097292</v>
      </c>
      <c r="BB167" s="65">
        <f>ET_12P!BC169/9.806</f>
        <v>407.9981225620794</v>
      </c>
      <c r="BC167" s="65">
        <f>ET_12P!BD169/9.806</f>
        <v>591.84622098396392</v>
      </c>
      <c r="BD167" s="65">
        <f>ET_12P!BE169/9.806</f>
        <v>614.04608785437495</v>
      </c>
      <c r="BE167" s="65">
        <f>ET_12P!BF169/9.806</f>
        <v>637.08921833571287</v>
      </c>
      <c r="BF167" s="65">
        <f>ET_12P!BG169/9.806</f>
        <v>927.99997689552322</v>
      </c>
      <c r="BG167" s="65">
        <f>ET_12P!BH169/9.806</f>
        <v>927.54037706506233</v>
      </c>
      <c r="BH167" s="65">
        <f>ET_12P!BI169/9.806</f>
        <v>924.87997622629007</v>
      </c>
      <c r="BI167" s="65">
        <f>ET_12P!BJ169/9.806</f>
        <v>688.65960572608617</v>
      </c>
      <c r="BJ167" s="65">
        <f>ET_12P!BK169/9.806</f>
        <v>666.17451807248119</v>
      </c>
      <c r="BK167" s="65">
        <f>ET_12P!BL169/9.806</f>
        <v>642.7369184842189</v>
      </c>
      <c r="BL167" s="65"/>
      <c r="BM167" s="65"/>
      <c r="BN167" s="65"/>
      <c r="BO167" s="65"/>
    </row>
    <row r="168" spans="3:67" x14ac:dyDescent="0.2">
      <c r="C168" s="65">
        <f>ET_12P!D170</f>
        <v>1625</v>
      </c>
      <c r="D168" s="65">
        <f>ET_12P!E170/9.806</f>
        <v>635.55331836057007</v>
      </c>
      <c r="E168" s="65">
        <f>ET_12P!F170/9.806</f>
        <v>636.01102601404762</v>
      </c>
      <c r="F168" s="65">
        <f>ET_12P!G170/9.806</f>
        <v>636.50996320811248</v>
      </c>
      <c r="G168" s="65">
        <f>ET_12P!H170/9.806</f>
        <v>633.34136346688263</v>
      </c>
      <c r="H168" s="65">
        <f>ET_12P!I170/9.806</f>
        <v>633.51773427939531</v>
      </c>
      <c r="I168" s="65">
        <f>ET_12P!J170/9.806</f>
        <v>633.84682369212737</v>
      </c>
      <c r="J168" s="65">
        <f>ET_12P!K170/9.806</f>
        <v>635.62556964486032</v>
      </c>
      <c r="K168" s="65">
        <f>ET_12P!L170/9.806</f>
        <v>636.0142626325719</v>
      </c>
      <c r="L168" s="65">
        <f>ET_12P!M170/9.806</f>
        <v>636.49517435116263</v>
      </c>
      <c r="M168" s="65">
        <f>ET_12P!N170/9.806</f>
        <v>632.63239462765148</v>
      </c>
      <c r="N168" s="65">
        <f>ET_12P!O170/9.806</f>
        <v>634.0595442203753</v>
      </c>
      <c r="O168" s="65">
        <f>ET_12P!P170/9.806</f>
        <v>634.37588633553446</v>
      </c>
      <c r="P168" s="65">
        <f>ET_12P!Q170/9.806</f>
        <v>517.5350530765603</v>
      </c>
      <c r="Q168" s="65">
        <f>ET_12P!R170/9.806</f>
        <v>519.87338547509182</v>
      </c>
      <c r="R168" s="65">
        <f>ET_12P!S170/9.806</f>
        <v>523.07773740248319</v>
      </c>
      <c r="S168" s="65">
        <f>ET_12P!T170/9.806</f>
        <v>629.4041415173109</v>
      </c>
      <c r="T168" s="65">
        <f>ET_12P!U170/9.806</f>
        <v>640.90130763371917</v>
      </c>
      <c r="U168" s="65">
        <f>ET_12P!V170/9.806</f>
        <v>652.62369260529272</v>
      </c>
      <c r="V168" s="65">
        <f>ET_12P!W170/9.806</f>
        <v>769.36807463224056</v>
      </c>
      <c r="W168" s="65">
        <f>ET_12P!X170/9.806</f>
        <v>767.74916784048037</v>
      </c>
      <c r="X168" s="65">
        <f>ET_12P!Y170/9.806</f>
        <v>765.12680971790235</v>
      </c>
      <c r="Y168" s="65">
        <f>ET_12P!Z170/9.806</f>
        <v>637.10286192764636</v>
      </c>
      <c r="Z168" s="65">
        <f>ET_12P!AA170/9.806</f>
        <v>627.52894433255153</v>
      </c>
      <c r="AA168" s="65">
        <f>ET_12P!AB170/9.806</f>
        <v>617.00595059784825</v>
      </c>
      <c r="AB168" s="65">
        <f>ET_12P!AC170/9.806</f>
        <v>634.66947253276066</v>
      </c>
      <c r="AC168" s="65">
        <f>ET_12P!AD170/9.806</f>
        <v>635.13644189463093</v>
      </c>
      <c r="AD168" s="65">
        <f>ET_12P!AE170/9.806</f>
        <v>635.63826714830213</v>
      </c>
      <c r="AE168" s="65">
        <f>ET_12P!AF170/9.806</f>
        <v>635.35543648340308</v>
      </c>
      <c r="AF168" s="65">
        <f>ET_12P!AG170/9.806</f>
        <v>635.26496054711401</v>
      </c>
      <c r="AG168" s="65">
        <f>ET_12P!AH170/9.806</f>
        <v>635.34761880481346</v>
      </c>
      <c r="AH168" s="65">
        <f>ET_12P!AI170/9.806</f>
        <v>639.5510899736131</v>
      </c>
      <c r="AI168" s="65">
        <f>ET_12P!AJ170/9.806</f>
        <v>639.8479625834949</v>
      </c>
      <c r="AJ168" s="65">
        <f>ET_12P!AK170/9.806</f>
        <v>640.22102021402713</v>
      </c>
      <c r="AK168" s="65">
        <f>ET_12P!AL170/9.806</f>
        <v>633.70137503505509</v>
      </c>
      <c r="AL168" s="65">
        <f>ET_12P!AM170/9.806</f>
        <v>634.84190960891294</v>
      </c>
      <c r="AM168" s="65">
        <f>ET_12P!AN170/9.806</f>
        <v>634.90479959654806</v>
      </c>
      <c r="AN168" s="65">
        <f>ET_12P!AO170/9.806</f>
        <v>510.80582439960233</v>
      </c>
      <c r="AO168" s="65">
        <f>ET_12P!AP170/9.806</f>
        <v>510.02938451267084</v>
      </c>
      <c r="AP168" s="65">
        <f>ET_12P!AQ170/9.806</f>
        <v>510.18553890793908</v>
      </c>
      <c r="AQ168" s="65">
        <f>ET_12P!AR170/9.806</f>
        <v>595.35013440431885</v>
      </c>
      <c r="AR168" s="65">
        <f>ET_12P!AS170/9.806</f>
        <v>606.35578265220283</v>
      </c>
      <c r="AS168" s="65">
        <f>ET_12P!AT170/9.806</f>
        <v>617.81166943389258</v>
      </c>
      <c r="AT168" s="65">
        <f>ET_12P!AU170/9.806</f>
        <v>774.46639613183265</v>
      </c>
      <c r="AU168" s="65">
        <f>ET_12P!AV170/9.806</f>
        <v>775.7967459336121</v>
      </c>
      <c r="AV168" s="65">
        <f>ET_12P!AW170/9.806</f>
        <v>776.11552796119724</v>
      </c>
      <c r="AW168" s="65">
        <f>ET_12P!AX170/9.806</f>
        <v>677.17658114292271</v>
      </c>
      <c r="AX168" s="65">
        <f>ET_12P!AY170/9.806</f>
        <v>666.81925248253629</v>
      </c>
      <c r="AY168" s="65">
        <f>ET_12P!AZ170/9.806</f>
        <v>655.12435387135429</v>
      </c>
      <c r="AZ168" s="65">
        <f>ET_12P!BA170/9.806</f>
        <v>404.34998044086529</v>
      </c>
      <c r="BA168" s="65">
        <f>ET_12P!BB170/9.806</f>
        <v>405.29629300619524</v>
      </c>
      <c r="BB168" s="65">
        <f>ET_12P!BC170/9.806</f>
        <v>407.86203520166231</v>
      </c>
      <c r="BC168" s="65">
        <f>ET_12P!BD170/9.806</f>
        <v>591.72975251121773</v>
      </c>
      <c r="BD168" s="65">
        <f>ET_12P!BE170/9.806</f>
        <v>613.92185149717011</v>
      </c>
      <c r="BE168" s="65">
        <f>ET_12P!BF170/9.806</f>
        <v>636.95706471165613</v>
      </c>
      <c r="BF168" s="65">
        <f>ET_12P!BG170/9.806</f>
        <v>927.92120258005309</v>
      </c>
      <c r="BG168" s="65">
        <f>ET_12P!BH170/9.806</f>
        <v>927.46389327962481</v>
      </c>
      <c r="BH168" s="65">
        <f>ET_12P!BI170/9.806</f>
        <v>924.80528502957384</v>
      </c>
      <c r="BI168" s="65">
        <f>ET_12P!BJ170/9.806</f>
        <v>688.55160225563441</v>
      </c>
      <c r="BJ168" s="65">
        <f>ET_12P!BK170/9.806</f>
        <v>666.06068868868556</v>
      </c>
      <c r="BK168" s="65">
        <f>ET_12P!BL170/9.806</f>
        <v>642.61850804035805</v>
      </c>
      <c r="BL168" s="65"/>
      <c r="BM168" s="65"/>
      <c r="BN168" s="65"/>
      <c r="BO168" s="65"/>
    </row>
    <row r="169" spans="3:67" x14ac:dyDescent="0.2">
      <c r="C169" s="65">
        <f>ET_12P!D171</f>
        <v>1635</v>
      </c>
      <c r="D169" s="65">
        <f>ET_12P!E171/9.806</f>
        <v>635.39721375943304</v>
      </c>
      <c r="E169" s="65">
        <f>ET_12P!F171/9.806</f>
        <v>635.85497120704167</v>
      </c>
      <c r="F169" s="65">
        <f>ET_12P!G171/9.806</f>
        <v>636.35390840110654</v>
      </c>
      <c r="G169" s="65">
        <f>ET_12P!H171/9.806</f>
        <v>633.18525886574548</v>
      </c>
      <c r="H169" s="65">
        <f>ET_12P!I171/9.806</f>
        <v>633.36162967825828</v>
      </c>
      <c r="I169" s="65">
        <f>ET_12P!J171/9.806</f>
        <v>633.69076888512143</v>
      </c>
      <c r="J169" s="65">
        <f>ET_12P!K171/9.806</f>
        <v>635.46951483785438</v>
      </c>
      <c r="K169" s="65">
        <f>ET_12P!L171/9.806</f>
        <v>635.85820782556607</v>
      </c>
      <c r="L169" s="65">
        <f>ET_12P!M171/9.806</f>
        <v>636.33911954415669</v>
      </c>
      <c r="M169" s="65">
        <f>ET_12P!N171/9.806</f>
        <v>632.47624023238325</v>
      </c>
      <c r="N169" s="65">
        <f>ET_12P!O171/9.806</f>
        <v>633.90338982510718</v>
      </c>
      <c r="O169" s="65">
        <f>ET_12P!P171/9.806</f>
        <v>634.21978173439732</v>
      </c>
      <c r="P169" s="65">
        <f>ET_12P!Q171/9.806</f>
        <v>517.37690691604632</v>
      </c>
      <c r="Q169" s="65">
        <f>ET_12P!R171/9.806</f>
        <v>519.71528910870904</v>
      </c>
      <c r="R169" s="65">
        <f>ET_12P!S171/9.806</f>
        <v>522.9196908302315</v>
      </c>
      <c r="S169" s="65">
        <f>ET_12P!T171/9.806</f>
        <v>629.24793732791159</v>
      </c>
      <c r="T169" s="65">
        <f>ET_12P!U171/9.806</f>
        <v>640.74530262084443</v>
      </c>
      <c r="U169" s="65">
        <f>ET_12P!V171/9.806</f>
        <v>652.46788676894255</v>
      </c>
      <c r="V169" s="65">
        <f>ET_12P!W171/9.806</f>
        <v>769.21391200221808</v>
      </c>
      <c r="W169" s="65">
        <f>ET_12P!X171/9.806</f>
        <v>767.595005210458</v>
      </c>
      <c r="X169" s="65">
        <f>ET_12P!Y171/9.806</f>
        <v>764.97259729374878</v>
      </c>
      <c r="Y169" s="65">
        <f>ET_12P!Z171/9.806</f>
        <v>636.94685691477162</v>
      </c>
      <c r="Z169" s="65">
        <f>ET_12P!AA171/9.806</f>
        <v>627.37269034902101</v>
      </c>
      <c r="AA169" s="65">
        <f>ET_12P!AB171/9.806</f>
        <v>616.84954723192436</v>
      </c>
      <c r="AB169" s="65">
        <f>ET_12P!AC171/9.806</f>
        <v>634.5917936881757</v>
      </c>
      <c r="AC169" s="65">
        <f>ET_12P!AD171/9.806</f>
        <v>635.05960955027535</v>
      </c>
      <c r="AD169" s="65">
        <f>ET_12P!AE171/9.806</f>
        <v>635.56138500981547</v>
      </c>
      <c r="AE169" s="65">
        <f>ET_12P!AF171/9.806</f>
        <v>635.27716010924439</v>
      </c>
      <c r="AF169" s="65">
        <f>ET_12P!AG171/9.806</f>
        <v>635.17229366905474</v>
      </c>
      <c r="AG169" s="65">
        <f>ET_12P!AH171/9.806</f>
        <v>635.24076059937795</v>
      </c>
      <c r="AH169" s="65">
        <f>ET_12P!AI171/9.806</f>
        <v>639.3931927837549</v>
      </c>
      <c r="AI169" s="65">
        <f>ET_12P!AJ171/9.806</f>
        <v>639.68782465773506</v>
      </c>
      <c r="AJ169" s="65">
        <f>ET_12P!AK171/9.806</f>
        <v>640.05894031715286</v>
      </c>
      <c r="AK169" s="65">
        <f>ET_12P!AL171/9.806</f>
        <v>633.55204243575372</v>
      </c>
      <c r="AL169" s="65">
        <f>ET_12P!AM171/9.806</f>
        <v>634.69317453918529</v>
      </c>
      <c r="AM169" s="65">
        <f>ET_12P!AN171/9.806</f>
        <v>634.75740896836123</v>
      </c>
      <c r="AN169" s="65">
        <f>ET_12P!AO171/9.806</f>
        <v>510.64718029777691</v>
      </c>
      <c r="AO169" s="65">
        <f>ET_12P!AP171/9.806</f>
        <v>509.87074041084543</v>
      </c>
      <c r="AP169" s="65">
        <f>ET_12P!AQ171/9.806</f>
        <v>510.02689480611366</v>
      </c>
      <c r="AQ169" s="65">
        <f>ET_12P!AR171/9.806</f>
        <v>595.19333268534581</v>
      </c>
      <c r="AR169" s="65">
        <f>ET_12P!AS171/9.806</f>
        <v>606.19918010975425</v>
      </c>
      <c r="AS169" s="65">
        <f>ET_12P!AT171/9.806</f>
        <v>617.65531586209977</v>
      </c>
      <c r="AT169" s="65">
        <f>ET_12P!AU171/9.806</f>
        <v>774.31253226659703</v>
      </c>
      <c r="AU169" s="65">
        <f>ET_12P!AV171/9.806</f>
        <v>775.64293186250768</v>
      </c>
      <c r="AV169" s="65">
        <f>ET_12P!AW171/9.806</f>
        <v>775.96171389009282</v>
      </c>
      <c r="AW169" s="65">
        <f>ET_12P!AX171/9.806</f>
        <v>677.0212234537529</v>
      </c>
      <c r="AX169" s="65">
        <f>ET_12P!AY171/9.806</f>
        <v>666.66369561684178</v>
      </c>
      <c r="AY169" s="65">
        <f>ET_12P!AZ171/9.806</f>
        <v>654.96859782913532</v>
      </c>
      <c r="AZ169" s="65">
        <f>ET_12P!BA171/9.806</f>
        <v>404.21120419736644</v>
      </c>
      <c r="BA169" s="65">
        <f>ET_12P!BB171/9.806</f>
        <v>405.15935914554871</v>
      </c>
      <c r="BB169" s="65">
        <f>ET_12P!BC171/9.806</f>
        <v>407.72597273831076</v>
      </c>
      <c r="BC169" s="65">
        <f>ET_12P!BD171/9.806</f>
        <v>591.61318445020913</v>
      </c>
      <c r="BD169" s="65">
        <f>ET_12P!BE171/9.806</f>
        <v>613.79761513996539</v>
      </c>
      <c r="BE169" s="65">
        <f>ET_12P!BF171/9.806</f>
        <v>636.82501067586179</v>
      </c>
      <c r="BF169" s="65">
        <f>ET_12P!BG171/9.806</f>
        <v>927.84193032327153</v>
      </c>
      <c r="BG169" s="65">
        <f>ET_12P!BH171/9.806</f>
        <v>927.38701114113815</v>
      </c>
      <c r="BH169" s="65">
        <f>ET_12P!BI171/9.806</f>
        <v>924.73019547980834</v>
      </c>
      <c r="BI169" s="65">
        <f>ET_12P!BJ171/9.806</f>
        <v>688.44344940278916</v>
      </c>
      <c r="BJ169" s="65">
        <f>ET_12P!BK171/9.806</f>
        <v>665.94680951075873</v>
      </c>
      <c r="BK169" s="65">
        <f>ET_12P!BL171/9.806</f>
        <v>642.50009759649708</v>
      </c>
      <c r="BL169" s="65"/>
      <c r="BM169" s="65"/>
      <c r="BN169" s="65"/>
      <c r="BO169" s="65"/>
    </row>
    <row r="170" spans="3:67" x14ac:dyDescent="0.2">
      <c r="C170" s="65">
        <f>ET_12P!D172</f>
        <v>1645</v>
      </c>
      <c r="D170" s="65">
        <f>ET_12P!E172/9.806</f>
        <v>635.2412087465583</v>
      </c>
      <c r="E170" s="65">
        <f>ET_12P!F172/9.806</f>
        <v>635.69901598829802</v>
      </c>
      <c r="F170" s="65">
        <f>ET_12P!G172/9.806</f>
        <v>636.19790338823179</v>
      </c>
      <c r="G170" s="65">
        <f>ET_12P!H172/9.806</f>
        <v>633.02925385287074</v>
      </c>
      <c r="H170" s="65">
        <f>ET_12P!I172/9.806</f>
        <v>633.20562466538354</v>
      </c>
      <c r="I170" s="65">
        <f>ET_12P!J172/9.806</f>
        <v>633.53471407811548</v>
      </c>
      <c r="J170" s="65">
        <f>ET_12P!K172/9.806</f>
        <v>635.31350982497963</v>
      </c>
      <c r="K170" s="65">
        <f>ET_12P!L172/9.806</f>
        <v>635.70220281269121</v>
      </c>
      <c r="L170" s="65">
        <f>ET_12P!M172/9.806</f>
        <v>636.18316432541303</v>
      </c>
      <c r="M170" s="65">
        <f>ET_12P!N172/9.806</f>
        <v>632.32018542537742</v>
      </c>
      <c r="N170" s="65">
        <f>ET_12P!O172/9.806</f>
        <v>633.74733501810124</v>
      </c>
      <c r="O170" s="65">
        <f>ET_12P!P172/9.806</f>
        <v>634.06367713326028</v>
      </c>
      <c r="P170" s="65">
        <f>ET_12P!Q172/9.806</f>
        <v>517.21886034379463</v>
      </c>
      <c r="Q170" s="65">
        <f>ET_12P!R172/9.806</f>
        <v>519.55724253645735</v>
      </c>
      <c r="R170" s="65">
        <f>ET_12P!S172/9.806</f>
        <v>522.76169405211101</v>
      </c>
      <c r="S170" s="65">
        <f>ET_12P!T172/9.806</f>
        <v>629.09183272677444</v>
      </c>
      <c r="T170" s="65">
        <f>ET_12P!U172/9.806</f>
        <v>640.58939719623197</v>
      </c>
      <c r="U170" s="65">
        <f>ET_12P!V172/9.806</f>
        <v>652.31218052085467</v>
      </c>
      <c r="V170" s="65">
        <f>ET_12P!W172/9.806</f>
        <v>769.0597991663268</v>
      </c>
      <c r="W170" s="65">
        <f>ET_12P!X172/9.806</f>
        <v>767.4408923745666</v>
      </c>
      <c r="X170" s="65">
        <f>ET_12P!Y172/9.806</f>
        <v>764.81843466372641</v>
      </c>
      <c r="Y170" s="65">
        <f>ET_12P!Z172/9.806</f>
        <v>636.79085190189687</v>
      </c>
      <c r="Z170" s="65">
        <f>ET_12P!AA172/9.806</f>
        <v>627.2165359537529</v>
      </c>
      <c r="AA170" s="65">
        <f>ET_12P!AB172/9.806</f>
        <v>616.69319366013156</v>
      </c>
      <c r="AB170" s="65">
        <f>ET_12P!AC172/9.806</f>
        <v>634.51386587293496</v>
      </c>
      <c r="AC170" s="65">
        <f>ET_12P!AD172/9.806</f>
        <v>634.98257802939531</v>
      </c>
      <c r="AD170" s="65">
        <f>ET_12P!AE172/9.806</f>
        <v>635.48435348893543</v>
      </c>
      <c r="AE170" s="65">
        <f>ET_12P!AF172/9.806</f>
        <v>635.19863476443004</v>
      </c>
      <c r="AF170" s="65">
        <f>ET_12P!AG172/9.806</f>
        <v>635.07947740860197</v>
      </c>
      <c r="AG170" s="65">
        <f>ET_12P!AH172/9.806</f>
        <v>635.13380280568026</v>
      </c>
      <c r="AH170" s="65">
        <f>ET_12P!AI172/9.806</f>
        <v>639.23544497629007</v>
      </c>
      <c r="AI170" s="65">
        <f>ET_12P!AJ172/9.806</f>
        <v>639.52773652610654</v>
      </c>
      <c r="AJ170" s="65">
        <f>ET_12P!AK172/9.806</f>
        <v>639.89691021440956</v>
      </c>
      <c r="AK170" s="65">
        <f>ET_12P!AL172/9.806</f>
        <v>633.40270983645223</v>
      </c>
      <c r="AL170" s="65">
        <f>ET_12P!AM172/9.806</f>
        <v>634.54443946945753</v>
      </c>
      <c r="AM170" s="65">
        <f>ET_12P!AN172/9.806</f>
        <v>634.61006813430561</v>
      </c>
      <c r="AN170" s="65">
        <f>ET_12P!AO172/9.806</f>
        <v>510.48863578421378</v>
      </c>
      <c r="AO170" s="65">
        <f>ET_12P!AP172/9.806</f>
        <v>509.71214610315116</v>
      </c>
      <c r="AP170" s="65">
        <f>ET_12P!AQ172/9.806</f>
        <v>509.86835029255053</v>
      </c>
      <c r="AQ170" s="65">
        <f>ET_12P!AR172/9.806</f>
        <v>595.03658076050385</v>
      </c>
      <c r="AR170" s="65">
        <f>ET_12P!AS172/9.806</f>
        <v>606.04262736143687</v>
      </c>
      <c r="AS170" s="65">
        <f>ET_12P!AT172/9.806</f>
        <v>617.49901208443816</v>
      </c>
      <c r="AT170" s="65">
        <f>ET_12P!AU172/9.806</f>
        <v>774.15871819549261</v>
      </c>
      <c r="AU170" s="65">
        <f>ET_12P!AV172/9.806</f>
        <v>775.48911779140326</v>
      </c>
      <c r="AV170" s="65">
        <f>ET_12P!AW172/9.806</f>
        <v>775.8078998189884</v>
      </c>
      <c r="AW170" s="65">
        <f>ET_12P!AX172/9.806</f>
        <v>676.86591555871416</v>
      </c>
      <c r="AX170" s="65">
        <f>ET_12P!AY172/9.806</f>
        <v>666.50818854527847</v>
      </c>
      <c r="AY170" s="65">
        <f>ET_12P!AZ172/9.806</f>
        <v>654.81284178691624</v>
      </c>
      <c r="AZ170" s="65">
        <f>ET_12P!BA172/9.806</f>
        <v>404.07245285093313</v>
      </c>
      <c r="BA170" s="65">
        <f>ET_12P!BB172/9.806</f>
        <v>405.02249997609886</v>
      </c>
      <c r="BB170" s="65">
        <f>ET_12P!BC172/9.806</f>
        <v>407.58998496615595</v>
      </c>
      <c r="BC170" s="65">
        <f>ET_12P!BD172/9.806</f>
        <v>591.49651680093825</v>
      </c>
      <c r="BD170" s="65">
        <f>ET_12P!BE172/9.806</f>
        <v>613.67332898862946</v>
      </c>
      <c r="BE170" s="65">
        <f>ET_12P!BF172/9.806</f>
        <v>636.69295664006734</v>
      </c>
      <c r="BF170" s="65">
        <f>ET_12P!BG172/9.806</f>
        <v>927.76245888996539</v>
      </c>
      <c r="BG170" s="65">
        <f>ET_12P!BH172/9.806</f>
        <v>927.30973064960233</v>
      </c>
      <c r="BH170" s="65">
        <f>ET_12P!BI172/9.806</f>
        <v>924.6547075769937</v>
      </c>
      <c r="BI170" s="65">
        <f>ET_12P!BJ172/9.806</f>
        <v>688.33519696168173</v>
      </c>
      <c r="BJ170" s="65">
        <f>ET_12P!BK172/9.806</f>
        <v>665.83288053870081</v>
      </c>
      <c r="BK170" s="65">
        <f>ET_12P!BL172/9.806</f>
        <v>642.38163735850503</v>
      </c>
      <c r="BL170" s="65"/>
      <c r="BM170" s="65"/>
      <c r="BN170" s="65"/>
      <c r="BO170" s="65"/>
    </row>
    <row r="171" spans="3:67" x14ac:dyDescent="0.2">
      <c r="C171" s="65">
        <f>ET_12P!D173</f>
        <v>1655</v>
      </c>
      <c r="D171" s="65">
        <f>ET_12P!E173/9.806</f>
        <v>635.08530332194584</v>
      </c>
      <c r="E171" s="65">
        <f>ET_12P!F173/9.806</f>
        <v>635.54306076955436</v>
      </c>
      <c r="F171" s="65">
        <f>ET_12P!G173/9.806</f>
        <v>636.04199796361922</v>
      </c>
      <c r="G171" s="65">
        <f>ET_12P!H173/9.806</f>
        <v>632.87324883999599</v>
      </c>
      <c r="H171" s="65">
        <f>ET_12P!I173/9.806</f>
        <v>633.04961965250868</v>
      </c>
      <c r="I171" s="65">
        <f>ET_12P!J173/9.806</f>
        <v>633.37875885937183</v>
      </c>
      <c r="J171" s="65">
        <f>ET_12P!K173/9.806</f>
        <v>635.15755460623598</v>
      </c>
      <c r="K171" s="65">
        <f>ET_12P!L173/9.806</f>
        <v>635.54629738807876</v>
      </c>
      <c r="L171" s="65">
        <f>ET_12P!M173/9.806</f>
        <v>636.02720910666949</v>
      </c>
      <c r="M171" s="65">
        <f>ET_12P!N173/9.806</f>
        <v>632.16423020663376</v>
      </c>
      <c r="N171" s="65">
        <f>ET_12P!O173/9.806</f>
        <v>633.5913300052265</v>
      </c>
      <c r="O171" s="65">
        <f>ET_12P!P173/9.806</f>
        <v>633.90767212038554</v>
      </c>
      <c r="P171" s="65">
        <f>ET_12P!Q173/9.806</f>
        <v>517.06086356567414</v>
      </c>
      <c r="Q171" s="65">
        <f>ET_12P!R173/9.806</f>
        <v>519.39929555246795</v>
      </c>
      <c r="R171" s="65">
        <f>ET_12P!S173/9.806</f>
        <v>522.60384665638389</v>
      </c>
      <c r="S171" s="65">
        <f>ET_12P!T173/9.806</f>
        <v>628.9358277138997</v>
      </c>
      <c r="T171" s="65">
        <f>ET_12P!U173/9.806</f>
        <v>640.4335415657506</v>
      </c>
      <c r="U171" s="65">
        <f>ET_12P!V173/9.806</f>
        <v>652.15647427276667</v>
      </c>
      <c r="V171" s="65">
        <f>ET_12P!W173/9.806</f>
        <v>768.9057361245666</v>
      </c>
      <c r="W171" s="65">
        <f>ET_12P!X173/9.806</f>
        <v>767.28677953867532</v>
      </c>
      <c r="X171" s="65">
        <f>ET_12P!Y173/9.806</f>
        <v>764.66432182783501</v>
      </c>
      <c r="Y171" s="65">
        <f>ET_12P!Z173/9.806</f>
        <v>636.63494647728442</v>
      </c>
      <c r="Z171" s="65">
        <f>ET_12P!AA173/9.806</f>
        <v>627.06043135261575</v>
      </c>
      <c r="AA171" s="65">
        <f>ET_12P!AB173/9.806</f>
        <v>616.53693967660115</v>
      </c>
      <c r="AB171" s="65">
        <f>ET_12P!AC173/9.806</f>
        <v>634.43578867530084</v>
      </c>
      <c r="AC171" s="65">
        <f>ET_12P!AD173/9.806</f>
        <v>634.9052975378595</v>
      </c>
      <c r="AD171" s="65">
        <f>ET_12P!AE173/9.806</f>
        <v>635.4071725856619</v>
      </c>
      <c r="AE171" s="65">
        <f>ET_12P!AF173/9.806</f>
        <v>635.11981065482871</v>
      </c>
      <c r="AF171" s="65">
        <f>ET_12P!AG173/9.806</f>
        <v>634.98646197162452</v>
      </c>
      <c r="AG171" s="65">
        <f>ET_12P!AH173/9.806</f>
        <v>635.02679521785137</v>
      </c>
      <c r="AH171" s="65">
        <f>ET_12P!AI173/9.806</f>
        <v>639.07774696295644</v>
      </c>
      <c r="AI171" s="65">
        <f>ET_12P!AJ173/9.806</f>
        <v>639.36774798274018</v>
      </c>
      <c r="AJ171" s="65">
        <f>ET_12P!AK173/9.806</f>
        <v>639.73492990579757</v>
      </c>
      <c r="AK171" s="65">
        <f>ET_12P!AL173/9.806</f>
        <v>633.25342703128194</v>
      </c>
      <c r="AL171" s="65">
        <f>ET_12P!AM173/9.806</f>
        <v>634.39565460559868</v>
      </c>
      <c r="AM171" s="65">
        <f>ET_12P!AN173/9.806</f>
        <v>634.46267750611878</v>
      </c>
      <c r="AN171" s="65">
        <f>ET_12P!AO173/9.806</f>
        <v>510.3301410647818</v>
      </c>
      <c r="AO171" s="65">
        <f>ET_12P!AP173/9.806</f>
        <v>509.55365138371917</v>
      </c>
      <c r="AP171" s="65">
        <f>ET_12P!AQ173/9.806</f>
        <v>509.70985557311855</v>
      </c>
      <c r="AQ171" s="65">
        <f>ET_12P!AR173/9.806</f>
        <v>594.87987862979298</v>
      </c>
      <c r="AR171" s="65">
        <f>ET_12P!AS173/9.806</f>
        <v>605.88617420138189</v>
      </c>
      <c r="AS171" s="65">
        <f>ET_12P!AT173/9.806</f>
        <v>617.34275810090764</v>
      </c>
      <c r="AT171" s="65">
        <f>ET_12P!AU173/9.806</f>
        <v>774.00500371265048</v>
      </c>
      <c r="AU171" s="65">
        <f>ET_12P!AV173/9.806</f>
        <v>775.33540330856113</v>
      </c>
      <c r="AV171" s="65">
        <f>ET_12P!AW173/9.806</f>
        <v>775.65418533614627</v>
      </c>
      <c r="AW171" s="65">
        <f>ET_12P!AX173/9.806</f>
        <v>676.71070725193761</v>
      </c>
      <c r="AX171" s="65">
        <f>ET_12P!AY173/9.806</f>
        <v>666.35273126784625</v>
      </c>
      <c r="AY171" s="65">
        <f>ET_12P!AZ173/9.806</f>
        <v>654.65718533295944</v>
      </c>
      <c r="AZ171" s="65">
        <f>ET_12P!BA173/9.806</f>
        <v>403.93370150449982</v>
      </c>
      <c r="BA171" s="65">
        <f>ET_12P!BB173/9.806</f>
        <v>404.88574039491129</v>
      </c>
      <c r="BB171" s="65">
        <f>ET_12P!BC173/9.806</f>
        <v>407.45402209106675</v>
      </c>
      <c r="BC171" s="65">
        <f>ET_12P!BD173/9.806</f>
        <v>591.379699769274</v>
      </c>
      <c r="BD171" s="65">
        <f>ET_12P!BE173/9.806</f>
        <v>613.54899304316245</v>
      </c>
      <c r="BE171" s="65">
        <f>ET_12P!BF173/9.806</f>
        <v>636.560902604273</v>
      </c>
      <c r="BF171" s="65">
        <f>ET_12P!BG173/9.806</f>
        <v>927.68248951534781</v>
      </c>
      <c r="BG171" s="65">
        <f>ET_12P!BH173/9.806</f>
        <v>927.23215139327965</v>
      </c>
      <c r="BH171" s="65">
        <f>ET_12P!BI173/9.806</f>
        <v>924.57872173286773</v>
      </c>
      <c r="BI171" s="65">
        <f>ET_12P!BJ173/9.806</f>
        <v>688.22679513818082</v>
      </c>
      <c r="BJ171" s="65">
        <f>ET_12P!BK173/9.806</f>
        <v>665.7189017725118</v>
      </c>
      <c r="BK171" s="65">
        <f>ET_12P!BL173/9.806</f>
        <v>642.26312732638189</v>
      </c>
      <c r="BL171" s="65"/>
      <c r="BM171" s="65"/>
      <c r="BN171" s="65"/>
      <c r="BO171" s="65"/>
    </row>
    <row r="172" spans="3:67" x14ac:dyDescent="0.2">
      <c r="C172" s="65">
        <f>ET_12P!D174</f>
        <v>1665</v>
      </c>
      <c r="D172" s="65">
        <f>ET_12P!E174/9.806</f>
        <v>634.92939789733327</v>
      </c>
      <c r="E172" s="65">
        <f>ET_12P!F174/9.806</f>
        <v>635.3872051390731</v>
      </c>
      <c r="F172" s="65">
        <f>ET_12P!G174/9.806</f>
        <v>635.88614233313797</v>
      </c>
      <c r="G172" s="65">
        <f>ET_12P!H174/9.806</f>
        <v>632.71734341538354</v>
      </c>
      <c r="H172" s="65">
        <f>ET_12P!I174/9.806</f>
        <v>632.89371422789623</v>
      </c>
      <c r="I172" s="65">
        <f>ET_12P!J174/9.806</f>
        <v>633.22285343475937</v>
      </c>
      <c r="J172" s="65">
        <f>ET_12P!K174/9.806</f>
        <v>635.00169897575472</v>
      </c>
      <c r="K172" s="65">
        <f>ET_12P!L174/9.806</f>
        <v>635.3904417575975</v>
      </c>
      <c r="L172" s="65">
        <f>ET_12P!M174/9.806</f>
        <v>635.87135347618812</v>
      </c>
      <c r="M172" s="65">
        <f>ET_12P!N174/9.806</f>
        <v>632.0083247820213</v>
      </c>
      <c r="N172" s="65">
        <f>ET_12P!O174/9.806</f>
        <v>633.43537478648284</v>
      </c>
      <c r="O172" s="65">
        <f>ET_12P!P174/9.806</f>
        <v>633.75176669577309</v>
      </c>
      <c r="P172" s="65">
        <f>ET_12P!Q174/9.806</f>
        <v>516.90291658168474</v>
      </c>
      <c r="Q172" s="65">
        <f>ET_12P!R174/9.806</f>
        <v>519.24144815674083</v>
      </c>
      <c r="R172" s="65">
        <f>ET_12P!S174/9.806</f>
        <v>522.44599926065678</v>
      </c>
      <c r="S172" s="65">
        <f>ET_12P!T174/9.806</f>
        <v>628.77987249515604</v>
      </c>
      <c r="T172" s="65">
        <f>ET_12P!U174/9.806</f>
        <v>640.27773572940043</v>
      </c>
      <c r="U172" s="65">
        <f>ET_12P!V174/9.806</f>
        <v>652.00086761294108</v>
      </c>
      <c r="V172" s="65">
        <f>ET_12P!W174/9.806</f>
        <v>768.75172287693761</v>
      </c>
      <c r="W172" s="65">
        <f>ET_12P!X174/9.806</f>
        <v>767.13276629104632</v>
      </c>
      <c r="X172" s="65">
        <f>ET_12P!Y174/9.806</f>
        <v>764.51025878607493</v>
      </c>
      <c r="Y172" s="65">
        <f>ET_12P!Z174/9.806</f>
        <v>636.47909084680305</v>
      </c>
      <c r="Z172" s="65">
        <f>ET_12P!AA174/9.806</f>
        <v>626.90437654560992</v>
      </c>
      <c r="AA172" s="65">
        <f>ET_12P!AB174/9.806</f>
        <v>616.38068569307063</v>
      </c>
      <c r="AB172" s="65">
        <f>ET_12P!AC174/9.806</f>
        <v>634.35746250701106</v>
      </c>
      <c r="AC172" s="65">
        <f>ET_12P!AD174/9.806</f>
        <v>634.82781786979911</v>
      </c>
      <c r="AD172" s="65">
        <f>ET_12P!AE174/9.806</f>
        <v>635.32974271173271</v>
      </c>
      <c r="AE172" s="65">
        <f>ET_12P!AF174/9.806</f>
        <v>635.04078736870292</v>
      </c>
      <c r="AF172" s="65">
        <f>ET_12P!AG174/9.806</f>
        <v>634.89324735812261</v>
      </c>
      <c r="AG172" s="65">
        <f>ET_12P!AH174/9.806</f>
        <v>634.9196880417602</v>
      </c>
      <c r="AH172" s="65">
        <f>ET_12P!AI174/9.806</f>
        <v>638.9200987437539</v>
      </c>
      <c r="AI172" s="65">
        <f>ET_12P!AJ174/9.806</f>
        <v>639.20780923350503</v>
      </c>
      <c r="AJ172" s="65">
        <f>ET_12P!AK174/9.806</f>
        <v>639.57299939131656</v>
      </c>
      <c r="AK172" s="65">
        <f>ET_12P!AL174/9.806</f>
        <v>633.10409443198046</v>
      </c>
      <c r="AL172" s="65">
        <f>ET_12P!AM174/9.806</f>
        <v>634.24691953587092</v>
      </c>
      <c r="AM172" s="65">
        <f>ET_12P!AN174/9.806</f>
        <v>634.31523708380075</v>
      </c>
      <c r="AN172" s="65">
        <f>ET_12P!AO174/9.806</f>
        <v>510.1717459336121</v>
      </c>
      <c r="AO172" s="65">
        <f>ET_12P!AP174/9.806</f>
        <v>509.39525625254953</v>
      </c>
      <c r="AP172" s="65">
        <f>ET_12P!AQ174/9.806</f>
        <v>509.5514106478177</v>
      </c>
      <c r="AQ172" s="65">
        <f>ET_12P!AR174/9.806</f>
        <v>594.72327608734452</v>
      </c>
      <c r="AR172" s="65">
        <f>ET_12P!AS174/9.806</f>
        <v>605.72977083545788</v>
      </c>
      <c r="AS172" s="65">
        <f>ET_12P!AT174/9.806</f>
        <v>617.18660370563941</v>
      </c>
      <c r="AT172" s="65">
        <f>ET_12P!AU174/9.806</f>
        <v>773.85128922980834</v>
      </c>
      <c r="AU172" s="65">
        <f>ET_12P!AV174/9.806</f>
        <v>775.18168882571899</v>
      </c>
      <c r="AV172" s="65">
        <f>ET_12P!AW174/9.806</f>
        <v>775.50047085330414</v>
      </c>
      <c r="AW172" s="65">
        <f>ET_12P!AX174/9.806</f>
        <v>676.55554873929236</v>
      </c>
      <c r="AX172" s="65">
        <f>ET_12P!AY174/9.806</f>
        <v>666.19737357867643</v>
      </c>
      <c r="AY172" s="65">
        <f>ET_12P!AZ174/9.806</f>
        <v>654.50157867313385</v>
      </c>
      <c r="AZ172" s="65">
        <f>ET_12P!BA174/9.806</f>
        <v>403.79495015806651</v>
      </c>
      <c r="BA172" s="65">
        <f>ET_12P!BB174/9.806</f>
        <v>404.74900571078933</v>
      </c>
      <c r="BB172" s="65">
        <f>ET_12P!BC174/9.806</f>
        <v>407.31813390717423</v>
      </c>
      <c r="BC172" s="65">
        <f>ET_12P!BD174/9.806</f>
        <v>591.26283294347854</v>
      </c>
      <c r="BD172" s="65">
        <f>ET_12P!BE174/9.806</f>
        <v>613.42460730356424</v>
      </c>
      <c r="BE172" s="65">
        <f>ET_12P!BF174/9.806</f>
        <v>636.42889836260963</v>
      </c>
      <c r="BF172" s="65">
        <f>ET_12P!BG174/9.806</f>
        <v>927.60222137594337</v>
      </c>
      <c r="BG172" s="65">
        <f>ET_12P!BH174/9.806</f>
        <v>927.15427337217022</v>
      </c>
      <c r="BH172" s="65">
        <f>ET_12P!BI174/9.806</f>
        <v>924.5023375356925</v>
      </c>
      <c r="BI172" s="65">
        <f>ET_12P!BJ174/9.806</f>
        <v>688.11824393228642</v>
      </c>
      <c r="BJ172" s="65">
        <f>ET_12P!BK174/9.806</f>
        <v>665.60487321219159</v>
      </c>
      <c r="BK172" s="65">
        <f>ET_12P!BL174/9.806</f>
        <v>642.14456750012755</v>
      </c>
      <c r="BL172" s="65"/>
      <c r="BM172" s="65"/>
      <c r="BN172" s="65"/>
      <c r="BO172" s="65"/>
    </row>
    <row r="173" spans="3:67" x14ac:dyDescent="0.2">
      <c r="C173" s="65">
        <f>ET_12P!D175</f>
        <v>1675</v>
      </c>
      <c r="D173" s="65">
        <f>ET_12P!E175/9.806</f>
        <v>634.77359206098311</v>
      </c>
      <c r="E173" s="65">
        <f>ET_12P!F175/9.806</f>
        <v>635.23139930272282</v>
      </c>
      <c r="F173" s="65">
        <f>ET_12P!G175/9.806</f>
        <v>635.73033649678769</v>
      </c>
      <c r="G173" s="65">
        <f>ET_12P!H175/9.806</f>
        <v>632.56148778490217</v>
      </c>
      <c r="H173" s="65">
        <f>ET_12P!I175/9.806</f>
        <v>632.73790839154606</v>
      </c>
      <c r="I173" s="65">
        <f>ET_12P!J175/9.806</f>
        <v>633.066997804278</v>
      </c>
      <c r="J173" s="65">
        <f>ET_12P!K175/9.806</f>
        <v>634.84589313940455</v>
      </c>
      <c r="K173" s="65">
        <f>ET_12P!L175/9.806</f>
        <v>635.23463592124722</v>
      </c>
      <c r="L173" s="65">
        <f>ET_12P!M175/9.806</f>
        <v>635.71554763983795</v>
      </c>
      <c r="M173" s="65">
        <f>ET_12P!N175/9.806</f>
        <v>631.85241935740873</v>
      </c>
      <c r="N173" s="65">
        <f>ET_12P!O175/9.806</f>
        <v>633.27951915600147</v>
      </c>
      <c r="O173" s="65">
        <f>ET_12P!P175/9.806</f>
        <v>633.59591106529172</v>
      </c>
      <c r="P173" s="65">
        <f>ET_12P!Q175/9.806</f>
        <v>516.74506918595762</v>
      </c>
      <c r="Q173" s="65">
        <f>ET_12P!R175/9.806</f>
        <v>519.0836505551448</v>
      </c>
      <c r="R173" s="65">
        <f>ET_12P!S175/9.806</f>
        <v>522.28830124732315</v>
      </c>
      <c r="S173" s="65">
        <f>ET_12P!T175/9.806</f>
        <v>628.62396707054359</v>
      </c>
      <c r="T173" s="65">
        <f>ET_12P!U175/9.806</f>
        <v>640.12202948131255</v>
      </c>
      <c r="U173" s="65">
        <f>ET_12P!V175/9.806</f>
        <v>651.84531074724669</v>
      </c>
      <c r="V173" s="65">
        <f>ET_12P!W175/9.806</f>
        <v>768.59775942343981</v>
      </c>
      <c r="W173" s="65">
        <f>ET_12P!X175/9.806</f>
        <v>766.97880283754853</v>
      </c>
      <c r="X173" s="65">
        <f>ET_12P!Y175/9.806</f>
        <v>764.35624553844593</v>
      </c>
      <c r="Y173" s="65">
        <f>ET_12P!Z175/9.806</f>
        <v>636.32328501045288</v>
      </c>
      <c r="Z173" s="65">
        <f>ET_12P!AA175/9.806</f>
        <v>626.74837153273506</v>
      </c>
      <c r="AA173" s="65">
        <f>ET_12P!AB175/9.806</f>
        <v>616.2245810919336</v>
      </c>
      <c r="AB173" s="65">
        <f>ET_12P!AC175/9.806</f>
        <v>634.27883757393442</v>
      </c>
      <c r="AC173" s="65">
        <f>ET_12P!AD175/9.806</f>
        <v>634.75008923108305</v>
      </c>
      <c r="AD173" s="65">
        <f>ET_12P!AE175/9.806</f>
        <v>635.25211366127883</v>
      </c>
      <c r="AE173" s="65">
        <f>ET_12P!AF175/9.806</f>
        <v>634.96141552365907</v>
      </c>
      <c r="AF173" s="65">
        <f>ET_12P!AG175/9.806</f>
        <v>634.79988336222721</v>
      </c>
      <c r="AG173" s="65">
        <f>ET_12P!AH175/9.806</f>
        <v>634.81243148327565</v>
      </c>
      <c r="AH173" s="65">
        <f>ET_12P!AI175/9.806</f>
        <v>638.76259990694473</v>
      </c>
      <c r="AI173" s="65">
        <f>ET_12P!AJ175/9.806</f>
        <v>639.04797007253217</v>
      </c>
      <c r="AJ173" s="65">
        <f>ET_12P!AK175/9.806</f>
        <v>639.41111867096686</v>
      </c>
      <c r="AK173" s="65">
        <f>ET_12P!AL175/9.806</f>
        <v>632.95476183267908</v>
      </c>
      <c r="AL173" s="65">
        <f>ET_12P!AM175/9.806</f>
        <v>634.09823426027435</v>
      </c>
      <c r="AM173" s="65">
        <f>ET_12P!AN175/9.806</f>
        <v>634.16774686735164</v>
      </c>
      <c r="AN173" s="65">
        <f>ET_12P!AO175/9.806</f>
        <v>510.01340059657355</v>
      </c>
      <c r="AO173" s="65">
        <f>ET_12P!AP175/9.806</f>
        <v>509.23691091551098</v>
      </c>
      <c r="AP173" s="65">
        <f>ET_12P!AQ175/9.806</f>
        <v>509.39311510491029</v>
      </c>
      <c r="AQ173" s="65">
        <f>ET_12P!AR175/9.806</f>
        <v>594.56672333902713</v>
      </c>
      <c r="AR173" s="65">
        <f>ET_12P!AS175/9.806</f>
        <v>605.57346705779628</v>
      </c>
      <c r="AS173" s="65">
        <f>ET_12P!AT175/9.806</f>
        <v>617.03049910450238</v>
      </c>
      <c r="AT173" s="65">
        <f>ET_12P!AU175/9.806</f>
        <v>773.6976245410973</v>
      </c>
      <c r="AU173" s="65">
        <f>ET_12P!AV175/9.806</f>
        <v>775.02807393113915</v>
      </c>
      <c r="AV173" s="65">
        <f>ET_12P!AW175/9.806</f>
        <v>775.34685595872429</v>
      </c>
      <c r="AW173" s="65">
        <f>ET_12P!AX175/9.806</f>
        <v>676.40044002077821</v>
      </c>
      <c r="AX173" s="65">
        <f>ET_12P!AY175/9.806</f>
        <v>666.0420158895065</v>
      </c>
      <c r="AY173" s="65">
        <f>ET_12P!AZ175/9.806</f>
        <v>654.34607160157054</v>
      </c>
      <c r="AZ173" s="65">
        <f>ET_12P!BA175/9.806</f>
        <v>403.6561988116332</v>
      </c>
      <c r="BA173" s="65">
        <f>ET_12P!BB175/9.806</f>
        <v>404.61237061492966</v>
      </c>
      <c r="BB173" s="65">
        <f>ET_12P!BC175/9.806</f>
        <v>407.18229551741285</v>
      </c>
      <c r="BC173" s="65">
        <f>ET_12P!BD175/9.806</f>
        <v>591.14581673528971</v>
      </c>
      <c r="BD173" s="65">
        <f>ET_12P!BE175/9.806</f>
        <v>613.30017176983483</v>
      </c>
      <c r="BE173" s="65">
        <f>ET_12P!BF175/9.806</f>
        <v>636.29689412094638</v>
      </c>
      <c r="BF173" s="65">
        <f>ET_12P!BG175/9.806</f>
        <v>927.52155488348978</v>
      </c>
      <c r="BG173" s="65">
        <f>ET_12P!BH175/9.806</f>
        <v>927.07599699801153</v>
      </c>
      <c r="BH173" s="65">
        <f>ET_12P!BI175/9.806</f>
        <v>924.42555498546812</v>
      </c>
      <c r="BI173" s="65">
        <f>ET_12P!BJ175/9.806</f>
        <v>688.00959313812973</v>
      </c>
      <c r="BJ173" s="65">
        <f>ET_12P!BK175/9.806</f>
        <v>665.4907450636091</v>
      </c>
      <c r="BK173" s="65">
        <f>ET_12P!BL175/9.806</f>
        <v>642.02590808561092</v>
      </c>
      <c r="BL173" s="65"/>
      <c r="BM173" s="65"/>
      <c r="BN173" s="65"/>
      <c r="BO173" s="65"/>
    </row>
    <row r="174" spans="3:67" x14ac:dyDescent="0.2">
      <c r="C174" s="65">
        <f>ET_12P!D176</f>
        <v>1685</v>
      </c>
      <c r="D174" s="65">
        <f>ET_12P!E176/9.806</f>
        <v>634.61783601876402</v>
      </c>
      <c r="E174" s="65">
        <f>ET_12P!F176/9.806</f>
        <v>635.07564326050385</v>
      </c>
      <c r="F174" s="65">
        <f>ET_12P!G176/9.806</f>
        <v>635.57458045456872</v>
      </c>
      <c r="G174" s="65">
        <f>ET_12P!H176/9.806</f>
        <v>632.40573174268309</v>
      </c>
      <c r="H174" s="65">
        <f>ET_12P!I176/9.806</f>
        <v>632.58210255519589</v>
      </c>
      <c r="I174" s="65">
        <f>ET_12P!J176/9.806</f>
        <v>632.91124176205903</v>
      </c>
      <c r="J174" s="65">
        <f>ET_12P!K176/9.806</f>
        <v>634.69013709718547</v>
      </c>
      <c r="K174" s="65">
        <f>ET_12P!L176/9.806</f>
        <v>635.07887987902825</v>
      </c>
      <c r="L174" s="65">
        <f>ET_12P!M176/9.806</f>
        <v>635.55984139174996</v>
      </c>
      <c r="M174" s="65">
        <f>ET_12P!N176/9.806</f>
        <v>631.69666331518977</v>
      </c>
      <c r="N174" s="65">
        <f>ET_12P!O176/9.806</f>
        <v>633.1237133196513</v>
      </c>
      <c r="O174" s="65">
        <f>ET_12P!P176/9.806</f>
        <v>633.44010522894155</v>
      </c>
      <c r="P174" s="65">
        <f>ET_12P!Q176/9.806</f>
        <v>516.58732137849279</v>
      </c>
      <c r="Q174" s="65">
        <f>ET_12P!R176/9.806</f>
        <v>518.92590274768008</v>
      </c>
      <c r="R174" s="65">
        <f>ET_12P!S176/9.806</f>
        <v>522.1306032339894</v>
      </c>
      <c r="S174" s="65">
        <f>ET_12P!T176/9.806</f>
        <v>628.46811144006222</v>
      </c>
      <c r="T174" s="65">
        <f>ET_12P!U176/9.806</f>
        <v>639.96637302735576</v>
      </c>
      <c r="U174" s="65">
        <f>ET_12P!V176/9.806</f>
        <v>651.68985346981447</v>
      </c>
      <c r="V174" s="65">
        <f>ET_12P!W176/9.806</f>
        <v>768.44389555820419</v>
      </c>
      <c r="W174" s="65">
        <f>ET_12P!X176/9.806</f>
        <v>766.82488917818182</v>
      </c>
      <c r="X174" s="65">
        <f>ET_12P!Y176/9.806</f>
        <v>764.20228208494802</v>
      </c>
      <c r="Y174" s="65">
        <f>ET_12P!Z176/9.806</f>
        <v>636.16757876236488</v>
      </c>
      <c r="Z174" s="65">
        <f>ET_12P!AA176/9.806</f>
        <v>626.59246610812261</v>
      </c>
      <c r="AA174" s="65">
        <f>ET_12P!AB176/9.806</f>
        <v>616.06847649079646</v>
      </c>
      <c r="AB174" s="65">
        <f>ET_12P!AC176/9.806</f>
        <v>634.2000134643331</v>
      </c>
      <c r="AC174" s="65">
        <f>ET_12P!AD176/9.806</f>
        <v>634.67211162171122</v>
      </c>
      <c r="AD174" s="65">
        <f>ET_12P!AE176/9.806</f>
        <v>635.17428543430049</v>
      </c>
      <c r="AE174" s="65">
        <f>ET_12P!AF176/9.806</f>
        <v>634.88179470795944</v>
      </c>
      <c r="AF174" s="65">
        <f>ET_12P!AG176/9.806</f>
        <v>634.70627039567614</v>
      </c>
      <c r="AG174" s="65">
        <f>ET_12P!AH176/9.806</f>
        <v>634.70512513065989</v>
      </c>
      <c r="AH174" s="65">
        <f>ET_12P!AI176/9.806</f>
        <v>638.60510107013567</v>
      </c>
      <c r="AI174" s="65">
        <f>ET_12P!AJ176/9.806</f>
        <v>638.8881807056905</v>
      </c>
      <c r="AJ174" s="65">
        <f>ET_12P!AK176/9.806</f>
        <v>639.24928774474813</v>
      </c>
      <c r="AK174" s="65">
        <f>ET_12P!AL176/9.806</f>
        <v>632.80542923337759</v>
      </c>
      <c r="AL174" s="65">
        <f>ET_12P!AM176/9.806</f>
        <v>633.9494991905467</v>
      </c>
      <c r="AM174" s="65">
        <f>ET_12P!AN176/9.806</f>
        <v>634.02030644503373</v>
      </c>
      <c r="AN174" s="65">
        <f>ET_12P!AO176/9.806</f>
        <v>509.85520464192848</v>
      </c>
      <c r="AO174" s="65">
        <f>ET_12P!AP176/9.806</f>
        <v>509.07866516673471</v>
      </c>
      <c r="AP174" s="65">
        <f>ET_12P!AQ176/9.806</f>
        <v>509.23481956200288</v>
      </c>
      <c r="AQ174" s="65">
        <f>ET_12P!AR176/9.806</f>
        <v>594.41022038484095</v>
      </c>
      <c r="AR174" s="65">
        <f>ET_12P!AS176/9.806</f>
        <v>605.41721307426576</v>
      </c>
      <c r="AS174" s="65">
        <f>ET_12P!AT176/9.806</f>
        <v>616.87444429749644</v>
      </c>
      <c r="AT174" s="65">
        <f>ET_12P!AU176/9.806</f>
        <v>773.54400964651745</v>
      </c>
      <c r="AU174" s="65">
        <f>ET_12P!AV176/9.806</f>
        <v>774.8744590365593</v>
      </c>
      <c r="AV174" s="65">
        <f>ET_12P!AW176/9.806</f>
        <v>775.19329085827565</v>
      </c>
      <c r="AW174" s="65">
        <f>ET_12P!AX176/9.806</f>
        <v>676.24538109639514</v>
      </c>
      <c r="AX174" s="65">
        <f>ET_12P!AY176/9.806</f>
        <v>665.88675778859886</v>
      </c>
      <c r="AY174" s="65">
        <f>ET_12P!AZ176/9.806</f>
        <v>654.19061432413832</v>
      </c>
      <c r="AZ174" s="65">
        <f>ET_12P!BA176/9.806</f>
        <v>403.51747236226549</v>
      </c>
      <c r="BA174" s="65">
        <f>ET_12P!BB176/9.806</f>
        <v>404.47576041613559</v>
      </c>
      <c r="BB174" s="65">
        <f>ET_12P!BC176/9.806</f>
        <v>407.04648202471702</v>
      </c>
      <c r="BC174" s="65">
        <f>ET_12P!BD176/9.806</f>
        <v>591.02870093883848</v>
      </c>
      <c r="BD174" s="65">
        <f>ET_12P!BE176/9.806</f>
        <v>613.17568644197434</v>
      </c>
      <c r="BE174" s="65">
        <f>ET_12P!BF176/9.806</f>
        <v>636.16488987928312</v>
      </c>
      <c r="BF174" s="65">
        <f>ET_12P!BG176/9.806</f>
        <v>927.44049003798705</v>
      </c>
      <c r="BG174" s="65">
        <f>ET_12P!BH176/9.806</f>
        <v>926.99742185906598</v>
      </c>
      <c r="BH174" s="65">
        <f>ET_12P!BI176/9.806</f>
        <v>924.34827449393242</v>
      </c>
      <c r="BI174" s="65">
        <f>ET_12P!BJ176/9.806</f>
        <v>687.90074316744858</v>
      </c>
      <c r="BJ174" s="65">
        <f>ET_12P!BK176/9.806</f>
        <v>665.3765671208954</v>
      </c>
      <c r="BK174" s="65">
        <f>ET_12P!BL176/9.806</f>
        <v>641.90714908283201</v>
      </c>
      <c r="BL174" s="65"/>
      <c r="BM174" s="65"/>
      <c r="BN174" s="65"/>
      <c r="BO174" s="65"/>
    </row>
    <row r="175" spans="3:67" x14ac:dyDescent="0.2">
      <c r="C175" s="65">
        <f>ET_12P!D177</f>
        <v>1695</v>
      </c>
      <c r="D175" s="65">
        <f>ET_12P!E177/9.806</f>
        <v>634.46217956480734</v>
      </c>
      <c r="E175" s="65">
        <f>ET_12P!F177/9.806</f>
        <v>634.91998680654706</v>
      </c>
      <c r="F175" s="65">
        <f>ET_12P!G177/9.806</f>
        <v>635.41892400061192</v>
      </c>
      <c r="G175" s="65">
        <f>ET_12P!H177/9.806</f>
        <v>632.25002549459521</v>
      </c>
      <c r="H175" s="65">
        <f>ET_12P!I177/9.806</f>
        <v>632.42639630710789</v>
      </c>
      <c r="I175" s="65">
        <f>ET_12P!J177/9.806</f>
        <v>632.75553551397104</v>
      </c>
      <c r="J175" s="65">
        <f>ET_12P!K177/9.806</f>
        <v>634.53443084909759</v>
      </c>
      <c r="K175" s="65">
        <f>ET_12P!L177/9.806</f>
        <v>634.92322342507146</v>
      </c>
      <c r="L175" s="65">
        <f>ET_12P!M177/9.806</f>
        <v>635.40413514366207</v>
      </c>
      <c r="M175" s="65">
        <f>ET_12P!N177/9.806</f>
        <v>631.54090727297068</v>
      </c>
      <c r="N175" s="65">
        <f>ET_12P!O177/9.806</f>
        <v>632.96795727743222</v>
      </c>
      <c r="O175" s="65">
        <f>ET_12P!P177/9.806</f>
        <v>633.28434918672247</v>
      </c>
      <c r="P175" s="65">
        <f>ET_12P!Q177/9.806</f>
        <v>516.42962336515916</v>
      </c>
      <c r="Q175" s="65">
        <f>ET_12P!R177/9.806</f>
        <v>518.76825452847754</v>
      </c>
      <c r="R175" s="65">
        <f>ET_12P!S177/9.806</f>
        <v>521.97305460304915</v>
      </c>
      <c r="S175" s="65">
        <f>ET_12P!T177/9.806</f>
        <v>628.31235539784325</v>
      </c>
      <c r="T175" s="65">
        <f>ET_12P!U177/9.806</f>
        <v>639.81076636753016</v>
      </c>
      <c r="U175" s="65">
        <f>ET_12P!V177/9.806</f>
        <v>651.53439619238225</v>
      </c>
      <c r="V175" s="65">
        <f>ET_12P!W177/9.806</f>
        <v>768.29003169296868</v>
      </c>
      <c r="W175" s="65">
        <f>ET_12P!X177/9.806</f>
        <v>766.6710253129462</v>
      </c>
      <c r="X175" s="65">
        <f>ET_12P!Y177/9.806</f>
        <v>764.04841821971252</v>
      </c>
      <c r="Y175" s="65">
        <f>ET_12P!Z177/9.806</f>
        <v>636.0119223084082</v>
      </c>
      <c r="Z175" s="65">
        <f>ET_12P!AA177/9.806</f>
        <v>626.43661047764124</v>
      </c>
      <c r="AA175" s="65">
        <f>ET_12P!AB177/9.806</f>
        <v>615.91247147792171</v>
      </c>
      <c r="AB175" s="65">
        <f>ET_12P!AC177/9.806</f>
        <v>634.12099017820731</v>
      </c>
      <c r="AC175" s="65">
        <f>ET_12P!AD177/9.806</f>
        <v>634.59388504168373</v>
      </c>
      <c r="AD175" s="65">
        <f>ET_12P!AE177/9.806</f>
        <v>635.09625803079757</v>
      </c>
      <c r="AE175" s="65">
        <f>ET_12P!AF177/9.806</f>
        <v>634.80182533334187</v>
      </c>
      <c r="AF175" s="65">
        <f>ET_12P!AG177/9.806</f>
        <v>634.6124582526005</v>
      </c>
      <c r="AG175" s="65">
        <f>ET_12P!AH177/9.806</f>
        <v>634.59761960151957</v>
      </c>
      <c r="AH175" s="65">
        <f>ET_12P!AI177/9.806</f>
        <v>638.44770182158891</v>
      </c>
      <c r="AI175" s="65">
        <f>ET_12P!AJ177/9.806</f>
        <v>638.72844113297981</v>
      </c>
      <c r="AJ175" s="65">
        <f>ET_12P!AK177/9.806</f>
        <v>639.08745681852952</v>
      </c>
      <c r="AK175" s="65">
        <f>ET_12P!AL177/9.806</f>
        <v>632.65609663407611</v>
      </c>
      <c r="AL175" s="65">
        <f>ET_12P!AM177/9.806</f>
        <v>633.80076412081894</v>
      </c>
      <c r="AM175" s="65">
        <f>ET_12P!AN177/9.806</f>
        <v>633.87281622858461</v>
      </c>
      <c r="AN175" s="65">
        <f>ET_12P!AO177/9.806</f>
        <v>509.69700868728336</v>
      </c>
      <c r="AO175" s="65">
        <f>ET_12P!AP177/9.806</f>
        <v>508.92046921208959</v>
      </c>
      <c r="AP175" s="65">
        <f>ET_12P!AQ177/9.806</f>
        <v>509.0766734014889</v>
      </c>
      <c r="AQ175" s="65">
        <f>ET_12P!AR177/9.806</f>
        <v>594.25381701891706</v>
      </c>
      <c r="AR175" s="65">
        <f>ET_12P!AS177/9.806</f>
        <v>605.26100888486644</v>
      </c>
      <c r="AS175" s="65">
        <f>ET_12P!AT177/9.806</f>
        <v>616.7184890787529</v>
      </c>
      <c r="AT175" s="65">
        <f>ET_12P!AU177/9.806</f>
        <v>773.39049434019989</v>
      </c>
      <c r="AU175" s="65">
        <f>ET_12P!AV177/9.806</f>
        <v>774.72094373024174</v>
      </c>
      <c r="AV175" s="65">
        <f>ET_12P!AW177/9.806</f>
        <v>775.03977555195809</v>
      </c>
      <c r="AW175" s="65">
        <f>ET_12P!AX177/9.806</f>
        <v>676.09042176027435</v>
      </c>
      <c r="AX175" s="65">
        <f>ET_12P!AY177/9.806</f>
        <v>665.73154948182241</v>
      </c>
      <c r="AY175" s="65">
        <f>ET_12P!AZ177/9.806</f>
        <v>654.0351570467061</v>
      </c>
      <c r="AZ175" s="65">
        <f>ET_12P!BA177/9.806</f>
        <v>403.37874591289773</v>
      </c>
      <c r="BA175" s="65">
        <f>ET_12P!BB177/9.806</f>
        <v>404.33924980560374</v>
      </c>
      <c r="BB175" s="65">
        <f>ET_12P!BC177/9.806</f>
        <v>406.91071832615239</v>
      </c>
      <c r="BC175" s="65">
        <f>ET_12P!BD177/9.806</f>
        <v>590.91143575999388</v>
      </c>
      <c r="BD175" s="65">
        <f>ET_12P!BE177/9.806</f>
        <v>613.05110152585155</v>
      </c>
      <c r="BE175" s="65">
        <f>ET_12P!BF177/9.806</f>
        <v>636.03288563761987</v>
      </c>
      <c r="BF175" s="65">
        <f>ET_12P!BG177/9.806</f>
        <v>927.35912642769745</v>
      </c>
      <c r="BG175" s="65">
        <f>ET_12P!BH177/9.806</f>
        <v>926.91844836707128</v>
      </c>
      <c r="BH175" s="65">
        <f>ET_12P!BI177/9.806</f>
        <v>924.27049606108517</v>
      </c>
      <c r="BI175" s="65">
        <f>ET_12P!BJ177/9.806</f>
        <v>687.79179360850503</v>
      </c>
      <c r="BJ175" s="65">
        <f>ET_12P!BK177/9.806</f>
        <v>665.26233938405062</v>
      </c>
      <c r="BK175" s="65">
        <f>ET_12P!BL177/9.806</f>
        <v>641.7882904917908</v>
      </c>
      <c r="BL175" s="65"/>
      <c r="BM175" s="65"/>
      <c r="BN175" s="65"/>
      <c r="BO175" s="65"/>
    </row>
    <row r="176" spans="3:67" x14ac:dyDescent="0.2">
      <c r="C176" s="65">
        <f>ET_12P!D178</f>
        <v>1705</v>
      </c>
      <c r="D176" s="65">
        <f>ET_12P!E178/9.806</f>
        <v>634.30657290498175</v>
      </c>
      <c r="E176" s="65">
        <f>ET_12P!F178/9.806</f>
        <v>634.76438014672146</v>
      </c>
      <c r="F176" s="65">
        <f>ET_12P!G178/9.806</f>
        <v>635.26331734078633</v>
      </c>
      <c r="G176" s="65">
        <f>ET_12P!H178/9.806</f>
        <v>632.09436904063841</v>
      </c>
      <c r="H176" s="65">
        <f>ET_12P!I178/9.806</f>
        <v>632.27073985315121</v>
      </c>
      <c r="I176" s="65">
        <f>ET_12P!J178/9.806</f>
        <v>632.59987906001436</v>
      </c>
      <c r="J176" s="65">
        <f>ET_12P!K178/9.806</f>
        <v>634.37882418927188</v>
      </c>
      <c r="K176" s="65">
        <f>ET_12P!L178/9.806</f>
        <v>634.76761676524586</v>
      </c>
      <c r="L176" s="65">
        <f>ET_12P!M178/9.806</f>
        <v>635.24852848383648</v>
      </c>
      <c r="M176" s="65">
        <f>ET_12P!N178/9.806</f>
        <v>631.38525081901389</v>
      </c>
      <c r="N176" s="65">
        <f>ET_12P!O178/9.806</f>
        <v>632.81230082347543</v>
      </c>
      <c r="O176" s="65">
        <f>ET_12P!P178/9.806</f>
        <v>633.12869273276567</v>
      </c>
      <c r="P176" s="65">
        <f>ET_12P!Q178/9.806</f>
        <v>516.2720249400877</v>
      </c>
      <c r="Q176" s="65">
        <f>ET_12P!R178/9.806</f>
        <v>518.61070589753729</v>
      </c>
      <c r="R176" s="65">
        <f>ET_12P!S178/9.806</f>
        <v>521.8155557662401</v>
      </c>
      <c r="S176" s="65">
        <f>ET_12P!T178/9.806</f>
        <v>628.15659935562417</v>
      </c>
      <c r="T176" s="65">
        <f>ET_12P!U178/9.806</f>
        <v>639.65520950183566</v>
      </c>
      <c r="U176" s="65">
        <f>ET_12P!V178/9.806</f>
        <v>651.37903850321243</v>
      </c>
      <c r="V176" s="65">
        <f>ET_12P!W178/9.806</f>
        <v>768.13626741599535</v>
      </c>
      <c r="W176" s="65">
        <f>ET_12P!X178/9.806</f>
        <v>766.51721124184178</v>
      </c>
      <c r="X176" s="65">
        <f>ET_12P!Y178/9.806</f>
        <v>763.8945543544769</v>
      </c>
      <c r="Y176" s="65">
        <f>ET_12P!Z178/9.806</f>
        <v>635.85631564858261</v>
      </c>
      <c r="Z176" s="65">
        <f>ET_12P!AA178/9.806</f>
        <v>626.28085443542227</v>
      </c>
      <c r="AA176" s="65">
        <f>ET_12P!AB178/9.806</f>
        <v>615.75651625917806</v>
      </c>
      <c r="AB176" s="65">
        <f>ET_12P!AC178/9.806</f>
        <v>634.04171792142574</v>
      </c>
      <c r="AC176" s="65">
        <f>ET_12P!AD178/9.806</f>
        <v>634.51540949100047</v>
      </c>
      <c r="AD176" s="65">
        <f>ET_12P!AE178/9.806</f>
        <v>635.01798165663888</v>
      </c>
      <c r="AE176" s="65">
        <f>ET_12P!AF178/9.806</f>
        <v>634.72155719393743</v>
      </c>
      <c r="AF176" s="65">
        <f>ET_12P!AG178/9.806</f>
        <v>634.51844693300029</v>
      </c>
      <c r="AG176" s="65">
        <f>ET_12P!AH178/9.806</f>
        <v>634.49006427824804</v>
      </c>
      <c r="AH176" s="65">
        <f>ET_12P!AI178/9.806</f>
        <v>638.29040216130431</v>
      </c>
      <c r="AI176" s="65">
        <f>ET_12P!AJ178/9.806</f>
        <v>638.56880114853152</v>
      </c>
      <c r="AJ176" s="65">
        <f>ET_12P!AK178/9.806</f>
        <v>638.92572548057319</v>
      </c>
      <c r="AK176" s="65">
        <f>ET_12P!AL178/9.806</f>
        <v>632.50671424064353</v>
      </c>
      <c r="AL176" s="65">
        <f>ET_12P!AM178/9.806</f>
        <v>633.65202905109118</v>
      </c>
      <c r="AM176" s="65">
        <f>ET_12P!AN178/9.806</f>
        <v>633.7252762180043</v>
      </c>
      <c r="AN176" s="65">
        <f>ET_12P!AO178/9.806</f>
        <v>509.53891232090052</v>
      </c>
      <c r="AO176" s="65">
        <f>ET_12P!AP178/9.806</f>
        <v>508.76237284570675</v>
      </c>
      <c r="AP176" s="65">
        <f>ET_12P!AQ178/9.806</f>
        <v>508.91857703510613</v>
      </c>
      <c r="AQ176" s="65">
        <f>ET_12P!AR178/9.806</f>
        <v>594.09751324125546</v>
      </c>
      <c r="AR176" s="65">
        <f>ET_12P!AS178/9.806</f>
        <v>605.10490428372941</v>
      </c>
      <c r="AS176" s="65">
        <f>ET_12P!AT178/9.806</f>
        <v>616.56258365414033</v>
      </c>
      <c r="AT176" s="65">
        <f>ET_12P!AU178/9.806</f>
        <v>773.23697903388233</v>
      </c>
      <c r="AU176" s="65">
        <f>ET_12P!AV178/9.806</f>
        <v>774.56747821805538</v>
      </c>
      <c r="AV176" s="65">
        <f>ET_12P!AW178/9.806</f>
        <v>774.88631003977162</v>
      </c>
      <c r="AW176" s="65">
        <f>ET_12P!AX178/9.806</f>
        <v>675.93551221828477</v>
      </c>
      <c r="AX176" s="65">
        <f>ET_12P!AY178/9.806</f>
        <v>665.57639096917706</v>
      </c>
      <c r="AY176" s="65">
        <f>ET_12P!AZ178/9.806</f>
        <v>653.87984915166737</v>
      </c>
      <c r="AZ176" s="65">
        <f>ET_12P!BA178/9.806</f>
        <v>403.24001946353002</v>
      </c>
      <c r="BA176" s="65">
        <f>ET_12P!BB178/9.806</f>
        <v>404.2027640921375</v>
      </c>
      <c r="BB176" s="65">
        <f>ET_12P!BC178/9.806</f>
        <v>406.7750044217189</v>
      </c>
      <c r="BC176" s="65">
        <f>ET_12P!BD178/9.806</f>
        <v>590.79412078701819</v>
      </c>
      <c r="BD176" s="65">
        <f>ET_12P!BE178/9.806</f>
        <v>612.92641702146648</v>
      </c>
      <c r="BE176" s="65">
        <f>ET_12P!BF178/9.806</f>
        <v>635.90083160182542</v>
      </c>
      <c r="BF176" s="65">
        <f>ET_12P!BG178/9.806</f>
        <v>927.27736446435858</v>
      </c>
      <c r="BG176" s="65">
        <f>ET_12P!BH178/9.806</f>
        <v>926.839275698552</v>
      </c>
      <c r="BH176" s="65">
        <f>ET_12P!BI178/9.806</f>
        <v>924.19241886345105</v>
      </c>
      <c r="BI176" s="65">
        <f>ET_12P!BJ178/9.806</f>
        <v>687.68269466716811</v>
      </c>
      <c r="BJ176" s="65">
        <f>ET_12P!BK178/9.806</f>
        <v>665.14796226481246</v>
      </c>
      <c r="BK176" s="65">
        <f>ET_12P!BL178/9.806</f>
        <v>641.66928251835611</v>
      </c>
      <c r="BL176" s="65"/>
      <c r="BM176" s="65"/>
      <c r="BN176" s="65"/>
      <c r="BO176" s="65"/>
    </row>
    <row r="177" spans="3:67" x14ac:dyDescent="0.2">
      <c r="C177" s="65">
        <f>ET_12P!D179</f>
        <v>1715</v>
      </c>
      <c r="D177" s="65">
        <f>ET_12P!E179/9.806</f>
        <v>634.15101603928724</v>
      </c>
      <c r="E177" s="65">
        <f>ET_12P!F179/9.806</f>
        <v>634.60882328102696</v>
      </c>
      <c r="F177" s="65">
        <f>ET_12P!G179/9.806</f>
        <v>635.10781026922302</v>
      </c>
      <c r="G177" s="65">
        <f>ET_12P!H179/9.806</f>
        <v>631.93876238081282</v>
      </c>
      <c r="H177" s="65">
        <f>ET_12P!I179/9.806</f>
        <v>632.11518298745671</v>
      </c>
      <c r="I177" s="65">
        <f>ET_12P!J179/9.806</f>
        <v>632.44432219431985</v>
      </c>
      <c r="J177" s="65">
        <f>ET_12P!K179/9.806</f>
        <v>634.22326732357749</v>
      </c>
      <c r="K177" s="65">
        <f>ET_12P!L179/9.806</f>
        <v>634.61205989955135</v>
      </c>
      <c r="L177" s="65">
        <f>ET_12P!M179/9.806</f>
        <v>635.09302141227317</v>
      </c>
      <c r="M177" s="65">
        <f>ET_12P!N179/9.806</f>
        <v>631.2296441591883</v>
      </c>
      <c r="N177" s="65">
        <f>ET_12P!O179/9.806</f>
        <v>632.65664436951874</v>
      </c>
      <c r="O177" s="65">
        <f>ET_12P!P179/9.806</f>
        <v>632.97303627880899</v>
      </c>
      <c r="P177" s="65">
        <f>ET_12P!Q179/9.806</f>
        <v>516.11447630914745</v>
      </c>
      <c r="Q177" s="65">
        <f>ET_12P!R179/9.806</f>
        <v>518.45320706072812</v>
      </c>
      <c r="R177" s="65">
        <f>ET_12P!S179/9.806</f>
        <v>521.65810672356213</v>
      </c>
      <c r="S177" s="65">
        <f>ET_12P!T179/9.806</f>
        <v>628.00099269579857</v>
      </c>
      <c r="T177" s="65">
        <f>ET_12P!U179/9.806</f>
        <v>639.49975222440344</v>
      </c>
      <c r="U177" s="65">
        <f>ET_12P!V179/9.806</f>
        <v>651.22373060817358</v>
      </c>
      <c r="V177" s="65">
        <f>ET_12P!W179/9.806</f>
        <v>767.98250313902213</v>
      </c>
      <c r="W177" s="65">
        <f>ET_12P!X179/9.806</f>
        <v>766.36344696486856</v>
      </c>
      <c r="X177" s="65">
        <f>ET_12P!Y179/9.806</f>
        <v>763.74079007750368</v>
      </c>
      <c r="Y177" s="65">
        <f>ET_12P!Z179/9.806</f>
        <v>635.70080857701919</v>
      </c>
      <c r="Z177" s="65">
        <f>ET_12P!AA179/9.806</f>
        <v>626.12514818733439</v>
      </c>
      <c r="AA177" s="65">
        <f>ET_12P!AB179/9.806</f>
        <v>615.6006606286968</v>
      </c>
      <c r="AB177" s="65">
        <f>ET_12P!AC179/9.806</f>
        <v>633.9621966939884</v>
      </c>
      <c r="AC177" s="65">
        <f>ET_12P!AD179/9.806</f>
        <v>634.43668496966154</v>
      </c>
      <c r="AD177" s="65">
        <f>ET_12P!AE179/9.806</f>
        <v>634.93950610595562</v>
      </c>
      <c r="AE177" s="65">
        <f>ET_12P!AF179/9.806</f>
        <v>634.64099028974613</v>
      </c>
      <c r="AF177" s="65">
        <f>ET_12P!AG179/9.806</f>
        <v>634.4241866427443</v>
      </c>
      <c r="AG177" s="65">
        <f>ET_12P!AH179/9.806</f>
        <v>634.38230977845205</v>
      </c>
      <c r="AH177" s="65">
        <f>ET_12P!AI179/9.806</f>
        <v>638.13310250101983</v>
      </c>
      <c r="AI177" s="65">
        <f>ET_12P!AJ179/9.806</f>
        <v>638.40921095821443</v>
      </c>
      <c r="AJ177" s="65">
        <f>ET_12P!AK179/9.806</f>
        <v>638.76399414261687</v>
      </c>
      <c r="AK177" s="65">
        <f>ET_12P!AL179/9.806</f>
        <v>632.35728205307976</v>
      </c>
      <c r="AL177" s="65">
        <f>ET_12P!AM179/9.806</f>
        <v>633.50329398136353</v>
      </c>
      <c r="AM177" s="65">
        <f>ET_12P!AN179/9.806</f>
        <v>633.5777362074241</v>
      </c>
      <c r="AN177" s="65">
        <f>ET_12P!AO179/9.806</f>
        <v>509.38091554277997</v>
      </c>
      <c r="AO177" s="65">
        <f>ET_12P!AP179/9.806</f>
        <v>508.60432627345506</v>
      </c>
      <c r="AP177" s="65">
        <f>ET_12P!AQ179/9.806</f>
        <v>508.76053046285443</v>
      </c>
      <c r="AQ177" s="65">
        <f>ET_12P!AR179/9.806</f>
        <v>593.94120946359374</v>
      </c>
      <c r="AR177" s="65">
        <f>ET_12P!AS179/9.806</f>
        <v>604.94884947672347</v>
      </c>
      <c r="AS177" s="65">
        <f>ET_12P!AT179/9.806</f>
        <v>616.40672802365907</v>
      </c>
      <c r="AT177" s="65">
        <f>ET_12P!AU179/9.806</f>
        <v>773.08356331582706</v>
      </c>
      <c r="AU177" s="65">
        <f>ET_12P!AV179/9.806</f>
        <v>774.41406250000011</v>
      </c>
      <c r="AV177" s="65">
        <f>ET_12P!AW179/9.806</f>
        <v>774.73289432171634</v>
      </c>
      <c r="AW177" s="65">
        <f>ET_12P!AX179/9.806</f>
        <v>675.78065247042628</v>
      </c>
      <c r="AX177" s="65">
        <f>ET_12P!AY179/9.806</f>
        <v>665.4213320447941</v>
      </c>
      <c r="AY177" s="65">
        <f>ET_12P!AZ179/9.806</f>
        <v>653.72454125662864</v>
      </c>
      <c r="AZ177" s="65">
        <f>ET_12P!BA179/9.806</f>
        <v>403.10126811709671</v>
      </c>
      <c r="BA177" s="65">
        <f>ET_12P!BB179/9.806</f>
        <v>404.066353069868</v>
      </c>
      <c r="BB177" s="65">
        <f>ET_12P!BC179/9.806</f>
        <v>406.63931541435096</v>
      </c>
      <c r="BC177" s="65">
        <f>ET_12P!BD179/9.806</f>
        <v>590.67665643164901</v>
      </c>
      <c r="BD177" s="65">
        <f>ET_12P!BE179/9.806</f>
        <v>612.8017325170814</v>
      </c>
      <c r="BE177" s="65">
        <f>ET_12P!BF179/9.806</f>
        <v>635.76877756603108</v>
      </c>
      <c r="BF177" s="65">
        <f>ET_12P!BG179/9.806</f>
        <v>927.19520414797068</v>
      </c>
      <c r="BG177" s="65">
        <f>ET_12P!BH179/9.806</f>
        <v>926.75970467698357</v>
      </c>
      <c r="BH177" s="65">
        <f>ET_12P!BI179/9.806</f>
        <v>924.1138437245055</v>
      </c>
      <c r="BI177" s="65">
        <f>ET_12P!BJ179/9.806</f>
        <v>687.5734961375689</v>
      </c>
      <c r="BJ177" s="65">
        <f>ET_12P!BK179/9.806</f>
        <v>665.03353535144311</v>
      </c>
      <c r="BK177" s="65">
        <f>ET_12P!BL179/9.806</f>
        <v>641.55017495665925</v>
      </c>
      <c r="BL177" s="65"/>
      <c r="BM177" s="65"/>
      <c r="BN177" s="65"/>
      <c r="BO177" s="65"/>
    </row>
    <row r="178" spans="3:67" x14ac:dyDescent="0.2">
      <c r="C178" s="65">
        <f>ET_12P!D180</f>
        <v>1725</v>
      </c>
      <c r="D178" s="65">
        <f>ET_12P!E180/9.806</f>
        <v>633.99550896772394</v>
      </c>
      <c r="E178" s="65">
        <f>ET_12P!F180/9.806</f>
        <v>634.45331620946365</v>
      </c>
      <c r="F178" s="65">
        <f>ET_12P!G180/9.806</f>
        <v>634.9523031976596</v>
      </c>
      <c r="G178" s="65">
        <f>ET_12P!H180/9.806</f>
        <v>631.78325530924951</v>
      </c>
      <c r="H178" s="65">
        <f>ET_12P!I180/9.806</f>
        <v>631.9596261217622</v>
      </c>
      <c r="I178" s="65">
        <f>ET_12P!J180/9.806</f>
        <v>632.28881512275655</v>
      </c>
      <c r="J178" s="65">
        <f>ET_12P!K180/9.806</f>
        <v>634.06781004614527</v>
      </c>
      <c r="K178" s="65">
        <f>ET_12P!L180/9.806</f>
        <v>634.45655282798805</v>
      </c>
      <c r="L178" s="65">
        <f>ET_12P!M180/9.806</f>
        <v>634.93751434070987</v>
      </c>
      <c r="M178" s="65">
        <f>ET_12P!N180/9.806</f>
        <v>631.07413708762499</v>
      </c>
      <c r="N178" s="65">
        <f>ET_12P!O180/9.806</f>
        <v>632.50108750382424</v>
      </c>
      <c r="O178" s="65">
        <f>ET_12P!P180/9.806</f>
        <v>632.81752920724557</v>
      </c>
      <c r="P178" s="65">
        <f>ET_12P!Q180/9.806</f>
        <v>515.95702726646959</v>
      </c>
      <c r="Q178" s="65">
        <f>ET_12P!R180/9.806</f>
        <v>518.29580781218135</v>
      </c>
      <c r="R178" s="65">
        <f>ET_12P!S180/9.806</f>
        <v>521.50075726914645</v>
      </c>
      <c r="S178" s="65">
        <f>ET_12P!T180/9.806</f>
        <v>627.84538603597298</v>
      </c>
      <c r="T178" s="65">
        <f>ET_12P!U180/9.806</f>
        <v>639.34434474110242</v>
      </c>
      <c r="U178" s="65">
        <f>ET_12P!V180/9.806</f>
        <v>651.06852230139714</v>
      </c>
      <c r="V178" s="65">
        <f>ET_12P!W180/9.806</f>
        <v>767.82883845031108</v>
      </c>
      <c r="W178" s="65">
        <f>ET_12P!X180/9.806</f>
        <v>766.20978227615751</v>
      </c>
      <c r="X178" s="65">
        <f>ET_12P!Y180/9.806</f>
        <v>763.58702580053034</v>
      </c>
      <c r="Y178" s="65">
        <f>ET_12P!Z180/9.806</f>
        <v>635.54530150545588</v>
      </c>
      <c r="Z178" s="65">
        <f>ET_12P!AA180/9.806</f>
        <v>625.96949173337759</v>
      </c>
      <c r="AA178" s="65">
        <f>ET_12P!AB180/9.806</f>
        <v>615.44485479234652</v>
      </c>
      <c r="AB178" s="65">
        <f>ET_12P!AC180/9.806</f>
        <v>633.8824762900266</v>
      </c>
      <c r="AC178" s="65">
        <f>ET_12P!AD180/9.806</f>
        <v>634.35776127179793</v>
      </c>
      <c r="AD178" s="65">
        <f>ET_12P!AE180/9.806</f>
        <v>634.86078158461657</v>
      </c>
      <c r="AE178" s="65">
        <f>ET_12P!AF180/9.806</f>
        <v>634.56007482663676</v>
      </c>
      <c r="AF178" s="65">
        <f>ET_12P!AG180/9.806</f>
        <v>634.32967738183265</v>
      </c>
      <c r="AG178" s="65">
        <f>ET_12P!AH180/9.806</f>
        <v>634.27445569039367</v>
      </c>
      <c r="AH178" s="65">
        <f>ET_12P!AI180/9.806</f>
        <v>637.97590242899764</v>
      </c>
      <c r="AI178" s="65">
        <f>ET_12P!AJ180/9.806</f>
        <v>638.24967056202843</v>
      </c>
      <c r="AJ178" s="65">
        <f>ET_12P!AK180/9.806</f>
        <v>638.60236239292271</v>
      </c>
      <c r="AK178" s="65">
        <f>ET_12P!AL180/9.806</f>
        <v>632.2078498655161</v>
      </c>
      <c r="AL178" s="65">
        <f>ET_12P!AM180/9.806</f>
        <v>633.35460870576696</v>
      </c>
      <c r="AM178" s="65">
        <f>ET_12P!AN180/9.806</f>
        <v>633.43014640271269</v>
      </c>
      <c r="AN178" s="65">
        <f>ET_12P!AO180/9.806</f>
        <v>509.22301835292171</v>
      </c>
      <c r="AO178" s="65">
        <f>ET_12P!AP180/9.806</f>
        <v>508.44637928946565</v>
      </c>
      <c r="AP178" s="65">
        <f>ET_12P!AQ180/9.806</f>
        <v>508.60258347886503</v>
      </c>
      <c r="AQ178" s="65">
        <f>ET_12P!AR180/9.806</f>
        <v>593.78500527419442</v>
      </c>
      <c r="AR178" s="65">
        <f>ET_12P!AS180/9.806</f>
        <v>604.79284446384872</v>
      </c>
      <c r="AS178" s="65">
        <f>ET_12P!AT180/9.806</f>
        <v>616.25097198143999</v>
      </c>
      <c r="AT178" s="65">
        <f>ET_12P!AU180/9.806</f>
        <v>772.93019739190299</v>
      </c>
      <c r="AU178" s="65">
        <f>ET_12P!AV180/9.806</f>
        <v>774.26069657607593</v>
      </c>
      <c r="AV178" s="65">
        <f>ET_12P!AW180/9.806</f>
        <v>774.57952839779227</v>
      </c>
      <c r="AW178" s="65">
        <f>ET_12P!AX180/9.806</f>
        <v>675.62584251669898</v>
      </c>
      <c r="AX178" s="65">
        <f>ET_12P!AY180/9.806</f>
        <v>665.26632291454223</v>
      </c>
      <c r="AY178" s="65">
        <f>ET_12P!AZ180/9.806</f>
        <v>653.5693329498522</v>
      </c>
      <c r="AZ178" s="65">
        <f>ET_12P!BA180/9.806</f>
        <v>402.96256656479454</v>
      </c>
      <c r="BA178" s="65">
        <f>ET_12P!BB180/9.806</f>
        <v>403.92999184172959</v>
      </c>
      <c r="BB178" s="65">
        <f>ET_12P!BC180/9.806</f>
        <v>406.50365130404856</v>
      </c>
      <c r="BC178" s="65">
        <f>ET_12P!BD180/9.806</f>
        <v>590.55904269388645</v>
      </c>
      <c r="BD178" s="65">
        <f>ET_12P!BE180/9.806</f>
        <v>612.67694842443404</v>
      </c>
      <c r="BE178" s="65">
        <f>ET_12P!BF180/9.806</f>
        <v>635.63667373610554</v>
      </c>
      <c r="BF178" s="65">
        <f>ET_12P!BG180/9.806</f>
        <v>927.11264547853364</v>
      </c>
      <c r="BG178" s="65">
        <f>ET_12P!BH180/9.806</f>
        <v>926.679735302366</v>
      </c>
      <c r="BH178" s="65">
        <f>ET_12P!BI180/9.806</f>
        <v>924.03477064424851</v>
      </c>
      <c r="BI178" s="65">
        <f>ET_12P!BJ180/9.806</f>
        <v>687.46409843144511</v>
      </c>
      <c r="BJ178" s="65">
        <f>ET_12P!BK180/9.806</f>
        <v>664.91900884981135</v>
      </c>
      <c r="BK178" s="65">
        <f>ET_12P!BL180/9.806</f>
        <v>641.4309180125689</v>
      </c>
      <c r="BL178" s="65"/>
      <c r="BM178" s="65"/>
      <c r="BN178" s="65"/>
      <c r="BO178" s="65"/>
    </row>
    <row r="179" spans="3:67" x14ac:dyDescent="0.2">
      <c r="C179" s="65">
        <f>ET_12P!D181</f>
        <v>1735</v>
      </c>
      <c r="D179" s="65">
        <f>ET_12P!E181/9.806</f>
        <v>633.8401014844228</v>
      </c>
      <c r="E179" s="65">
        <f>ET_12P!F181/9.806</f>
        <v>634.29790872616263</v>
      </c>
      <c r="F179" s="65">
        <f>ET_12P!G181/9.806</f>
        <v>634.79689571435858</v>
      </c>
      <c r="G179" s="65">
        <f>ET_12P!H181/9.806</f>
        <v>631.62779803181729</v>
      </c>
      <c r="H179" s="65">
        <f>ET_12P!I181/9.806</f>
        <v>631.80421863846118</v>
      </c>
      <c r="I179" s="65">
        <f>ET_12P!J181/9.806</f>
        <v>632.13335784532433</v>
      </c>
      <c r="J179" s="65">
        <f>ET_12P!K181/9.806</f>
        <v>633.91235276871305</v>
      </c>
      <c r="K179" s="65">
        <f>ET_12P!L181/9.806</f>
        <v>634.30114534468703</v>
      </c>
      <c r="L179" s="65">
        <f>ET_12P!M181/9.806</f>
        <v>634.78210685740873</v>
      </c>
      <c r="M179" s="65">
        <f>ET_12P!N181/9.806</f>
        <v>630.91867981019277</v>
      </c>
      <c r="N179" s="65">
        <f>ET_12P!O181/9.806</f>
        <v>632.34563022639202</v>
      </c>
      <c r="O179" s="65">
        <f>ET_12P!P181/9.806</f>
        <v>632.66202213568226</v>
      </c>
      <c r="P179" s="65">
        <f>ET_12P!Q181/9.806</f>
        <v>515.79967781205391</v>
      </c>
      <c r="Q179" s="65">
        <f>ET_12P!R181/9.806</f>
        <v>518.13850815189687</v>
      </c>
      <c r="R179" s="65">
        <f>ET_12P!S181/9.806</f>
        <v>521.34350740299305</v>
      </c>
      <c r="S179" s="65">
        <f>ET_12P!T181/9.806</f>
        <v>627.68987896440956</v>
      </c>
      <c r="T179" s="65">
        <f>ET_12P!U181/9.806</f>
        <v>639.1889870519326</v>
      </c>
      <c r="U179" s="65">
        <f>ET_12P!V181/9.806</f>
        <v>650.91331399462069</v>
      </c>
      <c r="V179" s="65">
        <f>ET_12P!W181/9.806</f>
        <v>767.67522355573124</v>
      </c>
      <c r="W179" s="65">
        <f>ET_12P!X181/9.806</f>
        <v>766.05611758744658</v>
      </c>
      <c r="X179" s="65">
        <f>ET_12P!Y181/9.806</f>
        <v>763.43336111181941</v>
      </c>
      <c r="Y179" s="65">
        <f>ET_12P!Z181/9.806</f>
        <v>635.38989402215486</v>
      </c>
      <c r="Z179" s="65">
        <f>ET_12P!AA181/9.806</f>
        <v>625.813885073552</v>
      </c>
      <c r="AA179" s="65">
        <f>ET_12P!AB181/9.806</f>
        <v>615.28909875012755</v>
      </c>
      <c r="AB179" s="65">
        <f>ET_12P!AC181/9.806</f>
        <v>633.80250691540903</v>
      </c>
      <c r="AC179" s="65">
        <f>ET_12P!AD181/9.806</f>
        <v>634.27858860327865</v>
      </c>
      <c r="AD179" s="65">
        <f>ET_12P!AE181/9.806</f>
        <v>634.78180809262187</v>
      </c>
      <c r="AE179" s="65">
        <f>ET_12P!AF181/9.806</f>
        <v>634.47881080460945</v>
      </c>
      <c r="AF179" s="65">
        <f>ET_12P!AG181/9.806</f>
        <v>634.23496894439631</v>
      </c>
      <c r="AG179" s="65">
        <f>ET_12P!AH181/9.806</f>
        <v>634.16640242581082</v>
      </c>
      <c r="AH179" s="65">
        <f>ET_12P!AI181/9.806</f>
        <v>637.81875215110654</v>
      </c>
      <c r="AI179" s="65">
        <f>ET_12P!AJ181/9.806</f>
        <v>638.09022975410471</v>
      </c>
      <c r="AJ179" s="65">
        <f>ET_12P!AK181/9.806</f>
        <v>638.44078043735988</v>
      </c>
      <c r="AK179" s="65">
        <f>ET_12P!AL181/9.806</f>
        <v>632.05841767795232</v>
      </c>
      <c r="AL179" s="65">
        <f>ET_12P!AM181/9.806</f>
        <v>633.2058736360392</v>
      </c>
      <c r="AM179" s="65">
        <f>ET_12P!AN181/9.806</f>
        <v>633.28260639213238</v>
      </c>
      <c r="AN179" s="65">
        <f>ET_12P!AO181/9.806</f>
        <v>509.06512116306345</v>
      </c>
      <c r="AO179" s="65">
        <f>ET_12P!AP181/9.806</f>
        <v>508.28853189373859</v>
      </c>
      <c r="AP179" s="65">
        <f>ET_12P!AQ181/9.806</f>
        <v>508.44473608313791</v>
      </c>
      <c r="AQ179" s="65">
        <f>ET_12P!AR181/9.806</f>
        <v>593.62890067305739</v>
      </c>
      <c r="AR179" s="65">
        <f>ET_12P!AS181/9.806</f>
        <v>604.63693903923627</v>
      </c>
      <c r="AS179" s="65">
        <f>ET_12P!AT181/9.806</f>
        <v>616.09526573335211</v>
      </c>
      <c r="AT179" s="65">
        <f>ET_12P!AU181/9.806</f>
        <v>772.77683146797881</v>
      </c>
      <c r="AU179" s="65">
        <f>ET_12P!AV181/9.806</f>
        <v>774.10738044628295</v>
      </c>
      <c r="AV179" s="65">
        <f>ET_12P!AW181/9.806</f>
        <v>774.42621226799929</v>
      </c>
      <c r="AW179" s="65">
        <f>ET_12P!AX181/9.806</f>
        <v>675.47108235710289</v>
      </c>
      <c r="AX179" s="65">
        <f>ET_12P!AY181/9.806</f>
        <v>665.11136357842145</v>
      </c>
      <c r="AY179" s="65">
        <f>ET_12P!AZ181/9.806</f>
        <v>653.41417443720684</v>
      </c>
      <c r="AZ179" s="65">
        <f>ET_12P!BA181/9.806</f>
        <v>402.82384011542683</v>
      </c>
      <c r="BA179" s="65">
        <f>ET_12P!BB181/9.806</f>
        <v>403.79368040772232</v>
      </c>
      <c r="BB179" s="65">
        <f>ET_12P!BC181/9.806</f>
        <v>406.36803698787736</v>
      </c>
      <c r="BC179" s="65">
        <f>ET_12P!BD181/9.806</f>
        <v>590.44132936786161</v>
      </c>
      <c r="BD179" s="65">
        <f>ET_12P!BE181/9.806</f>
        <v>612.5520647435244</v>
      </c>
      <c r="BE179" s="65">
        <f>ET_12P!BF181/9.806</f>
        <v>635.50452011204879</v>
      </c>
      <c r="BF179" s="65">
        <f>ET_12P!BG181/9.806</f>
        <v>927.02968845604744</v>
      </c>
      <c r="BG179" s="65">
        <f>ET_12P!BH181/9.806</f>
        <v>926.59956675122385</v>
      </c>
      <c r="BH179" s="65">
        <f>ET_12P!BI181/9.806</f>
        <v>923.95539879920466</v>
      </c>
      <c r="BI179" s="65">
        <f>ET_12P!BJ181/9.806</f>
        <v>687.35455134292783</v>
      </c>
      <c r="BJ179" s="65">
        <f>ET_12P!BK181/9.806</f>
        <v>664.80433296578633</v>
      </c>
      <c r="BK179" s="65">
        <f>ET_12P!BL181/9.806</f>
        <v>641.31151168608505</v>
      </c>
      <c r="BL179" s="65"/>
      <c r="BM179" s="65"/>
      <c r="BN179" s="65"/>
      <c r="BO179" s="65"/>
    </row>
    <row r="180" spans="3:67" x14ac:dyDescent="0.2">
      <c r="C180" s="65">
        <f>ET_12P!D182</f>
        <v>1745</v>
      </c>
      <c r="D180" s="65">
        <f>ET_12P!E182/9.806</f>
        <v>633.68474379525298</v>
      </c>
      <c r="E180" s="65">
        <f>ET_12P!F182/9.806</f>
        <v>634.1425510369927</v>
      </c>
      <c r="F180" s="65">
        <f>ET_12P!G182/9.806</f>
        <v>634.64153802518877</v>
      </c>
      <c r="G180" s="65">
        <f>ET_12P!H182/9.806</f>
        <v>631.47239054851627</v>
      </c>
      <c r="H180" s="65">
        <f>ET_12P!I182/9.806</f>
        <v>631.64881115516016</v>
      </c>
      <c r="I180" s="65">
        <f>ET_12P!J182/9.806</f>
        <v>631.97795036202331</v>
      </c>
      <c r="J180" s="65">
        <f>ET_12P!K182/9.806</f>
        <v>633.75699507954323</v>
      </c>
      <c r="K180" s="65">
        <f>ET_12P!L182/9.806</f>
        <v>634.1457876555171</v>
      </c>
      <c r="L180" s="65">
        <f>ET_12P!M182/9.806</f>
        <v>634.62674916823892</v>
      </c>
      <c r="M180" s="65">
        <f>ET_12P!N182/9.806</f>
        <v>630.76327232689175</v>
      </c>
      <c r="N180" s="65">
        <f>ET_12P!O182/9.806</f>
        <v>632.19017294895991</v>
      </c>
      <c r="O180" s="65">
        <f>ET_12P!P182/9.806</f>
        <v>632.50661465238124</v>
      </c>
      <c r="P180" s="65">
        <f>ET_12P!Q182/9.806</f>
        <v>515.64237815176932</v>
      </c>
      <c r="Q180" s="65">
        <f>ET_12P!R182/9.806</f>
        <v>517.98120849161228</v>
      </c>
      <c r="R180" s="65">
        <f>ET_12P!S182/9.806</f>
        <v>521.18630733097086</v>
      </c>
      <c r="S180" s="65">
        <f>ET_12P!T182/9.806</f>
        <v>627.53442168697745</v>
      </c>
      <c r="T180" s="65">
        <f>ET_12P!U182/9.806</f>
        <v>639.03372895102495</v>
      </c>
      <c r="U180" s="65">
        <f>ET_12P!V182/9.806</f>
        <v>650.75820527610654</v>
      </c>
      <c r="V180" s="65">
        <f>ET_12P!W182/9.806</f>
        <v>767.52165845528259</v>
      </c>
      <c r="W180" s="65">
        <f>ET_12P!X182/9.806</f>
        <v>765.90250269286673</v>
      </c>
      <c r="X180" s="65">
        <f>ET_12P!Y182/9.806</f>
        <v>763.27974621723956</v>
      </c>
      <c r="Y180" s="65">
        <f>ET_12P!Z182/9.806</f>
        <v>635.23458612711613</v>
      </c>
      <c r="Z180" s="65">
        <f>ET_12P!AA182/9.806</f>
        <v>625.65837800198858</v>
      </c>
      <c r="AA180" s="65">
        <f>ET_12P!AB182/9.806</f>
        <v>615.13344229617076</v>
      </c>
      <c r="AB180" s="65">
        <f>ET_12P!AC182/9.806</f>
        <v>633.72233836426688</v>
      </c>
      <c r="AC180" s="65">
        <f>ET_12P!AD182/9.806</f>
        <v>634.19916696410371</v>
      </c>
      <c r="AD180" s="65">
        <f>ET_12P!AE182/9.806</f>
        <v>634.70258562997151</v>
      </c>
      <c r="AE180" s="65">
        <f>ET_12P!AF182/9.806</f>
        <v>634.39714842953299</v>
      </c>
      <c r="AF180" s="65">
        <f>ET_12P!AG182/9.806</f>
        <v>634.13996174217323</v>
      </c>
      <c r="AG180" s="65">
        <f>ET_12P!AH182/9.806</f>
        <v>634.05824957296556</v>
      </c>
      <c r="AH180" s="65">
        <f>ET_12P!AI182/9.806</f>
        <v>637.66160187321543</v>
      </c>
      <c r="AI180" s="65">
        <f>ET_12P!AJ182/9.806</f>
        <v>637.930788946181</v>
      </c>
      <c r="AJ180" s="65">
        <f>ET_12P!AK182/9.806</f>
        <v>638.27919848179693</v>
      </c>
      <c r="AK180" s="65">
        <f>ET_12P!AL182/9.806</f>
        <v>631.90898549038855</v>
      </c>
      <c r="AL180" s="65">
        <f>ET_12P!AM182/9.806</f>
        <v>633.05713856631155</v>
      </c>
      <c r="AM180" s="65">
        <f>ET_12P!AN182/9.806</f>
        <v>633.13501658742098</v>
      </c>
      <c r="AN180" s="65">
        <f>ET_12P!AO182/9.806</f>
        <v>508.90737335559868</v>
      </c>
      <c r="AO180" s="65">
        <f>ET_12P!AP182/9.806</f>
        <v>508.13073429214262</v>
      </c>
      <c r="AP180" s="65">
        <f>ET_12P!AQ182/9.806</f>
        <v>508.28693848154194</v>
      </c>
      <c r="AQ180" s="65">
        <f>ET_12P!AR182/9.806</f>
        <v>593.47279607192036</v>
      </c>
      <c r="AR180" s="65">
        <f>ET_12P!AS182/9.806</f>
        <v>604.4810834087549</v>
      </c>
      <c r="AS180" s="65">
        <f>ET_12P!AT182/9.806</f>
        <v>615.93960927939531</v>
      </c>
      <c r="AT180" s="65">
        <f>ET_12P!AU182/9.806</f>
        <v>772.62356513231703</v>
      </c>
      <c r="AU180" s="65">
        <f>ET_12P!AV182/9.806</f>
        <v>773.95411411062116</v>
      </c>
      <c r="AV180" s="65">
        <f>ET_12P!AW182/9.806</f>
        <v>774.27294593233739</v>
      </c>
      <c r="AW180" s="65">
        <f>ET_12P!AX182/9.806</f>
        <v>675.31642178576897</v>
      </c>
      <c r="AX180" s="65">
        <f>ET_12P!AY182/9.806</f>
        <v>664.95645403643186</v>
      </c>
      <c r="AY180" s="65">
        <f>ET_12P!AZ182/9.806</f>
        <v>653.25906571869268</v>
      </c>
      <c r="AZ180" s="65">
        <f>ET_12P!BA182/9.806</f>
        <v>402.68511366605907</v>
      </c>
      <c r="BA180" s="65">
        <f>ET_12P!BB182/9.806</f>
        <v>403.65736897371511</v>
      </c>
      <c r="BB180" s="65">
        <f>ET_12P!BC182/9.806</f>
        <v>406.23242267170616</v>
      </c>
      <c r="BC180" s="65">
        <f>ET_12P!BD182/9.806</f>
        <v>590.32351645357437</v>
      </c>
      <c r="BD180" s="65">
        <f>ET_12P!BE182/9.806</f>
        <v>612.42713126848366</v>
      </c>
      <c r="BE180" s="65">
        <f>ET_12P!BF182/9.806</f>
        <v>635.37236648799205</v>
      </c>
      <c r="BF180" s="65">
        <f>ET_12P!BG182/9.806</f>
        <v>926.94633308051198</v>
      </c>
      <c r="BG180" s="65">
        <f>ET_12P!BH182/9.806</f>
        <v>926.51890025877026</v>
      </c>
      <c r="BH180" s="65">
        <f>ET_12P!BI182/9.806</f>
        <v>923.87552901284937</v>
      </c>
      <c r="BI180" s="65">
        <f>ET_12P!BJ182/9.806</f>
        <v>687.24490466614839</v>
      </c>
      <c r="BJ180" s="65">
        <f>ET_12P!BK182/9.806</f>
        <v>664.68955749349891</v>
      </c>
      <c r="BK180" s="65">
        <f>ET_12P!BL182/9.806</f>
        <v>641.19195597720784</v>
      </c>
      <c r="BL180" s="65"/>
      <c r="BM180" s="65"/>
      <c r="BN180" s="65"/>
      <c r="BO180" s="65"/>
    </row>
    <row r="181" spans="3:67" x14ac:dyDescent="0.2">
      <c r="C181" s="65">
        <f>ET_12P!D183</f>
        <v>1755</v>
      </c>
      <c r="D181" s="65">
        <f>ET_12P!E183/9.806</f>
        <v>633.52943590021425</v>
      </c>
      <c r="E181" s="65">
        <f>ET_12P!F183/9.806</f>
        <v>633.98729293608505</v>
      </c>
      <c r="F181" s="65">
        <f>ET_12P!G183/9.806</f>
        <v>634.48627992428112</v>
      </c>
      <c r="G181" s="65">
        <f>ET_12P!H183/9.806</f>
        <v>631.31708265347754</v>
      </c>
      <c r="H181" s="65">
        <f>ET_12P!I183/9.806</f>
        <v>631.49350326012143</v>
      </c>
      <c r="I181" s="65">
        <f>ET_12P!J183/9.806</f>
        <v>631.82264246698458</v>
      </c>
      <c r="J181" s="65">
        <f>ET_12P!K183/9.806</f>
        <v>633.60173697863559</v>
      </c>
      <c r="K181" s="65">
        <f>ET_12P!L183/9.806</f>
        <v>633.99052955460945</v>
      </c>
      <c r="L181" s="65">
        <f>ET_12P!M183/9.806</f>
        <v>634.47149106733127</v>
      </c>
      <c r="M181" s="65">
        <f>ET_12P!N183/9.806</f>
        <v>630.60791463772182</v>
      </c>
      <c r="N181" s="65">
        <f>ET_12P!O183/9.806</f>
        <v>632.03481525978998</v>
      </c>
      <c r="O181" s="65">
        <f>ET_12P!P183/9.806</f>
        <v>632.35125696321131</v>
      </c>
      <c r="P181" s="65">
        <f>ET_12P!Q183/9.806</f>
        <v>515.48512828561604</v>
      </c>
      <c r="Q181" s="65">
        <f>ET_12P!R183/9.806</f>
        <v>517.82405821372129</v>
      </c>
      <c r="R181" s="65">
        <f>ET_12P!S183/9.806</f>
        <v>521.02915705307976</v>
      </c>
      <c r="S181" s="65">
        <f>ET_12P!T183/9.806</f>
        <v>627.37906399780752</v>
      </c>
      <c r="T181" s="65">
        <f>ET_12P!U183/9.806</f>
        <v>638.87852064424851</v>
      </c>
      <c r="U181" s="65">
        <f>ET_12P!V183/9.806</f>
        <v>650.60314635172347</v>
      </c>
      <c r="V181" s="65">
        <f>ET_12P!W183/9.806</f>
        <v>767.36814314896503</v>
      </c>
      <c r="W181" s="65">
        <f>ET_12P!X183/9.806</f>
        <v>765.74898738654906</v>
      </c>
      <c r="X181" s="65">
        <f>ET_12P!Y183/9.806</f>
        <v>763.1261811167908</v>
      </c>
      <c r="Y181" s="65">
        <f>ET_12P!Z183/9.806</f>
        <v>635.0792782320774</v>
      </c>
      <c r="Z181" s="65">
        <f>ET_12P!AA183/9.806</f>
        <v>625.50292072455647</v>
      </c>
      <c r="AA181" s="65">
        <f>ET_12P!AB183/9.806</f>
        <v>614.97783563634516</v>
      </c>
      <c r="AB181" s="65">
        <f>ET_12P!AC183/9.806</f>
        <v>633.64187104833786</v>
      </c>
      <c r="AC181" s="65">
        <f>ET_12P!AD183/9.806</f>
        <v>634.1194465601418</v>
      </c>
      <c r="AD181" s="65">
        <f>ET_12P!AE183/9.806</f>
        <v>634.62306440253417</v>
      </c>
      <c r="AE181" s="65">
        <f>ET_12P!AF183/9.806</f>
        <v>634.31518728966967</v>
      </c>
      <c r="AF181" s="65">
        <f>ET_12P!AG183/9.806</f>
        <v>634.04470556929436</v>
      </c>
      <c r="AG181" s="65">
        <f>ET_12P!AH183/9.806</f>
        <v>633.94984774946465</v>
      </c>
      <c r="AH181" s="65">
        <f>ET_12P!AI183/9.806</f>
        <v>637.50450138945553</v>
      </c>
      <c r="AI181" s="65">
        <f>ET_12P!AJ183/9.806</f>
        <v>637.77144772651957</v>
      </c>
      <c r="AJ181" s="65">
        <f>ET_12P!AK183/9.806</f>
        <v>638.11771611449626</v>
      </c>
      <c r="AK181" s="65">
        <f>ET_12P!AL183/9.806</f>
        <v>631.75955330282488</v>
      </c>
      <c r="AL181" s="65">
        <f>ET_12P!AM183/9.806</f>
        <v>632.90840349658379</v>
      </c>
      <c r="AM181" s="65">
        <f>ET_12P!AN183/9.806</f>
        <v>632.98737698857849</v>
      </c>
      <c r="AN181" s="65">
        <f>ET_12P!AO183/9.806</f>
        <v>508.74967534226499</v>
      </c>
      <c r="AO181" s="65">
        <f>ET_12P!AP183/9.806</f>
        <v>507.97303627880893</v>
      </c>
      <c r="AP181" s="65">
        <f>ET_12P!AQ183/9.806</f>
        <v>508.12924046820831</v>
      </c>
      <c r="AQ181" s="65">
        <f>ET_12P!AR183/9.806</f>
        <v>593.3167910590455</v>
      </c>
      <c r="AR181" s="65">
        <f>ET_12P!AS183/9.806</f>
        <v>604.32527757240473</v>
      </c>
      <c r="AS181" s="65">
        <f>ET_12P!AT183/9.806</f>
        <v>615.78405241370081</v>
      </c>
      <c r="AT181" s="65">
        <f>ET_12P!AU183/9.806</f>
        <v>772.47034859078633</v>
      </c>
      <c r="AU181" s="65">
        <f>ET_12P!AV183/9.806</f>
        <v>773.80089756909047</v>
      </c>
      <c r="AV181" s="65">
        <f>ET_12P!AW183/9.806</f>
        <v>774.1197791849379</v>
      </c>
      <c r="AW181" s="65">
        <f>ET_12P!AX183/9.806</f>
        <v>675.16181100856625</v>
      </c>
      <c r="AX181" s="65">
        <f>ET_12P!AY183/9.806</f>
        <v>664.80164408270457</v>
      </c>
      <c r="AY181" s="65">
        <f>ET_12P!AZ183/9.806</f>
        <v>653.10400679430961</v>
      </c>
      <c r="AZ181" s="65">
        <f>ET_12P!BA183/9.806</f>
        <v>402.54638721669136</v>
      </c>
      <c r="BA181" s="65">
        <f>ET_12P!BB183/9.806</f>
        <v>403.52110733383898</v>
      </c>
      <c r="BB181" s="65">
        <f>ET_12P!BC183/9.806</f>
        <v>406.0968332526005</v>
      </c>
      <c r="BC181" s="65">
        <f>ET_12P!BD183/9.806</f>
        <v>590.20555415689375</v>
      </c>
      <c r="BD181" s="65">
        <f>ET_12P!BE183/9.806</f>
        <v>612.30214799931173</v>
      </c>
      <c r="BE181" s="65">
        <f>ET_12P!BF183/9.806</f>
        <v>635.24011327567314</v>
      </c>
      <c r="BF181" s="65">
        <f>ET_12P!BG183/9.806</f>
        <v>926.86257935192748</v>
      </c>
      <c r="BG181" s="65">
        <f>ET_12P!BH183/9.806</f>
        <v>926.43793500152981</v>
      </c>
      <c r="BH181" s="65">
        <f>ET_12P!BI183/9.806</f>
        <v>923.79516128518264</v>
      </c>
      <c r="BI181" s="65">
        <f>ET_12P!BJ183/9.806</f>
        <v>687.13505881284425</v>
      </c>
      <c r="BJ181" s="65">
        <f>ET_12P!BK183/9.806</f>
        <v>664.57463263881812</v>
      </c>
      <c r="BK181" s="65">
        <f>ET_12P!BL183/9.806</f>
        <v>641.07225088593725</v>
      </c>
      <c r="BL181" s="65"/>
      <c r="BM181" s="65"/>
      <c r="BN181" s="65"/>
      <c r="BO181" s="65"/>
    </row>
    <row r="182" spans="3:67" x14ac:dyDescent="0.2">
      <c r="C182" s="65">
        <f>ET_12P!D184</f>
        <v>1765</v>
      </c>
      <c r="D182" s="65">
        <f>ET_12P!E184/9.806</f>
        <v>633.37422759343769</v>
      </c>
      <c r="E182" s="65">
        <f>ET_12P!F184/9.806</f>
        <v>633.83203483517752</v>
      </c>
      <c r="F182" s="65">
        <f>ET_12P!G184/9.806</f>
        <v>634.33107161750468</v>
      </c>
      <c r="G182" s="65">
        <f>ET_12P!H184/9.806</f>
        <v>631.1618245525699</v>
      </c>
      <c r="H182" s="65">
        <f>ET_12P!I184/9.806</f>
        <v>631.33824515921378</v>
      </c>
      <c r="I182" s="65">
        <f>ET_12P!J184/9.806</f>
        <v>631.66738436607693</v>
      </c>
      <c r="J182" s="65">
        <f>ET_12P!K184/9.806</f>
        <v>633.44647887772794</v>
      </c>
      <c r="K182" s="65">
        <f>ET_12P!L184/9.806</f>
        <v>633.83527145370192</v>
      </c>
      <c r="L182" s="65">
        <f>ET_12P!M184/9.806</f>
        <v>634.31628276055483</v>
      </c>
      <c r="M182" s="65">
        <f>ET_12P!N184/9.806</f>
        <v>630.45265653681429</v>
      </c>
      <c r="N182" s="65">
        <f>ET_12P!O184/9.806</f>
        <v>631.87955715888233</v>
      </c>
      <c r="O182" s="65">
        <f>ET_12P!P184/9.806</f>
        <v>632.19594906817258</v>
      </c>
      <c r="P182" s="65">
        <f>ET_12P!Q184/9.806</f>
        <v>515.32802780185602</v>
      </c>
      <c r="Q182" s="65">
        <f>ET_12P!R184/9.806</f>
        <v>517.66695772996127</v>
      </c>
      <c r="R182" s="65">
        <f>ET_12P!S184/9.806</f>
        <v>520.87215615758214</v>
      </c>
      <c r="S182" s="65">
        <f>ET_12P!T184/9.806</f>
        <v>627.22370630863759</v>
      </c>
      <c r="T182" s="65">
        <f>ET_12P!U184/9.806</f>
        <v>638.72336213160315</v>
      </c>
      <c r="U182" s="65">
        <f>ET_12P!V184/9.806</f>
        <v>650.4481870156028</v>
      </c>
      <c r="V182" s="65">
        <f>ET_12P!W184/9.806</f>
        <v>767.21467763677856</v>
      </c>
      <c r="W182" s="65">
        <f>ET_12P!X184/9.806</f>
        <v>765.5955218743627</v>
      </c>
      <c r="X182" s="65">
        <f>ET_12P!Y184/9.806</f>
        <v>762.97266581047325</v>
      </c>
      <c r="Y182" s="65">
        <f>ET_12P!Z184/9.806</f>
        <v>634.92406992530084</v>
      </c>
      <c r="Z182" s="65">
        <f>ET_12P!AA184/9.806</f>
        <v>625.34756303538654</v>
      </c>
      <c r="AA182" s="65">
        <f>ET_12P!AB184/9.806</f>
        <v>614.82227877065066</v>
      </c>
      <c r="AB182" s="65">
        <f>ET_12P!AC184/9.806</f>
        <v>633.56110496762187</v>
      </c>
      <c r="AC182" s="65">
        <f>ET_12P!AD184/9.806</f>
        <v>634.03942739139313</v>
      </c>
      <c r="AD182" s="65">
        <f>ET_12P!AE184/9.806</f>
        <v>634.54329420444117</v>
      </c>
      <c r="AE182" s="65">
        <f>ET_12P!AF184/9.806</f>
        <v>634.23282779675719</v>
      </c>
      <c r="AF182" s="65">
        <f>ET_12P!AG184/9.806</f>
        <v>633.94915063162864</v>
      </c>
      <c r="AG182" s="65">
        <f>ET_12P!AH184/9.806</f>
        <v>633.84129654357037</v>
      </c>
      <c r="AH182" s="65">
        <f>ET_12P!AI184/9.806</f>
        <v>637.34745069982671</v>
      </c>
      <c r="AI182" s="65">
        <f>ET_12P!AJ184/9.806</f>
        <v>637.61210650685814</v>
      </c>
      <c r="AJ182" s="65">
        <f>ET_12P!AK184/9.806</f>
        <v>637.9562835413268</v>
      </c>
      <c r="AK182" s="65">
        <f>ET_12P!AL184/9.806</f>
        <v>631.61007132113002</v>
      </c>
      <c r="AL182" s="65">
        <f>ET_12P!AM184/9.806</f>
        <v>632.75961863272494</v>
      </c>
      <c r="AM182" s="65">
        <f>ET_12P!AN184/9.806</f>
        <v>632.83973738973589</v>
      </c>
      <c r="AN182" s="65">
        <f>ET_12P!AO184/9.806</f>
        <v>508.59207691719359</v>
      </c>
      <c r="AO182" s="65">
        <f>ET_12P!AP184/9.806</f>
        <v>507.81538805960639</v>
      </c>
      <c r="AP182" s="65">
        <f>ET_12P!AQ184/9.806</f>
        <v>507.97164204313691</v>
      </c>
      <c r="AQ182" s="65">
        <f>ET_12P!AR184/9.806</f>
        <v>593.16088563443304</v>
      </c>
      <c r="AR182" s="65">
        <f>ET_12P!AS184/9.806</f>
        <v>604.16957132431685</v>
      </c>
      <c r="AS182" s="65">
        <f>ET_12P!AT184/9.806</f>
        <v>615.6285453421375</v>
      </c>
      <c r="AT182" s="65">
        <f>ET_12P!AU184/9.806</f>
        <v>772.31718184338672</v>
      </c>
      <c r="AU182" s="65">
        <f>ET_12P!AV184/9.806</f>
        <v>773.64778061582206</v>
      </c>
      <c r="AV182" s="65">
        <f>ET_12P!AW184/9.806</f>
        <v>773.96661243753829</v>
      </c>
      <c r="AW182" s="65">
        <f>ET_12P!AX184/9.806</f>
        <v>675.00725002549461</v>
      </c>
      <c r="AX182" s="65">
        <f>ET_12P!AY184/9.806</f>
        <v>664.64683412897716</v>
      </c>
      <c r="AY182" s="65">
        <f>ET_12P!AZ184/9.806</f>
        <v>652.94904745818894</v>
      </c>
      <c r="AZ182" s="65">
        <f>ET_12P!BA184/9.806</f>
        <v>402.40763587025805</v>
      </c>
      <c r="BA182" s="65">
        <f>ET_12P!BB184/9.806</f>
        <v>403.38484569396292</v>
      </c>
      <c r="BB182" s="65">
        <f>ET_12P!BC184/9.806</f>
        <v>405.96126873056039</v>
      </c>
      <c r="BC182" s="65">
        <f>ET_12P!BD184/9.806</f>
        <v>590.08744247781976</v>
      </c>
      <c r="BD182" s="65">
        <f>ET_12P!BE184/9.806</f>
        <v>612.17711493600859</v>
      </c>
      <c r="BE182" s="65">
        <f>ET_12P!BF184/9.806</f>
        <v>635.10786006335411</v>
      </c>
      <c r="BF182" s="65">
        <f>ET_12P!BG184/9.806</f>
        <v>926.77832768203155</v>
      </c>
      <c r="BG182" s="65">
        <f>ET_12P!BH184/9.806</f>
        <v>926.35667097950238</v>
      </c>
      <c r="BH182" s="65">
        <f>ET_12P!BI184/9.806</f>
        <v>923.71439520446677</v>
      </c>
      <c r="BI182" s="65">
        <f>ET_12P!BJ184/9.806</f>
        <v>687.02501378301554</v>
      </c>
      <c r="BJ182" s="65">
        <f>ET_12P!BK184/9.806</f>
        <v>664.45950860761275</v>
      </c>
      <c r="BK182" s="65">
        <f>ET_12P!BL184/9.806</f>
        <v>640.95239641227317</v>
      </c>
      <c r="BL182" s="65"/>
      <c r="BM182" s="65"/>
      <c r="BN182" s="65"/>
      <c r="BO182" s="65"/>
    </row>
    <row r="183" spans="3:67" x14ac:dyDescent="0.2">
      <c r="C183" s="65">
        <f>ET_12P!D185</f>
        <v>1775</v>
      </c>
      <c r="D183" s="65">
        <f>ET_12P!E185/9.806</f>
        <v>633.21906908079245</v>
      </c>
      <c r="E183" s="65">
        <f>ET_12P!F185/9.806</f>
        <v>633.67687632253217</v>
      </c>
      <c r="F183" s="65">
        <f>ET_12P!G185/9.806</f>
        <v>634.17591310485932</v>
      </c>
      <c r="G183" s="65">
        <f>ET_12P!H185/9.806</f>
        <v>631.00661624579345</v>
      </c>
      <c r="H183" s="65">
        <f>ET_12P!I185/9.806</f>
        <v>631.18303685243734</v>
      </c>
      <c r="I183" s="65">
        <f>ET_12P!J185/9.806</f>
        <v>631.51222585343157</v>
      </c>
      <c r="J183" s="65">
        <f>ET_12P!K185/9.806</f>
        <v>633.2913203650827</v>
      </c>
      <c r="K183" s="65">
        <f>ET_12P!L185/9.806</f>
        <v>633.68011294105656</v>
      </c>
      <c r="L183" s="65">
        <f>ET_12P!M185/9.806</f>
        <v>634.16112424790947</v>
      </c>
      <c r="M183" s="65">
        <f>ET_12P!N185/9.806</f>
        <v>630.29744823003773</v>
      </c>
      <c r="N183" s="65">
        <f>ET_12P!O185/9.806</f>
        <v>631.7242990579748</v>
      </c>
      <c r="O183" s="65">
        <f>ET_12P!P185/9.806</f>
        <v>632.04074076139614</v>
      </c>
      <c r="P183" s="65">
        <f>ET_12P!Q185/9.806</f>
        <v>515.17092731809612</v>
      </c>
      <c r="Q183" s="65">
        <f>ET_12P!R185/9.806</f>
        <v>517.50995683446365</v>
      </c>
      <c r="R183" s="65">
        <f>ET_12P!S185/9.806</f>
        <v>520.71515526208452</v>
      </c>
      <c r="S183" s="65">
        <f>ET_12P!T185/9.806</f>
        <v>627.06849800186114</v>
      </c>
      <c r="T183" s="65">
        <f>ET_12P!U185/9.806</f>
        <v>638.568253413089</v>
      </c>
      <c r="U183" s="65">
        <f>ET_12P!V185/9.806</f>
        <v>650.2932774736131</v>
      </c>
      <c r="V183" s="65">
        <f>ET_12P!W185/9.806</f>
        <v>767.06126191872329</v>
      </c>
      <c r="W183" s="65">
        <f>ET_12P!X185/9.806</f>
        <v>765.44205636217623</v>
      </c>
      <c r="X183" s="65">
        <f>ET_12P!Y185/9.806</f>
        <v>762.81920029828677</v>
      </c>
      <c r="Y183" s="65">
        <f>ET_12P!Z185/9.806</f>
        <v>634.76896120678668</v>
      </c>
      <c r="Z183" s="65">
        <f>ET_12P!AA185/9.806</f>
        <v>625.19220534621661</v>
      </c>
      <c r="AA183" s="65">
        <f>ET_12P!AB185/9.806</f>
        <v>614.66677169908735</v>
      </c>
      <c r="AB183" s="65">
        <f>ET_12P!AC185/9.806</f>
        <v>633.47999032798805</v>
      </c>
      <c r="AC183" s="65">
        <f>ET_12P!AD185/9.806</f>
        <v>633.95905966372629</v>
      </c>
      <c r="AD183" s="65">
        <f>ET_12P!AE185/9.806</f>
        <v>634.46312565329902</v>
      </c>
      <c r="AE183" s="65">
        <f>ET_12P!AF185/9.806</f>
        <v>634.15002015666437</v>
      </c>
      <c r="AF183" s="65">
        <f>ET_12P!AG185/9.806</f>
        <v>633.85329692917605</v>
      </c>
      <c r="AG183" s="65">
        <f>ET_12P!AH185/9.806</f>
        <v>633.73249636702019</v>
      </c>
      <c r="AH183" s="65">
        <f>ET_12P!AI185/9.806</f>
        <v>637.19044980432909</v>
      </c>
      <c r="AI183" s="65">
        <f>ET_12P!AJ185/9.806</f>
        <v>637.452864875459</v>
      </c>
      <c r="AJ183" s="65">
        <f>ET_12P!AK185/9.806</f>
        <v>637.79490076228842</v>
      </c>
      <c r="AK183" s="65">
        <f>ET_12P!AL185/9.806</f>
        <v>631.46063913356625</v>
      </c>
      <c r="AL183" s="65">
        <f>ET_12P!AM185/9.806</f>
        <v>632.61088356299717</v>
      </c>
      <c r="AM183" s="65">
        <f>ET_12P!AN185/9.806</f>
        <v>632.6920977908934</v>
      </c>
      <c r="AN183" s="65">
        <f>ET_12P!AO185/9.806</f>
        <v>508.43452828625334</v>
      </c>
      <c r="AO183" s="65">
        <f>ET_12P!AP185/9.806</f>
        <v>507.65783942866619</v>
      </c>
      <c r="AP183" s="65">
        <f>ET_12P!AQ185/9.806</f>
        <v>507.81409341219666</v>
      </c>
      <c r="AQ183" s="65">
        <f>ET_12P!AR185/9.806</f>
        <v>593.00503000395167</v>
      </c>
      <c r="AR183" s="65">
        <f>ET_12P!AS185/9.806</f>
        <v>604.01391487036005</v>
      </c>
      <c r="AS183" s="65">
        <f>ET_12P!AT185/9.806</f>
        <v>615.47308806470528</v>
      </c>
      <c r="AT183" s="65">
        <f>ET_12P!AU185/9.806</f>
        <v>772.16406489011831</v>
      </c>
      <c r="AU183" s="65">
        <f>ET_12P!AV185/9.806</f>
        <v>773.49466366255365</v>
      </c>
      <c r="AV183" s="65">
        <f>ET_12P!AW185/9.806</f>
        <v>773.81349548426988</v>
      </c>
      <c r="AW183" s="65">
        <f>ET_12P!AX185/9.806</f>
        <v>674.85273883655418</v>
      </c>
      <c r="AX183" s="65">
        <f>ET_12P!AY185/9.806</f>
        <v>664.49212376351215</v>
      </c>
      <c r="AY183" s="65">
        <f>ET_12P!AZ185/9.806</f>
        <v>652.79413791619936</v>
      </c>
      <c r="AZ183" s="65">
        <f>ET_12P!BA185/9.806</f>
        <v>402.26888452382474</v>
      </c>
      <c r="BA183" s="65">
        <f>ET_12P!BB185/9.806</f>
        <v>403.24858405408679</v>
      </c>
      <c r="BB183" s="65">
        <f>ET_12P!BC185/9.806</f>
        <v>405.82567931145473</v>
      </c>
      <c r="BC183" s="65">
        <f>ET_12P!BD185/9.806</f>
        <v>589.96918141635228</v>
      </c>
      <c r="BD183" s="65">
        <f>ET_12P!BE185/9.806</f>
        <v>612.05198228444328</v>
      </c>
      <c r="BE183" s="65">
        <f>ET_12P!BF185/9.806</f>
        <v>634.97560685103508</v>
      </c>
      <c r="BF183" s="65">
        <f>ET_12P!BG185/9.806</f>
        <v>926.69367765908635</v>
      </c>
      <c r="BG183" s="65">
        <f>ET_12P!BH185/9.806</f>
        <v>926.27490901616363</v>
      </c>
      <c r="BH183" s="65">
        <f>ET_12P!BI185/9.806</f>
        <v>923.63323077070174</v>
      </c>
      <c r="BI183" s="65">
        <f>ET_12P!BJ185/9.806</f>
        <v>686.91486916492454</v>
      </c>
      <c r="BJ183" s="65">
        <f>ET_12P!BK185/9.806</f>
        <v>664.34423519401389</v>
      </c>
      <c r="BK183" s="65">
        <f>ET_12P!BL185/9.806</f>
        <v>640.83239255621561</v>
      </c>
      <c r="BL183" s="65"/>
      <c r="BM183" s="65"/>
      <c r="BN183" s="65"/>
      <c r="BO183" s="65"/>
    </row>
    <row r="184" spans="3:67" x14ac:dyDescent="0.2">
      <c r="C184" s="65">
        <f>ET_12P!D186</f>
        <v>1785</v>
      </c>
      <c r="D184" s="65">
        <f>ET_12P!E186/9.806</f>
        <v>633.06396036227829</v>
      </c>
      <c r="E184" s="65">
        <f>ET_12P!F186/9.806</f>
        <v>633.5218173981491</v>
      </c>
      <c r="F184" s="65">
        <f>ET_12P!G186/9.806</f>
        <v>634.02080438634516</v>
      </c>
      <c r="G184" s="65">
        <f>ET_12P!H186/9.806</f>
        <v>630.8515075272793</v>
      </c>
      <c r="H184" s="65">
        <f>ET_12P!I186/9.806</f>
        <v>631.02787833979198</v>
      </c>
      <c r="I184" s="65">
        <f>ET_12P!J186/9.806</f>
        <v>631.35706734078633</v>
      </c>
      <c r="J184" s="65">
        <f>ET_12P!K186/9.806</f>
        <v>633.13621164656843</v>
      </c>
      <c r="K184" s="65">
        <f>ET_12P!L186/9.806</f>
        <v>633.52505401667349</v>
      </c>
      <c r="L184" s="65">
        <f>ET_12P!M186/9.806</f>
        <v>634.00601552939531</v>
      </c>
      <c r="M184" s="65">
        <f>ET_12P!N186/9.806</f>
        <v>630.14228971739249</v>
      </c>
      <c r="N184" s="65">
        <f>ET_12P!O186/9.806</f>
        <v>631.56914054532945</v>
      </c>
      <c r="O184" s="65">
        <f>ET_12P!P186/9.806</f>
        <v>631.88558224875078</v>
      </c>
      <c r="P184" s="65">
        <f>ET_12P!Q186/9.806</f>
        <v>515.01397621672959</v>
      </c>
      <c r="Q184" s="65">
        <f>ET_12P!R186/9.806</f>
        <v>517.35300573309712</v>
      </c>
      <c r="R184" s="65">
        <f>ET_12P!S186/9.806</f>
        <v>520.55830374898028</v>
      </c>
      <c r="S184" s="65">
        <f>ET_12P!T186/9.806</f>
        <v>626.9132896950847</v>
      </c>
      <c r="T184" s="65">
        <f>ET_12P!U186/9.806</f>
        <v>638.41324428283713</v>
      </c>
      <c r="U184" s="65">
        <f>ET_12P!V186/9.806</f>
        <v>650.13841772575472</v>
      </c>
      <c r="V184" s="65">
        <f>ET_12P!W186/9.806</f>
        <v>766.90789599479922</v>
      </c>
      <c r="W184" s="65">
        <f>ET_12P!X186/9.806</f>
        <v>765.28869043825216</v>
      </c>
      <c r="X184" s="65">
        <f>ET_12P!Y186/9.806</f>
        <v>762.6657845802315</v>
      </c>
      <c r="Y184" s="65">
        <f>ET_12P!Z186/9.806</f>
        <v>634.61385248827253</v>
      </c>
      <c r="Z184" s="65">
        <f>ET_12P!AA186/9.806</f>
        <v>625.03694724530908</v>
      </c>
      <c r="AA184" s="65">
        <f>ET_12P!AB186/9.806</f>
        <v>614.51136421578633</v>
      </c>
      <c r="AB184" s="65">
        <f>ET_12P!AC186/9.806</f>
        <v>633.39857692356725</v>
      </c>
      <c r="AC184" s="65">
        <f>ET_12P!AD186/9.806</f>
        <v>633.87834337714162</v>
      </c>
      <c r="AD184" s="65">
        <f>ET_12P!AE186/9.806</f>
        <v>634.38265833737</v>
      </c>
      <c r="AE184" s="65">
        <f>ET_12P!AF186/9.806</f>
        <v>634.06686395765348</v>
      </c>
      <c r="AF184" s="65">
        <f>ET_12P!AG186/9.806</f>
        <v>633.7571444619366</v>
      </c>
      <c r="AG184" s="65">
        <f>ET_12P!AH186/9.806</f>
        <v>633.62349701394555</v>
      </c>
      <c r="AH184" s="65">
        <f>ET_12P!AI186/9.806</f>
        <v>637.03349870296256</v>
      </c>
      <c r="AI184" s="65">
        <f>ET_12P!AJ186/9.806</f>
        <v>637.29362324405986</v>
      </c>
      <c r="AJ184" s="65">
        <f>ET_12P!AK186/9.806</f>
        <v>637.63361757151245</v>
      </c>
      <c r="AK184" s="65">
        <f>ET_12P!AL186/9.806</f>
        <v>631.31120694600247</v>
      </c>
      <c r="AL184" s="65">
        <f>ET_12P!AM186/9.806</f>
        <v>632.46209869913832</v>
      </c>
      <c r="AM184" s="65">
        <f>ET_12P!AN186/9.806</f>
        <v>632.5444581920508</v>
      </c>
      <c r="AN184" s="65">
        <f>ET_12P!AO186/9.806</f>
        <v>508.27707924357543</v>
      </c>
      <c r="AO184" s="65">
        <f>ET_12P!AP186/9.806</f>
        <v>507.50039038598823</v>
      </c>
      <c r="AP184" s="65">
        <f>ET_12P!AQ186/9.806</f>
        <v>507.65659457538754</v>
      </c>
      <c r="AQ184" s="65">
        <f>ET_12P!AR186/9.806</f>
        <v>592.84922416760151</v>
      </c>
      <c r="AR184" s="65">
        <f>ET_12P!AS186/9.806</f>
        <v>603.85830821053446</v>
      </c>
      <c r="AS184" s="65">
        <f>ET_12P!AT186/9.806</f>
        <v>615.31768058140426</v>
      </c>
      <c r="AT184" s="65">
        <f>ET_12P!AU186/9.806</f>
        <v>772.0109977309811</v>
      </c>
      <c r="AU184" s="65">
        <f>ET_12P!AV186/9.806</f>
        <v>773.34164629754753</v>
      </c>
      <c r="AV184" s="65">
        <f>ET_12P!AW186/9.806</f>
        <v>773.66047811926376</v>
      </c>
      <c r="AW184" s="65">
        <f>ET_12P!AX186/9.806</f>
        <v>674.69827744174495</v>
      </c>
      <c r="AX184" s="65">
        <f>ET_12P!AY186/9.806</f>
        <v>664.33751298630943</v>
      </c>
      <c r="AY184" s="65">
        <f>ET_12P!AZ186/9.806</f>
        <v>652.63932796247207</v>
      </c>
      <c r="AZ184" s="65">
        <f>ET_12P!BA186/9.806</f>
        <v>402.13013317739143</v>
      </c>
      <c r="BA184" s="65">
        <f>ET_12P!BB186/9.806</f>
        <v>403.11229751714512</v>
      </c>
      <c r="BB184" s="65">
        <f>ET_12P!BC186/9.806</f>
        <v>405.69008989234908</v>
      </c>
      <c r="BC184" s="65">
        <f>ET_12P!BD186/9.806</f>
        <v>589.85077097249143</v>
      </c>
      <c r="BD184" s="65">
        <f>ET_12P!BE186/9.806</f>
        <v>611.92679983874677</v>
      </c>
      <c r="BE184" s="65">
        <f>ET_12P!BF186/9.806</f>
        <v>634.84325405045388</v>
      </c>
      <c r="BF184" s="65">
        <f>ET_12P!BG186/9.806</f>
        <v>926.60862928309211</v>
      </c>
      <c r="BG184" s="65">
        <f>ET_12P!BH186/9.806</f>
        <v>926.19274869977573</v>
      </c>
      <c r="BH184" s="65">
        <f>ET_12P!BI186/9.806</f>
        <v>923.55156839562517</v>
      </c>
      <c r="BI184" s="65">
        <f>ET_12P!BJ186/9.806</f>
        <v>686.80447557617788</v>
      </c>
      <c r="BJ184" s="65">
        <f>ET_12P!BK186/9.806</f>
        <v>664.22871280975937</v>
      </c>
      <c r="BK184" s="65">
        <f>ET_12P!BL186/9.806</f>
        <v>640.71223931776467</v>
      </c>
      <c r="BL184" s="65"/>
      <c r="BM184" s="65"/>
      <c r="BN184" s="65"/>
      <c r="BO184" s="65"/>
    </row>
    <row r="185" spans="3:67" x14ac:dyDescent="0.2">
      <c r="C185" s="65">
        <f>ET_12P!D187</f>
        <v>1795</v>
      </c>
      <c r="D185" s="65">
        <f>ET_12P!E187/9.806</f>
        <v>632.90890143789522</v>
      </c>
      <c r="E185" s="65">
        <f>ET_12P!F187/9.806</f>
        <v>633.36675847376614</v>
      </c>
      <c r="F185" s="65">
        <f>ET_12P!G187/9.806</f>
        <v>633.86579525609329</v>
      </c>
      <c r="G185" s="65">
        <f>ET_12P!H187/9.806</f>
        <v>630.69639880876514</v>
      </c>
      <c r="H185" s="65">
        <f>ET_12P!I187/9.806</f>
        <v>630.87281941540903</v>
      </c>
      <c r="I185" s="65">
        <f>ET_12P!J187/9.806</f>
        <v>631.20200841640326</v>
      </c>
      <c r="J185" s="65">
        <f>ET_12P!K187/9.806</f>
        <v>632.98120251631656</v>
      </c>
      <c r="K185" s="65">
        <f>ET_12P!L187/9.806</f>
        <v>633.36999509229054</v>
      </c>
      <c r="L185" s="65">
        <f>ET_12P!M187/9.806</f>
        <v>633.85100639914344</v>
      </c>
      <c r="M185" s="65">
        <f>ET_12P!N187/9.806</f>
        <v>629.98718099887833</v>
      </c>
      <c r="N185" s="65">
        <f>ET_12P!O187/9.806</f>
        <v>631.41403182681529</v>
      </c>
      <c r="O185" s="65">
        <f>ET_12P!P187/9.806</f>
        <v>631.73047353023662</v>
      </c>
      <c r="P185" s="65">
        <f>ET_12P!Q187/9.806</f>
        <v>514.85707490949426</v>
      </c>
      <c r="Q185" s="65">
        <f>ET_12P!R187/9.806</f>
        <v>517.19615421999288</v>
      </c>
      <c r="R185" s="65">
        <f>ET_12P!S187/9.806</f>
        <v>520.40150203000724</v>
      </c>
      <c r="S185" s="65">
        <f>ET_12P!T187/9.806</f>
        <v>626.75818097657054</v>
      </c>
      <c r="T185" s="65">
        <f>ET_12P!U187/9.806</f>
        <v>638.25828494671634</v>
      </c>
      <c r="U185" s="65">
        <f>ET_12P!V187/9.806</f>
        <v>649.98360777202743</v>
      </c>
      <c r="V185" s="65">
        <f>ET_12P!W187/9.806</f>
        <v>766.75457986500624</v>
      </c>
      <c r="W185" s="65">
        <f>ET_12P!X187/9.806</f>
        <v>765.13537430845918</v>
      </c>
      <c r="X185" s="65">
        <f>ET_12P!Y187/9.806</f>
        <v>762.51241865630743</v>
      </c>
      <c r="Y185" s="65">
        <f>ET_12P!Z187/9.806</f>
        <v>634.45884335802066</v>
      </c>
      <c r="Z185" s="65">
        <f>ET_12P!AA187/9.806</f>
        <v>624.88178873266372</v>
      </c>
      <c r="AA185" s="65">
        <f>ET_12P!AB187/9.806</f>
        <v>614.3560563207476</v>
      </c>
      <c r="AB185" s="65">
        <f>ET_12P!AC187/9.806</f>
        <v>633.3168149602285</v>
      </c>
      <c r="AC185" s="65">
        <f>ET_12P!AD187/9.806</f>
        <v>633.79727853163888</v>
      </c>
      <c r="AD185" s="65">
        <f>ET_12P!AE187/9.806</f>
        <v>634.30184246252304</v>
      </c>
      <c r="AE185" s="65">
        <f>ET_12P!AF187/9.806</f>
        <v>633.98325961146247</v>
      </c>
      <c r="AF185" s="65">
        <f>ET_12P!AG187/9.806</f>
        <v>633.66064343577921</v>
      </c>
      <c r="AG185" s="65">
        <f>ET_12P!AH187/9.806</f>
        <v>633.51424869021525</v>
      </c>
      <c r="AH185" s="65">
        <f>ET_12P!AI187/9.806</f>
        <v>636.87659739572712</v>
      </c>
      <c r="AI185" s="65">
        <f>ET_12P!AJ187/9.806</f>
        <v>637.1344314067918</v>
      </c>
      <c r="AJ185" s="65">
        <f>ET_12P!AK187/9.806</f>
        <v>637.47238417486744</v>
      </c>
      <c r="AK185" s="65">
        <f>ET_12P!AL187/9.806</f>
        <v>631.16172496430761</v>
      </c>
      <c r="AL185" s="65">
        <f>ET_12P!AM187/9.806</f>
        <v>632.31336362941067</v>
      </c>
      <c r="AM185" s="65">
        <f>ET_12P!AN187/9.806</f>
        <v>632.39676879907711</v>
      </c>
      <c r="AN185" s="65">
        <f>ET_12P!AO187/9.806</f>
        <v>508.11972978915975</v>
      </c>
      <c r="AO185" s="65">
        <f>ET_12P!AP187/9.806</f>
        <v>507.3429911374414</v>
      </c>
      <c r="AP185" s="65">
        <f>ET_12P!AQ187/9.806</f>
        <v>507.49924512097192</v>
      </c>
      <c r="AQ185" s="65">
        <f>ET_12P!AR187/9.806</f>
        <v>592.69351791951362</v>
      </c>
      <c r="AR185" s="65">
        <f>ET_12P!AS187/9.806</f>
        <v>603.70280113897104</v>
      </c>
      <c r="AS185" s="65">
        <f>ET_12P!AT187/9.806</f>
        <v>615.16237268636553</v>
      </c>
      <c r="AT185" s="65">
        <f>ET_12P!AU187/9.806</f>
        <v>771.85803016010607</v>
      </c>
      <c r="AU185" s="65">
        <f>ET_12P!AV187/9.806</f>
        <v>773.18862893254141</v>
      </c>
      <c r="AV185" s="65">
        <f>ET_12P!AW187/9.806</f>
        <v>773.50751054838884</v>
      </c>
      <c r="AW185" s="65">
        <f>ET_12P!AX187/9.806</f>
        <v>674.54391563519789</v>
      </c>
      <c r="AX185" s="65">
        <f>ET_12P!AY187/9.806</f>
        <v>664.18290220910671</v>
      </c>
      <c r="AY185" s="65">
        <f>ET_12P!AZ187/9.806</f>
        <v>652.48451800874466</v>
      </c>
      <c r="AZ185" s="65">
        <f>ET_12P!BA187/9.806</f>
        <v>401.99133203682698</v>
      </c>
      <c r="BA185" s="65">
        <f>ET_12P!BB187/9.806</f>
        <v>402.97596118607231</v>
      </c>
      <c r="BB185" s="65">
        <f>ET_12P!BC187/9.806</f>
        <v>405.55447557617788</v>
      </c>
      <c r="BC185" s="65">
        <f>ET_12P!BD187/9.806</f>
        <v>589.73216135210589</v>
      </c>
      <c r="BD185" s="65">
        <f>ET_12P!BE187/9.806</f>
        <v>611.80151780478798</v>
      </c>
      <c r="BE185" s="65">
        <f>ET_12P!BF187/9.806</f>
        <v>634.71090124987256</v>
      </c>
      <c r="BF185" s="65">
        <f>ET_12P!BG187/9.806</f>
        <v>926.52298337752404</v>
      </c>
      <c r="BG185" s="65">
        <f>ET_12P!BH187/9.806</f>
        <v>926.1100904420764</v>
      </c>
      <c r="BH185" s="65">
        <f>ET_12P!BI187/9.806</f>
        <v>923.46940807923727</v>
      </c>
      <c r="BI185" s="65">
        <f>ET_12P!BJ187/9.806</f>
        <v>686.69393260503784</v>
      </c>
      <c r="BJ185" s="65">
        <f>ET_12P!BK187/9.806</f>
        <v>664.11304104311137</v>
      </c>
      <c r="BK185" s="65">
        <f>ET_12P!BL187/9.806</f>
        <v>640.59193669692036</v>
      </c>
      <c r="BL185" s="65"/>
      <c r="BM185" s="65"/>
      <c r="BN185" s="65"/>
      <c r="BO185" s="65"/>
    </row>
    <row r="186" spans="3:67" x14ac:dyDescent="0.2">
      <c r="C186" s="65">
        <f>ET_12P!D188</f>
        <v>1805</v>
      </c>
      <c r="D186" s="65">
        <f>ET_12P!E188/9.806</f>
        <v>632.75394210177444</v>
      </c>
      <c r="E186" s="65">
        <f>ET_12P!F188/9.806</f>
        <v>633.21179913764536</v>
      </c>
      <c r="F186" s="65">
        <f>ET_12P!G188/9.806</f>
        <v>633.71083591997251</v>
      </c>
      <c r="G186" s="65">
        <f>ET_12P!H188/9.806</f>
        <v>630.54143947264436</v>
      </c>
      <c r="H186" s="65">
        <f>ET_12P!I188/9.806</f>
        <v>630.71786007928824</v>
      </c>
      <c r="I186" s="65">
        <f>ET_12P!J188/9.806</f>
        <v>631.04704908028259</v>
      </c>
      <c r="J186" s="65">
        <f>ET_12P!K188/9.806</f>
        <v>632.82624318019589</v>
      </c>
      <c r="K186" s="65">
        <f>ET_12P!L188/9.806</f>
        <v>633.21503575616975</v>
      </c>
      <c r="L186" s="65">
        <f>ET_12P!M188/9.806</f>
        <v>633.69604706302266</v>
      </c>
      <c r="M186" s="65">
        <f>ET_12P!N188/9.806</f>
        <v>629.83217186862646</v>
      </c>
      <c r="N186" s="65">
        <f>ET_12P!O188/9.806</f>
        <v>631.25902269656342</v>
      </c>
      <c r="O186" s="65">
        <f>ET_12P!P188/9.806</f>
        <v>631.57546439998475</v>
      </c>
      <c r="P186" s="65">
        <f>ET_12P!Q188/9.806</f>
        <v>514.70022339639002</v>
      </c>
      <c r="Q186" s="65">
        <f>ET_12P!R188/9.806</f>
        <v>517.03935250101983</v>
      </c>
      <c r="R186" s="65">
        <f>ET_12P!S188/9.806</f>
        <v>520.24475010516528</v>
      </c>
      <c r="S186" s="65">
        <f>ET_12P!T188/9.806</f>
        <v>626.60312205218747</v>
      </c>
      <c r="T186" s="65">
        <f>ET_12P!U188/9.806</f>
        <v>638.10337540472676</v>
      </c>
      <c r="U186" s="65">
        <f>ET_12P!V188/9.806</f>
        <v>649.82884761243122</v>
      </c>
      <c r="V186" s="65">
        <f>ET_12P!W188/9.806</f>
        <v>766.60136332347554</v>
      </c>
      <c r="W186" s="65">
        <f>ET_12P!X188/9.806</f>
        <v>764.98210797279728</v>
      </c>
      <c r="X186" s="65">
        <f>ET_12P!Y188/9.806</f>
        <v>762.35915232064553</v>
      </c>
      <c r="Y186" s="65">
        <f>ET_12P!Z188/9.806</f>
        <v>634.30388402189988</v>
      </c>
      <c r="Z186" s="65">
        <f>ET_12P!AA188/9.806</f>
        <v>624.72663022001836</v>
      </c>
      <c r="AA186" s="65">
        <f>ET_12P!AB188/9.806</f>
        <v>614.20074842570875</v>
      </c>
      <c r="AB186" s="65">
        <f>ET_12P!AC188/9.806</f>
        <v>633.2346546438406</v>
      </c>
      <c r="AC186" s="65">
        <f>ET_12P!AD188/9.806</f>
        <v>633.71586512721808</v>
      </c>
      <c r="AD186" s="65">
        <f>ET_12P!AE188/9.806</f>
        <v>634.22057844049561</v>
      </c>
      <c r="AE186" s="65">
        <f>ET_12P!AF188/9.806</f>
        <v>633.899207118091</v>
      </c>
      <c r="AF186" s="65">
        <f>ET_12P!AG188/9.806</f>
        <v>633.56379385070375</v>
      </c>
      <c r="AG186" s="65">
        <f>ET_12P!AH188/9.806</f>
        <v>633.40475139582918</v>
      </c>
      <c r="AH186" s="65">
        <f>ET_12P!AI188/9.806</f>
        <v>636.71974588262299</v>
      </c>
      <c r="AI186" s="65">
        <f>ET_12P!AJ188/9.806</f>
        <v>636.97533915778615</v>
      </c>
      <c r="AJ186" s="65">
        <f>ET_12P!AK188/9.806</f>
        <v>637.31120057235375</v>
      </c>
      <c r="AK186" s="65">
        <f>ET_12P!AL188/9.806</f>
        <v>631.01229277674383</v>
      </c>
      <c r="AL186" s="65">
        <f>ET_12P!AM188/9.806</f>
        <v>632.16457876555171</v>
      </c>
      <c r="AM186" s="65">
        <f>ET_12P!AN188/9.806</f>
        <v>632.24902961197233</v>
      </c>
      <c r="AN186" s="65">
        <f>ET_12P!AO188/9.806</f>
        <v>507.96243012887521</v>
      </c>
      <c r="AO186" s="65">
        <f>ET_12P!AP188/9.806</f>
        <v>507.18569147715687</v>
      </c>
      <c r="AP186" s="65">
        <f>ET_12P!AQ188/9.806</f>
        <v>507.34194546068738</v>
      </c>
      <c r="AQ186" s="65">
        <f>ET_12P!AR188/9.806</f>
        <v>592.53786146555683</v>
      </c>
      <c r="AR186" s="65">
        <f>ET_12P!AS188/9.806</f>
        <v>603.54734386153893</v>
      </c>
      <c r="AS186" s="65">
        <f>ET_12P!AT188/9.806</f>
        <v>615.00716437958909</v>
      </c>
      <c r="AT186" s="65">
        <f>ET_12P!AU188/9.806</f>
        <v>771.70506258923115</v>
      </c>
      <c r="AU186" s="65">
        <f>ET_12P!AV188/9.806</f>
        <v>773.03571115579757</v>
      </c>
      <c r="AV186" s="65">
        <f>ET_12P!AW188/9.806</f>
        <v>773.3545429775138</v>
      </c>
      <c r="AW186" s="65">
        <f>ET_12P!AX188/9.806</f>
        <v>674.38960362278203</v>
      </c>
      <c r="AX186" s="65">
        <f>ET_12P!AY188/9.806</f>
        <v>664.02839102016628</v>
      </c>
      <c r="AY186" s="65">
        <f>ET_12P!AZ188/9.806</f>
        <v>652.32980764327965</v>
      </c>
      <c r="AZ186" s="65">
        <f>ET_12P!BA188/9.806</f>
        <v>401.85250599919698</v>
      </c>
      <c r="BA186" s="65">
        <f>ET_12P!BB188/9.806</f>
        <v>402.83959995793396</v>
      </c>
      <c r="BB186" s="65">
        <f>ET_12P!BC188/9.806</f>
        <v>405.41886126000668</v>
      </c>
      <c r="BC186" s="65">
        <f>ET_12P!BD188/9.806</f>
        <v>589.61345214345818</v>
      </c>
      <c r="BD186" s="65">
        <f>ET_12P!BE188/9.806</f>
        <v>611.67613618256689</v>
      </c>
      <c r="BE186" s="65">
        <f>ET_12P!BF188/9.806</f>
        <v>634.57854844929136</v>
      </c>
      <c r="BF186" s="65">
        <f>ET_12P!BG188/9.806</f>
        <v>926.43693911890682</v>
      </c>
      <c r="BG186" s="65">
        <f>ET_12P!BH188/9.806</f>
        <v>926.02693424306551</v>
      </c>
      <c r="BH186" s="65">
        <f>ET_12P!BI188/9.806</f>
        <v>923.38674982153793</v>
      </c>
      <c r="BI186" s="65">
        <f>ET_12P!BJ188/9.806</f>
        <v>686.58314066324192</v>
      </c>
      <c r="BJ186" s="65">
        <f>ET_12P!BK188/9.806</f>
        <v>663.9971203058077</v>
      </c>
      <c r="BK186" s="65">
        <f>ET_12P!BL188/9.806</f>
        <v>640.47153448781364</v>
      </c>
      <c r="BL186" s="65"/>
      <c r="BM186" s="65"/>
      <c r="BN186" s="65"/>
      <c r="BO186" s="65"/>
    </row>
    <row r="187" spans="3:67" x14ac:dyDescent="0.2">
      <c r="C187" s="65">
        <f>ET_12P!D189</f>
        <v>1815</v>
      </c>
      <c r="D187" s="65">
        <f>ET_12P!E189/9.806</f>
        <v>632.59903255978486</v>
      </c>
      <c r="E187" s="65">
        <f>ET_12P!F189/9.806</f>
        <v>633.05688959565578</v>
      </c>
      <c r="F187" s="65">
        <f>ET_12P!G189/9.806</f>
        <v>633.55597617211401</v>
      </c>
      <c r="G187" s="65">
        <f>ET_12P!H189/9.806</f>
        <v>630.38648013652357</v>
      </c>
      <c r="H187" s="65">
        <f>ET_12P!I189/9.806</f>
        <v>630.56290074316746</v>
      </c>
      <c r="I187" s="65">
        <f>ET_12P!J189/9.806</f>
        <v>630.89208974416181</v>
      </c>
      <c r="J187" s="65">
        <f>ET_12P!K189/9.806</f>
        <v>632.67133363820631</v>
      </c>
      <c r="K187" s="65">
        <f>ET_12P!L189/9.806</f>
        <v>633.06012621418017</v>
      </c>
      <c r="L187" s="65">
        <f>ET_12P!M189/9.806</f>
        <v>633.54113752103308</v>
      </c>
      <c r="M187" s="65">
        <f>ET_12P!N189/9.806</f>
        <v>629.67726232663676</v>
      </c>
      <c r="N187" s="65">
        <f>ET_12P!O189/9.806</f>
        <v>631.10406336044264</v>
      </c>
      <c r="O187" s="65">
        <f>ET_12P!P189/9.806</f>
        <v>631.42050506386397</v>
      </c>
      <c r="P187" s="65">
        <f>ET_12P!Q189/9.806</f>
        <v>514.54347147154806</v>
      </c>
      <c r="Q187" s="65">
        <f>ET_12P!R189/9.806</f>
        <v>516.88265037030908</v>
      </c>
      <c r="R187" s="65">
        <f>ET_12P!S189/9.806</f>
        <v>520.08809776858561</v>
      </c>
      <c r="S187" s="65">
        <f>ET_12P!T189/9.806</f>
        <v>626.4481129219356</v>
      </c>
      <c r="T187" s="65">
        <f>ET_12P!U189/9.806</f>
        <v>637.94856545099947</v>
      </c>
      <c r="U187" s="65">
        <f>ET_12P!V189/9.806</f>
        <v>649.6741870410973</v>
      </c>
      <c r="V187" s="65">
        <f>ET_12P!W189/9.806</f>
        <v>766.44814678194484</v>
      </c>
      <c r="W187" s="65">
        <f>ET_12P!X189/9.806</f>
        <v>764.82889143126658</v>
      </c>
      <c r="X187" s="65">
        <f>ET_12P!Y189/9.806</f>
        <v>762.20588598498375</v>
      </c>
      <c r="Y187" s="65">
        <f>ET_12P!Z189/9.806</f>
        <v>634.14902427404149</v>
      </c>
      <c r="Z187" s="65">
        <f>ET_12P!AA189/9.806</f>
        <v>624.57157129563541</v>
      </c>
      <c r="AA187" s="65">
        <f>ET_12P!AB189/9.806</f>
        <v>614.04554011893231</v>
      </c>
      <c r="AB187" s="65">
        <f>ET_12P!AC189/9.806</f>
        <v>633.15209597440344</v>
      </c>
      <c r="AC187" s="65">
        <f>ET_12P!AD189/9.806</f>
        <v>633.63400357561704</v>
      </c>
      <c r="AD187" s="65">
        <f>ET_12P!AE189/9.806</f>
        <v>634.13896585955035</v>
      </c>
      <c r="AE187" s="65">
        <f>ET_12P!AF189/9.806</f>
        <v>633.81470647753929</v>
      </c>
      <c r="AF187" s="65">
        <f>ET_12P!AG189/9.806</f>
        <v>633.46664550084142</v>
      </c>
      <c r="AG187" s="65">
        <f>ET_12P!AH189/9.806</f>
        <v>633.29505492491842</v>
      </c>
      <c r="AH187" s="65">
        <f>ET_12P!AI189/9.806</f>
        <v>636.56294416364983</v>
      </c>
      <c r="AI187" s="65">
        <f>ET_12P!AJ189/9.806</f>
        <v>636.81624690878039</v>
      </c>
      <c r="AJ187" s="65">
        <f>ET_12P!AK189/9.806</f>
        <v>637.15006676397104</v>
      </c>
      <c r="AK187" s="65">
        <f>ET_12P!AL189/9.806</f>
        <v>630.86286058918017</v>
      </c>
      <c r="AL187" s="65">
        <f>ET_12P!AM189/9.806</f>
        <v>632.01579390169286</v>
      </c>
      <c r="AM187" s="65">
        <f>ET_12P!AN189/9.806</f>
        <v>632.10129042486744</v>
      </c>
      <c r="AN187" s="65">
        <f>ET_12P!AO189/9.806</f>
        <v>507.80518026272182</v>
      </c>
      <c r="AO187" s="65">
        <f>ET_12P!AP189/9.806</f>
        <v>507.02844161100353</v>
      </c>
      <c r="AP187" s="65">
        <f>ET_12P!AQ189/9.806</f>
        <v>507.18469559453399</v>
      </c>
      <c r="AQ187" s="65">
        <f>ET_12P!AR189/9.806</f>
        <v>592.38225480573124</v>
      </c>
      <c r="AR187" s="65">
        <f>ET_12P!AS189/9.806</f>
        <v>603.39193637823792</v>
      </c>
      <c r="AS187" s="65">
        <f>ET_12P!AT189/9.806</f>
        <v>614.85195607281264</v>
      </c>
      <c r="AT187" s="65">
        <f>ET_12P!AU189/9.806</f>
        <v>771.55214481248731</v>
      </c>
      <c r="AU187" s="65">
        <f>ET_12P!AV189/9.806</f>
        <v>772.88284317318482</v>
      </c>
      <c r="AV187" s="65">
        <f>ET_12P!AW189/9.806</f>
        <v>773.20167499490117</v>
      </c>
      <c r="AW187" s="65">
        <f>ET_12P!AX189/9.806</f>
        <v>674.23534140449726</v>
      </c>
      <c r="AX187" s="65">
        <f>ET_12P!AY189/9.806</f>
        <v>663.87392962535694</v>
      </c>
      <c r="AY187" s="65">
        <f>ET_12P!AZ189/9.806</f>
        <v>652.17514707194584</v>
      </c>
      <c r="AZ187" s="65">
        <f>ET_12P!BA189/9.806</f>
        <v>401.71363016743578</v>
      </c>
      <c r="BA187" s="65">
        <f>ET_12P!BB189/9.806</f>
        <v>402.7031889356644</v>
      </c>
      <c r="BB187" s="65">
        <f>ET_12P!BC189/9.806</f>
        <v>405.28322204676988</v>
      </c>
      <c r="BC187" s="65">
        <f>ET_12P!BD189/9.806</f>
        <v>589.49449396415469</v>
      </c>
      <c r="BD187" s="65">
        <f>ET_12P!BE189/9.806</f>
        <v>611.55065497208352</v>
      </c>
      <c r="BE187" s="65">
        <f>ET_12P!BF189/9.806</f>
        <v>634.44614585457884</v>
      </c>
      <c r="BF187" s="65">
        <f>ET_12P!BG189/9.806</f>
        <v>926.35039691897828</v>
      </c>
      <c r="BG187" s="65">
        <f>ET_12P!BH189/9.806</f>
        <v>925.9432801027433</v>
      </c>
      <c r="BH187" s="65">
        <f>ET_12P!BI189/9.806</f>
        <v>923.30369321078945</v>
      </c>
      <c r="BI187" s="65">
        <f>ET_12P!BJ189/9.806</f>
        <v>686.47214954492154</v>
      </c>
      <c r="BJ187" s="65">
        <f>ET_12P!BK189/9.806</f>
        <v>663.88100039197946</v>
      </c>
      <c r="BK187" s="65">
        <f>ET_12P!BL189/9.806</f>
        <v>640.35093310218235</v>
      </c>
      <c r="BL187" s="65"/>
      <c r="BM187" s="65"/>
      <c r="BN187" s="65"/>
      <c r="BO187" s="65"/>
    </row>
    <row r="188" spans="3:67" x14ac:dyDescent="0.2">
      <c r="C188" s="65">
        <f>ET_12P!D190</f>
        <v>1825</v>
      </c>
      <c r="D188" s="65">
        <f>ET_12P!E190/9.806</f>
        <v>632.44417281192648</v>
      </c>
      <c r="E188" s="65">
        <f>ET_12P!F190/9.806</f>
        <v>632.90207964192848</v>
      </c>
      <c r="F188" s="65">
        <f>ET_12P!G190/9.806</f>
        <v>633.40111642425563</v>
      </c>
      <c r="G188" s="65">
        <f>ET_12P!H190/9.806</f>
        <v>630.23162038866519</v>
      </c>
      <c r="H188" s="65">
        <f>ET_12P!I190/9.806</f>
        <v>630.40804099530908</v>
      </c>
      <c r="I188" s="65">
        <f>ET_12P!J190/9.806</f>
        <v>630.73722999630331</v>
      </c>
      <c r="J188" s="65">
        <f>ET_12P!K190/9.806</f>
        <v>632.51647389034781</v>
      </c>
      <c r="K188" s="65">
        <f>ET_12P!L190/9.806</f>
        <v>632.90531626045288</v>
      </c>
      <c r="L188" s="65">
        <f>ET_12P!M190/9.806</f>
        <v>633.38632756730578</v>
      </c>
      <c r="M188" s="65">
        <f>ET_12P!N190/9.806</f>
        <v>629.52235278464718</v>
      </c>
      <c r="N188" s="65">
        <f>ET_12P!O190/9.806</f>
        <v>630.94915381845306</v>
      </c>
      <c r="O188" s="65">
        <f>ET_12P!P190/9.806</f>
        <v>631.26559552187439</v>
      </c>
      <c r="P188" s="65">
        <f>ET_12P!Q190/9.806</f>
        <v>514.38681913496839</v>
      </c>
      <c r="Q188" s="65">
        <f>ET_12P!R190/9.806</f>
        <v>516.72599803372941</v>
      </c>
      <c r="R188" s="65">
        <f>ET_12P!S190/9.806</f>
        <v>519.93154502026823</v>
      </c>
      <c r="S188" s="65">
        <f>ET_12P!T190/9.806</f>
        <v>626.29320337994602</v>
      </c>
      <c r="T188" s="65">
        <f>ET_12P!U190/9.806</f>
        <v>637.79380529140326</v>
      </c>
      <c r="U188" s="65">
        <f>ET_12P!V190/9.806</f>
        <v>649.51957626389458</v>
      </c>
      <c r="V188" s="65">
        <f>ET_12P!W190/9.806</f>
        <v>766.29502982867643</v>
      </c>
      <c r="W188" s="65">
        <f>ET_12P!X190/9.806</f>
        <v>764.67572468386709</v>
      </c>
      <c r="X188" s="65">
        <f>ET_12P!Y190/9.806</f>
        <v>762.05271923758414</v>
      </c>
      <c r="Y188" s="65">
        <f>ET_12P!Z190/9.806</f>
        <v>633.994164526183</v>
      </c>
      <c r="Z188" s="65">
        <f>ET_12P!AA190/9.806</f>
        <v>624.41656216538354</v>
      </c>
      <c r="AA188" s="65">
        <f>ET_12P!AB190/9.806</f>
        <v>613.89038160628706</v>
      </c>
      <c r="AB188" s="65">
        <f>ET_12P!AC190/9.806</f>
        <v>633.06913895191724</v>
      </c>
      <c r="AC188" s="65">
        <f>ET_12P!AD190/9.806</f>
        <v>633.55174367096686</v>
      </c>
      <c r="AD188" s="65">
        <f>ET_12P!AE190/9.806</f>
        <v>634.05695492555583</v>
      </c>
      <c r="AE188" s="65">
        <f>ET_12P!AF190/9.806</f>
        <v>633.72975768980734</v>
      </c>
      <c r="AF188" s="65">
        <f>ET_12P!AG190/9.806</f>
        <v>633.36909879792984</v>
      </c>
      <c r="AG188" s="65">
        <f>ET_12P!AH190/9.806</f>
        <v>633.18505968922091</v>
      </c>
      <c r="AH188" s="65">
        <f>ET_12P!AI190/9.806</f>
        <v>636.40619223880788</v>
      </c>
      <c r="AI188" s="65">
        <f>ET_12P!AJ190/9.806</f>
        <v>636.65720445390582</v>
      </c>
      <c r="AJ188" s="65">
        <f>ET_12P!AK190/9.806</f>
        <v>636.98903254385073</v>
      </c>
      <c r="AK188" s="65">
        <f>ET_12P!AL190/9.806</f>
        <v>630.7134781957476</v>
      </c>
      <c r="AL188" s="65">
        <f>ET_12P!AM190/9.806</f>
        <v>631.86700903783401</v>
      </c>
      <c r="AM188" s="65">
        <f>ET_12P!AN190/9.806</f>
        <v>631.95350144363147</v>
      </c>
      <c r="AN188" s="65">
        <f>ET_12P!AO190/9.806</f>
        <v>507.64807977896191</v>
      </c>
      <c r="AO188" s="65">
        <f>ET_12P!AP190/9.806</f>
        <v>506.87129133311242</v>
      </c>
      <c r="AP188" s="65">
        <f>ET_12P!AQ190/9.806</f>
        <v>507.02754531664294</v>
      </c>
      <c r="AQ188" s="65">
        <f>ET_12P!AR190/9.806</f>
        <v>592.22674773416793</v>
      </c>
      <c r="AR188" s="65">
        <f>ET_12P!AS190/9.806</f>
        <v>603.23662848319907</v>
      </c>
      <c r="AS188" s="65">
        <f>ET_12P!AT190/9.806</f>
        <v>614.69684735429848</v>
      </c>
      <c r="AT188" s="65">
        <f>ET_12P!AU190/9.806</f>
        <v>771.39932662400577</v>
      </c>
      <c r="AU188" s="65">
        <f>ET_12P!AV190/9.806</f>
        <v>772.72997519057219</v>
      </c>
      <c r="AV188" s="65">
        <f>ET_12P!AW190/9.806</f>
        <v>773.04885680641962</v>
      </c>
      <c r="AW188" s="65">
        <f>ET_12P!AX190/9.806</f>
        <v>674.08117877447489</v>
      </c>
      <c r="AX188" s="65">
        <f>ET_12P!AY190/9.806</f>
        <v>663.71951802467879</v>
      </c>
      <c r="AY188" s="65">
        <f>ET_12P!AZ190/9.806</f>
        <v>652.02053629474312</v>
      </c>
      <c r="AZ188" s="65">
        <f>ET_12P!BA190/9.806</f>
        <v>401.57472943860904</v>
      </c>
      <c r="BA188" s="65">
        <f>ET_12P!BB190/9.806</f>
        <v>402.56667832513261</v>
      </c>
      <c r="BB188" s="65">
        <f>ET_12P!BC190/9.806</f>
        <v>405.14753303940194</v>
      </c>
      <c r="BC188" s="65">
        <f>ET_12P!BD190/9.806</f>
        <v>589.37543619658891</v>
      </c>
      <c r="BD188" s="65">
        <f>ET_12P!BE190/9.806</f>
        <v>611.42507417333775</v>
      </c>
      <c r="BE188" s="65">
        <f>ET_12P!BF190/9.806</f>
        <v>634.31369346573535</v>
      </c>
      <c r="BF188" s="65">
        <f>ET_12P!BG190/9.806</f>
        <v>926.26335677773818</v>
      </c>
      <c r="BG188" s="65">
        <f>ET_12P!BH190/9.806</f>
        <v>925.85912802110965</v>
      </c>
      <c r="BH188" s="65">
        <f>ET_12P!BI190/9.806</f>
        <v>923.22003907046712</v>
      </c>
      <c r="BI188" s="65">
        <f>ET_12P!BJ190/9.806</f>
        <v>686.36090945594538</v>
      </c>
      <c r="BJ188" s="65">
        <f>ET_12P!BK190/9.806</f>
        <v>663.76468130162664</v>
      </c>
      <c r="BK188" s="65">
        <f>ET_12P!BL190/9.806</f>
        <v>640.23018233415769</v>
      </c>
      <c r="BL188" s="65"/>
      <c r="BM188" s="65"/>
      <c r="BN188" s="65"/>
      <c r="BO188" s="65"/>
    </row>
    <row r="189" spans="3:67" x14ac:dyDescent="0.2">
      <c r="C189" s="65">
        <f>ET_12P!D191</f>
        <v>1835</v>
      </c>
      <c r="D189" s="65">
        <f>ET_12P!E191/9.806</f>
        <v>632.28941265233027</v>
      </c>
      <c r="E189" s="65">
        <f>ET_12P!F191/9.806</f>
        <v>632.74731948233227</v>
      </c>
      <c r="F189" s="65">
        <f>ET_12P!G191/9.806</f>
        <v>633.24635626465943</v>
      </c>
      <c r="G189" s="65">
        <f>ET_12P!H191/9.806</f>
        <v>630.0768104349379</v>
      </c>
      <c r="H189" s="65">
        <f>ET_12P!I191/9.806</f>
        <v>630.25323104158178</v>
      </c>
      <c r="I189" s="65">
        <f>ET_12P!J191/9.806</f>
        <v>630.58242004257602</v>
      </c>
      <c r="J189" s="65">
        <f>ET_12P!K191/9.806</f>
        <v>632.3617137307516</v>
      </c>
      <c r="K189" s="65">
        <f>ET_12P!L191/9.806</f>
        <v>632.75055610085667</v>
      </c>
      <c r="L189" s="65">
        <f>ET_12P!M191/9.806</f>
        <v>633.23156740770958</v>
      </c>
      <c r="M189" s="65">
        <f>ET_12P!N191/9.806</f>
        <v>629.36754283091989</v>
      </c>
      <c r="N189" s="65">
        <f>ET_12P!O191/9.806</f>
        <v>630.79429407059456</v>
      </c>
      <c r="O189" s="65">
        <f>ET_12P!P191/9.806</f>
        <v>631.11073577401601</v>
      </c>
      <c r="P189" s="65">
        <f>ET_12P!Q191/9.806</f>
        <v>514.23021659251992</v>
      </c>
      <c r="Q189" s="65">
        <f>ET_12P!R191/9.806</f>
        <v>516.56944528541203</v>
      </c>
      <c r="R189" s="65">
        <f>ET_12P!S191/9.806</f>
        <v>519.77504206608205</v>
      </c>
      <c r="S189" s="65">
        <f>ET_12P!T191/9.806</f>
        <v>626.13834363208753</v>
      </c>
      <c r="T189" s="65">
        <f>ET_12P!U191/9.806</f>
        <v>637.63909492593825</v>
      </c>
      <c r="U189" s="65">
        <f>ET_12P!V191/9.806</f>
        <v>649.36506507495415</v>
      </c>
      <c r="V189" s="65">
        <f>ET_12P!W191/9.806</f>
        <v>766.14191287540802</v>
      </c>
      <c r="W189" s="65">
        <f>ET_12P!X191/9.806</f>
        <v>764.52265752472977</v>
      </c>
      <c r="X189" s="65">
        <f>ET_12P!Y191/9.806</f>
        <v>761.89955249018465</v>
      </c>
      <c r="Y189" s="65">
        <f>ET_12P!Z191/9.806</f>
        <v>633.83945416071799</v>
      </c>
      <c r="Z189" s="65">
        <f>ET_12P!AA191/9.806</f>
        <v>624.26165262339384</v>
      </c>
      <c r="AA189" s="65">
        <f>ET_12P!AB191/9.806</f>
        <v>613.73532268190399</v>
      </c>
      <c r="AB189" s="65">
        <f>ET_12P!AC191/9.806</f>
        <v>632.98578357638189</v>
      </c>
      <c r="AC189" s="65">
        <f>ET_12P!AD191/9.806</f>
        <v>633.46903561913632</v>
      </c>
      <c r="AD189" s="65">
        <f>ET_12P!AE191/9.806</f>
        <v>633.97444605024987</v>
      </c>
      <c r="AE189" s="65">
        <f>ET_12P!AF191/9.806</f>
        <v>633.64436075489505</v>
      </c>
      <c r="AF189" s="65">
        <f>ET_12P!AG191/9.806</f>
        <v>633.2712533302315</v>
      </c>
      <c r="AG189" s="65">
        <f>ET_12P!AH191/9.806</f>
        <v>633.07486527699882</v>
      </c>
      <c r="AH189" s="65">
        <f>ET_12P!AI191/9.806</f>
        <v>636.24944031396603</v>
      </c>
      <c r="AI189" s="65">
        <f>ET_12P!AJ191/9.806</f>
        <v>636.49821179316245</v>
      </c>
      <c r="AJ189" s="65">
        <f>ET_12P!AK191/9.806</f>
        <v>636.82804811786161</v>
      </c>
      <c r="AK189" s="65">
        <f>ET_12P!AL191/9.806</f>
        <v>630.56404600818382</v>
      </c>
      <c r="AL189" s="65">
        <f>ET_12P!AM191/9.806</f>
        <v>631.71817437984407</v>
      </c>
      <c r="AM189" s="65">
        <f>ET_12P!AN191/9.806</f>
        <v>631.80571246239549</v>
      </c>
      <c r="AN189" s="65">
        <f>ET_12P!AO191/9.806</f>
        <v>507.49097929520195</v>
      </c>
      <c r="AO189" s="65">
        <f>ET_12P!AP191/9.806</f>
        <v>506.71424064348361</v>
      </c>
      <c r="AP189" s="65">
        <f>ET_12P!AQ191/9.806</f>
        <v>506.87049462701412</v>
      </c>
      <c r="AQ189" s="65">
        <f>ET_12P!AR191/9.806</f>
        <v>592.07129045673571</v>
      </c>
      <c r="AR189" s="65">
        <f>ET_12P!AS191/9.806</f>
        <v>603.08142017642263</v>
      </c>
      <c r="AS189" s="65">
        <f>ET_12P!AT191/9.806</f>
        <v>614.5418382240465</v>
      </c>
      <c r="AT189" s="65">
        <f>ET_12P!AU191/9.806</f>
        <v>771.24650843552422</v>
      </c>
      <c r="AU189" s="65">
        <f>ET_12P!AV191/9.806</f>
        <v>772.57720679622173</v>
      </c>
      <c r="AV189" s="65">
        <f>ET_12P!AW191/9.806</f>
        <v>772.89608841206916</v>
      </c>
      <c r="AW189" s="65">
        <f>ET_12P!AX191/9.806</f>
        <v>673.92706593858361</v>
      </c>
      <c r="AX189" s="65">
        <f>ET_12P!AY191/9.806</f>
        <v>663.56515621813185</v>
      </c>
      <c r="AY189" s="65">
        <f>ET_12P!AZ191/9.806</f>
        <v>651.86602510580258</v>
      </c>
      <c r="AZ189" s="65">
        <f>ET_12P!BA191/9.806</f>
        <v>401.43575401858561</v>
      </c>
      <c r="BA189" s="65">
        <f>ET_12P!BB191/9.806</f>
        <v>402.43009302340408</v>
      </c>
      <c r="BB189" s="65">
        <f>ET_12P!BC191/9.806</f>
        <v>405.01181913496845</v>
      </c>
      <c r="BC189" s="65">
        <f>ET_12P!BD191/9.806</f>
        <v>589.25612945836735</v>
      </c>
      <c r="BD189" s="65">
        <f>ET_12P!BE191/9.806</f>
        <v>611.29934399219871</v>
      </c>
      <c r="BE189" s="65">
        <f>ET_12P!BF191/9.806</f>
        <v>634.18124107689175</v>
      </c>
      <c r="BF189" s="65">
        <f>ET_12P!BG191/9.806</f>
        <v>926.17581869518665</v>
      </c>
      <c r="BG189" s="65">
        <f>ET_12P!BH191/9.806</f>
        <v>925.77437840990217</v>
      </c>
      <c r="BH189" s="65">
        <f>ET_12P!BI191/9.806</f>
        <v>923.13588698883348</v>
      </c>
      <c r="BI189" s="65">
        <f>ET_12P!BJ191/9.806</f>
        <v>686.24947019044464</v>
      </c>
      <c r="BJ189" s="65">
        <f>ET_12P!BK191/9.806</f>
        <v>663.64811324061804</v>
      </c>
      <c r="BK189" s="65">
        <f>ET_12P!BL191/9.806</f>
        <v>640.10923238960845</v>
      </c>
      <c r="BL189" s="65"/>
      <c r="BM189" s="65"/>
      <c r="BN189" s="65"/>
      <c r="BO189" s="65"/>
    </row>
    <row r="190" spans="3:67" x14ac:dyDescent="0.2">
      <c r="C190" s="65">
        <f>ET_12P!D192</f>
        <v>1845</v>
      </c>
      <c r="D190" s="65">
        <f>ET_12P!E192/9.806</f>
        <v>632.13470228686526</v>
      </c>
      <c r="E190" s="65">
        <f>ET_12P!F192/9.806</f>
        <v>632.59260911686727</v>
      </c>
      <c r="F190" s="65">
        <f>ET_12P!G192/9.806</f>
        <v>633.09164589919442</v>
      </c>
      <c r="G190" s="65">
        <f>ET_12P!H192/9.806</f>
        <v>629.92205027534169</v>
      </c>
      <c r="H190" s="65">
        <f>ET_12P!I192/9.806</f>
        <v>630.09847088198558</v>
      </c>
      <c r="I190" s="65">
        <f>ET_12P!J192/9.806</f>
        <v>630.42770967711101</v>
      </c>
      <c r="J190" s="65">
        <f>ET_12P!K192/9.806</f>
        <v>632.2070033652866</v>
      </c>
      <c r="K190" s="65">
        <f>ET_12P!L192/9.806</f>
        <v>632.59584573539166</v>
      </c>
      <c r="L190" s="65">
        <f>ET_12P!M192/9.806</f>
        <v>633.07685704224457</v>
      </c>
      <c r="M190" s="65">
        <f>ET_12P!N192/9.806</f>
        <v>629.21278267132368</v>
      </c>
      <c r="N190" s="65">
        <f>ET_12P!O192/9.806</f>
        <v>630.63953391099847</v>
      </c>
      <c r="O190" s="65">
        <f>ET_12P!P192/9.806</f>
        <v>630.9559756144198</v>
      </c>
      <c r="P190" s="65">
        <f>ET_12P!Q192/9.806</f>
        <v>514.07371363833374</v>
      </c>
      <c r="Q190" s="65">
        <f>ET_12P!R192/9.806</f>
        <v>516.41299212535694</v>
      </c>
      <c r="R190" s="65">
        <f>ET_12P!S192/9.806</f>
        <v>519.61863870015816</v>
      </c>
      <c r="S190" s="65">
        <f>ET_12P!T192/9.806</f>
        <v>625.98353367836023</v>
      </c>
      <c r="T190" s="65">
        <f>ET_12P!U192/9.806</f>
        <v>637.48443435460433</v>
      </c>
      <c r="U190" s="65">
        <f>ET_12P!V192/9.806</f>
        <v>649.21055388601371</v>
      </c>
      <c r="V190" s="65">
        <f>ET_12P!W192/9.806</f>
        <v>765.9888955104019</v>
      </c>
      <c r="W190" s="65">
        <f>ET_12P!X192/9.806</f>
        <v>764.36959036559256</v>
      </c>
      <c r="X190" s="65">
        <f>ET_12P!Y192/9.806</f>
        <v>761.74648533104744</v>
      </c>
      <c r="Y190" s="65">
        <f>ET_12P!Z192/9.806</f>
        <v>633.68474379525298</v>
      </c>
      <c r="Z190" s="65">
        <f>ET_12P!AA192/9.806</f>
        <v>624.10679287553546</v>
      </c>
      <c r="AA190" s="65">
        <f>ET_12P!AB192/9.806</f>
        <v>613.58031355165213</v>
      </c>
      <c r="AB190" s="65">
        <f>ET_12P!AC192/9.806</f>
        <v>632.90198005366619</v>
      </c>
      <c r="AC190" s="65">
        <f>ET_12P!AD192/9.806</f>
        <v>633.38587942012543</v>
      </c>
      <c r="AD190" s="65">
        <f>ET_12P!AE192/9.806</f>
        <v>633.89153882189487</v>
      </c>
      <c r="AE190" s="65">
        <f>ET_12P!AF192/9.806</f>
        <v>633.55846587867131</v>
      </c>
      <c r="AF190" s="65">
        <f>ET_12P!AG192/9.806</f>
        <v>633.17300950948402</v>
      </c>
      <c r="AG190" s="65">
        <f>ET_12P!AH192/9.806</f>
        <v>632.96437209998987</v>
      </c>
      <c r="AH190" s="65">
        <f>ET_12P!AI192/9.806</f>
        <v>636.09273818325516</v>
      </c>
      <c r="AI190" s="65">
        <f>ET_12P!AJ192/9.806</f>
        <v>636.33926892655018</v>
      </c>
      <c r="AJ190" s="65">
        <f>ET_12P!AK192/9.806</f>
        <v>636.66706369187239</v>
      </c>
      <c r="AK190" s="65">
        <f>ET_12P!AL192/9.806</f>
        <v>630.41461382062005</v>
      </c>
      <c r="AL190" s="65">
        <f>ET_12P!AM192/9.806</f>
        <v>631.56933972185402</v>
      </c>
      <c r="AM190" s="65">
        <f>ET_12P!AN192/9.806</f>
        <v>631.65787368702843</v>
      </c>
      <c r="AN190" s="65">
        <f>ET_12P!AO192/9.806</f>
        <v>507.33402819383542</v>
      </c>
      <c r="AO190" s="65">
        <f>ET_12P!AP192/9.806</f>
        <v>506.55723974798599</v>
      </c>
      <c r="AP190" s="65">
        <f>ET_12P!AQ192/9.806</f>
        <v>506.71349373151645</v>
      </c>
      <c r="AQ190" s="65">
        <f>ET_12P!AR192/9.806</f>
        <v>591.91593276756578</v>
      </c>
      <c r="AR190" s="65">
        <f>ET_12P!AS192/9.806</f>
        <v>602.92621186964618</v>
      </c>
      <c r="AS190" s="65">
        <f>ET_12P!AT192/9.806</f>
        <v>614.38682909379463</v>
      </c>
      <c r="AT190" s="65">
        <f>ET_12P!AU192/9.806</f>
        <v>771.09378983530496</v>
      </c>
      <c r="AU190" s="65">
        <f>ET_12P!AV192/9.806</f>
        <v>772.42448819600247</v>
      </c>
      <c r="AV190" s="65">
        <f>ET_12P!AW192/9.806</f>
        <v>772.7433698118499</v>
      </c>
      <c r="AW190" s="65">
        <f>ET_12P!AX192/9.806</f>
        <v>673.77295310269233</v>
      </c>
      <c r="AX190" s="65">
        <f>ET_12P!AY192/9.806</f>
        <v>663.41089399984708</v>
      </c>
      <c r="AY190" s="65">
        <f>ET_12P!AZ192/9.806</f>
        <v>651.71156371099335</v>
      </c>
      <c r="AZ190" s="65">
        <f>ET_12P!BA192/9.806</f>
        <v>401.29672880443098</v>
      </c>
      <c r="BA190" s="65">
        <f>ET_12P!BB192/9.806</f>
        <v>402.29343303047881</v>
      </c>
      <c r="BB190" s="65">
        <f>ET_12P!BC192/9.806</f>
        <v>404.87605543640376</v>
      </c>
      <c r="BC190" s="65">
        <f>ET_12P!BD192/9.806</f>
        <v>589.13667333775243</v>
      </c>
      <c r="BD190" s="65">
        <f>ET_12P!BE192/9.806</f>
        <v>611.17351422279728</v>
      </c>
      <c r="BE190" s="65">
        <f>ET_12P!BF192/9.806</f>
        <v>634.04873889391706</v>
      </c>
      <c r="BF190" s="65">
        <f>ET_12P!BG192/9.806</f>
        <v>926.08788225958608</v>
      </c>
      <c r="BG190" s="65">
        <f>ET_12P!BH192/9.806</f>
        <v>925.68913085738336</v>
      </c>
      <c r="BH190" s="65">
        <f>ET_12P!BI192/9.806</f>
        <v>923.05123696588828</v>
      </c>
      <c r="BI190" s="65">
        <f>ET_12P!BJ192/9.806</f>
        <v>686.13773216015716</v>
      </c>
      <c r="BJ190" s="65">
        <f>ET_12P!BK192/9.806</f>
        <v>663.53129620895379</v>
      </c>
      <c r="BK190" s="65">
        <f>ET_12P!BL192/9.806</f>
        <v>639.98818285679693</v>
      </c>
      <c r="BL190" s="65"/>
      <c r="BM190" s="65"/>
      <c r="BN190" s="65"/>
      <c r="BO190" s="65"/>
    </row>
    <row r="191" spans="3:67" x14ac:dyDescent="0.2">
      <c r="C191" s="65">
        <f>ET_12P!D193</f>
        <v>1855</v>
      </c>
      <c r="D191" s="65">
        <f>ET_12P!E193/9.806</f>
        <v>631.98004171553134</v>
      </c>
      <c r="E191" s="65">
        <f>ET_12P!F193/9.806</f>
        <v>632.43794854553335</v>
      </c>
      <c r="F191" s="65">
        <f>ET_12P!G193/9.806</f>
        <v>632.9370351219917</v>
      </c>
      <c r="G191" s="65">
        <f>ET_12P!H193/9.806</f>
        <v>629.76738970400777</v>
      </c>
      <c r="H191" s="65">
        <f>ET_12P!I193/9.806</f>
        <v>629.94381031065166</v>
      </c>
      <c r="I191" s="65">
        <f>ET_12P!J193/9.806</f>
        <v>630.27304910577709</v>
      </c>
      <c r="J191" s="65">
        <f>ET_12P!K193/9.806</f>
        <v>632.05234279395279</v>
      </c>
      <c r="K191" s="65">
        <f>ET_12P!L193/9.806</f>
        <v>632.44118516405774</v>
      </c>
      <c r="L191" s="65">
        <f>ET_12P!M193/9.806</f>
        <v>632.92219647091076</v>
      </c>
      <c r="M191" s="65">
        <f>ET_12P!N193/9.806</f>
        <v>629.05807230585867</v>
      </c>
      <c r="N191" s="65">
        <f>ET_12P!O193/9.806</f>
        <v>630.48482354553335</v>
      </c>
      <c r="O191" s="65">
        <f>ET_12P!P193/9.806</f>
        <v>630.80126524895479</v>
      </c>
      <c r="P191" s="65">
        <f>ET_12P!Q193/9.806</f>
        <v>513.91731027240985</v>
      </c>
      <c r="Q191" s="65">
        <f>ET_12P!R193/9.806</f>
        <v>516.25658875943304</v>
      </c>
      <c r="R191" s="65">
        <f>ET_12P!S193/9.806</f>
        <v>519.46228512836535</v>
      </c>
      <c r="S191" s="65">
        <f>ET_12P!T193/9.806</f>
        <v>625.82882331289522</v>
      </c>
      <c r="T191" s="65">
        <f>ET_12P!U193/9.806</f>
        <v>637.32987337153281</v>
      </c>
      <c r="U191" s="65">
        <f>ET_12P!V193/9.806</f>
        <v>649.05614228533557</v>
      </c>
      <c r="V191" s="65">
        <f>ET_12P!W193/9.806</f>
        <v>765.83592793952687</v>
      </c>
      <c r="W191" s="65">
        <f>ET_12P!X193/9.806</f>
        <v>764.21657300058644</v>
      </c>
      <c r="X191" s="65">
        <f>ET_12P!Y193/9.806</f>
        <v>761.59346796604132</v>
      </c>
      <c r="Y191" s="65">
        <f>ET_12P!Z193/9.806</f>
        <v>633.53013301805026</v>
      </c>
      <c r="Z191" s="65">
        <f>ET_12P!AA193/9.806</f>
        <v>623.95198292180817</v>
      </c>
      <c r="AA191" s="65">
        <f>ET_12P!AB193/9.806</f>
        <v>613.42535421553134</v>
      </c>
      <c r="AB191" s="65">
        <f>ET_12P!AC193/9.806</f>
        <v>632.81772838377015</v>
      </c>
      <c r="AC191" s="65">
        <f>ET_12P!AD193/9.806</f>
        <v>633.30222527980322</v>
      </c>
      <c r="AD191" s="65">
        <f>ET_12P!AE193/9.806</f>
        <v>633.80813365222832</v>
      </c>
      <c r="AE191" s="65">
        <f>ET_12P!AF193/9.806</f>
        <v>633.47207306113614</v>
      </c>
      <c r="AF191" s="65">
        <f>ET_12P!AG193/9.806</f>
        <v>633.07436733568738</v>
      </c>
      <c r="AG191" s="65">
        <f>ET_12P!AH193/9.806</f>
        <v>632.85367974645635</v>
      </c>
      <c r="AH191" s="65">
        <f>ET_12P!AI193/9.806</f>
        <v>635.93603605254441</v>
      </c>
      <c r="AI191" s="65">
        <f>ET_12P!AJ193/9.806</f>
        <v>636.1803260599379</v>
      </c>
      <c r="AJ191" s="65">
        <f>ET_12P!AK193/9.806</f>
        <v>636.50617885414545</v>
      </c>
      <c r="AK191" s="65">
        <f>ET_12P!AL193/9.806</f>
        <v>630.26523142718747</v>
      </c>
      <c r="AL191" s="65">
        <f>ET_12P!AM193/9.806</f>
        <v>631.42050506386397</v>
      </c>
      <c r="AM191" s="65">
        <f>ET_12P!AN193/9.806</f>
        <v>631.50998511753016</v>
      </c>
      <c r="AN191" s="65">
        <f>ET_12P!AO193/9.806</f>
        <v>507.17712688660009</v>
      </c>
      <c r="AO191" s="65">
        <f>ET_12P!AP193/9.806</f>
        <v>506.4003384407506</v>
      </c>
      <c r="AP191" s="65">
        <f>ET_12P!AQ193/9.806</f>
        <v>506.55659242428112</v>
      </c>
      <c r="AQ191" s="65">
        <f>ET_12P!AR193/9.806</f>
        <v>591.76062487252705</v>
      </c>
      <c r="AR191" s="65">
        <f>ET_12P!AS193/9.806</f>
        <v>602.77110315113202</v>
      </c>
      <c r="AS191" s="65">
        <f>ET_12P!AT193/9.806</f>
        <v>614.23191955180505</v>
      </c>
      <c r="AT191" s="65">
        <f>ET_12P!AU193/9.806</f>
        <v>770.9411210292169</v>
      </c>
      <c r="AU191" s="65">
        <f>ET_12P!AV193/9.806</f>
        <v>772.27181938991441</v>
      </c>
      <c r="AV191" s="65">
        <f>ET_12P!AW193/9.806</f>
        <v>772.59070100576184</v>
      </c>
      <c r="AW191" s="65">
        <f>ET_12P!AX193/9.806</f>
        <v>673.61898964919442</v>
      </c>
      <c r="AX191" s="65">
        <f>ET_12P!AY193/9.806</f>
        <v>663.25668157569351</v>
      </c>
      <c r="AY191" s="65">
        <f>ET_12P!AZ193/9.806</f>
        <v>651.5571521103152</v>
      </c>
      <c r="AZ191" s="65">
        <f>ET_12P!BA193/9.806</f>
        <v>401.15762889907967</v>
      </c>
      <c r="BA191" s="65">
        <f>ET_12P!BB193/9.806</f>
        <v>402.1566485522257</v>
      </c>
      <c r="BB191" s="65">
        <f>ET_12P!BC193/9.806</f>
        <v>404.74024194370799</v>
      </c>
      <c r="BC191" s="65">
        <f>ET_12P!BD193/9.806</f>
        <v>589.01701804061292</v>
      </c>
      <c r="BD191" s="65">
        <f>ET_12P!BE193/9.806</f>
        <v>611.04753507100247</v>
      </c>
      <c r="BE191" s="65">
        <f>ET_12P!BF193/9.806</f>
        <v>633.91613712268008</v>
      </c>
      <c r="BF191" s="65">
        <f>ET_12P!BG193/9.806</f>
        <v>925.99934829441167</v>
      </c>
      <c r="BG191" s="65">
        <f>ET_12P!BH193/9.806</f>
        <v>925.60318618702843</v>
      </c>
      <c r="BH191" s="65">
        <f>ET_12P!BI193/9.806</f>
        <v>922.96608900163176</v>
      </c>
      <c r="BI191" s="65">
        <f>ET_12P!BJ193/9.806</f>
        <v>686.02574515921378</v>
      </c>
      <c r="BJ191" s="65">
        <f>ET_12P!BK193/9.806</f>
        <v>663.41423020663376</v>
      </c>
      <c r="BK191" s="65">
        <f>ET_12P!BL193/9.806</f>
        <v>639.86693414746082</v>
      </c>
      <c r="BL191" s="65"/>
      <c r="BM191" s="65"/>
      <c r="BN191" s="65"/>
      <c r="BO191" s="65"/>
    </row>
    <row r="192" spans="3:67" x14ac:dyDescent="0.2">
      <c r="C192" s="65">
        <f>ET_12P!D194</f>
        <v>1865</v>
      </c>
      <c r="D192" s="65">
        <f>ET_12P!E194/9.806</f>
        <v>631.82548073245982</v>
      </c>
      <c r="E192" s="65">
        <f>ET_12P!F194/9.806</f>
        <v>632.28338756246183</v>
      </c>
      <c r="F192" s="65">
        <f>ET_12P!G194/9.806</f>
        <v>632.78247413892007</v>
      </c>
      <c r="G192" s="65">
        <f>ET_12P!H194/9.806</f>
        <v>629.61277892680505</v>
      </c>
      <c r="H192" s="65">
        <f>ET_12P!I194/9.806</f>
        <v>629.78919953344894</v>
      </c>
      <c r="I192" s="65">
        <f>ET_12P!J194/9.806</f>
        <v>630.11843832857437</v>
      </c>
      <c r="J192" s="65">
        <f>ET_12P!K194/9.806</f>
        <v>631.89778181088116</v>
      </c>
      <c r="K192" s="65">
        <f>ET_12P!L194/9.806</f>
        <v>632.28662418098622</v>
      </c>
      <c r="L192" s="65">
        <f>ET_12P!M194/9.806</f>
        <v>632.76763548783913</v>
      </c>
      <c r="M192" s="65">
        <f>ET_12P!N194/9.806</f>
        <v>628.90346152865595</v>
      </c>
      <c r="N192" s="65">
        <f>ET_12P!O194/9.806</f>
        <v>630.33016297419954</v>
      </c>
      <c r="O192" s="65">
        <f>ET_12P!P194/9.806</f>
        <v>630.64665447175207</v>
      </c>
      <c r="P192" s="65">
        <f>ET_12P!Q194/9.806</f>
        <v>513.76095670061704</v>
      </c>
      <c r="Q192" s="65">
        <f>ET_12P!R194/9.806</f>
        <v>516.10028498177144</v>
      </c>
      <c r="R192" s="65">
        <f>ET_12P!S194/9.806</f>
        <v>519.30603114483483</v>
      </c>
      <c r="S192" s="65">
        <f>ET_12P!T194/9.806</f>
        <v>625.67411294743022</v>
      </c>
      <c r="T192" s="65">
        <f>ET_12P!U194/9.806</f>
        <v>637.17536218259238</v>
      </c>
      <c r="U192" s="65">
        <f>ET_12P!V194/9.806</f>
        <v>648.90178047878851</v>
      </c>
      <c r="V192" s="65">
        <f>ET_12P!W194/9.806</f>
        <v>765.68301016278303</v>
      </c>
      <c r="W192" s="65">
        <f>ET_12P!X194/9.806</f>
        <v>764.0636552238426</v>
      </c>
      <c r="X192" s="65">
        <f>ET_12P!Y194/9.806</f>
        <v>761.44050039516628</v>
      </c>
      <c r="Y192" s="65">
        <f>ET_12P!Z194/9.806</f>
        <v>633.37557203497863</v>
      </c>
      <c r="Z192" s="65">
        <f>ET_12P!AA194/9.806</f>
        <v>623.79727255634316</v>
      </c>
      <c r="AA192" s="65">
        <f>ET_12P!AB194/9.806</f>
        <v>613.27049446767296</v>
      </c>
      <c r="AB192" s="65">
        <f>ET_12P!AC194/9.806</f>
        <v>632.73297877256277</v>
      </c>
      <c r="AC192" s="65">
        <f>ET_12P!AD194/9.806</f>
        <v>633.21812299230066</v>
      </c>
      <c r="AD192" s="65">
        <f>ET_12P!AE194/9.806</f>
        <v>633.72428033538142</v>
      </c>
      <c r="AE192" s="65">
        <f>ET_12P!AF194/9.806</f>
        <v>633.38518230228942</v>
      </c>
      <c r="AF192" s="65">
        <f>ET_12P!AG194/9.806</f>
        <v>632.97537660297269</v>
      </c>
      <c r="AG192" s="65">
        <f>ET_12P!AH194/9.806</f>
        <v>632.74263883400477</v>
      </c>
      <c r="AH192" s="65">
        <f>ET_12P!AI194/9.806</f>
        <v>635.77933392183365</v>
      </c>
      <c r="AI192" s="65">
        <f>ET_12P!AJ194/9.806</f>
        <v>636.02143298745671</v>
      </c>
      <c r="AJ192" s="65">
        <f>ET_12P!AK194/9.806</f>
        <v>636.34534381054971</v>
      </c>
      <c r="AK192" s="65">
        <f>ET_12P!AL194/9.806</f>
        <v>630.1157992396237</v>
      </c>
      <c r="AL192" s="65">
        <f>ET_12P!AM194/9.806</f>
        <v>631.27167040587403</v>
      </c>
      <c r="AM192" s="65">
        <f>ET_12P!AN194/9.806</f>
        <v>631.3620965480319</v>
      </c>
      <c r="AN192" s="65">
        <f>ET_12P!AO194/9.806</f>
        <v>507.02032516762699</v>
      </c>
      <c r="AO192" s="65">
        <f>ET_12P!AP194/9.806</f>
        <v>506.24348692764636</v>
      </c>
      <c r="AP192" s="65">
        <f>ET_12P!AQ194/9.806</f>
        <v>506.39974091117688</v>
      </c>
      <c r="AQ192" s="65">
        <f>ET_12P!AR194/9.806</f>
        <v>591.60536677161952</v>
      </c>
      <c r="AR192" s="65">
        <f>ET_12P!AS194/9.806</f>
        <v>602.61604422674895</v>
      </c>
      <c r="AS192" s="65">
        <f>ET_12P!AT194/9.806</f>
        <v>614.07710959807775</v>
      </c>
      <c r="AT192" s="65">
        <f>ET_12P!AU194/9.806</f>
        <v>770.78850201725993</v>
      </c>
      <c r="AU192" s="65">
        <f>ET_12P!AV194/9.806</f>
        <v>772.11920037795744</v>
      </c>
      <c r="AV192" s="65">
        <f>ET_12P!AW194/9.806</f>
        <v>772.43813178793607</v>
      </c>
      <c r="AW192" s="65">
        <f>ET_12P!AX194/9.806</f>
        <v>673.46502619569662</v>
      </c>
      <c r="AX192" s="65">
        <f>ET_12P!AY194/9.806</f>
        <v>663.10251894567102</v>
      </c>
      <c r="AY192" s="65">
        <f>ET_12P!AZ194/9.806</f>
        <v>651.40279030376814</v>
      </c>
      <c r="AZ192" s="65">
        <f>ET_12P!BA194/9.806</f>
        <v>401.01845430253167</v>
      </c>
      <c r="BA192" s="65">
        <f>ET_12P!BB194/9.806</f>
        <v>402.01976448571031</v>
      </c>
      <c r="BB192" s="65">
        <f>ET_12P!BC194/9.806</f>
        <v>404.60437865688101</v>
      </c>
      <c r="BC192" s="65">
        <f>ET_12P!BD194/9.806</f>
        <v>588.89716356694885</v>
      </c>
      <c r="BD192" s="65">
        <f>ET_12P!BE194/9.806</f>
        <v>610.92135674268309</v>
      </c>
      <c r="BE192" s="65">
        <f>ET_12P!BF194/9.806</f>
        <v>633.78353535144299</v>
      </c>
      <c r="BF192" s="65">
        <f>ET_12P!BG194/9.806</f>
        <v>925.91031638792583</v>
      </c>
      <c r="BG192" s="65">
        <f>ET_12P!BH194/9.806</f>
        <v>925.51674357536206</v>
      </c>
      <c r="BH192" s="65">
        <f>ET_12P!BI194/9.806</f>
        <v>922.8803435078014</v>
      </c>
      <c r="BI192" s="65">
        <f>ET_12P!BJ194/9.806</f>
        <v>685.91345939348366</v>
      </c>
      <c r="BJ192" s="65">
        <f>ET_12P!BK194/9.806</f>
        <v>663.29696502778916</v>
      </c>
      <c r="BK192" s="65">
        <f>ET_12P!BL194/9.806</f>
        <v>639.74548626160015</v>
      </c>
      <c r="BL192" s="65"/>
      <c r="BM192" s="65"/>
      <c r="BN192" s="65"/>
      <c r="BO192" s="65"/>
    </row>
    <row r="193" spans="3:67" x14ac:dyDescent="0.2">
      <c r="C193" s="65">
        <f>ET_12P!D195</f>
        <v>1875</v>
      </c>
      <c r="D193" s="65">
        <f>ET_12P!E195/9.806</f>
        <v>631.67096954351928</v>
      </c>
      <c r="E193" s="65">
        <f>ET_12P!F195/9.806</f>
        <v>632.12887637352139</v>
      </c>
      <c r="F193" s="65">
        <f>ET_12P!G195/9.806</f>
        <v>632.62796294997963</v>
      </c>
      <c r="G193" s="65">
        <f>ET_12P!H195/9.806</f>
        <v>629.45821794373353</v>
      </c>
      <c r="H193" s="65">
        <f>ET_12P!I195/9.806</f>
        <v>629.6346883445085</v>
      </c>
      <c r="I193" s="65">
        <f>ET_12P!J195/9.806</f>
        <v>629.96387734550285</v>
      </c>
      <c r="J193" s="65">
        <f>ET_12P!K195/9.806</f>
        <v>631.74327062194072</v>
      </c>
      <c r="K193" s="65">
        <f>ET_12P!L195/9.806</f>
        <v>632.13211299204579</v>
      </c>
      <c r="L193" s="65">
        <f>ET_12P!M195/9.806</f>
        <v>632.6131242988987</v>
      </c>
      <c r="M193" s="65">
        <f>ET_12P!N195/9.806</f>
        <v>628.74890054558443</v>
      </c>
      <c r="N193" s="65">
        <f>ET_12P!O195/9.806</f>
        <v>630.17560199112791</v>
      </c>
      <c r="O193" s="65">
        <f>ET_12P!P195/9.806</f>
        <v>630.49209348868044</v>
      </c>
      <c r="P193" s="65">
        <f>ET_12P!Q195/9.806</f>
        <v>513.60465292295532</v>
      </c>
      <c r="Q193" s="65">
        <f>ET_12P!R195/9.806</f>
        <v>515.94403099824092</v>
      </c>
      <c r="R193" s="65">
        <f>ET_12P!S195/9.806</f>
        <v>519.14982695543551</v>
      </c>
      <c r="S193" s="65">
        <f>ET_12P!T195/9.806</f>
        <v>625.51955196435858</v>
      </c>
      <c r="T193" s="65">
        <f>ET_12P!U195/9.806</f>
        <v>637.02090078778303</v>
      </c>
      <c r="U193" s="65">
        <f>ET_12P!V195/9.806</f>
        <v>648.74751826050385</v>
      </c>
      <c r="V193" s="65">
        <f>ET_12P!W195/9.806</f>
        <v>765.5301421801704</v>
      </c>
      <c r="W193" s="65">
        <f>ET_12P!X195/9.806</f>
        <v>763.91078724122997</v>
      </c>
      <c r="X193" s="65">
        <f>ET_12P!Y195/9.806</f>
        <v>761.28758261842245</v>
      </c>
      <c r="Y193" s="65">
        <f>ET_12P!Z195/9.806</f>
        <v>633.2210608460382</v>
      </c>
      <c r="Z193" s="65">
        <f>ET_12P!AA195/9.806</f>
        <v>623.64261198500924</v>
      </c>
      <c r="AA193" s="65">
        <f>ET_12P!AB195/9.806</f>
        <v>613.11568451394555</v>
      </c>
      <c r="AB193" s="65">
        <f>ET_12P!AC195/9.806</f>
        <v>632.64778101417505</v>
      </c>
      <c r="AC193" s="65">
        <f>ET_12P!AD195/9.806</f>
        <v>633.13352276348667</v>
      </c>
      <c r="AD193" s="65">
        <f>ET_12P!AE195/9.806</f>
        <v>633.6399290772232</v>
      </c>
      <c r="AE193" s="65">
        <f>ET_12P!AF195/9.806</f>
        <v>633.29779360213138</v>
      </c>
      <c r="AF193" s="65">
        <f>ET_12P!AG195/9.806</f>
        <v>632.87598751720896</v>
      </c>
      <c r="AG193" s="65">
        <f>ET_12P!AH195/9.806</f>
        <v>632.6313987450286</v>
      </c>
      <c r="AH193" s="65">
        <f>ET_12P!AI195/9.806</f>
        <v>635.62273137938507</v>
      </c>
      <c r="AI193" s="65">
        <f>ET_12P!AJ195/9.806</f>
        <v>635.86253991497563</v>
      </c>
      <c r="AJ193" s="65">
        <f>ET_12P!AK195/9.806</f>
        <v>636.18455856108505</v>
      </c>
      <c r="AK193" s="65">
        <f>ET_12P!AL195/9.806</f>
        <v>629.96636705206004</v>
      </c>
      <c r="AL193" s="65">
        <f>ET_12P!AM195/9.806</f>
        <v>631.12283574788398</v>
      </c>
      <c r="AM193" s="65">
        <f>ET_12P!AN195/9.806</f>
        <v>631.21410839027135</v>
      </c>
      <c r="AN193" s="65">
        <f>ET_12P!AO195/9.806</f>
        <v>506.86357324278509</v>
      </c>
      <c r="AO193" s="65">
        <f>ET_12P!AP195/9.806</f>
        <v>506.08673500280446</v>
      </c>
      <c r="AP193" s="65">
        <f>ET_12P!AQ195/9.806</f>
        <v>506.24298898633492</v>
      </c>
      <c r="AQ193" s="65">
        <f>ET_12P!AR195/9.806</f>
        <v>591.45020825897416</v>
      </c>
      <c r="AR193" s="65">
        <f>ET_12P!AS195/9.806</f>
        <v>602.46108489062829</v>
      </c>
      <c r="AS193" s="65">
        <f>ET_12P!AT195/9.806</f>
        <v>613.92234943848155</v>
      </c>
      <c r="AT193" s="65">
        <f>ET_12P!AU195/9.806</f>
        <v>770.63593279943404</v>
      </c>
      <c r="AU193" s="65">
        <f>ET_12P!AV195/9.806</f>
        <v>771.96668095426276</v>
      </c>
      <c r="AV193" s="65">
        <f>ET_12P!AW195/9.806</f>
        <v>772.28556257011019</v>
      </c>
      <c r="AW193" s="65">
        <f>ET_12P!AX195/9.806</f>
        <v>673.311162330461</v>
      </c>
      <c r="AX193" s="65">
        <f>ET_12P!AY195/9.806</f>
        <v>662.94845590391094</v>
      </c>
      <c r="AY193" s="65">
        <f>ET_12P!AZ195/9.806</f>
        <v>651.24852808548349</v>
      </c>
      <c r="AZ193" s="65">
        <f>ET_12P!BA195/9.806</f>
        <v>400.87920501478692</v>
      </c>
      <c r="BA193" s="65">
        <f>ET_12P!BB195/9.806</f>
        <v>401.88278083093263</v>
      </c>
      <c r="BB193" s="65">
        <f>ET_12P!BC195/9.806</f>
        <v>404.46846557592295</v>
      </c>
      <c r="BC193" s="65">
        <f>ET_12P!BD195/9.806</f>
        <v>588.7771099167602</v>
      </c>
      <c r="BD193" s="65">
        <f>ET_12P!BE195/9.806</f>
        <v>610.79502903197033</v>
      </c>
      <c r="BE193" s="65">
        <f>ET_12P!BF195/9.806</f>
        <v>633.65088378607493</v>
      </c>
      <c r="BF193" s="65">
        <f>ET_12P!BG195/9.806</f>
        <v>925.82088612839084</v>
      </c>
      <c r="BG193" s="65">
        <f>ET_12P!BH195/9.806</f>
        <v>925.42960384585979</v>
      </c>
      <c r="BH193" s="65">
        <f>ET_12P!BI195/9.806</f>
        <v>922.79400048439743</v>
      </c>
      <c r="BI193" s="65">
        <f>ET_12P!BJ195/9.806</f>
        <v>685.80092465709777</v>
      </c>
      <c r="BJ193" s="65">
        <f>ET_12P!BK195/9.806</f>
        <v>663.17945087828889</v>
      </c>
      <c r="BK193" s="65">
        <f>ET_12P!BL195/9.806</f>
        <v>639.62388899334599</v>
      </c>
      <c r="BL193" s="65"/>
      <c r="BM193" s="65"/>
      <c r="BN193" s="65"/>
      <c r="BO193" s="65"/>
    </row>
    <row r="194" spans="3:67" x14ac:dyDescent="0.2">
      <c r="C194" s="65">
        <f>ET_12P!D196</f>
        <v>1885</v>
      </c>
      <c r="D194" s="65">
        <f>ET_12P!E196/9.806</f>
        <v>631.51650814871005</v>
      </c>
      <c r="E194" s="65">
        <f>ET_12P!F196/9.806</f>
        <v>631.97441497871205</v>
      </c>
      <c r="F194" s="65">
        <f>ET_12P!G196/9.806</f>
        <v>632.47355134930149</v>
      </c>
      <c r="G194" s="65">
        <f>ET_12P!H196/9.806</f>
        <v>629.30375654892418</v>
      </c>
      <c r="H194" s="65">
        <f>ET_12P!I196/9.806</f>
        <v>629.48017715556807</v>
      </c>
      <c r="I194" s="65">
        <f>ET_12P!J196/9.806</f>
        <v>629.80941595069351</v>
      </c>
      <c r="J194" s="65">
        <f>ET_12P!K196/9.806</f>
        <v>631.58880922713138</v>
      </c>
      <c r="K194" s="65">
        <f>ET_12P!L196/9.806</f>
        <v>631.97765159723645</v>
      </c>
      <c r="L194" s="65">
        <f>ET_12P!M196/9.806</f>
        <v>632.45871269822055</v>
      </c>
      <c r="M194" s="65">
        <f>ET_12P!N196/9.806</f>
        <v>628.59443915077509</v>
      </c>
      <c r="N194" s="65">
        <f>ET_12P!O196/9.806</f>
        <v>630.02109080218747</v>
      </c>
      <c r="O194" s="65">
        <f>ET_12P!P196/9.806</f>
        <v>630.33758229974001</v>
      </c>
      <c r="P194" s="65">
        <f>ET_12P!Q196/9.806</f>
        <v>513.44844873355601</v>
      </c>
      <c r="Q194" s="65">
        <f>ET_12P!R196/9.806</f>
        <v>515.78787660297269</v>
      </c>
      <c r="R194" s="65">
        <f>ET_12P!S196/9.806</f>
        <v>518.99372235429848</v>
      </c>
      <c r="S194" s="65">
        <f>ET_12P!T196/9.806</f>
        <v>625.36499098128706</v>
      </c>
      <c r="T194" s="65">
        <f>ET_12P!U196/9.806</f>
        <v>636.86653898123598</v>
      </c>
      <c r="U194" s="65">
        <f>ET_12P!V196/9.806</f>
        <v>648.59325604221908</v>
      </c>
      <c r="V194" s="65">
        <f>ET_12P!W196/9.806</f>
        <v>765.37732399168885</v>
      </c>
      <c r="W194" s="65">
        <f>ET_12P!X196/9.806</f>
        <v>763.75791925861722</v>
      </c>
      <c r="X194" s="65">
        <f>ET_12P!Y196/9.806</f>
        <v>761.13471463580981</v>
      </c>
      <c r="Y194" s="65">
        <f>ET_12P!Z196/9.806</f>
        <v>633.06659945122885</v>
      </c>
      <c r="Z194" s="65">
        <f>ET_12P!AA196/9.806</f>
        <v>623.48800120780652</v>
      </c>
      <c r="AA194" s="65">
        <f>ET_12P!AB196/9.806</f>
        <v>612.96092435434946</v>
      </c>
      <c r="AB194" s="65">
        <f>ET_12P!AC196/9.806</f>
        <v>632.56213510860698</v>
      </c>
      <c r="AC194" s="65">
        <f>ET_12P!AD196/9.806</f>
        <v>633.04842459336123</v>
      </c>
      <c r="AD194" s="65">
        <f>ET_12P!AE196/9.806</f>
        <v>633.55507987775343</v>
      </c>
      <c r="AE194" s="65">
        <f>ET_12P!AF196/9.806</f>
        <v>633.2098571665307</v>
      </c>
      <c r="AF194" s="65">
        <f>ET_12P!AG196/9.806</f>
        <v>632.77620007839596</v>
      </c>
      <c r="AG194" s="65">
        <f>ET_12P!AH196/9.806</f>
        <v>632.5198100971345</v>
      </c>
      <c r="AH194" s="65">
        <f>ET_12P!AI196/9.806</f>
        <v>635.4661288369366</v>
      </c>
      <c r="AI194" s="65">
        <f>ET_12P!AJ196/9.806</f>
        <v>635.70374643075672</v>
      </c>
      <c r="AJ194" s="65">
        <f>ET_12P!AK196/9.806</f>
        <v>636.0238231057516</v>
      </c>
      <c r="AK194" s="65">
        <f>ET_12P!AL196/9.806</f>
        <v>629.81698465862746</v>
      </c>
      <c r="AL194" s="65">
        <f>ET_12P!AM196/9.806</f>
        <v>630.97395129576284</v>
      </c>
      <c r="AM194" s="65">
        <f>ET_12P!AN196/9.806</f>
        <v>631.0661202325108</v>
      </c>
      <c r="AN194" s="65">
        <f>ET_12P!AO196/9.806</f>
        <v>506.70692090620543</v>
      </c>
      <c r="AO194" s="65">
        <f>ET_12P!AP196/9.806</f>
        <v>505.93008266622479</v>
      </c>
      <c r="AP194" s="65">
        <f>ET_12P!AQ196/9.806</f>
        <v>506.08633664975531</v>
      </c>
      <c r="AQ194" s="65">
        <f>ET_12P!AR196/9.806</f>
        <v>591.29509954046</v>
      </c>
      <c r="AR194" s="65">
        <f>ET_12P!AS196/9.806</f>
        <v>602.30617534863859</v>
      </c>
      <c r="AS194" s="65">
        <f>ET_12P!AT196/9.806</f>
        <v>613.76763907301654</v>
      </c>
      <c r="AT194" s="65">
        <f>ET_12P!AU196/9.806</f>
        <v>770.48341337573936</v>
      </c>
      <c r="AU194" s="65">
        <f>ET_12P!AV196/9.806</f>
        <v>771.81416153056807</v>
      </c>
      <c r="AV194" s="65">
        <f>ET_12P!AW196/9.806</f>
        <v>772.1330431464155</v>
      </c>
      <c r="AW194" s="65">
        <f>ET_12P!AX196/9.806</f>
        <v>673.15729846522538</v>
      </c>
      <c r="AX194" s="65">
        <f>ET_12P!AY196/9.806</f>
        <v>662.79439286215074</v>
      </c>
      <c r="AY194" s="65">
        <f>ET_12P!AZ196/9.806</f>
        <v>651.0943156613298</v>
      </c>
      <c r="AZ194" s="65">
        <f>ET_12P!BA196/9.806</f>
        <v>400.73985613877988</v>
      </c>
      <c r="BA194" s="65">
        <f>ET_12P!BB196/9.806</f>
        <v>401.74569758789266</v>
      </c>
      <c r="BB194" s="65">
        <f>ET_12P!BC196/9.806</f>
        <v>404.33250270083369</v>
      </c>
      <c r="BC194" s="65">
        <f>ET_12P!BD196/9.806</f>
        <v>588.65685709004697</v>
      </c>
      <c r="BD194" s="65">
        <f>ET_12P!BE196/9.806</f>
        <v>610.66850214473288</v>
      </c>
      <c r="BE194" s="65">
        <f>ET_12P!BF196/9.806</f>
        <v>633.51813263244446</v>
      </c>
      <c r="BF194" s="65">
        <f>ET_12P!BG196/9.806</f>
        <v>925.73085833928212</v>
      </c>
      <c r="BG194" s="65">
        <f>ET_12P!BH196/9.806</f>
        <v>925.34186658678368</v>
      </c>
      <c r="BH194" s="65">
        <f>ET_12P!BI196/9.806</f>
        <v>922.70715951968191</v>
      </c>
      <c r="BI194" s="65">
        <f>ET_12P!BJ196/9.806</f>
        <v>685.68809115592501</v>
      </c>
      <c r="BJ194" s="65">
        <f>ET_12P!BK196/9.806</f>
        <v>663.06173755226393</v>
      </c>
      <c r="BK194" s="65">
        <f>ET_12P!BL196/9.806</f>
        <v>639.50209254856725</v>
      </c>
      <c r="BL194" s="65"/>
      <c r="BM194" s="65"/>
      <c r="BN194" s="65"/>
      <c r="BO194" s="65"/>
    </row>
    <row r="195" spans="3:67" x14ac:dyDescent="0.2">
      <c r="C195" s="65">
        <f>ET_12P!D197</f>
        <v>1895</v>
      </c>
      <c r="D195" s="65">
        <f>ET_12P!E197/9.806</f>
        <v>631.36214634216299</v>
      </c>
      <c r="E195" s="65">
        <f>ET_12P!F197/9.806</f>
        <v>631.8200531721651</v>
      </c>
      <c r="F195" s="65">
        <f>ET_12P!G197/9.806</f>
        <v>632.31913974862334</v>
      </c>
      <c r="G195" s="65">
        <f>ET_12P!H197/9.806</f>
        <v>629.14934494824604</v>
      </c>
      <c r="H195" s="65">
        <f>ET_12P!I197/9.806</f>
        <v>629.32576555488993</v>
      </c>
      <c r="I195" s="65">
        <f>ET_12P!J197/9.806</f>
        <v>629.65500435001536</v>
      </c>
      <c r="J195" s="65">
        <f>ET_12P!K197/9.806</f>
        <v>631.43444742058443</v>
      </c>
      <c r="K195" s="65">
        <f>ET_12P!L197/9.806</f>
        <v>631.82328979068939</v>
      </c>
      <c r="L195" s="65">
        <f>ET_12P!M197/9.806</f>
        <v>632.30430109754241</v>
      </c>
      <c r="M195" s="65">
        <f>ET_12P!N197/9.806</f>
        <v>628.43997775596574</v>
      </c>
      <c r="N195" s="65">
        <f>ET_12P!O197/9.806</f>
        <v>629.86662940737824</v>
      </c>
      <c r="O195" s="65">
        <f>ET_12P!P197/9.806</f>
        <v>630.18312090493066</v>
      </c>
      <c r="P195" s="65">
        <f>ET_12P!Q197/9.806</f>
        <v>513.29234413241898</v>
      </c>
      <c r="Q195" s="65">
        <f>ET_12P!R197/9.806</f>
        <v>515.63182179596674</v>
      </c>
      <c r="R195" s="65">
        <f>ET_12P!S197/9.806</f>
        <v>518.83771734142363</v>
      </c>
      <c r="S195" s="65">
        <f>ET_12P!T197/9.806</f>
        <v>625.21052958647772</v>
      </c>
      <c r="T195" s="65">
        <f>ET_12P!U197/9.806</f>
        <v>636.71222696882012</v>
      </c>
      <c r="U195" s="65">
        <f>ET_12P!V197/9.806</f>
        <v>648.43909341219671</v>
      </c>
      <c r="V195" s="65">
        <f>ET_12P!W197/9.806</f>
        <v>765.22455559733839</v>
      </c>
      <c r="W195" s="65">
        <f>ET_12P!X197/9.806</f>
        <v>763.60515086426688</v>
      </c>
      <c r="X195" s="65">
        <f>ET_12P!Y197/9.806</f>
        <v>760.98189644732827</v>
      </c>
      <c r="Y195" s="65">
        <f>ET_12P!Z197/9.806</f>
        <v>632.91223764468191</v>
      </c>
      <c r="Z195" s="65">
        <f>ET_12P!AA197/9.806</f>
        <v>623.33344022473489</v>
      </c>
      <c r="AA195" s="65">
        <f>ET_12P!AB197/9.806</f>
        <v>612.80626378301554</v>
      </c>
      <c r="AB195" s="65">
        <f>ET_12P!AC197/9.806</f>
        <v>632.47594146759639</v>
      </c>
      <c r="AC195" s="65">
        <f>ET_12P!AD197/9.806</f>
        <v>632.96282848192436</v>
      </c>
      <c r="AD195" s="65">
        <f>ET_12P!AE197/9.806</f>
        <v>633.46973273697233</v>
      </c>
      <c r="AE195" s="65">
        <f>ET_12P!AF197/9.806</f>
        <v>633.12142278961869</v>
      </c>
      <c r="AF195" s="65">
        <f>ET_12P!AG197/9.806</f>
        <v>632.67601428653381</v>
      </c>
      <c r="AG195" s="65">
        <f>ET_12P!AH197/9.806</f>
        <v>632.40797247858461</v>
      </c>
      <c r="AH195" s="65">
        <f>ET_12P!AI197/9.806</f>
        <v>635.30957608861922</v>
      </c>
      <c r="AI195" s="65">
        <f>ET_12P!AJ197/9.806</f>
        <v>635.54500274066902</v>
      </c>
      <c r="AJ195" s="65">
        <f>ET_12P!AK197/9.806</f>
        <v>635.86313744454935</v>
      </c>
      <c r="AK195" s="65">
        <f>ET_12P!AL197/9.806</f>
        <v>629.66755247106369</v>
      </c>
      <c r="AL195" s="65">
        <f>ET_12P!AM197/9.806</f>
        <v>630.82501704951051</v>
      </c>
      <c r="AM195" s="65">
        <f>ET_12P!AN197/9.806</f>
        <v>630.91813207475025</v>
      </c>
      <c r="AN195" s="65">
        <f>ET_12P!AO197/9.806</f>
        <v>506.5503183637569</v>
      </c>
      <c r="AO195" s="65">
        <f>ET_12P!AP197/9.806</f>
        <v>505.77348012377632</v>
      </c>
      <c r="AP195" s="65">
        <f>ET_12P!AQ197/9.806</f>
        <v>505.92973410730679</v>
      </c>
      <c r="AQ195" s="65">
        <f>ET_12P!AR197/9.806</f>
        <v>591.14004061607693</v>
      </c>
      <c r="AR195" s="65">
        <f>ET_12P!AS197/9.806</f>
        <v>602.15136539491129</v>
      </c>
      <c r="AS195" s="65">
        <f>ET_12P!AT197/9.806</f>
        <v>613.61297850168273</v>
      </c>
      <c r="AT195" s="65">
        <f>ET_12P!AU197/9.806</f>
        <v>770.33094374617588</v>
      </c>
      <c r="AU195" s="65">
        <f>ET_12P!AV197/9.806</f>
        <v>771.66169190100459</v>
      </c>
      <c r="AV195" s="65">
        <f>ET_12P!AW197/9.806</f>
        <v>771.98062331098311</v>
      </c>
      <c r="AW195" s="65">
        <f>ET_12P!AX197/9.806</f>
        <v>673.00353418825216</v>
      </c>
      <c r="AX195" s="65">
        <f>ET_12P!AY197/9.806</f>
        <v>662.64042940865295</v>
      </c>
      <c r="AY195" s="65">
        <f>ET_12P!AZ197/9.806</f>
        <v>650.94015303130743</v>
      </c>
      <c r="AZ195" s="65">
        <f>ET_12P!BA197/9.806</f>
        <v>400.60043257157611</v>
      </c>
      <c r="BA195" s="65">
        <f>ET_12P!BB197/9.806</f>
        <v>401.60846496245927</v>
      </c>
      <c r="BB195" s="65">
        <f>ET_12P!BC197/9.806</f>
        <v>404.19649003161334</v>
      </c>
      <c r="BC195" s="65">
        <f>ET_12P!BD197/9.806</f>
        <v>588.53635529267797</v>
      </c>
      <c r="BD195" s="65">
        <f>ET_12P!BE197/9.806</f>
        <v>610.54177608097086</v>
      </c>
      <c r="BE195" s="65">
        <f>ET_12P!BF197/9.806</f>
        <v>633.38533168468291</v>
      </c>
      <c r="BF195" s="65">
        <f>ET_12P!BG197/9.806</f>
        <v>925.64043219712426</v>
      </c>
      <c r="BG195" s="65">
        <f>ET_12P!BH197/9.806</f>
        <v>925.25353179813385</v>
      </c>
      <c r="BH195" s="65">
        <f>ET_12P!BI197/9.806</f>
        <v>922.61972102539266</v>
      </c>
      <c r="BI195" s="65">
        <f>ET_12P!BJ197/9.806</f>
        <v>685.57500868409647</v>
      </c>
      <c r="BJ195" s="65">
        <f>ET_12P!BK197/9.806</f>
        <v>662.94377525558332</v>
      </c>
      <c r="BK195" s="65">
        <f>ET_12P!BL197/9.806</f>
        <v>639.38009692726393</v>
      </c>
      <c r="BL195" s="65"/>
      <c r="BM195" s="65"/>
      <c r="BN195" s="65"/>
      <c r="BO195" s="65"/>
    </row>
    <row r="196" spans="3:67" x14ac:dyDescent="0.2">
      <c r="C196" s="65">
        <f>ET_12P!D198</f>
        <v>1905</v>
      </c>
      <c r="D196" s="65">
        <f>ET_12P!E198/9.806</f>
        <v>631.20778453561604</v>
      </c>
      <c r="E196" s="65">
        <f>ET_12P!F198/9.806</f>
        <v>631.66574115974913</v>
      </c>
      <c r="F196" s="65">
        <f>ET_12P!G198/9.806</f>
        <v>632.16482773620749</v>
      </c>
      <c r="G196" s="65">
        <f>ET_12P!H198/9.806</f>
        <v>628.99498314169898</v>
      </c>
      <c r="H196" s="65">
        <f>ET_12P!I198/9.806</f>
        <v>629.17145354247407</v>
      </c>
      <c r="I196" s="65">
        <f>ET_12P!J198/9.806</f>
        <v>629.5006923375995</v>
      </c>
      <c r="J196" s="65">
        <f>ET_12P!K198/9.806</f>
        <v>631.28008561403738</v>
      </c>
      <c r="K196" s="65">
        <f>ET_12P!L198/9.806</f>
        <v>631.66897777827353</v>
      </c>
      <c r="L196" s="65">
        <f>ET_12P!M198/9.806</f>
        <v>632.14998908512655</v>
      </c>
      <c r="M196" s="65">
        <f>ET_12P!N198/9.806</f>
        <v>628.2856159494188</v>
      </c>
      <c r="N196" s="65">
        <f>ET_12P!O198/9.806</f>
        <v>629.71226760083118</v>
      </c>
      <c r="O196" s="65">
        <f>ET_12P!P198/9.806</f>
        <v>630.02875909838372</v>
      </c>
      <c r="P196" s="65">
        <f>ET_12P!Q198/9.806</f>
        <v>513.13633911954423</v>
      </c>
      <c r="Q196" s="65">
        <f>ET_12P!R198/9.806</f>
        <v>515.475816783092</v>
      </c>
      <c r="R196" s="65">
        <f>ET_12P!S198/9.806</f>
        <v>518.68176212268008</v>
      </c>
      <c r="S196" s="65">
        <f>ET_12P!T198/9.806</f>
        <v>625.05611798579957</v>
      </c>
      <c r="T196" s="65">
        <f>ET_12P!U198/9.806</f>
        <v>636.55796475053546</v>
      </c>
      <c r="U196" s="65">
        <f>ET_12P!V198/9.806</f>
        <v>648.28503037043652</v>
      </c>
      <c r="V196" s="65">
        <f>ET_12P!W198/9.806</f>
        <v>765.07188679125034</v>
      </c>
      <c r="W196" s="65">
        <f>ET_12P!X198/9.806</f>
        <v>763.45243226404762</v>
      </c>
      <c r="X196" s="65">
        <f>ET_12P!Y198/9.806</f>
        <v>760.82917784710901</v>
      </c>
      <c r="Y196" s="65">
        <f>ET_12P!Z198/9.806</f>
        <v>632.75797542639714</v>
      </c>
      <c r="Z196" s="65">
        <f>ET_12P!AA198/9.806</f>
        <v>623.17897882992565</v>
      </c>
      <c r="AA196" s="65">
        <f>ET_12P!AB198/9.806</f>
        <v>612.65165300581282</v>
      </c>
      <c r="AB196" s="65">
        <f>ET_12P!AC198/9.806</f>
        <v>632.38924988527435</v>
      </c>
      <c r="AC196" s="65">
        <f>ET_12P!AD198/9.806</f>
        <v>632.87668463504497</v>
      </c>
      <c r="AD196" s="65">
        <f>ET_12P!AE198/9.806</f>
        <v>633.3838378607486</v>
      </c>
      <c r="AE196" s="65">
        <f>ET_12P!AF198/9.806</f>
        <v>633.03244067726393</v>
      </c>
      <c r="AF196" s="65">
        <f>ET_12P!AG198/9.806</f>
        <v>632.57538034749143</v>
      </c>
      <c r="AG196" s="65">
        <f>ET_12P!AH198/9.806</f>
        <v>632.29583609524786</v>
      </c>
      <c r="AH196" s="65">
        <f>ET_12P!AI198/9.806</f>
        <v>635.15307313443304</v>
      </c>
      <c r="AI196" s="65">
        <f>ET_12P!AJ198/9.806</f>
        <v>635.38630884471252</v>
      </c>
      <c r="AJ196" s="65">
        <f>ET_12P!AK198/9.806</f>
        <v>635.70255137160927</v>
      </c>
      <c r="AK196" s="65">
        <f>ET_12P!AL198/9.806</f>
        <v>629.51807048936882</v>
      </c>
      <c r="AL196" s="65">
        <f>ET_12P!AM198/9.806</f>
        <v>630.67613259738937</v>
      </c>
      <c r="AM196" s="65">
        <f>ET_12P!AN198/9.806</f>
        <v>630.77004432872741</v>
      </c>
      <c r="AN196" s="65">
        <f>ET_12P!AO198/9.806</f>
        <v>506.39381540957072</v>
      </c>
      <c r="AO196" s="65">
        <f>ET_12P!AP198/9.806</f>
        <v>505.61697716959009</v>
      </c>
      <c r="AP196" s="65">
        <f>ET_12P!AQ198/9.806</f>
        <v>505.77323115312061</v>
      </c>
      <c r="AQ196" s="65">
        <f>ET_12P!AR198/9.806</f>
        <v>590.98508127995615</v>
      </c>
      <c r="AR196" s="65">
        <f>ET_12P!AS198/9.806</f>
        <v>601.996555441184</v>
      </c>
      <c r="AS196" s="65">
        <f>ET_12P!AT198/9.806</f>
        <v>613.4584175186111</v>
      </c>
      <c r="AT196" s="65">
        <f>ET_12P!AU198/9.806</f>
        <v>770.17852391074348</v>
      </c>
      <c r="AU196" s="65">
        <f>ET_12P!AV198/9.806</f>
        <v>771.50932185970328</v>
      </c>
      <c r="AV196" s="65">
        <f>ET_12P!AW198/9.806</f>
        <v>771.82820347555071</v>
      </c>
      <c r="AW196" s="65">
        <f>ET_12P!AX198/9.806</f>
        <v>672.84986949954111</v>
      </c>
      <c r="AX196" s="65">
        <f>ET_12P!AY198/9.806</f>
        <v>662.48656554341733</v>
      </c>
      <c r="AY196" s="65">
        <f>ET_12P!AZ198/9.806</f>
        <v>650.78608998954724</v>
      </c>
      <c r="AZ196" s="65">
        <f>ET_12P!BA198/9.806</f>
        <v>400.4608845190445</v>
      </c>
      <c r="BA196" s="65">
        <f>ET_12P!BB198/9.806</f>
        <v>401.47115764582912</v>
      </c>
      <c r="BB196" s="65">
        <f>ET_12P!BC198/9.806</f>
        <v>404.06040267119624</v>
      </c>
      <c r="BC196" s="65">
        <f>ET_12P!BD198/9.806</f>
        <v>588.4156543187845</v>
      </c>
      <c r="BD196" s="65">
        <f>ET_12P!BE198/9.806</f>
        <v>610.41485084068438</v>
      </c>
      <c r="BE196" s="65">
        <f>ET_12P!BF198/9.806</f>
        <v>633.25238135452787</v>
      </c>
      <c r="BF196" s="65">
        <f>ET_12P!BG198/9.806</f>
        <v>925.54960770191724</v>
      </c>
      <c r="BG196" s="65">
        <f>ET_12P!BH198/9.806</f>
        <v>925.16459947991029</v>
      </c>
      <c r="BH196" s="65">
        <f>ET_12P!BI198/9.806</f>
        <v>922.53168500152981</v>
      </c>
      <c r="BI196" s="65">
        <f>ET_12P!BJ198/9.806</f>
        <v>685.4615776533501</v>
      </c>
      <c r="BJ196" s="65">
        <f>ET_12P!BK198/9.806</f>
        <v>662.82556398824704</v>
      </c>
      <c r="BK196" s="65">
        <f>ET_12P!BL198/9.806</f>
        <v>639.25790212943616</v>
      </c>
      <c r="BL196" s="65"/>
      <c r="BM196" s="65"/>
      <c r="BN196" s="65"/>
      <c r="BO196" s="65"/>
    </row>
    <row r="197" spans="3:67" x14ac:dyDescent="0.2">
      <c r="C197" s="65">
        <f>ET_12P!D199</f>
        <v>1915</v>
      </c>
      <c r="D197" s="65">
        <f>ET_12P!E199/9.806</f>
        <v>631.05357211146247</v>
      </c>
      <c r="E197" s="65">
        <f>ET_12P!F199/9.806</f>
        <v>631.51147894146447</v>
      </c>
      <c r="F197" s="65">
        <f>ET_12P!G199/9.806</f>
        <v>632.01061531205391</v>
      </c>
      <c r="G197" s="65">
        <f>ET_12P!H199/9.806</f>
        <v>628.84072092341432</v>
      </c>
      <c r="H197" s="65">
        <f>ET_12P!I199/9.806</f>
        <v>629.01714153005821</v>
      </c>
      <c r="I197" s="65">
        <f>ET_12P!J199/9.806</f>
        <v>629.34638032518365</v>
      </c>
      <c r="J197" s="65">
        <f>ET_12P!K199/9.806</f>
        <v>631.12587318988381</v>
      </c>
      <c r="K197" s="65">
        <f>ET_12P!L199/9.806</f>
        <v>631.51471555998887</v>
      </c>
      <c r="L197" s="65">
        <f>ET_12P!M199/9.806</f>
        <v>631.99577666097298</v>
      </c>
      <c r="M197" s="65">
        <f>ET_12P!N199/9.806</f>
        <v>628.13135373113403</v>
      </c>
      <c r="N197" s="65">
        <f>ET_12P!O199/9.806</f>
        <v>629.55795558841533</v>
      </c>
      <c r="O197" s="65">
        <f>ET_12P!P199/9.806</f>
        <v>629.87444708596786</v>
      </c>
      <c r="P197" s="65">
        <f>ET_12P!Q199/9.806</f>
        <v>512.98038390080058</v>
      </c>
      <c r="Q197" s="65">
        <f>ET_12P!R199/9.806</f>
        <v>515.31991135847954</v>
      </c>
      <c r="R197" s="65">
        <f>ET_12P!S199/9.806</f>
        <v>518.52590649219871</v>
      </c>
      <c r="S197" s="65">
        <f>ET_12P!T199/9.806</f>
        <v>624.90180597338372</v>
      </c>
      <c r="T197" s="65">
        <f>ET_12P!U199/9.806</f>
        <v>636.40380212051298</v>
      </c>
      <c r="U197" s="65">
        <f>ET_12P!V199/9.806</f>
        <v>648.13096732867632</v>
      </c>
      <c r="V197" s="65">
        <f>ET_12P!W199/9.806</f>
        <v>764.91921798516216</v>
      </c>
      <c r="W197" s="65">
        <f>ET_12P!X199/9.806</f>
        <v>763.29976345795944</v>
      </c>
      <c r="X197" s="65">
        <f>ET_12P!Y199/9.806</f>
        <v>760.67645924688975</v>
      </c>
      <c r="Y197" s="65">
        <f>ET_12P!Z199/9.806</f>
        <v>632.60371320811248</v>
      </c>
      <c r="Z197" s="65">
        <f>ET_12P!AA199/9.806</f>
        <v>623.02456722924751</v>
      </c>
      <c r="AA197" s="65">
        <f>ET_12P!AB199/9.806</f>
        <v>612.49709202274119</v>
      </c>
      <c r="AB197" s="65">
        <f>ET_12P!AC199/9.806</f>
        <v>632.30206036164088</v>
      </c>
      <c r="AC197" s="65">
        <f>ET_12P!AD199/9.806</f>
        <v>632.79004284685402</v>
      </c>
      <c r="AD197" s="65">
        <f>ET_12P!AE199/9.806</f>
        <v>633.29744504321343</v>
      </c>
      <c r="AE197" s="65">
        <f>ET_12P!AF199/9.806</f>
        <v>632.94286103533557</v>
      </c>
      <c r="AF197" s="65">
        <f>ET_12P!AG199/9.806</f>
        <v>632.47434805539979</v>
      </c>
      <c r="AG197" s="65">
        <f>ET_12P!AH199/9.806</f>
        <v>632.18340094712426</v>
      </c>
      <c r="AH197" s="65">
        <f>ET_12P!AI199/9.806</f>
        <v>634.99657018024686</v>
      </c>
      <c r="AI197" s="65">
        <f>ET_12P!AJ199/9.806</f>
        <v>635.2276647428871</v>
      </c>
      <c r="AJ197" s="65">
        <f>ET_12P!AK199/9.806</f>
        <v>635.54206488693148</v>
      </c>
      <c r="AK197" s="65">
        <f>ET_12P!AL199/9.806</f>
        <v>629.36863830180505</v>
      </c>
      <c r="AL197" s="65">
        <f>ET_12P!AM199/9.806</f>
        <v>630.52714855700594</v>
      </c>
      <c r="AM197" s="65">
        <f>ET_12P!AN199/9.806</f>
        <v>630.62190678857337</v>
      </c>
      <c r="AN197" s="65">
        <f>ET_12P!AO199/9.806</f>
        <v>506.23741204364677</v>
      </c>
      <c r="AO197" s="65">
        <f>ET_12P!AP199/9.806</f>
        <v>505.46052400953505</v>
      </c>
      <c r="AP197" s="65">
        <f>ET_12P!AQ199/9.806</f>
        <v>505.61677799306551</v>
      </c>
      <c r="AQ197" s="65">
        <f>ET_12P!AR199/9.806</f>
        <v>590.83017173796657</v>
      </c>
      <c r="AR197" s="65">
        <f>ET_12P!AS199/9.806</f>
        <v>601.84189486985019</v>
      </c>
      <c r="AS197" s="65">
        <f>ET_12P!AT199/9.806</f>
        <v>613.30390632967067</v>
      </c>
      <c r="AT197" s="65">
        <f>ET_12P!AU199/9.806</f>
        <v>770.02615386944228</v>
      </c>
      <c r="AU197" s="65">
        <f>ET_12P!AV199/9.806</f>
        <v>771.35695181840208</v>
      </c>
      <c r="AV197" s="65">
        <f>ET_12P!AW199/9.806</f>
        <v>771.6758832283806</v>
      </c>
      <c r="AW197" s="65">
        <f>ET_12P!AX199/9.806</f>
        <v>672.69620481083018</v>
      </c>
      <c r="AX197" s="65">
        <f>ET_12P!AY199/9.806</f>
        <v>662.33270167818182</v>
      </c>
      <c r="AY197" s="65">
        <f>ET_12P!AZ199/9.806</f>
        <v>650.63207674191824</v>
      </c>
      <c r="AZ197" s="65">
        <f>ET_12P!BA199/9.806</f>
        <v>400.32126177531615</v>
      </c>
      <c r="BA197" s="65">
        <f>ET_12P!BB199/9.806</f>
        <v>401.33370094680555</v>
      </c>
      <c r="BB197" s="65">
        <f>ET_12P!BC199/9.806</f>
        <v>403.92426551664801</v>
      </c>
      <c r="BC197" s="65">
        <f>ET_12P!BD199/9.806</f>
        <v>588.29475416836635</v>
      </c>
      <c r="BD197" s="65">
        <f>ET_12P!BE199/9.806</f>
        <v>610.2877762180043</v>
      </c>
      <c r="BE197" s="65">
        <f>ET_12P!BF199/9.806</f>
        <v>633.11938123024174</v>
      </c>
      <c r="BF197" s="65">
        <f>ET_12P!BG199/9.806</f>
        <v>925.4581856771365</v>
      </c>
      <c r="BG197" s="65">
        <f>ET_12P!BH199/9.806</f>
        <v>925.07497004385073</v>
      </c>
      <c r="BH197" s="65">
        <f>ET_12P!BI199/9.806</f>
        <v>922.4431510363554</v>
      </c>
      <c r="BI197" s="65">
        <f>ET_12P!BJ199/9.806</f>
        <v>685.34789765194785</v>
      </c>
      <c r="BJ197" s="65">
        <f>ET_12P!BK199/9.806</f>
        <v>662.70715354438619</v>
      </c>
      <c r="BK197" s="65">
        <f>ET_12P!BL199/9.806</f>
        <v>639.1355081550837</v>
      </c>
      <c r="BL197" s="65"/>
      <c r="BM197" s="65"/>
      <c r="BN197" s="65"/>
      <c r="BO197" s="65"/>
    </row>
    <row r="198" spans="3:67" x14ac:dyDescent="0.2">
      <c r="C198" s="65">
        <f>ET_12P!D200</f>
        <v>1925</v>
      </c>
      <c r="D198" s="65">
        <f>ET_12P!E200/9.806</f>
        <v>630.89935968730879</v>
      </c>
      <c r="E198" s="65">
        <f>ET_12P!F200/9.806</f>
        <v>631.35731631144199</v>
      </c>
      <c r="F198" s="65">
        <f>ET_12P!G200/9.806</f>
        <v>631.85645268203143</v>
      </c>
      <c r="G198" s="65">
        <f>ET_12P!H200/9.806</f>
        <v>628.68650849926075</v>
      </c>
      <c r="H198" s="65">
        <f>ET_12P!I200/9.806</f>
        <v>628.86292910590464</v>
      </c>
      <c r="I198" s="65">
        <f>ET_12P!J200/9.806</f>
        <v>629.19216790103007</v>
      </c>
      <c r="J198" s="65">
        <f>ET_12P!K200/9.806</f>
        <v>630.97166076573023</v>
      </c>
      <c r="K198" s="65">
        <f>ET_12P!L200/9.806</f>
        <v>631.36055292996639</v>
      </c>
      <c r="L198" s="65">
        <f>ET_12P!M200/9.806</f>
        <v>631.84156423681929</v>
      </c>
      <c r="M198" s="65">
        <f>ET_12P!N200/9.806</f>
        <v>627.97709151284937</v>
      </c>
      <c r="N198" s="65">
        <f>ET_12P!O200/9.806</f>
        <v>629.40369337013055</v>
      </c>
      <c r="O198" s="65">
        <f>ET_12P!P200/9.806</f>
        <v>629.72018486768309</v>
      </c>
      <c r="P198" s="65">
        <f>ET_12P!Q200/9.806</f>
        <v>512.82447847618812</v>
      </c>
      <c r="Q198" s="65">
        <f>ET_12P!R200/9.806</f>
        <v>515.16405572799817</v>
      </c>
      <c r="R198" s="65">
        <f>ET_12P!S200/9.806</f>
        <v>518.37010065584855</v>
      </c>
      <c r="S198" s="65">
        <f>ET_12P!T200/9.806</f>
        <v>624.74754375509895</v>
      </c>
      <c r="T198" s="65">
        <f>ET_12P!U200/9.806</f>
        <v>636.2496892846217</v>
      </c>
      <c r="U198" s="65">
        <f>ET_12P!V200/9.806</f>
        <v>647.97700387517853</v>
      </c>
      <c r="V198" s="65">
        <f>ET_12P!W200/9.806</f>
        <v>764.76664876733639</v>
      </c>
      <c r="W198" s="65">
        <f>ET_12P!X200/9.806</f>
        <v>763.14714444600247</v>
      </c>
      <c r="X198" s="65">
        <f>ET_12P!Y200/9.806</f>
        <v>760.52384023493278</v>
      </c>
      <c r="Y198" s="65">
        <f>ET_12P!Z200/9.806</f>
        <v>632.44955057809</v>
      </c>
      <c r="Z198" s="65">
        <f>ET_12P!AA200/9.806</f>
        <v>622.87025521683154</v>
      </c>
      <c r="AA198" s="65">
        <f>ET_12P!AB200/9.806</f>
        <v>612.34263062793195</v>
      </c>
      <c r="AB198" s="65">
        <f>ET_12P!AC200/9.806</f>
        <v>632.21437289669598</v>
      </c>
      <c r="AC198" s="65">
        <f>ET_12P!AD200/9.806</f>
        <v>632.70285332322055</v>
      </c>
      <c r="AD198" s="65">
        <f>ET_12P!AE200/9.806</f>
        <v>633.21055428436682</v>
      </c>
      <c r="AE198" s="65">
        <f>ET_12P!AF200/9.806</f>
        <v>632.85278345209576</v>
      </c>
      <c r="AF198" s="65">
        <f>ET_12P!AG200/9.806</f>
        <v>632.37286761612791</v>
      </c>
      <c r="AG198" s="65">
        <f>ET_12P!AH200/9.806</f>
        <v>632.07066703421378</v>
      </c>
      <c r="AH198" s="65">
        <f>ET_12P!AI200/9.806</f>
        <v>634.84016681432297</v>
      </c>
      <c r="AI198" s="65">
        <f>ET_12P!AJ200/9.806</f>
        <v>635.06912022932397</v>
      </c>
      <c r="AJ198" s="65">
        <f>ET_12P!AK200/9.806</f>
        <v>635.3816281963849</v>
      </c>
      <c r="AK198" s="65">
        <f>ET_12P!AL200/9.806</f>
        <v>629.21915632011019</v>
      </c>
      <c r="AL198" s="65">
        <f>ET_12P!AM200/9.806</f>
        <v>630.37816451662252</v>
      </c>
      <c r="AM198" s="65">
        <f>ET_12P!AN200/9.806</f>
        <v>630.47376924841944</v>
      </c>
      <c r="AN198" s="65">
        <f>ET_12P!AO200/9.806</f>
        <v>506.08105847185402</v>
      </c>
      <c r="AO198" s="65">
        <f>ET_12P!AP200/9.806</f>
        <v>505.30422023187339</v>
      </c>
      <c r="AP198" s="65">
        <f>ET_12P!AQ200/9.806</f>
        <v>505.46047421540391</v>
      </c>
      <c r="AQ198" s="65">
        <f>ET_12P!AR200/9.806</f>
        <v>590.67536178423927</v>
      </c>
      <c r="AR198" s="65">
        <f>ET_12P!AS200/9.806</f>
        <v>601.68723429851627</v>
      </c>
      <c r="AS198" s="65">
        <f>ET_12P!AT200/9.806</f>
        <v>613.14944493486132</v>
      </c>
      <c r="AT198" s="65">
        <f>ET_12P!AU200/9.806</f>
        <v>769.87388341640326</v>
      </c>
      <c r="AU198" s="65">
        <f>ET_12P!AV200/9.806</f>
        <v>771.20468136536306</v>
      </c>
      <c r="AV198" s="65">
        <f>ET_12P!AW200/9.806</f>
        <v>771.52361277534169</v>
      </c>
      <c r="AW198" s="65">
        <f>ET_12P!AX200/9.806</f>
        <v>672.54263971038142</v>
      </c>
      <c r="AX198" s="65">
        <f>ET_12P!AY200/9.806</f>
        <v>662.17893740120849</v>
      </c>
      <c r="AY198" s="65">
        <f>ET_12P!AZ200/9.806</f>
        <v>650.47811328842045</v>
      </c>
      <c r="AZ198" s="65">
        <f>ET_12P!BA200/9.806</f>
        <v>400.18153944332556</v>
      </c>
      <c r="BA198" s="65">
        <f>ET_12P!BB200/9.806</f>
        <v>401.19614465951969</v>
      </c>
      <c r="BB198" s="65">
        <f>ET_12P!BC200/9.806</f>
        <v>403.78805367090303</v>
      </c>
      <c r="BC198" s="65">
        <f>ET_12P!BD200/9.806</f>
        <v>588.17360504729254</v>
      </c>
      <c r="BD198" s="65">
        <f>ET_12P!BE200/9.806</f>
        <v>610.16045262466866</v>
      </c>
      <c r="BE198" s="65">
        <f>ET_12P!BF200/9.806</f>
        <v>632.98623172356213</v>
      </c>
      <c r="BF198" s="65">
        <f>ET_12P!BG200/9.806</f>
        <v>925.36636529930661</v>
      </c>
      <c r="BG198" s="65">
        <f>ET_12P!BH200/9.806</f>
        <v>924.98474307821755</v>
      </c>
      <c r="BH198" s="65">
        <f>ET_12P!BI200/9.806</f>
        <v>922.35391995334498</v>
      </c>
      <c r="BI198" s="65">
        <f>ET_12P!BJ200/9.806</f>
        <v>685.23391888575873</v>
      </c>
      <c r="BJ198" s="65">
        <f>ET_12P!BK200/9.806</f>
        <v>662.58849412986956</v>
      </c>
      <c r="BK198" s="65">
        <f>ET_12P!BL200/9.806</f>
        <v>639.01286521007557</v>
      </c>
      <c r="BL198" s="65"/>
      <c r="BM198" s="65"/>
      <c r="BN198" s="65"/>
      <c r="BO198" s="65"/>
    </row>
    <row r="199" spans="3:67" x14ac:dyDescent="0.2">
      <c r="C199" s="65">
        <f>ET_12P!D201</f>
        <v>1935</v>
      </c>
      <c r="D199" s="65">
        <f>ET_12P!E201/9.806</f>
        <v>630.74524685141751</v>
      </c>
      <c r="E199" s="65">
        <f>ET_12P!F201/9.806</f>
        <v>631.20320347555071</v>
      </c>
      <c r="F199" s="65">
        <f>ET_12P!G201/9.806</f>
        <v>631.70233984614015</v>
      </c>
      <c r="G199" s="65">
        <f>ET_12P!H201/9.806</f>
        <v>628.53234586923827</v>
      </c>
      <c r="H199" s="65">
        <f>ET_12P!I201/9.806</f>
        <v>628.70876647588216</v>
      </c>
      <c r="I199" s="65">
        <f>ET_12P!J201/9.806</f>
        <v>629.03805506513879</v>
      </c>
      <c r="J199" s="65">
        <f>ET_12P!K201/9.806</f>
        <v>630.81754792983895</v>
      </c>
      <c r="K199" s="65">
        <f>ET_12P!L201/9.806</f>
        <v>631.20644009407511</v>
      </c>
      <c r="L199" s="65">
        <f>ET_12P!M201/9.806</f>
        <v>631.68745140092801</v>
      </c>
      <c r="M199" s="65">
        <f>ET_12P!N201/9.806</f>
        <v>627.82292888282689</v>
      </c>
      <c r="N199" s="65">
        <f>ET_12P!O201/9.806</f>
        <v>629.24953074010818</v>
      </c>
      <c r="O199" s="65">
        <f>ET_12P!P201/9.806</f>
        <v>629.56602223766072</v>
      </c>
      <c r="P199" s="65">
        <f>ET_12P!Q201/9.806</f>
        <v>512.66867263983795</v>
      </c>
      <c r="Q199" s="65">
        <f>ET_12P!R201/9.806</f>
        <v>515.00829968577921</v>
      </c>
      <c r="R199" s="65">
        <f>ET_12P!S201/9.806</f>
        <v>518.21439440776055</v>
      </c>
      <c r="S199" s="65">
        <f>ET_12P!T201/9.806</f>
        <v>624.59333133094538</v>
      </c>
      <c r="T199" s="65">
        <f>ET_12P!U201/9.806</f>
        <v>636.09562624286161</v>
      </c>
      <c r="U199" s="65">
        <f>ET_12P!V201/9.806</f>
        <v>647.82309021581182</v>
      </c>
      <c r="V199" s="65">
        <f>ET_12P!W201/9.806</f>
        <v>764.61407954951062</v>
      </c>
      <c r="W199" s="65">
        <f>ET_12P!X201/9.806</f>
        <v>762.99462502230779</v>
      </c>
      <c r="X199" s="65">
        <f>ET_12P!Y201/9.806</f>
        <v>760.37122122297581</v>
      </c>
      <c r="Y199" s="65">
        <f>ET_12P!Z201/9.806</f>
        <v>632.29543774219871</v>
      </c>
      <c r="Z199" s="65">
        <f>ET_12P!AA201/9.806</f>
        <v>622.71599299854688</v>
      </c>
      <c r="AA199" s="65">
        <f>ET_12P!AB201/9.806</f>
        <v>612.18821902725381</v>
      </c>
      <c r="AB199" s="65">
        <f>ET_12P!AC201/9.806</f>
        <v>632.12608790217735</v>
      </c>
      <c r="AC199" s="65">
        <f>ET_12P!AD201/9.806</f>
        <v>632.61516585827565</v>
      </c>
      <c r="AD199" s="65">
        <f>ET_12P!AE201/9.806</f>
        <v>633.12306599594638</v>
      </c>
      <c r="AE199" s="65">
        <f>ET_12P!AF201/9.806</f>
        <v>632.76210833928212</v>
      </c>
      <c r="AF199" s="65">
        <f>ET_12P!AG201/9.806</f>
        <v>632.27093902967579</v>
      </c>
      <c r="AG199" s="65">
        <f>ET_12P!AH201/9.806</f>
        <v>631.95758456238536</v>
      </c>
      <c r="AH199" s="65">
        <f>ET_12P!AI201/9.806</f>
        <v>634.68371365426788</v>
      </c>
      <c r="AI199" s="65">
        <f>ET_12P!AJ201/9.806</f>
        <v>634.91067530402313</v>
      </c>
      <c r="AJ199" s="65">
        <f>ET_12P!AK201/9.806</f>
        <v>635.22129109410059</v>
      </c>
      <c r="AK199" s="65">
        <f>ET_12P!AL201/9.806</f>
        <v>629.06967433841533</v>
      </c>
      <c r="AL199" s="65">
        <f>ET_12P!AM201/9.806</f>
        <v>630.22918047623909</v>
      </c>
      <c r="AM199" s="65">
        <f>ET_12P!AN201/9.806</f>
        <v>630.3255819141342</v>
      </c>
      <c r="AN199" s="65">
        <f>ET_12P!AO201/9.806</f>
        <v>505.9248044883235</v>
      </c>
      <c r="AO199" s="65">
        <f>ET_12P!AP201/9.806</f>
        <v>505.14791645421172</v>
      </c>
      <c r="AP199" s="65">
        <f>ET_12P!AQ201/9.806</f>
        <v>505.30417043774224</v>
      </c>
      <c r="AQ199" s="65">
        <f>ET_12P!AR201/9.806</f>
        <v>590.52060162464318</v>
      </c>
      <c r="AR199" s="65">
        <f>ET_12P!AS201/9.806</f>
        <v>601.53267331544464</v>
      </c>
      <c r="AS199" s="65">
        <f>ET_12P!AT201/9.806</f>
        <v>612.99508312831438</v>
      </c>
      <c r="AT199" s="65">
        <f>ET_12P!AU201/9.806</f>
        <v>769.72161296336435</v>
      </c>
      <c r="AU199" s="65">
        <f>ET_12P!AV201/9.806</f>
        <v>771.05246070645535</v>
      </c>
      <c r="AV199" s="65">
        <f>ET_12P!AW201/9.806</f>
        <v>771.37139211643387</v>
      </c>
      <c r="AW199" s="65">
        <f>ET_12P!AX201/9.806</f>
        <v>672.38912440406386</v>
      </c>
      <c r="AX199" s="65">
        <f>ET_12P!AY201/9.806</f>
        <v>662.02522291836635</v>
      </c>
      <c r="AY199" s="65">
        <f>ET_12P!AZ201/9.806</f>
        <v>650.32419962905374</v>
      </c>
      <c r="AZ199" s="65">
        <f>ET_12P!BA201/9.806</f>
        <v>400.04171752307263</v>
      </c>
      <c r="BA199" s="65">
        <f>ET_12P!BB201/9.806</f>
        <v>401.058463886906</v>
      </c>
      <c r="BB199" s="65">
        <f>ET_12P!BC201/9.806</f>
        <v>403.65176713396136</v>
      </c>
      <c r="BC199" s="65">
        <f>ET_12P!BD201/9.806</f>
        <v>588.05225674969415</v>
      </c>
      <c r="BD199" s="65">
        <f>ET_12P!BE201/9.806</f>
        <v>610.03297964893943</v>
      </c>
      <c r="BE199" s="65">
        <f>ET_12P!BF201/9.806</f>
        <v>632.85298262862034</v>
      </c>
      <c r="BF199" s="65">
        <f>ET_12P!BG201/9.806</f>
        <v>925.27404698016528</v>
      </c>
      <c r="BG199" s="65">
        <f>ET_12P!BH201/9.806</f>
        <v>924.89391858301053</v>
      </c>
      <c r="BH199" s="65">
        <f>ET_12P!BI201/9.806</f>
        <v>922.26419092902313</v>
      </c>
      <c r="BI199" s="65">
        <f>ET_12P!BJ201/9.806</f>
        <v>685.11964135478286</v>
      </c>
      <c r="BJ199" s="65">
        <f>ET_12P!BK201/9.806</f>
        <v>662.46958574469716</v>
      </c>
      <c r="BK199" s="65">
        <f>ET_12P!BL201/9.806</f>
        <v>638.89007288267396</v>
      </c>
      <c r="BL199" s="65"/>
      <c r="BM199" s="65"/>
      <c r="BN199" s="65"/>
      <c r="BO199" s="65"/>
    </row>
    <row r="200" spans="3:67" x14ac:dyDescent="0.2">
      <c r="C200" s="65">
        <f>ET_12P!D202</f>
        <v>1945</v>
      </c>
      <c r="D200" s="65">
        <f>ET_12P!E202/9.806</f>
        <v>630.59118380965742</v>
      </c>
      <c r="E200" s="65">
        <f>ET_12P!F202/9.806</f>
        <v>631.04914043379063</v>
      </c>
      <c r="F200" s="65">
        <f>ET_12P!G202/9.806</f>
        <v>631.54827680438007</v>
      </c>
      <c r="G200" s="65">
        <f>ET_12P!H202/9.806</f>
        <v>628.37823303334699</v>
      </c>
      <c r="H200" s="65">
        <f>ET_12P!I202/9.806</f>
        <v>628.55470343412208</v>
      </c>
      <c r="I200" s="65">
        <f>ET_12P!J202/9.806</f>
        <v>628.88394222924751</v>
      </c>
      <c r="J200" s="65">
        <f>ET_12P!K202/9.806</f>
        <v>630.66348488807876</v>
      </c>
      <c r="K200" s="65">
        <f>ET_12P!L202/9.806</f>
        <v>631.05237705231491</v>
      </c>
      <c r="L200" s="65">
        <f>ET_12P!M202/9.806</f>
        <v>631.53343815329902</v>
      </c>
      <c r="M200" s="65">
        <f>ET_12P!N202/9.806</f>
        <v>627.6688658410668</v>
      </c>
      <c r="N200" s="65">
        <f>ET_12P!O202/9.806</f>
        <v>629.0954179042169</v>
      </c>
      <c r="O200" s="65">
        <f>ET_12P!P202/9.806</f>
        <v>629.41190940176944</v>
      </c>
      <c r="P200" s="65">
        <f>ET_12P!Q202/9.806</f>
        <v>512.51296639174996</v>
      </c>
      <c r="Q200" s="65">
        <f>ET_12P!R202/9.806</f>
        <v>514.85264323182241</v>
      </c>
      <c r="R200" s="65">
        <f>ET_12P!S202/9.806</f>
        <v>518.05873795380387</v>
      </c>
      <c r="S200" s="65">
        <f>ET_12P!T202/9.806</f>
        <v>624.43921849505409</v>
      </c>
      <c r="T200" s="65">
        <f>ET_12P!U202/9.806</f>
        <v>635.94161299523262</v>
      </c>
      <c r="U200" s="65">
        <f>ET_12P!V202/9.806</f>
        <v>647.6692761447074</v>
      </c>
      <c r="V200" s="65">
        <f>ET_12P!W202/9.806</f>
        <v>764.46160991994702</v>
      </c>
      <c r="W200" s="65">
        <f>ET_12P!X202/9.806</f>
        <v>762.84210559861322</v>
      </c>
      <c r="X200" s="65">
        <f>ET_12P!Y202/9.806</f>
        <v>760.21870179928112</v>
      </c>
      <c r="Y200" s="65">
        <f>ET_12P!Z202/9.806</f>
        <v>632.14137470043852</v>
      </c>
      <c r="Z200" s="65">
        <f>ET_12P!AA202/9.806</f>
        <v>622.56178057439331</v>
      </c>
      <c r="AA200" s="65">
        <f>ET_12P!AB202/9.806</f>
        <v>612.03385722070675</v>
      </c>
      <c r="AB200" s="65">
        <f>ET_12P!AC202/9.806</f>
        <v>632.03730496634716</v>
      </c>
      <c r="AC200" s="65">
        <f>ET_12P!AD202/9.806</f>
        <v>632.5268808637569</v>
      </c>
      <c r="AD200" s="65">
        <f>ET_12P!AE202/9.806</f>
        <v>633.03502997208352</v>
      </c>
      <c r="AE200" s="65">
        <f>ET_12P!AF202/9.806</f>
        <v>632.67088549102596</v>
      </c>
      <c r="AF200" s="65">
        <f>ET_12P!AG202/9.806</f>
        <v>632.16856229604332</v>
      </c>
      <c r="AG200" s="65">
        <f>ET_12P!AH202/9.806</f>
        <v>631.84420332576997</v>
      </c>
      <c r="AH200" s="65">
        <f>ET_12P!AI202/9.806</f>
        <v>634.52736008247507</v>
      </c>
      <c r="AI200" s="65">
        <f>ET_12P!AJ202/9.806</f>
        <v>634.75228017285338</v>
      </c>
      <c r="AJ200" s="65">
        <f>ET_12P!AK202/9.806</f>
        <v>635.06110337420967</v>
      </c>
      <c r="AK200" s="65">
        <f>ET_12P!AL202/9.806</f>
        <v>628.92014256258926</v>
      </c>
      <c r="AL200" s="65">
        <f>ET_12P!AM202/9.806</f>
        <v>630.08014664172447</v>
      </c>
      <c r="AM200" s="65">
        <f>ET_12P!AN202/9.806</f>
        <v>630.17739457984908</v>
      </c>
      <c r="AN200" s="65">
        <f>ET_12P!AO202/9.806</f>
        <v>505.76865009305533</v>
      </c>
      <c r="AO200" s="65">
        <f>ET_12P!AP202/9.806</f>
        <v>504.99171226481241</v>
      </c>
      <c r="AP200" s="65">
        <f>ET_12P!AQ202/9.806</f>
        <v>505.14801604247401</v>
      </c>
      <c r="AQ200" s="65">
        <f>ET_12P!AR202/9.806</f>
        <v>590.36594105330926</v>
      </c>
      <c r="AR200" s="65">
        <f>ET_12P!AS202/9.806</f>
        <v>601.37816212650421</v>
      </c>
      <c r="AS200" s="65">
        <f>ET_12P!AT202/9.806</f>
        <v>612.84077111589852</v>
      </c>
      <c r="AT200" s="65">
        <f>ET_12P!AU202/9.806</f>
        <v>769.56944209858761</v>
      </c>
      <c r="AU200" s="65">
        <f>ET_12P!AV202/9.806</f>
        <v>770.90028984167861</v>
      </c>
      <c r="AV200" s="65">
        <f>ET_12P!AW202/9.806</f>
        <v>771.21922125165725</v>
      </c>
      <c r="AW200" s="65">
        <f>ET_12P!AX202/9.806</f>
        <v>672.23565889187751</v>
      </c>
      <c r="AX200" s="65">
        <f>ET_12P!AY202/9.806</f>
        <v>661.87155822965542</v>
      </c>
      <c r="AY200" s="65">
        <f>ET_12P!AZ202/9.806</f>
        <v>650.17038555794932</v>
      </c>
      <c r="AZ200" s="65">
        <f>ET_12P!BA202/9.806</f>
        <v>399.90179601455748</v>
      </c>
      <c r="BA200" s="65">
        <f>ET_12P!BB202/9.806</f>
        <v>400.92068352603002</v>
      </c>
      <c r="BB200" s="65">
        <f>ET_12P!BC202/9.806</f>
        <v>403.515405905823</v>
      </c>
      <c r="BC200" s="65">
        <f>ET_12P!BD202/9.806</f>
        <v>587.93060968730879</v>
      </c>
      <c r="BD200" s="65">
        <f>ET_12P!BE202/9.806</f>
        <v>609.90525770255465</v>
      </c>
      <c r="BE200" s="65">
        <f>ET_12P!BF202/9.806</f>
        <v>632.71958415128495</v>
      </c>
      <c r="BF200" s="65">
        <f>ET_12P!BG202/9.806</f>
        <v>925.18123071971252</v>
      </c>
      <c r="BG200" s="65">
        <f>ET_12P!BH202/9.806</f>
        <v>924.80249655822979</v>
      </c>
      <c r="BH200" s="65">
        <f>ET_12P!BI202/9.806</f>
        <v>922.17386437512755</v>
      </c>
      <c r="BI200" s="65">
        <f>ET_12P!BJ202/9.806</f>
        <v>685.00506505902001</v>
      </c>
      <c r="BJ200" s="65">
        <f>ET_12P!BK202/9.806</f>
        <v>662.35042838886909</v>
      </c>
      <c r="BK200" s="65">
        <f>ET_12P!BL202/9.806</f>
        <v>638.76703158461657</v>
      </c>
      <c r="BL200" s="65"/>
      <c r="BM200" s="65"/>
      <c r="BN200" s="65"/>
      <c r="BO200" s="65"/>
    </row>
    <row r="201" spans="3:67" x14ac:dyDescent="0.2">
      <c r="C201" s="65">
        <f>ET_12P!D203</f>
        <v>1955</v>
      </c>
      <c r="D201" s="65">
        <f>ET_12P!E203/9.806</f>
        <v>630.43717056202843</v>
      </c>
      <c r="E201" s="65">
        <f>ET_12P!F203/9.806</f>
        <v>630.89517698029272</v>
      </c>
      <c r="F201" s="65">
        <f>ET_12P!G203/9.806</f>
        <v>631.39431335088216</v>
      </c>
      <c r="G201" s="65">
        <f>ET_12P!H203/9.806</f>
        <v>628.22421978571799</v>
      </c>
      <c r="H201" s="65">
        <f>ET_12P!I203/9.806</f>
        <v>628.40069018649297</v>
      </c>
      <c r="I201" s="65">
        <f>ET_12P!J203/9.806</f>
        <v>628.7299289816184</v>
      </c>
      <c r="J201" s="65">
        <f>ET_12P!K203/9.806</f>
        <v>630.50947164044976</v>
      </c>
      <c r="K201" s="65">
        <f>ET_12P!L203/9.806</f>
        <v>630.89836380468591</v>
      </c>
      <c r="L201" s="65">
        <f>ET_12P!M203/9.806</f>
        <v>631.37942490567002</v>
      </c>
      <c r="M201" s="65">
        <f>ET_12P!N203/9.806</f>
        <v>627.51480279930661</v>
      </c>
      <c r="N201" s="65">
        <f>ET_12P!O203/9.806</f>
        <v>628.94135486245671</v>
      </c>
      <c r="O201" s="65">
        <f>ET_12P!P203/9.806</f>
        <v>629.25784636000924</v>
      </c>
      <c r="P201" s="65">
        <f>ET_12P!Q203/9.806</f>
        <v>512.35730993779327</v>
      </c>
      <c r="Q201" s="65">
        <f>ET_12P!R203/9.806</f>
        <v>514.69703657199682</v>
      </c>
      <c r="R201" s="65">
        <f>ET_12P!S203/9.806</f>
        <v>517.90323088224056</v>
      </c>
      <c r="S201" s="65">
        <f>ET_12P!T203/9.806</f>
        <v>624.28510565916281</v>
      </c>
      <c r="T201" s="65">
        <f>ET_12P!U203/9.806</f>
        <v>635.7876993358658</v>
      </c>
      <c r="U201" s="65">
        <f>ET_12P!V203/9.806</f>
        <v>647.51546207360298</v>
      </c>
      <c r="V201" s="65">
        <f>ET_12P!W203/9.806</f>
        <v>764.30919008451463</v>
      </c>
      <c r="W201" s="65">
        <f>ET_12P!X203/9.806</f>
        <v>762.68963596904962</v>
      </c>
      <c r="X201" s="65">
        <f>ET_12P!Y203/9.806</f>
        <v>760.06623216971764</v>
      </c>
      <c r="Y201" s="65">
        <f>ET_12P!Z203/9.806</f>
        <v>631.98741124694072</v>
      </c>
      <c r="Z201" s="65">
        <f>ET_12P!AA203/9.806</f>
        <v>622.40761794437083</v>
      </c>
      <c r="AA201" s="65">
        <f>ET_12P!AB203/9.806</f>
        <v>611.87959500242209</v>
      </c>
      <c r="AB201" s="65">
        <f>ET_12P!AC203/9.806</f>
        <v>631.94797429507446</v>
      </c>
      <c r="AC201" s="65">
        <f>ET_12P!AD203/9.806</f>
        <v>632.43809792792683</v>
      </c>
      <c r="AD201" s="65">
        <f>ET_12P!AE203/9.806</f>
        <v>632.94644621277791</v>
      </c>
      <c r="AE201" s="65">
        <f>ET_12P!AF203/9.806</f>
        <v>632.57906511319607</v>
      </c>
      <c r="AF201" s="65">
        <f>ET_12P!AG203/9.806</f>
        <v>632.0657374152305</v>
      </c>
      <c r="AG201" s="65">
        <f>ET_12P!AH203/9.806</f>
        <v>631.73052332436782</v>
      </c>
      <c r="AH201" s="65">
        <f>ET_12P!AI203/9.806</f>
        <v>634.37095671655118</v>
      </c>
      <c r="AI201" s="65">
        <f>ET_12P!AJ203/9.806</f>
        <v>634.59393483581482</v>
      </c>
      <c r="AJ201" s="65">
        <f>ET_12P!AK203/9.806</f>
        <v>634.90096544844994</v>
      </c>
      <c r="AK201" s="65">
        <f>ET_12P!AL203/9.806</f>
        <v>628.77061078676331</v>
      </c>
      <c r="AL201" s="65">
        <f>ET_12P!AM203/9.806</f>
        <v>629.93111280720996</v>
      </c>
      <c r="AM201" s="65">
        <f>ET_12P!AN203/9.806</f>
        <v>630.02915745143287</v>
      </c>
      <c r="AN201" s="65">
        <f>ET_12P!AO203/9.806</f>
        <v>505.61254549191824</v>
      </c>
      <c r="AO201" s="65">
        <f>ET_12P!AP203/9.806</f>
        <v>504.83560766367532</v>
      </c>
      <c r="AP201" s="65">
        <f>ET_12P!AQ203/9.806</f>
        <v>504.99186164720584</v>
      </c>
      <c r="AQ201" s="65">
        <f>ET_12P!AR203/9.806</f>
        <v>590.21133027610654</v>
      </c>
      <c r="AR201" s="65">
        <f>ET_12P!AS203/9.806</f>
        <v>601.22375052582606</v>
      </c>
      <c r="AS201" s="65">
        <f>ET_12P!AT203/9.806</f>
        <v>612.68655869174495</v>
      </c>
      <c r="AT201" s="65">
        <f>ET_12P!AU203/9.806</f>
        <v>769.41727123381099</v>
      </c>
      <c r="AU201" s="65">
        <f>ET_12P!AV203/9.806</f>
        <v>770.74816877103308</v>
      </c>
      <c r="AV201" s="65">
        <f>ET_12P!AW203/9.806</f>
        <v>771.06710018101171</v>
      </c>
      <c r="AW201" s="65">
        <f>ET_12P!AX203/9.806</f>
        <v>672.08229296795332</v>
      </c>
      <c r="AX201" s="65">
        <f>ET_12P!AY203/9.806</f>
        <v>661.71799312920666</v>
      </c>
      <c r="AY201" s="65">
        <f>ET_12P!AZ203/9.806</f>
        <v>650.0165714868449</v>
      </c>
      <c r="AZ201" s="65">
        <f>ET_12P!BA203/9.806</f>
        <v>399.76177491777997</v>
      </c>
      <c r="BA201" s="65">
        <f>ET_12P!BB203/9.806</f>
        <v>400.78275378276061</v>
      </c>
      <c r="BB201" s="65">
        <f>ET_12P!BC203/9.806</f>
        <v>403.3789699864879</v>
      </c>
      <c r="BC201" s="65">
        <f>ET_12P!BD203/9.806</f>
        <v>587.80881324253016</v>
      </c>
      <c r="BD201" s="65">
        <f>ET_12P!BE203/9.806</f>
        <v>609.77733657964518</v>
      </c>
      <c r="BE201" s="65">
        <f>ET_12P!BF203/9.806</f>
        <v>632.58608608568738</v>
      </c>
      <c r="BF201" s="65">
        <f>ET_12P!BG203/9.806</f>
        <v>925.0880161062106</v>
      </c>
      <c r="BG201" s="65">
        <f>ET_12P!BH203/9.806</f>
        <v>924.71037741561292</v>
      </c>
      <c r="BH201" s="65">
        <f>ET_12P!BI203/9.806</f>
        <v>922.08294029165825</v>
      </c>
      <c r="BI201" s="65">
        <f>ET_12P!BJ203/9.806</f>
        <v>684.89018999847042</v>
      </c>
      <c r="BJ201" s="65">
        <f>ET_12P!BK203/9.806</f>
        <v>662.23102206238536</v>
      </c>
      <c r="BK201" s="65">
        <f>ET_12P!BL203/9.806</f>
        <v>638.64374131590364</v>
      </c>
      <c r="BL201" s="65"/>
      <c r="BM201" s="65"/>
      <c r="BN201" s="65"/>
      <c r="BO201" s="65"/>
    </row>
    <row r="202" spans="3:67" x14ac:dyDescent="0.2">
      <c r="C202" s="65">
        <f>ET_12P!D204</f>
        <v>1965</v>
      </c>
      <c r="D202" s="65">
        <f>ET_12P!E204/9.806</f>
        <v>630.28325690266172</v>
      </c>
      <c r="E202" s="65">
        <f>ET_12P!F204/9.806</f>
        <v>630.74121352679492</v>
      </c>
      <c r="F202" s="65">
        <f>ET_12P!G204/9.806</f>
        <v>631.24039969151545</v>
      </c>
      <c r="G202" s="65">
        <f>ET_12P!H204/9.806</f>
        <v>628.07025633222008</v>
      </c>
      <c r="H202" s="65">
        <f>ET_12P!I204/9.806</f>
        <v>628.24672673299517</v>
      </c>
      <c r="I202" s="65">
        <f>ET_12P!J204/9.806</f>
        <v>628.57601532225169</v>
      </c>
      <c r="J202" s="65">
        <f>ET_12P!K204/9.806</f>
        <v>630.35555798108305</v>
      </c>
      <c r="K202" s="65">
        <f>ET_12P!L204/9.806</f>
        <v>630.74445014531921</v>
      </c>
      <c r="L202" s="65">
        <f>ET_12P!M204/9.806</f>
        <v>631.22551124630331</v>
      </c>
      <c r="M202" s="65">
        <f>ET_12P!N204/9.806</f>
        <v>627.3608393458087</v>
      </c>
      <c r="N202" s="65">
        <f>ET_12P!O204/9.806</f>
        <v>628.78734161482771</v>
      </c>
      <c r="O202" s="65">
        <f>ET_12P!P204/9.806</f>
        <v>629.10383311238024</v>
      </c>
      <c r="P202" s="65">
        <f>ET_12P!Q204/9.806</f>
        <v>512.20175307209877</v>
      </c>
      <c r="Q202" s="65">
        <f>ET_12P!R204/9.806</f>
        <v>514.54147970630231</v>
      </c>
      <c r="R202" s="65">
        <f>ET_12P!S204/9.806</f>
        <v>517.74772381067714</v>
      </c>
      <c r="S202" s="65">
        <f>ET_12P!T204/9.806</f>
        <v>624.1311422056649</v>
      </c>
      <c r="T202" s="65">
        <f>ET_12P!U204/9.806</f>
        <v>635.63383547063029</v>
      </c>
      <c r="U202" s="65">
        <f>ET_12P!V204/9.806</f>
        <v>647.36174759076084</v>
      </c>
      <c r="V202" s="65">
        <f>ET_12P!W204/9.806</f>
        <v>764.15682004321343</v>
      </c>
      <c r="W202" s="65">
        <f>ET_12P!X204/9.806</f>
        <v>762.53726592774842</v>
      </c>
      <c r="X202" s="65">
        <f>ET_12P!Y204/9.806</f>
        <v>759.91381233428524</v>
      </c>
      <c r="Y202" s="65">
        <f>ET_12P!Z204/9.806</f>
        <v>631.83349758757402</v>
      </c>
      <c r="Z202" s="65">
        <f>ET_12P!AA204/9.806</f>
        <v>622.25355490261074</v>
      </c>
      <c r="AA202" s="65">
        <f>ET_12P!AB204/9.806</f>
        <v>611.72538257826841</v>
      </c>
      <c r="AB202" s="65">
        <f>ET_12P!AC204/9.806</f>
        <v>631.85809588835923</v>
      </c>
      <c r="AC202" s="65">
        <f>ET_12P!AD204/9.806</f>
        <v>632.34871746252304</v>
      </c>
      <c r="AD202" s="65">
        <f>ET_12P!AE204/9.806</f>
        <v>632.85731471802978</v>
      </c>
      <c r="AE202" s="65">
        <f>ET_12P!AF204/9.806</f>
        <v>632.48669699992354</v>
      </c>
      <c r="AF202" s="65">
        <f>ET_12P!AG204/9.806</f>
        <v>631.96246438723745</v>
      </c>
      <c r="AG202" s="65">
        <f>ET_12P!AH204/9.806</f>
        <v>631.61644496991642</v>
      </c>
      <c r="AH202" s="65">
        <f>ET_12P!AI204/9.806</f>
        <v>634.21460314475837</v>
      </c>
      <c r="AI202" s="65">
        <f>ET_12P!AJ204/9.806</f>
        <v>634.43568908703855</v>
      </c>
      <c r="AJ202" s="65">
        <f>ET_12P!AK204/9.806</f>
        <v>634.7409271109525</v>
      </c>
      <c r="AK202" s="65">
        <f>ET_12P!AL204/9.806</f>
        <v>628.62107901093725</v>
      </c>
      <c r="AL202" s="65">
        <f>ET_12P!AM204/9.806</f>
        <v>629.78207897269533</v>
      </c>
      <c r="AM202" s="65">
        <f>ET_12P!AN204/9.806</f>
        <v>629.88087052888545</v>
      </c>
      <c r="AN202" s="65">
        <f>ET_12P!AO204/9.806</f>
        <v>505.4565404790435</v>
      </c>
      <c r="AO202" s="65">
        <f>ET_12P!AP204/9.806</f>
        <v>504.67960265080058</v>
      </c>
      <c r="AP202" s="65">
        <f>ET_12P!AQ204/9.806</f>
        <v>504.83585663433104</v>
      </c>
      <c r="AQ202" s="65">
        <f>ET_12P!AR204/9.806</f>
        <v>590.0567692930349</v>
      </c>
      <c r="AR202" s="65">
        <f>ET_12P!AS204/9.806</f>
        <v>601.06938871927912</v>
      </c>
      <c r="AS202" s="65">
        <f>ET_12P!AT204/9.806</f>
        <v>612.53239606172247</v>
      </c>
      <c r="AT202" s="65">
        <f>ET_12P!AU204/9.806</f>
        <v>769.26519995729666</v>
      </c>
      <c r="AU202" s="65">
        <f>ET_12P!AV204/9.806</f>
        <v>770.59609749451874</v>
      </c>
      <c r="AV202" s="65">
        <f>ET_12P!AW204/9.806</f>
        <v>770.91502890449726</v>
      </c>
      <c r="AW202" s="65">
        <f>ET_12P!AX204/9.806</f>
        <v>671.92897683816034</v>
      </c>
      <c r="AX202" s="65">
        <f>ET_12P!AY204/9.806</f>
        <v>661.56442802875802</v>
      </c>
      <c r="AY202" s="65">
        <f>ET_12P!AZ204/9.806</f>
        <v>649.86290679813385</v>
      </c>
      <c r="AZ202" s="65">
        <f>ET_12P!BA204/9.806</f>
        <v>399.62165423274018</v>
      </c>
      <c r="BA202" s="65">
        <f>ET_12P!BB204/9.806</f>
        <v>400.64469955416331</v>
      </c>
      <c r="BB202" s="65">
        <f>ET_12P!BC204/9.806</f>
        <v>403.24243447889052</v>
      </c>
      <c r="BC202" s="65">
        <f>ET_12P!BD204/9.806</f>
        <v>587.68671803296456</v>
      </c>
      <c r="BD202" s="65">
        <f>ET_12P!BE204/9.806</f>
        <v>609.64926607434234</v>
      </c>
      <c r="BE202" s="65">
        <f>ET_12P!BF204/9.806</f>
        <v>632.45243863769633</v>
      </c>
      <c r="BF202" s="65">
        <f>ET_12P!BG204/9.806</f>
        <v>924.99420396313485</v>
      </c>
      <c r="BG202" s="65">
        <f>ET_12P!BH204/9.806</f>
        <v>924.61776033168474</v>
      </c>
      <c r="BH202" s="65">
        <f>ET_12P!BI204/9.806</f>
        <v>921.99151826687751</v>
      </c>
      <c r="BI202" s="65">
        <f>ET_12P!BJ204/9.806</f>
        <v>684.77501617313385</v>
      </c>
      <c r="BJ202" s="65">
        <f>ET_12P!BK204/9.806</f>
        <v>662.11131697111466</v>
      </c>
      <c r="BK202" s="65">
        <f>ET_12P!BL204/9.806</f>
        <v>638.52020207653482</v>
      </c>
      <c r="BL202" s="65"/>
      <c r="BM202" s="65"/>
      <c r="BN202" s="65"/>
      <c r="BO202" s="65"/>
    </row>
    <row r="203" spans="3:67" x14ac:dyDescent="0.2">
      <c r="C203" s="65">
        <f>ET_12P!D205</f>
        <v>1975</v>
      </c>
      <c r="D203" s="65">
        <f>ET_12P!E205/9.806</f>
        <v>630.1293930374261</v>
      </c>
      <c r="E203" s="65">
        <f>ET_12P!F205/9.806</f>
        <v>630.5873994556905</v>
      </c>
      <c r="F203" s="65">
        <f>ET_12P!G205/9.806</f>
        <v>631.08653582627983</v>
      </c>
      <c r="G203" s="65">
        <f>ET_12P!H205/9.806</f>
        <v>627.91639246698458</v>
      </c>
      <c r="H203" s="65">
        <f>ET_12P!I205/9.806</f>
        <v>628.09286286775955</v>
      </c>
      <c r="I203" s="65">
        <f>ET_12P!J205/9.806</f>
        <v>628.42210166288498</v>
      </c>
      <c r="J203" s="65">
        <f>ET_12P!K205/9.806</f>
        <v>630.20169411584754</v>
      </c>
      <c r="K203" s="65">
        <f>ET_12P!L205/9.806</f>
        <v>630.5905862800837</v>
      </c>
      <c r="L203" s="65">
        <f>ET_12P!M205/9.806</f>
        <v>631.07169717519889</v>
      </c>
      <c r="M203" s="65">
        <f>ET_12P!N205/9.806</f>
        <v>627.20697548057319</v>
      </c>
      <c r="N203" s="65">
        <f>ET_12P!O205/9.806</f>
        <v>628.633427955461</v>
      </c>
      <c r="O203" s="65">
        <f>ET_12P!P205/9.806</f>
        <v>628.94991945301354</v>
      </c>
      <c r="P203" s="65">
        <f>ET_12P!Q205/9.806</f>
        <v>512.04629579466655</v>
      </c>
      <c r="Q203" s="65">
        <f>ET_12P!R205/9.806</f>
        <v>514.38607222300129</v>
      </c>
      <c r="R203" s="65">
        <f>ET_12P!S205/9.806</f>
        <v>517.59231632737612</v>
      </c>
      <c r="S203" s="65">
        <f>ET_12P!T205/9.806</f>
        <v>623.97717875216711</v>
      </c>
      <c r="T203" s="65">
        <f>ET_12P!U205/9.806</f>
        <v>635.48002139952587</v>
      </c>
      <c r="U203" s="65">
        <f>ET_12P!V205/9.806</f>
        <v>647.208132696181</v>
      </c>
      <c r="V203" s="65">
        <f>ET_12P!W205/9.806</f>
        <v>764.00449979604332</v>
      </c>
      <c r="W203" s="65">
        <f>ET_12P!X205/9.806</f>
        <v>762.38494568057831</v>
      </c>
      <c r="X203" s="65">
        <f>ET_12P!Y205/9.806</f>
        <v>759.76144229298393</v>
      </c>
      <c r="Y203" s="65">
        <f>ET_12P!Z205/9.806</f>
        <v>631.67968351646959</v>
      </c>
      <c r="Z203" s="65">
        <f>ET_12P!AA205/9.806</f>
        <v>622.09959144911284</v>
      </c>
      <c r="AA203" s="65">
        <f>ET_12P!AB205/9.806</f>
        <v>611.57126974237713</v>
      </c>
      <c r="AB203" s="65">
        <f>ET_12P!AC205/9.806</f>
        <v>631.76761995207016</v>
      </c>
      <c r="AC203" s="65">
        <f>ET_12P!AD205/9.806</f>
        <v>632.25873946754541</v>
      </c>
      <c r="AD203" s="65">
        <f>ET_12P!AE205/9.806</f>
        <v>632.76758569370804</v>
      </c>
      <c r="AE203" s="65">
        <f>ET_12P!AF205/9.806</f>
        <v>632.3936815629462</v>
      </c>
      <c r="AF203" s="65">
        <f>ET_12P!AG205/9.806</f>
        <v>631.85869341793295</v>
      </c>
      <c r="AG203" s="65">
        <f>ET_12P!AH205/9.806</f>
        <v>631.50201805654706</v>
      </c>
      <c r="AH203" s="65">
        <f>ET_12P!AI205/9.806</f>
        <v>634.05824957296556</v>
      </c>
      <c r="AI203" s="65">
        <f>ET_12P!AJ205/9.806</f>
        <v>634.27749313239349</v>
      </c>
      <c r="AJ203" s="65">
        <f>ET_12P!AK205/9.806</f>
        <v>634.58103815584855</v>
      </c>
      <c r="AK203" s="65">
        <f>ET_12P!AL205/9.806</f>
        <v>628.47159702924239</v>
      </c>
      <c r="AL203" s="65">
        <f>ET_12P!AM205/9.806</f>
        <v>629.63304513818071</v>
      </c>
      <c r="AM203" s="65">
        <f>ET_12P!AN205/9.806</f>
        <v>629.73263340046913</v>
      </c>
      <c r="AN203" s="65">
        <f>ET_12P!AO205/9.806</f>
        <v>505.30058526029984</v>
      </c>
      <c r="AO203" s="65">
        <f>ET_12P!AP205/9.806</f>
        <v>504.52364743205692</v>
      </c>
      <c r="AP203" s="65">
        <f>ET_12P!AQ205/9.806</f>
        <v>504.67990141558744</v>
      </c>
      <c r="AQ203" s="65">
        <f>ET_12P!AR205/9.806</f>
        <v>589.90230789822567</v>
      </c>
      <c r="AR203" s="65">
        <f>ET_12P!AS205/9.806</f>
        <v>600.91507670686315</v>
      </c>
      <c r="AS203" s="65">
        <f>ET_12P!AT205/9.806</f>
        <v>612.37828322583118</v>
      </c>
      <c r="AT203" s="65">
        <f>ET_12P!AU205/9.806</f>
        <v>769.11317847491341</v>
      </c>
      <c r="AU203" s="65">
        <f>ET_12P!AV205/9.806</f>
        <v>770.4440760121355</v>
      </c>
      <c r="AV203" s="65">
        <f>ET_12P!AW205/9.806</f>
        <v>770.76300742211413</v>
      </c>
      <c r="AW203" s="65">
        <f>ET_12P!AX205/9.806</f>
        <v>671.77571050249855</v>
      </c>
      <c r="AX203" s="65">
        <f>ET_12P!AY205/9.806</f>
        <v>661.41096251657154</v>
      </c>
      <c r="AY203" s="65">
        <f>ET_12P!AZ205/9.806</f>
        <v>649.7092421094228</v>
      </c>
      <c r="AZ203" s="65">
        <f>ET_12P!BA205/9.806</f>
        <v>399.48140906237256</v>
      </c>
      <c r="BA203" s="65">
        <f>ET_12P!BB205/9.806</f>
        <v>400.50652084023818</v>
      </c>
      <c r="BB203" s="65">
        <f>ET_12P!BC205/9.806</f>
        <v>403.10579938303084</v>
      </c>
      <c r="BC203" s="65">
        <f>ET_12P!BD205/9.806</f>
        <v>587.5643738527433</v>
      </c>
      <c r="BD203" s="65">
        <f>ET_12P!BE205/9.806</f>
        <v>609.52094659838372</v>
      </c>
      <c r="BE203" s="65">
        <f>ET_12P!BF205/9.806</f>
        <v>632.31869160144299</v>
      </c>
      <c r="BF203" s="65">
        <f>ET_12P!BG205/9.806</f>
        <v>924.89989387874778</v>
      </c>
      <c r="BG203" s="65">
        <f>ET_12P!BH205/9.806</f>
        <v>924.52444612992053</v>
      </c>
      <c r="BH203" s="65">
        <f>ET_12P!BI205/9.806</f>
        <v>921.89939912426075</v>
      </c>
      <c r="BI203" s="65">
        <f>ET_12P!BJ205/9.806</f>
        <v>684.65949378887933</v>
      </c>
      <c r="BJ203" s="65">
        <f>ET_12P!BK205/9.806</f>
        <v>661.99131311505721</v>
      </c>
      <c r="BK203" s="65">
        <f>ET_12P!BL205/9.806</f>
        <v>638.39646366064153</v>
      </c>
      <c r="BL203" s="65"/>
      <c r="BM203" s="65"/>
      <c r="BN203" s="65"/>
      <c r="BO203" s="65"/>
    </row>
    <row r="204" spans="3:67" x14ac:dyDescent="0.2">
      <c r="C204" s="65">
        <f>ET_12P!D206</f>
        <v>1985</v>
      </c>
      <c r="D204" s="65">
        <f>ET_12P!E206/9.806</f>
        <v>629.97562876045288</v>
      </c>
      <c r="E204" s="65">
        <f>ET_12P!F206/9.806</f>
        <v>630.43358538458597</v>
      </c>
      <c r="F204" s="65">
        <f>ET_12P!G206/9.806</f>
        <v>630.93277154930661</v>
      </c>
      <c r="G204" s="65">
        <f>ET_12P!H206/9.806</f>
        <v>627.76257839588015</v>
      </c>
      <c r="H204" s="65">
        <f>ET_12P!I206/9.806</f>
        <v>627.93904879665513</v>
      </c>
      <c r="I204" s="65">
        <f>ET_12P!J206/9.806</f>
        <v>628.26828759178056</v>
      </c>
      <c r="J204" s="65">
        <f>ET_12P!K206/9.806</f>
        <v>630.04792983887421</v>
      </c>
      <c r="K204" s="65">
        <f>ET_12P!L206/9.806</f>
        <v>630.43682200311036</v>
      </c>
      <c r="L204" s="65">
        <f>ET_12P!M206/9.806</f>
        <v>630.91788310409447</v>
      </c>
      <c r="M204" s="65">
        <f>ET_12P!N206/9.806</f>
        <v>627.05311161533757</v>
      </c>
      <c r="N204" s="65">
        <f>ET_12P!O206/9.806</f>
        <v>628.47956409022538</v>
      </c>
      <c r="O204" s="65">
        <f>ET_12P!P206/9.806</f>
        <v>628.79610538190911</v>
      </c>
      <c r="P204" s="65">
        <f>ET_12P!Q206/9.806</f>
        <v>511.89088831136553</v>
      </c>
      <c r="Q204" s="65">
        <f>ET_12P!R206/9.806</f>
        <v>514.23066473970027</v>
      </c>
      <c r="R204" s="65">
        <f>ET_12P!S206/9.806</f>
        <v>517.43700843233739</v>
      </c>
      <c r="S204" s="65">
        <f>ET_12P!T206/9.806</f>
        <v>623.82331488693148</v>
      </c>
      <c r="T204" s="65">
        <f>ET_12P!U206/9.806</f>
        <v>635.32630691668373</v>
      </c>
      <c r="U204" s="65">
        <f>ET_12P!V206/9.806</f>
        <v>647.05451780160115</v>
      </c>
      <c r="V204" s="65">
        <f>ET_12P!W206/9.806</f>
        <v>763.8522293430043</v>
      </c>
      <c r="W204" s="65">
        <f>ET_12P!X206/9.806</f>
        <v>762.2326254334082</v>
      </c>
      <c r="X204" s="65">
        <f>ET_12P!Y206/9.806</f>
        <v>759.60912204581382</v>
      </c>
      <c r="Y204" s="65">
        <f>ET_12P!Z206/9.806</f>
        <v>631.52586944536517</v>
      </c>
      <c r="Z204" s="65">
        <f>ET_12P!AA206/9.806</f>
        <v>621.94562799561493</v>
      </c>
      <c r="AA204" s="65">
        <f>ET_12P!AB206/9.806</f>
        <v>611.41720670061704</v>
      </c>
      <c r="AB204" s="65">
        <f>ET_12P!AC206/9.806</f>
        <v>631.67659628033857</v>
      </c>
      <c r="AC204" s="65">
        <f>ET_12P!AD206/9.806</f>
        <v>632.16821373712526</v>
      </c>
      <c r="AD204" s="65">
        <f>ET_12P!AE206/9.806</f>
        <v>632.67725913981246</v>
      </c>
      <c r="AE204" s="65">
        <f>ET_12P!AF206/9.806</f>
        <v>632.30006859639514</v>
      </c>
      <c r="AF204" s="65">
        <f>ET_12P!AG206/9.806</f>
        <v>631.75447430144811</v>
      </c>
      <c r="AG204" s="65">
        <f>ET_12P!AH206/9.806</f>
        <v>631.38729237839084</v>
      </c>
      <c r="AH204" s="65">
        <f>ET_12P!AI206/9.806</f>
        <v>633.90189600117276</v>
      </c>
      <c r="AI204" s="65">
        <f>ET_12P!AJ206/9.806</f>
        <v>634.11939676601071</v>
      </c>
      <c r="AJ204" s="65">
        <f>ET_12P!AK206/9.806</f>
        <v>634.42124878900677</v>
      </c>
      <c r="AK204" s="65">
        <f>ET_12P!AL206/9.806</f>
        <v>628.32206525341633</v>
      </c>
      <c r="AL204" s="65">
        <f>ET_12P!AM206/9.806</f>
        <v>629.48396150953499</v>
      </c>
      <c r="AM204" s="65">
        <f>ET_12P!AN206/9.806</f>
        <v>629.58439627205291</v>
      </c>
      <c r="AN204" s="65">
        <f>ET_12P!AO206/9.806</f>
        <v>505.14472962981853</v>
      </c>
      <c r="AO204" s="65">
        <f>ET_12P!AP206/9.806</f>
        <v>504.36779180157561</v>
      </c>
      <c r="AP204" s="65">
        <f>ET_12P!AQ206/9.806</f>
        <v>504.52404578510613</v>
      </c>
      <c r="AQ204" s="65">
        <f>ET_12P!AR206/9.806</f>
        <v>589.74789629754753</v>
      </c>
      <c r="AR204" s="65">
        <f>ET_12P!AS206/9.806</f>
        <v>600.76086428270958</v>
      </c>
      <c r="AS204" s="65">
        <f>ET_12P!AT206/9.806</f>
        <v>612.22422018407099</v>
      </c>
      <c r="AT204" s="65">
        <f>ET_12P!AU206/9.806</f>
        <v>768.96120678666125</v>
      </c>
      <c r="AU204" s="65">
        <f>ET_12P!AV206/9.806</f>
        <v>770.29210432388345</v>
      </c>
      <c r="AV204" s="65">
        <f>ET_12P!AW206/9.806</f>
        <v>770.61103573386197</v>
      </c>
      <c r="AW204" s="65">
        <f>ET_12P!AX206/9.806</f>
        <v>671.62249396096786</v>
      </c>
      <c r="AX204" s="65">
        <f>ET_12P!AY206/9.806</f>
        <v>661.25759659264736</v>
      </c>
      <c r="AY204" s="65">
        <f>ET_12P!AZ206/9.806</f>
        <v>649.55567700897416</v>
      </c>
      <c r="AZ204" s="65">
        <f>ET_12P!BA206/9.806</f>
        <v>399.34106430374266</v>
      </c>
      <c r="BA204" s="65">
        <f>ET_12P!BB206/9.806</f>
        <v>400.36821764098516</v>
      </c>
      <c r="BB204" s="65">
        <f>ET_12P!BC206/9.806</f>
        <v>402.96906469890888</v>
      </c>
      <c r="BC204" s="65">
        <f>ET_12P!BD206/9.806</f>
        <v>587.44178070186626</v>
      </c>
      <c r="BD204" s="65">
        <f>ET_12P!BE206/9.806</f>
        <v>609.39242794590052</v>
      </c>
      <c r="BE204" s="65">
        <f>ET_12P!BF206/9.806</f>
        <v>632.18479518279628</v>
      </c>
      <c r="BF204" s="65">
        <f>ET_12P!BG206/9.806</f>
        <v>924.80508585304926</v>
      </c>
      <c r="BG204" s="65">
        <f>ET_12P!BH206/9.806</f>
        <v>924.43053439858261</v>
      </c>
      <c r="BH204" s="65">
        <f>ET_12P!BI206/9.806</f>
        <v>921.80668245207028</v>
      </c>
      <c r="BI204" s="65">
        <f>ET_12P!BJ206/9.806</f>
        <v>684.54372243396904</v>
      </c>
      <c r="BJ204" s="65">
        <f>ET_12P!BK206/9.806</f>
        <v>661.87106028834398</v>
      </c>
      <c r="BK204" s="65">
        <f>ET_12P!BL206/9.806</f>
        <v>638.27247627409247</v>
      </c>
      <c r="BL204" s="65"/>
      <c r="BM204" s="65"/>
      <c r="BN204" s="65"/>
      <c r="BO204" s="65"/>
    </row>
    <row r="205" spans="3:67" x14ac:dyDescent="0.2">
      <c r="C205" s="65">
        <f>ET_12P!D207</f>
        <v>1995</v>
      </c>
      <c r="D205" s="65">
        <f>ET_12P!E207/9.806</f>
        <v>629.82186448347954</v>
      </c>
      <c r="E205" s="65">
        <f>ET_12P!F207/9.806</f>
        <v>630.27987090174383</v>
      </c>
      <c r="F205" s="65">
        <f>ET_12P!G207/9.806</f>
        <v>630.77900727233327</v>
      </c>
      <c r="G205" s="65">
        <f>ET_12P!H207/9.806</f>
        <v>627.60881411890682</v>
      </c>
      <c r="H205" s="65">
        <f>ET_12P!I207/9.806</f>
        <v>627.78528451968191</v>
      </c>
      <c r="I205" s="65">
        <f>ET_12P!J207/9.806</f>
        <v>628.11452331480734</v>
      </c>
      <c r="J205" s="65">
        <f>ET_12P!K207/9.806</f>
        <v>629.89416556190088</v>
      </c>
      <c r="K205" s="65">
        <f>ET_12P!L207/9.806</f>
        <v>630.28310752026823</v>
      </c>
      <c r="L205" s="65">
        <f>ET_12P!M207/9.806</f>
        <v>630.76416862125234</v>
      </c>
      <c r="M205" s="65">
        <f>ET_12P!N207/9.806</f>
        <v>626.89934733836435</v>
      </c>
      <c r="N205" s="65">
        <f>ET_12P!O207/9.806</f>
        <v>628.32579981325216</v>
      </c>
      <c r="O205" s="65">
        <f>ET_12P!P207/9.806</f>
        <v>628.64229131080469</v>
      </c>
      <c r="P205" s="65">
        <f>ET_12P!Q207/9.806</f>
        <v>511.7355804163268</v>
      </c>
      <c r="Q205" s="65">
        <f>ET_12P!R207/9.806</f>
        <v>514.07540663879263</v>
      </c>
      <c r="R205" s="65">
        <f>ET_12P!S207/9.806</f>
        <v>517.28180012556095</v>
      </c>
      <c r="S205" s="65">
        <f>ET_12P!T207/9.806</f>
        <v>623.66950081582706</v>
      </c>
      <c r="T205" s="65">
        <f>ET_12P!U207/9.806</f>
        <v>635.17264222797269</v>
      </c>
      <c r="U205" s="65">
        <f>ET_12P!V207/9.806</f>
        <v>646.90100249528359</v>
      </c>
      <c r="V205" s="65">
        <f>ET_12P!W207/9.806</f>
        <v>763.70000868409659</v>
      </c>
      <c r="W205" s="65">
        <f>ET_12P!X207/9.806</f>
        <v>762.08040477450038</v>
      </c>
      <c r="X205" s="65">
        <f>ET_12P!Y207/9.806</f>
        <v>759.456901386906</v>
      </c>
      <c r="Y205" s="65">
        <f>ET_12P!Z207/9.806</f>
        <v>631.37215496252304</v>
      </c>
      <c r="Z205" s="65">
        <f>ET_12P!AA207/9.806</f>
        <v>621.79176413037942</v>
      </c>
      <c r="AA205" s="65">
        <f>ET_12P!AB207/9.806</f>
        <v>611.26319345298805</v>
      </c>
      <c r="AB205" s="65">
        <f>ET_12P!AC207/9.806</f>
        <v>631.58497507903326</v>
      </c>
      <c r="AC205" s="65">
        <f>ET_12P!AD207/9.806</f>
        <v>632.07709047713138</v>
      </c>
      <c r="AD205" s="65">
        <f>ET_12P!AE207/9.806</f>
        <v>632.58638485047425</v>
      </c>
      <c r="AE205" s="65">
        <f>ET_12P!AF207/9.806</f>
        <v>632.20590789440143</v>
      </c>
      <c r="AF205" s="65">
        <f>ET_12P!AG207/9.806</f>
        <v>631.64975724365195</v>
      </c>
      <c r="AG205" s="65">
        <f>ET_12P!AH207/9.806</f>
        <v>631.27216834718547</v>
      </c>
      <c r="AH205" s="65">
        <f>ET_12P!AI207/9.806</f>
        <v>633.74554242938007</v>
      </c>
      <c r="AI205" s="65">
        <f>ET_12P!AJ207/9.806</f>
        <v>633.9613999878901</v>
      </c>
      <c r="AJ205" s="65">
        <f>ET_12P!AK207/9.806</f>
        <v>634.26155901042739</v>
      </c>
      <c r="AK205" s="65">
        <f>ET_12P!AL207/9.806</f>
        <v>628.17253347759026</v>
      </c>
      <c r="AL205" s="65">
        <f>ET_12P!AM207/9.806</f>
        <v>629.33492767502048</v>
      </c>
      <c r="AM205" s="65">
        <f>ET_12P!AN207/9.806</f>
        <v>629.4361093495055</v>
      </c>
      <c r="AN205" s="65">
        <f>ET_12P!AO207/9.806</f>
        <v>504.98897358759945</v>
      </c>
      <c r="AO205" s="65">
        <f>ET_12P!AP207/9.806</f>
        <v>504.21198596522544</v>
      </c>
      <c r="AP205" s="65">
        <f>ET_12P!AQ207/9.806</f>
        <v>504.3682399487559</v>
      </c>
      <c r="AQ205" s="65">
        <f>ET_12P!AR207/9.806</f>
        <v>589.59353449100047</v>
      </c>
      <c r="AR205" s="65">
        <f>ET_12P!AS207/9.806</f>
        <v>600.60670165268721</v>
      </c>
      <c r="AS205" s="65">
        <f>ET_12P!AT207/9.806</f>
        <v>612.07025673057319</v>
      </c>
      <c r="AT205" s="65">
        <f>ET_12P!AU207/9.806</f>
        <v>768.80928489254029</v>
      </c>
      <c r="AU205" s="65">
        <f>ET_12P!AV207/9.806</f>
        <v>770.14018242976249</v>
      </c>
      <c r="AV205" s="65">
        <f>ET_12P!AW207/9.806</f>
        <v>770.45916363387221</v>
      </c>
      <c r="AW205" s="65">
        <f>ET_12P!AX207/9.806</f>
        <v>671.46932721356825</v>
      </c>
      <c r="AX205" s="65">
        <f>ET_12P!AY207/9.806</f>
        <v>661.10423066872329</v>
      </c>
      <c r="AY205" s="65">
        <f>ET_12P!AZ207/9.806</f>
        <v>649.4021617026566</v>
      </c>
      <c r="AZ205" s="65">
        <f>ET_12P!BA207/9.806</f>
        <v>399.20061995685046</v>
      </c>
      <c r="BA205" s="65">
        <f>ET_12P!BB207/9.806</f>
        <v>400.22974016227312</v>
      </c>
      <c r="BB205" s="65">
        <f>ET_12P!BC207/9.806</f>
        <v>402.83220552945903</v>
      </c>
      <c r="BC205" s="65">
        <f>ET_12P!BD207/9.806</f>
        <v>587.31893858033357</v>
      </c>
      <c r="BD205" s="65">
        <f>ET_12P!BE207/9.806</f>
        <v>609.26371011689275</v>
      </c>
      <c r="BE205" s="65">
        <f>ET_12P!BF207/9.806</f>
        <v>632.05074938175608</v>
      </c>
      <c r="BF205" s="65">
        <f>ET_12P!BG207/9.806</f>
        <v>924.70968029777691</v>
      </c>
      <c r="BG205" s="65">
        <f>ET_12P!BH207/9.806</f>
        <v>924.33592554940856</v>
      </c>
      <c r="BH205" s="65">
        <f>ET_12P!BI207/9.806</f>
        <v>921.71336825030596</v>
      </c>
      <c r="BI205" s="65">
        <f>ET_12P!BJ207/9.806</f>
        <v>684.42760252014079</v>
      </c>
      <c r="BJ205" s="65">
        <f>ET_12P!BK207/9.806</f>
        <v>661.75045890271269</v>
      </c>
      <c r="BK205" s="65">
        <f>ET_12P!BL207/9.806</f>
        <v>638.14823991688763</v>
      </c>
      <c r="BL205" s="65"/>
      <c r="BM205" s="65"/>
      <c r="BN205" s="65"/>
      <c r="BO205" s="65"/>
    </row>
    <row r="206" spans="3:67" x14ac:dyDescent="0.2">
      <c r="C206" s="65">
        <f>ET_12P!D208</f>
        <v>2005</v>
      </c>
      <c r="D206" s="65">
        <f>ET_12P!E208/9.806</f>
        <v>629.66819979476861</v>
      </c>
      <c r="E206" s="65">
        <f>ET_12P!F208/9.806</f>
        <v>630.1262062130329</v>
      </c>
      <c r="F206" s="65">
        <f>ET_12P!G208/9.806</f>
        <v>630.62539237775343</v>
      </c>
      <c r="G206" s="65">
        <f>ET_12P!H208/9.806</f>
        <v>627.45509963606469</v>
      </c>
      <c r="H206" s="65">
        <f>ET_12P!I208/9.806</f>
        <v>627.63157003683978</v>
      </c>
      <c r="I206" s="65">
        <f>ET_12P!J208/9.806</f>
        <v>627.9608586260963</v>
      </c>
      <c r="J206" s="65">
        <f>ET_12P!K208/9.806</f>
        <v>629.74050087318994</v>
      </c>
      <c r="K206" s="65">
        <f>ET_12P!L208/9.806</f>
        <v>630.1294428315573</v>
      </c>
      <c r="L206" s="65">
        <f>ET_12P!M208/9.806</f>
        <v>630.61050393254141</v>
      </c>
      <c r="M206" s="65">
        <f>ET_12P!N208/9.806</f>
        <v>626.74563285552222</v>
      </c>
      <c r="N206" s="65">
        <f>ET_12P!O208/9.806</f>
        <v>628.17203553627883</v>
      </c>
      <c r="O206" s="65">
        <f>ET_12P!P208/9.806</f>
        <v>628.48857682796256</v>
      </c>
      <c r="P206" s="65">
        <f>ET_12P!Q208/9.806</f>
        <v>511.58032231541915</v>
      </c>
      <c r="Q206" s="65">
        <f>ET_12P!R208/9.806</f>
        <v>513.92019833201618</v>
      </c>
      <c r="R206" s="65">
        <f>ET_12P!S208/9.806</f>
        <v>517.12664161291559</v>
      </c>
      <c r="S206" s="65">
        <f>ET_12P!T208/9.806</f>
        <v>623.51578633298493</v>
      </c>
      <c r="T206" s="65">
        <f>ET_12P!U208/9.806</f>
        <v>635.01907712752404</v>
      </c>
      <c r="U206" s="65">
        <f>ET_12P!V208/9.806</f>
        <v>646.74753698309712</v>
      </c>
      <c r="V206" s="65">
        <f>ET_12P!W208/9.806</f>
        <v>763.54783781931985</v>
      </c>
      <c r="W206" s="65">
        <f>ET_12P!X208/9.806</f>
        <v>761.92823390972376</v>
      </c>
      <c r="X206" s="65">
        <f>ET_12P!Y208/9.806</f>
        <v>759.30468072799817</v>
      </c>
      <c r="Y206" s="65">
        <f>ET_12P!Z208/9.806</f>
        <v>631.2185400679432</v>
      </c>
      <c r="Z206" s="65">
        <f>ET_12P!AA208/9.806</f>
        <v>621.637950059275</v>
      </c>
      <c r="AA206" s="65">
        <f>ET_12P!AB208/9.806</f>
        <v>611.10922999949014</v>
      </c>
      <c r="AB206" s="65">
        <f>ET_12P!AC208/9.806</f>
        <v>631.49270655402313</v>
      </c>
      <c r="AC206" s="65">
        <f>ET_12P!AD208/9.806</f>
        <v>631.98531989343269</v>
      </c>
      <c r="AD206" s="65">
        <f>ET_12P!AE208/9.806</f>
        <v>632.49481344330002</v>
      </c>
      <c r="AE206" s="65">
        <f>ET_12P!AF208/9.806</f>
        <v>632.11105007457172</v>
      </c>
      <c r="AF206" s="65">
        <f>ET_12P!AG208/9.806</f>
        <v>631.54454224454423</v>
      </c>
      <c r="AG206" s="65">
        <f>ET_12P!AH208/9.806</f>
        <v>631.15669575706204</v>
      </c>
      <c r="AH206" s="65">
        <f>ET_12P!AI208/9.806</f>
        <v>633.58918885758726</v>
      </c>
      <c r="AI206" s="65">
        <f>ET_12P!AJ208/9.806</f>
        <v>633.8034530039007</v>
      </c>
      <c r="AJ206" s="65">
        <f>ET_12P!AK208/9.806</f>
        <v>634.10201861424139</v>
      </c>
      <c r="AK206" s="65">
        <f>ET_12P!AL208/9.806</f>
        <v>628.02300170176431</v>
      </c>
      <c r="AL206" s="65">
        <f>ET_12P!AM208/9.806</f>
        <v>629.18584404637477</v>
      </c>
      <c r="AM206" s="65">
        <f>ET_12P!AN208/9.806</f>
        <v>629.28782242695809</v>
      </c>
      <c r="AN206" s="65">
        <f>ET_12P!AO208/9.806</f>
        <v>504.83326733951156</v>
      </c>
      <c r="AO206" s="65">
        <f>ET_12P!AP208/9.806</f>
        <v>504.0562797171375</v>
      </c>
      <c r="AP206" s="65">
        <f>ET_12P!AQ208/9.806</f>
        <v>504.21253370066802</v>
      </c>
      <c r="AQ206" s="65">
        <f>ET_12P!AR208/9.806</f>
        <v>589.4392722727157</v>
      </c>
      <c r="AR206" s="65">
        <f>ET_12P!AS208/9.806</f>
        <v>600.45263861092701</v>
      </c>
      <c r="AS206" s="65">
        <f>ET_12P!AT208/9.806</f>
        <v>611.91634307120648</v>
      </c>
      <c r="AT206" s="65">
        <f>ET_12P!AU208/9.806</f>
        <v>768.65741279255053</v>
      </c>
      <c r="AU206" s="65">
        <f>ET_12P!AV208/9.806</f>
        <v>769.98836012390382</v>
      </c>
      <c r="AV206" s="65">
        <f>ET_12P!AW208/9.806</f>
        <v>770.30729153388233</v>
      </c>
      <c r="AW206" s="65">
        <f>ET_12P!AX208/9.806</f>
        <v>671.31626005443104</v>
      </c>
      <c r="AX206" s="65">
        <f>ET_12P!AY208/9.806</f>
        <v>660.95096433306139</v>
      </c>
      <c r="AY206" s="65">
        <f>ET_12P!AZ208/9.806</f>
        <v>649.24869619047013</v>
      </c>
      <c r="AZ206" s="65">
        <f>ET_12P!BA208/9.806</f>
        <v>399.06005112463038</v>
      </c>
      <c r="BA206" s="65">
        <f>ET_12P!BB208/9.806</f>
        <v>400.09113819823324</v>
      </c>
      <c r="BB206" s="65">
        <f>ET_12P!BC208/9.806</f>
        <v>402.69522187468135</v>
      </c>
      <c r="BC206" s="65">
        <f>ET_12P!BD208/9.806</f>
        <v>587.19579769401389</v>
      </c>
      <c r="BD206" s="65">
        <f>ET_12P!BE208/9.806</f>
        <v>609.13484290549161</v>
      </c>
      <c r="BE206" s="65">
        <f>ET_12P!BF208/9.806</f>
        <v>631.9165541983225</v>
      </c>
      <c r="BF206" s="65">
        <f>ET_12P!BG208/9.806</f>
        <v>924.61377680119324</v>
      </c>
      <c r="BG206" s="65">
        <f>ET_12P!BH208/9.806</f>
        <v>924.24081875892318</v>
      </c>
      <c r="BH206" s="65">
        <f>ET_12P!BI208/9.806</f>
        <v>921.61935693070575</v>
      </c>
      <c r="BI206" s="65">
        <f>ET_12P!BJ208/9.806</f>
        <v>684.31118384152569</v>
      </c>
      <c r="BJ206" s="65">
        <f>ET_12P!BK208/9.806</f>
        <v>661.62950895816346</v>
      </c>
      <c r="BK206" s="65">
        <f>ET_12P!BL208/9.806</f>
        <v>638.02375458902713</v>
      </c>
      <c r="BL206" s="65"/>
      <c r="BM206" s="65"/>
      <c r="BN206" s="65"/>
      <c r="BO206" s="65"/>
    </row>
    <row r="207" spans="3:67" x14ac:dyDescent="0.2">
      <c r="C207" s="65">
        <f>ET_12P!D209</f>
        <v>2015</v>
      </c>
      <c r="D207" s="65">
        <f>ET_12P!E209/9.806</f>
        <v>629.51463469431985</v>
      </c>
      <c r="E207" s="65">
        <f>ET_12P!F209/9.806</f>
        <v>629.97264111258414</v>
      </c>
      <c r="F207" s="65">
        <f>ET_12P!G209/9.806</f>
        <v>630.47177748317358</v>
      </c>
      <c r="G207" s="65">
        <f>ET_12P!H209/9.806</f>
        <v>627.30148474148484</v>
      </c>
      <c r="H207" s="65">
        <f>ET_12P!I209/9.806</f>
        <v>627.47795514225993</v>
      </c>
      <c r="I207" s="65">
        <f>ET_12P!J209/9.806</f>
        <v>627.80724373151645</v>
      </c>
      <c r="J207" s="65">
        <f>ET_12P!K209/9.806</f>
        <v>629.58693577274119</v>
      </c>
      <c r="K207" s="65">
        <f>ET_12P!L209/9.806</f>
        <v>629.97582793697745</v>
      </c>
      <c r="L207" s="65">
        <f>ET_12P!M209/9.806</f>
        <v>630.45693883209265</v>
      </c>
      <c r="M207" s="65">
        <f>ET_12P!N209/9.806</f>
        <v>626.59201796094237</v>
      </c>
      <c r="N207" s="65">
        <f>ET_12P!O209/9.806</f>
        <v>628.01842064169898</v>
      </c>
      <c r="O207" s="65">
        <f>ET_12P!P209/9.806</f>
        <v>628.33491213925151</v>
      </c>
      <c r="P207" s="65">
        <f>ET_12P!Q209/9.806</f>
        <v>511.42516380277385</v>
      </c>
      <c r="Q207" s="65">
        <f>ET_12P!R209/9.806</f>
        <v>513.76508961350203</v>
      </c>
      <c r="R207" s="65">
        <f>ET_12P!S209/9.806</f>
        <v>516.97153289440143</v>
      </c>
      <c r="S207" s="65">
        <f>ET_12P!T209/9.806</f>
        <v>623.3620718501428</v>
      </c>
      <c r="T207" s="65">
        <f>ET_12P!U209/9.806</f>
        <v>634.86551202707528</v>
      </c>
      <c r="U207" s="65">
        <f>ET_12P!V209/9.806</f>
        <v>646.59417105917305</v>
      </c>
      <c r="V207" s="65">
        <f>ET_12P!W209/9.806</f>
        <v>763.39576654280552</v>
      </c>
      <c r="W207" s="65">
        <f>ET_12P!X209/9.806</f>
        <v>761.77611283907822</v>
      </c>
      <c r="X207" s="65">
        <f>ET_12P!Y209/9.806</f>
        <v>759.15250986322155</v>
      </c>
      <c r="Y207" s="65">
        <f>ET_12P!Z209/9.806</f>
        <v>631.06492517336335</v>
      </c>
      <c r="Z207" s="65">
        <f>ET_12P!AA209/9.806</f>
        <v>621.48423557643287</v>
      </c>
      <c r="AA207" s="65">
        <f>ET_12P!AB209/9.806</f>
        <v>610.95536613425463</v>
      </c>
      <c r="AB207" s="65">
        <f>ET_12P!AC209/9.806</f>
        <v>631.39984049943916</v>
      </c>
      <c r="AC207" s="65">
        <f>ET_12P!AD209/9.806</f>
        <v>631.89295178016016</v>
      </c>
      <c r="AD207" s="65">
        <f>ET_12P!AE209/9.806</f>
        <v>632.40269430068327</v>
      </c>
      <c r="AE207" s="65">
        <f>ET_12P!AF209/9.806</f>
        <v>632.01559472516828</v>
      </c>
      <c r="AF207" s="65">
        <f>ET_12P!AG209/9.806</f>
        <v>631.43877950999388</v>
      </c>
      <c r="AG207" s="65">
        <f>ET_12P!AH209/9.806</f>
        <v>631.04087460802066</v>
      </c>
      <c r="AH207" s="65">
        <f>ET_12P!AI209/9.806</f>
        <v>633.43283528579445</v>
      </c>
      <c r="AI207" s="65">
        <f>ET_12P!AJ209/9.806</f>
        <v>633.64560560817358</v>
      </c>
      <c r="AJ207" s="65">
        <f>ET_12P!AK209/9.806</f>
        <v>633.94257780631756</v>
      </c>
      <c r="AK207" s="65">
        <f>ET_12P!AL209/9.806</f>
        <v>627.87351972006945</v>
      </c>
      <c r="AL207" s="65">
        <f>ET_12P!AM209/9.806</f>
        <v>629.03676041772894</v>
      </c>
      <c r="AM207" s="65">
        <f>ET_12P!AN209/9.806</f>
        <v>629.13948571027947</v>
      </c>
      <c r="AN207" s="65">
        <f>ET_12P!AO209/9.806</f>
        <v>504.67766067968597</v>
      </c>
      <c r="AO207" s="65">
        <f>ET_12P!AP209/9.806</f>
        <v>503.90067305731191</v>
      </c>
      <c r="AP207" s="65">
        <f>ET_12P!AQ209/9.806</f>
        <v>504.05692704084237</v>
      </c>
      <c r="AQ207" s="65">
        <f>ET_12P!AR209/9.806</f>
        <v>589.28510964269333</v>
      </c>
      <c r="AR207" s="65">
        <f>ET_12P!AS209/9.806</f>
        <v>600.29862536329802</v>
      </c>
      <c r="AS207" s="65">
        <f>ET_12P!AT209/9.806</f>
        <v>611.76252900010206</v>
      </c>
      <c r="AT207" s="65">
        <f>ET_12P!AU209/9.806</f>
        <v>768.50559048669186</v>
      </c>
      <c r="AU207" s="65">
        <f>ET_12P!AV209/9.806</f>
        <v>769.83653781804514</v>
      </c>
      <c r="AV207" s="65">
        <f>ET_12P!AW209/9.806</f>
        <v>770.15551902215486</v>
      </c>
      <c r="AW207" s="65">
        <f>ET_12P!AX209/9.806</f>
        <v>671.16324268942492</v>
      </c>
      <c r="AX207" s="65">
        <f>ET_12P!AY209/9.806</f>
        <v>660.7977477915307</v>
      </c>
      <c r="AY207" s="65">
        <f>ET_12P!AZ209/9.806</f>
        <v>649.09533026654606</v>
      </c>
      <c r="AZ207" s="65">
        <f>ET_12P!BA209/9.806</f>
        <v>398.91935780708241</v>
      </c>
      <c r="BA207" s="65">
        <f>ET_12P!BB209/9.806</f>
        <v>399.95238685179993</v>
      </c>
      <c r="BB207" s="65">
        <f>ET_12P!BC209/9.806</f>
        <v>402.55811373457578</v>
      </c>
      <c r="BC207" s="65">
        <f>ET_12P!BD209/9.806</f>
        <v>587.07240783703855</v>
      </c>
      <c r="BD207" s="65">
        <f>ET_12P!BE209/9.806</f>
        <v>609.00572672343469</v>
      </c>
      <c r="BE207" s="65">
        <f>ET_12P!BF209/9.806</f>
        <v>631.78225942662664</v>
      </c>
      <c r="BF207" s="65">
        <f>ET_12P!BG209/9.806</f>
        <v>924.51717618677344</v>
      </c>
      <c r="BG207" s="65">
        <f>ET_12P!BH209/9.806</f>
        <v>924.1450148506018</v>
      </c>
      <c r="BH207" s="65">
        <f>ET_12P!BI209/9.806</f>
        <v>921.5248476697941</v>
      </c>
      <c r="BI207" s="65">
        <f>ET_12P!BJ209/9.806</f>
        <v>684.19441660399252</v>
      </c>
      <c r="BJ207" s="65">
        <f>ET_12P!BK209/9.806</f>
        <v>661.50826024882736</v>
      </c>
      <c r="BK207" s="65">
        <f>ET_12P!BL209/9.806</f>
        <v>637.89902029051098</v>
      </c>
      <c r="BL207" s="65"/>
      <c r="BM207" s="65"/>
      <c r="BN207" s="65"/>
      <c r="BO207" s="65"/>
    </row>
    <row r="208" spans="3:67" x14ac:dyDescent="0.2">
      <c r="C208" s="65">
        <f>ET_12P!D210</f>
        <v>2025</v>
      </c>
      <c r="D208" s="65">
        <f>ET_12P!E210/9.806</f>
        <v>629.36106959387121</v>
      </c>
      <c r="E208" s="65">
        <f>ET_12P!F210/9.806</f>
        <v>629.8190760121355</v>
      </c>
      <c r="F208" s="65">
        <f>ET_12P!G210/9.806</f>
        <v>630.31826217685602</v>
      </c>
      <c r="G208" s="65">
        <f>ET_12P!H210/9.806</f>
        <v>627.1479196410362</v>
      </c>
      <c r="H208" s="65">
        <f>ET_12P!I210/9.806</f>
        <v>627.32439004181117</v>
      </c>
      <c r="I208" s="65">
        <f>ET_12P!J210/9.806</f>
        <v>627.65367863106781</v>
      </c>
      <c r="J208" s="65">
        <f>ET_12P!K210/9.806</f>
        <v>629.43337067229254</v>
      </c>
      <c r="K208" s="65">
        <f>ET_12P!L210/9.806</f>
        <v>629.82231263065989</v>
      </c>
      <c r="L208" s="65">
        <f>ET_12P!M210/9.806</f>
        <v>630.30342352577509</v>
      </c>
      <c r="M208" s="65">
        <f>ET_12P!N210/9.806</f>
        <v>626.43845286049361</v>
      </c>
      <c r="N208" s="65">
        <f>ET_12P!O210/9.806</f>
        <v>627.86480574711914</v>
      </c>
      <c r="O208" s="65">
        <f>ET_12P!P210/9.806</f>
        <v>628.18134703880287</v>
      </c>
      <c r="P208" s="65">
        <f>ET_12P!Q210/9.806</f>
        <v>511.27010487839084</v>
      </c>
      <c r="Q208" s="65">
        <f>ET_12P!R210/9.806</f>
        <v>513.61003068911896</v>
      </c>
      <c r="R208" s="65">
        <f>ET_12P!S210/9.806</f>
        <v>516.81657355828065</v>
      </c>
      <c r="S208" s="65">
        <f>ET_12P!T210/9.806</f>
        <v>623.20850674969415</v>
      </c>
      <c r="T208" s="65">
        <f>ET_12P!U210/9.806</f>
        <v>634.71204651488893</v>
      </c>
      <c r="U208" s="65">
        <f>ET_12P!V210/9.806</f>
        <v>646.44080513524887</v>
      </c>
      <c r="V208" s="65">
        <f>ET_12P!W210/9.806</f>
        <v>763.24369526629107</v>
      </c>
      <c r="W208" s="65">
        <f>ET_12P!X210/9.806</f>
        <v>761.62404156256378</v>
      </c>
      <c r="X208" s="65">
        <f>ET_12P!Y210/9.806</f>
        <v>759.00043858670722</v>
      </c>
      <c r="Y208" s="65">
        <f>ET_12P!Z210/9.806</f>
        <v>630.91140986704579</v>
      </c>
      <c r="Z208" s="65">
        <f>ET_12P!AA210/9.806</f>
        <v>621.33052109359073</v>
      </c>
      <c r="AA208" s="65">
        <f>ET_12P!AB210/9.806</f>
        <v>610.8016018572813</v>
      </c>
      <c r="AB208" s="65">
        <f>ET_12P!AC210/9.806</f>
        <v>631.30632712115039</v>
      </c>
      <c r="AC208" s="65">
        <f>ET_12P!AD210/9.806</f>
        <v>631.79998613731391</v>
      </c>
      <c r="AD208" s="65">
        <f>ET_12P!AE210/9.806</f>
        <v>632.3098780402305</v>
      </c>
      <c r="AE208" s="65">
        <f>ET_12P!AF210/9.806</f>
        <v>631.91949205206004</v>
      </c>
      <c r="AF208" s="65">
        <f>ET_12P!AG210/9.806</f>
        <v>631.3325686282634</v>
      </c>
      <c r="AG208" s="65">
        <f>ET_12P!AH210/9.806</f>
        <v>630.92465510593013</v>
      </c>
      <c r="AH208" s="65">
        <f>ET_12P!AI210/9.806</f>
        <v>633.27648171400165</v>
      </c>
      <c r="AI208" s="65">
        <f>ET_12P!AJ210/9.806</f>
        <v>633.48780800657767</v>
      </c>
      <c r="AJ208" s="65">
        <f>ET_12P!AK210/9.806</f>
        <v>633.78328638078733</v>
      </c>
      <c r="AK208" s="65">
        <f>ET_12P!AL210/9.806</f>
        <v>627.72398794424339</v>
      </c>
      <c r="AL208" s="65">
        <f>ET_12P!AM210/9.806</f>
        <v>628.88767678908323</v>
      </c>
      <c r="AM208" s="65">
        <f>ET_12P!AN210/9.806</f>
        <v>628.99119878773206</v>
      </c>
      <c r="AN208" s="65">
        <f>ET_12P!AO210/9.806</f>
        <v>504.52210381399146</v>
      </c>
      <c r="AO208" s="65">
        <f>ET_12P!AP210/9.806</f>
        <v>503.7451161916174</v>
      </c>
      <c r="AP208" s="65">
        <f>ET_12P!AQ210/9.806</f>
        <v>503.90137017514792</v>
      </c>
      <c r="AQ208" s="65">
        <f>ET_12P!AR210/9.806</f>
        <v>589.13094701267084</v>
      </c>
      <c r="AR208" s="65">
        <f>ET_12P!AS210/9.806</f>
        <v>600.14466190980022</v>
      </c>
      <c r="AS208" s="65">
        <f>ET_12P!AT210/9.806</f>
        <v>611.60876472312873</v>
      </c>
      <c r="AT208" s="65">
        <f>ET_12P!AU210/9.806</f>
        <v>768.35386776909547</v>
      </c>
      <c r="AU208" s="65">
        <f>ET_12P!AV210/9.806</f>
        <v>769.68481510044876</v>
      </c>
      <c r="AV208" s="65">
        <f>ET_12P!AW210/9.806</f>
        <v>770.00379630455848</v>
      </c>
      <c r="AW208" s="65">
        <f>ET_12P!AX210/9.806</f>
        <v>671.01027511854988</v>
      </c>
      <c r="AX208" s="65">
        <f>ET_12P!AY210/9.806</f>
        <v>660.6445810441312</v>
      </c>
      <c r="AY208" s="65">
        <f>ET_12P!AZ210/9.806</f>
        <v>648.94201413675307</v>
      </c>
      <c r="AZ208" s="65">
        <f>ET_12P!BA210/9.806</f>
        <v>398.7785649012722</v>
      </c>
      <c r="BA208" s="65">
        <f>ET_12P!BB210/9.806</f>
        <v>399.81346122590764</v>
      </c>
      <c r="BB208" s="65">
        <f>ET_12P!BC210/9.806</f>
        <v>402.42085621207684</v>
      </c>
      <c r="BC208" s="65">
        <f>ET_12P!BD210/9.806</f>
        <v>586.94871921527636</v>
      </c>
      <c r="BD208" s="65">
        <f>ET_12P!BE210/9.806</f>
        <v>608.87636157072211</v>
      </c>
      <c r="BE208" s="65">
        <f>ET_12P!BF210/9.806</f>
        <v>631.64786506666837</v>
      </c>
      <c r="BF208" s="65">
        <f>ET_12P!BG210/9.806</f>
        <v>924.41997804278003</v>
      </c>
      <c r="BG208" s="65">
        <f>ET_12P!BH210/9.806</f>
        <v>924.04851382444429</v>
      </c>
      <c r="BH208" s="65">
        <f>ET_12P!BI210/9.806</f>
        <v>921.42964129104632</v>
      </c>
      <c r="BI208" s="65">
        <f>ET_12P!BJ210/9.806</f>
        <v>684.07730080754141</v>
      </c>
      <c r="BJ208" s="65">
        <f>ET_12P!BK210/9.806</f>
        <v>661.38666298057319</v>
      </c>
      <c r="BK208" s="65">
        <f>ET_12P!BL210/9.806</f>
        <v>637.77403702133904</v>
      </c>
      <c r="BL208" s="65"/>
      <c r="BM208" s="65"/>
      <c r="BN208" s="65"/>
      <c r="BO208" s="65"/>
    </row>
    <row r="209" spans="3:67" x14ac:dyDescent="0.2">
      <c r="C209" s="65">
        <f>ET_12P!D211</f>
        <v>2035</v>
      </c>
      <c r="D209" s="65">
        <f>ET_12P!E211/9.806</f>
        <v>629.20760408168474</v>
      </c>
      <c r="E209" s="65">
        <f>ET_12P!F211/9.806</f>
        <v>629.66561049994903</v>
      </c>
      <c r="F209" s="65">
        <f>ET_12P!G211/9.806</f>
        <v>630.16479666466967</v>
      </c>
      <c r="G209" s="65">
        <f>ET_12P!H211/9.806</f>
        <v>626.99445412884972</v>
      </c>
      <c r="H209" s="65">
        <f>ET_12P!I211/9.806</f>
        <v>627.17092452962481</v>
      </c>
      <c r="I209" s="65">
        <f>ET_12P!J211/9.806</f>
        <v>627.50021311888133</v>
      </c>
      <c r="J209" s="65">
        <f>ET_12P!K211/9.806</f>
        <v>629.27990516010607</v>
      </c>
      <c r="K209" s="65">
        <f>ET_12P!L211/9.806</f>
        <v>629.66884711847342</v>
      </c>
      <c r="L209" s="65">
        <f>ET_12P!M211/9.806</f>
        <v>630.14995801358873</v>
      </c>
      <c r="M209" s="65">
        <f>ET_12P!N211/9.806</f>
        <v>626.28493755417605</v>
      </c>
      <c r="N209" s="65">
        <f>ET_12P!O211/9.806</f>
        <v>627.71129044080158</v>
      </c>
      <c r="O209" s="65">
        <f>ET_12P!P211/9.806</f>
        <v>628.02783173248531</v>
      </c>
      <c r="P209" s="65">
        <f>ET_12P!Q211/9.806</f>
        <v>511.11509574813891</v>
      </c>
      <c r="Q209" s="65">
        <f>ET_12P!R211/9.806</f>
        <v>513.45507135299817</v>
      </c>
      <c r="R209" s="65">
        <f>ET_12P!S211/9.806</f>
        <v>516.66161422215998</v>
      </c>
      <c r="S209" s="65">
        <f>ET_12P!T211/9.806</f>
        <v>623.05494164924539</v>
      </c>
      <c r="T209" s="65">
        <f>ET_12P!U211/9.806</f>
        <v>634.55863079683365</v>
      </c>
      <c r="U209" s="65">
        <f>ET_12P!V211/9.806</f>
        <v>646.28753879958708</v>
      </c>
      <c r="V209" s="65">
        <f>ET_12P!W211/9.806</f>
        <v>763.09172357803902</v>
      </c>
      <c r="W209" s="65">
        <f>ET_12P!X211/9.806</f>
        <v>761.47206987431173</v>
      </c>
      <c r="X209" s="65">
        <f>ET_12P!Y211/9.806</f>
        <v>758.84841710432397</v>
      </c>
      <c r="Y209" s="65">
        <f>ET_12P!Z211/9.806</f>
        <v>630.75799414899052</v>
      </c>
      <c r="Z209" s="65">
        <f>ET_12P!AA211/9.806</f>
        <v>621.17695599314197</v>
      </c>
      <c r="AA209" s="65">
        <f>ET_12P!AB211/9.806</f>
        <v>610.64783758030808</v>
      </c>
      <c r="AB209" s="65">
        <f>ET_12P!AC211/9.806</f>
        <v>631.21216641915669</v>
      </c>
      <c r="AC209" s="65">
        <f>ET_12P!AD211/9.806</f>
        <v>631.70632337663176</v>
      </c>
      <c r="AD209" s="65">
        <f>ET_12P!AE211/9.806</f>
        <v>632.21641445607281</v>
      </c>
      <c r="AE209" s="65">
        <f>ET_12P!AF211/9.806</f>
        <v>631.82279184937795</v>
      </c>
      <c r="AF209" s="65">
        <f>ET_12P!AG211/9.806</f>
        <v>631.22581001109018</v>
      </c>
      <c r="AG209" s="65">
        <f>ET_12P!AH211/9.806</f>
        <v>630.80808704492154</v>
      </c>
      <c r="AH209" s="65">
        <f>ET_12P!AI211/9.806</f>
        <v>633.12012814220896</v>
      </c>
      <c r="AI209" s="65">
        <f>ET_12P!AJ211/9.806</f>
        <v>633.33010999324404</v>
      </c>
      <c r="AJ209" s="65">
        <f>ET_12P!AK211/9.806</f>
        <v>633.62409454351928</v>
      </c>
      <c r="AK209" s="65">
        <f>ET_12P!AL211/9.806</f>
        <v>627.57445616841733</v>
      </c>
      <c r="AL209" s="65">
        <f>ET_12P!AM211/9.806</f>
        <v>628.73859316043752</v>
      </c>
      <c r="AM209" s="65">
        <f>ET_12P!AN211/9.806</f>
        <v>628.84286207105345</v>
      </c>
      <c r="AN209" s="65">
        <f>ET_12P!AO211/9.806</f>
        <v>504.36669633069044</v>
      </c>
      <c r="AO209" s="65">
        <f>ET_12P!AP211/9.806</f>
        <v>503.58965891418524</v>
      </c>
      <c r="AP209" s="65">
        <f>ET_12P!AQ211/9.806</f>
        <v>503.74591289771575</v>
      </c>
      <c r="AQ209" s="65">
        <f>ET_12P!AR211/9.806</f>
        <v>588.97688397091076</v>
      </c>
      <c r="AR209" s="65">
        <f>ET_12P!AS211/9.806</f>
        <v>599.9907980445646</v>
      </c>
      <c r="AS209" s="65">
        <f>ET_12P!AT211/9.806</f>
        <v>611.4550502402866</v>
      </c>
      <c r="AT209" s="65">
        <f>ET_12P!AU211/9.806</f>
        <v>768.2021450514992</v>
      </c>
      <c r="AU209" s="65">
        <f>ET_12P!AV211/9.806</f>
        <v>769.53314217698357</v>
      </c>
      <c r="AV209" s="65">
        <f>ET_12P!AW211/9.806</f>
        <v>769.85207358696209</v>
      </c>
      <c r="AW209" s="65">
        <f>ET_12P!AX211/9.806</f>
        <v>670.85740713593725</v>
      </c>
      <c r="AX209" s="65">
        <f>ET_12P!AY211/9.806</f>
        <v>660.49151388499399</v>
      </c>
      <c r="AY209" s="65">
        <f>ET_12P!AZ211/9.806</f>
        <v>648.78874780109118</v>
      </c>
      <c r="AZ209" s="65">
        <f>ET_12P!BA211/9.806</f>
        <v>398.63762261306857</v>
      </c>
      <c r="BA209" s="65">
        <f>ET_12P!BB211/9.806</f>
        <v>399.67438621762187</v>
      </c>
      <c r="BB209" s="65">
        <f>ET_12P!BC211/9.806</f>
        <v>402.28342441011881</v>
      </c>
      <c r="BC209" s="65">
        <f>ET_12P!BD211/9.806</f>
        <v>586.8247816228585</v>
      </c>
      <c r="BD209" s="65">
        <f>ET_12P!BE211/9.806</f>
        <v>608.74684703561604</v>
      </c>
      <c r="BE209" s="65">
        <f>ET_12P!BF211/9.806</f>
        <v>631.51332132431685</v>
      </c>
      <c r="BF209" s="65">
        <f>ET_12P!BG211/9.806</f>
        <v>924.3220827809505</v>
      </c>
      <c r="BG209" s="65">
        <f>ET_12P!BH211/9.806</f>
        <v>923.95141526871316</v>
      </c>
      <c r="BH209" s="65">
        <f>ET_12P!BI211/9.806</f>
        <v>921.33373779446265</v>
      </c>
      <c r="BI209" s="65">
        <f>ET_12P!BJ211/9.806</f>
        <v>683.95983645217223</v>
      </c>
      <c r="BJ209" s="65">
        <f>ET_12P!BK211/9.806</f>
        <v>661.26476694753217</v>
      </c>
      <c r="BK209" s="65">
        <f>ET_12P!BL211/9.806</f>
        <v>637.64875498738024</v>
      </c>
      <c r="BL209" s="65"/>
      <c r="BM209" s="65"/>
      <c r="BN209" s="65"/>
      <c r="BO209" s="65"/>
    </row>
    <row r="210" spans="3:67" x14ac:dyDescent="0.2">
      <c r="C210" s="65">
        <f>ET_12P!D212</f>
        <v>2045</v>
      </c>
      <c r="D210" s="65">
        <f>ET_12P!E212/9.806</f>
        <v>629.05423815776066</v>
      </c>
      <c r="E210" s="65">
        <f>ET_12P!F212/9.806</f>
        <v>629.51224457602495</v>
      </c>
      <c r="F210" s="65">
        <f>ET_12P!G212/9.806</f>
        <v>630.01143074074548</v>
      </c>
      <c r="G210" s="65">
        <f>ET_12P!H212/9.806</f>
        <v>626.84103841079445</v>
      </c>
      <c r="H210" s="65">
        <f>ET_12P!I212/9.806</f>
        <v>627.01750881156954</v>
      </c>
      <c r="I210" s="65">
        <f>ET_12P!J212/9.806</f>
        <v>627.34679740082606</v>
      </c>
      <c r="J210" s="65">
        <f>ET_12P!K212/9.806</f>
        <v>629.126539236182</v>
      </c>
      <c r="K210" s="65">
        <f>ET_12P!L212/9.806</f>
        <v>629.51548119454935</v>
      </c>
      <c r="L210" s="65">
        <f>ET_12P!M212/9.806</f>
        <v>629.99654229553335</v>
      </c>
      <c r="M210" s="65">
        <f>ET_12P!N212/9.806</f>
        <v>626.13152183612078</v>
      </c>
      <c r="N210" s="65">
        <f>ET_12P!O212/9.806</f>
        <v>627.55782492861522</v>
      </c>
      <c r="O210" s="65">
        <f>ET_12P!P212/9.806</f>
        <v>627.87436622029884</v>
      </c>
      <c r="P210" s="65">
        <f>ET_12P!Q212/9.806</f>
        <v>510.96018620614933</v>
      </c>
      <c r="Q210" s="65">
        <f>ET_12P!R212/9.806</f>
        <v>513.30016181100859</v>
      </c>
      <c r="R210" s="65">
        <f>ET_12P!S212/9.806</f>
        <v>516.50680426843269</v>
      </c>
      <c r="S210" s="65">
        <f>ET_12P!T212/9.806</f>
        <v>622.90147613705903</v>
      </c>
      <c r="T210" s="65">
        <f>ET_12P!U212/9.806</f>
        <v>634.40531466704067</v>
      </c>
      <c r="U210" s="65">
        <f>ET_12P!V212/9.806</f>
        <v>646.13437205218747</v>
      </c>
      <c r="V210" s="65">
        <f>ET_12P!W212/9.806</f>
        <v>762.93975188978698</v>
      </c>
      <c r="W210" s="65">
        <f>ET_12P!X212/9.806</f>
        <v>761.32009818605957</v>
      </c>
      <c r="X210" s="65">
        <f>ET_12P!Y212/9.806</f>
        <v>758.69644541607181</v>
      </c>
      <c r="Y210" s="65">
        <f>ET_12P!Z212/9.806</f>
        <v>630.60457843093525</v>
      </c>
      <c r="Z210" s="65">
        <f>ET_12P!AA212/9.806</f>
        <v>621.02339089269333</v>
      </c>
      <c r="AA210" s="65">
        <f>ET_12P!AB212/9.806</f>
        <v>610.49417289159703</v>
      </c>
      <c r="AB210" s="65">
        <f>ET_12P!AC212/9.806</f>
        <v>631.11730859932698</v>
      </c>
      <c r="AC210" s="65">
        <f>ET_12P!AD212/9.806</f>
        <v>631.61201329224457</v>
      </c>
      <c r="AD210" s="65">
        <f>ET_12P!AE212/9.806</f>
        <v>632.12230354821031</v>
      </c>
      <c r="AE210" s="65">
        <f>ET_12P!AF212/9.806</f>
        <v>631.72534473472876</v>
      </c>
      <c r="AF210" s="65">
        <f>ET_12P!AG212/9.806</f>
        <v>631.11855345260562</v>
      </c>
      <c r="AG210" s="65">
        <f>ET_12P!AH212/9.806</f>
        <v>630.69107083673271</v>
      </c>
      <c r="AH210" s="65">
        <f>ET_12P!AI212/9.806</f>
        <v>632.96382436454724</v>
      </c>
      <c r="AI210" s="65">
        <f>ET_12P!AJ212/9.806</f>
        <v>633.17256136230378</v>
      </c>
      <c r="AJ210" s="65">
        <f>ET_12P!AK212/9.806</f>
        <v>633.46505208864471</v>
      </c>
      <c r="AK210" s="65">
        <f>ET_12P!AL212/9.806</f>
        <v>627.42497418672247</v>
      </c>
      <c r="AL210" s="65">
        <f>ET_12P!AM212/9.806</f>
        <v>628.58945973766072</v>
      </c>
      <c r="AM210" s="65">
        <f>ET_12P!AN212/9.806</f>
        <v>628.69447556024375</v>
      </c>
      <c r="AN210" s="65">
        <f>ET_12P!AO212/9.806</f>
        <v>504.21128884738937</v>
      </c>
      <c r="AO210" s="65">
        <f>ET_12P!AP212/9.806</f>
        <v>503.43430122501536</v>
      </c>
      <c r="AP210" s="65">
        <f>ET_12P!AQ212/9.806</f>
        <v>503.59055520854582</v>
      </c>
      <c r="AQ210" s="65">
        <f>ET_12P!AR212/9.806</f>
        <v>588.82292051741285</v>
      </c>
      <c r="AR210" s="65">
        <f>ET_12P!AS212/9.806</f>
        <v>599.83698397346018</v>
      </c>
      <c r="AS210" s="65">
        <f>ET_12P!AT212/9.806</f>
        <v>611.30143534570675</v>
      </c>
      <c r="AT210" s="65">
        <f>ET_12P!AU212/9.806</f>
        <v>768.0505219221651</v>
      </c>
      <c r="AU210" s="65">
        <f>ET_12P!AV212/9.806</f>
        <v>769.38151904764948</v>
      </c>
      <c r="AV210" s="65">
        <f>ET_12P!AW212/9.806</f>
        <v>769.70045045762799</v>
      </c>
      <c r="AW210" s="65">
        <f>ET_12P!AX212/9.806</f>
        <v>670.7045391533245</v>
      </c>
      <c r="AX210" s="65">
        <f>ET_12P!AY212/9.806</f>
        <v>660.33849651998787</v>
      </c>
      <c r="AY210" s="65">
        <f>ET_12P!AZ212/9.806</f>
        <v>648.63553125956048</v>
      </c>
      <c r="AZ210" s="65">
        <f>ET_12P!BA212/9.806</f>
        <v>398.49655583953705</v>
      </c>
      <c r="BA210" s="65">
        <f>ET_12P!BB212/9.806</f>
        <v>399.53516182694273</v>
      </c>
      <c r="BB210" s="65">
        <f>ET_12P!BC212/9.806</f>
        <v>402.14586812283301</v>
      </c>
      <c r="BC210" s="65">
        <f>ET_12P!BD212/9.806</f>
        <v>586.70049547152257</v>
      </c>
      <c r="BD210" s="65">
        <f>ET_12P!BE212/9.806</f>
        <v>608.6170835298542</v>
      </c>
      <c r="BE210" s="65">
        <f>ET_12P!BF212/9.806</f>
        <v>631.37862819957172</v>
      </c>
      <c r="BF210" s="65">
        <f>ET_12P!BG212/9.806</f>
        <v>924.22358998954735</v>
      </c>
      <c r="BG210" s="65">
        <f>ET_12P!BH212/9.806</f>
        <v>923.85361959514591</v>
      </c>
      <c r="BH210" s="65">
        <f>ET_12P!BI212/9.806</f>
        <v>921.23713718004296</v>
      </c>
      <c r="BI210" s="65">
        <f>ET_12P!BJ212/9.806</f>
        <v>683.8419737437539</v>
      </c>
      <c r="BJ210" s="65">
        <f>ET_12P!BK212/9.806</f>
        <v>661.14247256144199</v>
      </c>
      <c r="BK210" s="65">
        <f>ET_12P!BL212/9.806</f>
        <v>637.52322398276567</v>
      </c>
      <c r="BL210" s="65"/>
      <c r="BM210" s="65"/>
      <c r="BN210" s="65"/>
      <c r="BO210" s="65"/>
    </row>
    <row r="211" spans="3:67" x14ac:dyDescent="0.2">
      <c r="C211" s="65">
        <f>ET_12P!D213</f>
        <v>2055</v>
      </c>
      <c r="D211" s="65">
        <f>ET_12P!E213/9.806</f>
        <v>628.90087223383648</v>
      </c>
      <c r="E211" s="65">
        <f>ET_12P!F213/9.806</f>
        <v>629.35892844623197</v>
      </c>
      <c r="F211" s="65">
        <f>ET_12P!G213/9.806</f>
        <v>629.8581146109525</v>
      </c>
      <c r="G211" s="65">
        <f>ET_12P!H213/9.806</f>
        <v>626.68767248687038</v>
      </c>
      <c r="H211" s="65">
        <f>ET_12P!I213/9.806</f>
        <v>626.86414288764536</v>
      </c>
      <c r="I211" s="65">
        <f>ET_12P!J213/9.806</f>
        <v>627.19343147690199</v>
      </c>
      <c r="J211" s="65">
        <f>ET_12P!K213/9.806</f>
        <v>628.97317331225781</v>
      </c>
      <c r="K211" s="65">
        <f>ET_12P!L213/9.806</f>
        <v>629.36211527062517</v>
      </c>
      <c r="L211" s="65">
        <f>ET_12P!M213/9.806</f>
        <v>629.84322616574036</v>
      </c>
      <c r="M211" s="65">
        <f>ET_12P!N213/9.806</f>
        <v>625.97815591219671</v>
      </c>
      <c r="N211" s="65">
        <f>ET_12P!O213/9.806</f>
        <v>627.40440921055995</v>
      </c>
      <c r="O211" s="65">
        <f>ET_12P!P213/9.806</f>
        <v>627.72095050224357</v>
      </c>
      <c r="P211" s="65">
        <f>ET_12P!Q213/9.806</f>
        <v>510.80532645829089</v>
      </c>
      <c r="Q211" s="65">
        <f>ET_12P!R213/9.806</f>
        <v>513.1453518572813</v>
      </c>
      <c r="R211" s="65">
        <f>ET_12P!S213/9.806</f>
        <v>516.35204410883648</v>
      </c>
      <c r="S211" s="65">
        <f>ET_12P!T213/9.806</f>
        <v>622.74806041900376</v>
      </c>
      <c r="T211" s="65">
        <f>ET_12P!U213/9.806</f>
        <v>634.25204833137877</v>
      </c>
      <c r="U211" s="65">
        <f>ET_12P!V213/9.806</f>
        <v>645.98120530478798</v>
      </c>
      <c r="V211" s="65">
        <f>ET_12P!W213/9.806</f>
        <v>762.7878797897971</v>
      </c>
      <c r="W211" s="65">
        <f>ET_12P!X213/9.806</f>
        <v>761.16822608606981</v>
      </c>
      <c r="X211" s="65">
        <f>ET_12P!Y213/9.806</f>
        <v>758.54452352195096</v>
      </c>
      <c r="Y211" s="65">
        <f>ET_12P!Z213/9.806</f>
        <v>630.45126230114226</v>
      </c>
      <c r="Z211" s="65">
        <f>ET_12P!AA213/9.806</f>
        <v>620.86992538050686</v>
      </c>
      <c r="AA211" s="65">
        <f>ET_12P!AB213/9.806</f>
        <v>610.34060779114827</v>
      </c>
      <c r="AB211" s="65">
        <f>ET_12P!AC213/9.806</f>
        <v>631.02175366166125</v>
      </c>
      <c r="AC211" s="65">
        <f>ET_12P!AD213/9.806</f>
        <v>631.51705588415257</v>
      </c>
      <c r="AD211" s="65">
        <f>ET_12P!AE213/9.806</f>
        <v>632.02754531664289</v>
      </c>
      <c r="AE211" s="65">
        <f>ET_12P!AF213/9.806</f>
        <v>631.62730009050586</v>
      </c>
      <c r="AF211" s="65">
        <f>ET_12P!AG213/9.806</f>
        <v>631.01074915867844</v>
      </c>
      <c r="AG211" s="65">
        <f>ET_12P!AH213/9.806</f>
        <v>630.5737558637569</v>
      </c>
      <c r="AH211" s="65">
        <f>ET_12P!AI213/9.806</f>
        <v>632.80752058688563</v>
      </c>
      <c r="AI211" s="65">
        <f>ET_12P!AJ213/9.806</f>
        <v>633.01506252549461</v>
      </c>
      <c r="AJ211" s="65">
        <f>ET_12P!AK213/9.806</f>
        <v>633.30615901616363</v>
      </c>
      <c r="AK211" s="65">
        <f>ET_12P!AL213/9.806</f>
        <v>627.2754424108964</v>
      </c>
      <c r="AL211" s="65">
        <f>ET_12P!AM213/9.806</f>
        <v>628.44032631488381</v>
      </c>
      <c r="AM211" s="65">
        <f>ET_12P!AN213/9.806</f>
        <v>628.54608904943404</v>
      </c>
      <c r="AN211" s="65">
        <f>ET_12P!AO213/9.806</f>
        <v>504.05603074648178</v>
      </c>
      <c r="AO211" s="65">
        <f>ET_12P!AP213/9.806</f>
        <v>503.27899332997657</v>
      </c>
      <c r="AP211" s="65">
        <f>ET_12P!AQ213/9.806</f>
        <v>503.43524731350709</v>
      </c>
      <c r="AQ211" s="65">
        <f>ET_12P!AR213/9.806</f>
        <v>588.66900685804615</v>
      </c>
      <c r="AR211" s="65">
        <f>ET_12P!AS213/9.806</f>
        <v>599.68326949061804</v>
      </c>
      <c r="AS211" s="65">
        <f>ET_12P!AT213/9.806</f>
        <v>611.1478702452581</v>
      </c>
      <c r="AT211" s="65">
        <f>ET_12P!AU213/9.806</f>
        <v>767.89889879283101</v>
      </c>
      <c r="AU211" s="65">
        <f>ET_12P!AV213/9.806</f>
        <v>769.22989591831538</v>
      </c>
      <c r="AV211" s="65">
        <f>ET_12P!AW213/9.806</f>
        <v>769.5488771224251</v>
      </c>
      <c r="AW211" s="65">
        <f>ET_12P!AX213/9.806</f>
        <v>670.55177075897416</v>
      </c>
      <c r="AX211" s="65">
        <f>ET_12P!AY213/9.806</f>
        <v>660.18552894911284</v>
      </c>
      <c r="AY211" s="65">
        <f>ET_12P!AZ213/9.806</f>
        <v>648.48241430629207</v>
      </c>
      <c r="AZ211" s="65">
        <f>ET_12P!BA213/9.806</f>
        <v>398.3553396836121</v>
      </c>
      <c r="BA211" s="65">
        <f>ET_12P!BB213/9.806</f>
        <v>399.39573825973895</v>
      </c>
      <c r="BB211" s="65">
        <f>ET_12P!BC213/9.806</f>
        <v>402.00811265902257</v>
      </c>
      <c r="BC211" s="65">
        <f>ET_12P!BD213/9.806</f>
        <v>586.57596034953099</v>
      </c>
      <c r="BD211" s="65">
        <f>ET_12P!BE213/9.806</f>
        <v>608.48712084756789</v>
      </c>
      <c r="BE211" s="65">
        <f>ET_12P!BF213/9.806</f>
        <v>631.24388528069551</v>
      </c>
      <c r="BF211" s="65">
        <f>ET_12P!BG213/9.806</f>
        <v>924.12440008030808</v>
      </c>
      <c r="BG211" s="65">
        <f>ET_12P!BH213/9.806</f>
        <v>923.75522639200494</v>
      </c>
      <c r="BH211" s="65">
        <f>ET_12P!BI213/9.806</f>
        <v>921.13993903604944</v>
      </c>
      <c r="BI211" s="65">
        <f>ET_12P!BJ213/9.806</f>
        <v>683.72376247641751</v>
      </c>
      <c r="BJ211" s="65">
        <f>ET_12P!BK213/9.806</f>
        <v>661.01982961643387</v>
      </c>
      <c r="BK211" s="65">
        <f>ET_12P!BL213/9.806</f>
        <v>637.39739421336435</v>
      </c>
      <c r="BL211" s="65"/>
      <c r="BM211" s="65"/>
      <c r="BN211" s="65"/>
      <c r="BO211" s="65"/>
    </row>
    <row r="212" spans="3:67" x14ac:dyDescent="0.2">
      <c r="C212" s="65">
        <f>ET_12P!D214</f>
        <v>2065</v>
      </c>
      <c r="D212" s="65">
        <f>ET_12P!E214/9.806</f>
        <v>628.7476058981747</v>
      </c>
      <c r="E212" s="65">
        <f>ET_12P!F214/9.806</f>
        <v>629.20566211057007</v>
      </c>
      <c r="F212" s="65">
        <f>ET_12P!G214/9.806</f>
        <v>629.70484827529071</v>
      </c>
      <c r="G212" s="65">
        <f>ET_12P!H214/9.806</f>
        <v>626.5343563570774</v>
      </c>
      <c r="H212" s="65">
        <f>ET_12P!I214/9.806</f>
        <v>626.71082675785237</v>
      </c>
      <c r="I212" s="65">
        <f>ET_12P!J214/9.806</f>
        <v>627.0401651412401</v>
      </c>
      <c r="J212" s="65">
        <f>ET_12P!K214/9.806</f>
        <v>628.81990697659603</v>
      </c>
      <c r="K212" s="65">
        <f>ET_12P!L214/9.806</f>
        <v>629.20884893496338</v>
      </c>
      <c r="L212" s="65">
        <f>ET_12P!M214/9.806</f>
        <v>629.68995983007858</v>
      </c>
      <c r="M212" s="65">
        <f>ET_12P!N214/9.806</f>
        <v>625.82483978240373</v>
      </c>
      <c r="N212" s="65">
        <f>ET_12P!O214/9.806</f>
        <v>627.25109308076696</v>
      </c>
      <c r="O212" s="65">
        <f>ET_12P!P214/9.806</f>
        <v>627.56763437245058</v>
      </c>
      <c r="P212" s="65">
        <f>ET_12P!Q214/9.806</f>
        <v>510.65056629869474</v>
      </c>
      <c r="Q212" s="65">
        <f>ET_12P!R214/9.806</f>
        <v>512.99064149181629</v>
      </c>
      <c r="R212" s="65">
        <f>ET_12P!S214/9.806</f>
        <v>516.19733374337147</v>
      </c>
      <c r="S212" s="65">
        <f>ET_12P!T214/9.806</f>
        <v>622.59474428921078</v>
      </c>
      <c r="T212" s="65">
        <f>ET_12P!U214/9.806</f>
        <v>634.09883178984808</v>
      </c>
      <c r="U212" s="65">
        <f>ET_12P!V214/9.806</f>
        <v>645.82813814565066</v>
      </c>
      <c r="V212" s="65">
        <f>ET_12P!W214/9.806</f>
        <v>762.63605748393843</v>
      </c>
      <c r="W212" s="65">
        <f>ET_12P!X214/9.806</f>
        <v>761.01635398608005</v>
      </c>
      <c r="X212" s="65">
        <f>ET_12P!Y214/9.806</f>
        <v>758.39265142196109</v>
      </c>
      <c r="Y212" s="65">
        <f>ET_12P!Z214/9.806</f>
        <v>630.29804575961157</v>
      </c>
      <c r="Z212" s="65">
        <f>ET_12P!AA214/9.806</f>
        <v>620.71650966245159</v>
      </c>
      <c r="AA212" s="65">
        <f>ET_12P!AB214/9.806</f>
        <v>610.18704269069963</v>
      </c>
      <c r="AB212" s="65">
        <f>ET_12P!AC214/9.806</f>
        <v>630.92555140029071</v>
      </c>
      <c r="AC212" s="65">
        <f>ET_12P!AD214/9.806</f>
        <v>631.42135156409347</v>
      </c>
      <c r="AD212" s="65">
        <f>ET_12P!AE214/9.806</f>
        <v>631.93204017310836</v>
      </c>
      <c r="AE212" s="65">
        <f>ET_12P!AF214/9.806</f>
        <v>631.52850853431573</v>
      </c>
      <c r="AF212" s="65">
        <f>ET_12P!AG214/9.806</f>
        <v>630.90239712930861</v>
      </c>
      <c r="AG212" s="65">
        <f>ET_12P!AH214/9.806</f>
        <v>630.45599274360086</v>
      </c>
      <c r="AH212" s="65">
        <f>ET_12P!AI214/9.806</f>
        <v>632.65121680922402</v>
      </c>
      <c r="AI212" s="65">
        <f>ET_12P!AJ214/9.806</f>
        <v>632.85766327694785</v>
      </c>
      <c r="AJ212" s="65">
        <f>ET_12P!AK214/9.806</f>
        <v>633.14736553194473</v>
      </c>
      <c r="AK212" s="65">
        <f>ET_12P!AL214/9.806</f>
        <v>627.12596042920154</v>
      </c>
      <c r="AL212" s="65">
        <f>ET_12P!AM214/9.806</f>
        <v>628.29124268623809</v>
      </c>
      <c r="AM212" s="65">
        <f>ET_12P!AN214/9.806</f>
        <v>628.39770253862434</v>
      </c>
      <c r="AN212" s="65">
        <f>ET_12P!AO214/9.806</f>
        <v>503.90082243970534</v>
      </c>
      <c r="AO212" s="65">
        <f>ET_12P!AP214/9.806</f>
        <v>503.12378502320013</v>
      </c>
      <c r="AP212" s="65">
        <f>ET_12P!AQ214/9.806</f>
        <v>503.28003900673059</v>
      </c>
      <c r="AQ212" s="65">
        <f>ET_12P!AR214/9.806</f>
        <v>588.51514299281052</v>
      </c>
      <c r="AR212" s="65">
        <f>ET_12P!AS214/9.806</f>
        <v>599.529604801907</v>
      </c>
      <c r="AS212" s="65">
        <f>ET_12P!AT214/9.806</f>
        <v>610.99440473307163</v>
      </c>
      <c r="AT212" s="65">
        <f>ET_12P!AU214/9.806</f>
        <v>767.74737525175919</v>
      </c>
      <c r="AU212" s="65">
        <f>ET_12P!AV214/9.806</f>
        <v>769.07837237724357</v>
      </c>
      <c r="AV212" s="65">
        <f>ET_12P!AW214/9.806</f>
        <v>769.39735358135329</v>
      </c>
      <c r="AW212" s="65">
        <f>ET_12P!AX214/9.806</f>
        <v>670.3991019528861</v>
      </c>
      <c r="AX212" s="65">
        <f>ET_12P!AY214/9.806</f>
        <v>660.0326609665002</v>
      </c>
      <c r="AY212" s="65">
        <f>ET_12P!AZ214/9.806</f>
        <v>648.32934714715486</v>
      </c>
      <c r="AZ212" s="65">
        <f>ET_12P!BA214/9.806</f>
        <v>398.21399904235932</v>
      </c>
      <c r="BA212" s="65">
        <f>ET_12P!BB214/9.806</f>
        <v>399.2561653101418</v>
      </c>
      <c r="BB212" s="65">
        <f>ET_12P!BC214/9.806</f>
        <v>401.87018291575316</v>
      </c>
      <c r="BC212" s="65">
        <f>ET_12P!BD214/9.806</f>
        <v>586.45112646275243</v>
      </c>
      <c r="BD212" s="65">
        <f>ET_12P!BE214/9.806</f>
        <v>608.35690919462581</v>
      </c>
      <c r="BE212" s="65">
        <f>ET_12P!BF214/9.806</f>
        <v>631.10894318529472</v>
      </c>
      <c r="BF212" s="65">
        <f>ET_12P!BG214/9.806</f>
        <v>924.02451305323279</v>
      </c>
      <c r="BG212" s="65">
        <f>ET_12P!BH214/9.806</f>
        <v>923.65613607102807</v>
      </c>
      <c r="BH212" s="65">
        <f>ET_12P!BI214/9.806</f>
        <v>921.04194418595762</v>
      </c>
      <c r="BI212" s="65">
        <f>ET_12P!BJ214/9.806</f>
        <v>683.60515285603208</v>
      </c>
      <c r="BJ212" s="65">
        <f>ET_12P!BK214/9.806</f>
        <v>660.89683811250768</v>
      </c>
      <c r="BK212" s="65">
        <f>ET_12P!BL214/9.806</f>
        <v>637.27126567917605</v>
      </c>
      <c r="BL212" s="65"/>
      <c r="BM212" s="65"/>
      <c r="BN212" s="65"/>
      <c r="BO212" s="65"/>
    </row>
    <row r="213" spans="3:67" x14ac:dyDescent="0.2">
      <c r="C213" s="65">
        <f>ET_12P!D215</f>
        <v>2075</v>
      </c>
      <c r="D213" s="65">
        <f>ET_12P!E215/9.806</f>
        <v>628.59443915077509</v>
      </c>
      <c r="E213" s="65">
        <f>ET_12P!F215/9.806</f>
        <v>629.05244556903938</v>
      </c>
      <c r="F213" s="65">
        <f>ET_12P!G215/9.806</f>
        <v>629.55168152789111</v>
      </c>
      <c r="G213" s="65">
        <f>ET_12P!H215/9.806</f>
        <v>626.3811398155467</v>
      </c>
      <c r="H213" s="65">
        <f>ET_12P!I215/9.806</f>
        <v>626.55761021632168</v>
      </c>
      <c r="I213" s="65">
        <f>ET_12P!J215/9.806</f>
        <v>626.88689880557831</v>
      </c>
      <c r="J213" s="65">
        <f>ET_12P!K215/9.806</f>
        <v>628.66674022919642</v>
      </c>
      <c r="K213" s="65">
        <f>ET_12P!L215/9.806</f>
        <v>629.05568218756378</v>
      </c>
      <c r="L213" s="65">
        <f>ET_12P!M215/9.806</f>
        <v>629.53679308267908</v>
      </c>
      <c r="M213" s="65">
        <f>ET_12P!N215/9.806</f>
        <v>625.67157344674183</v>
      </c>
      <c r="N213" s="65">
        <f>ET_12P!O215/9.806</f>
        <v>627.09782674510507</v>
      </c>
      <c r="O213" s="65">
        <f>ET_12P!P215/9.806</f>
        <v>627.4143680367888</v>
      </c>
      <c r="P213" s="65">
        <f>ET_12P!Q215/9.806</f>
        <v>510.49590572736082</v>
      </c>
      <c r="Q213" s="65">
        <f>ET_12P!R215/9.806</f>
        <v>512.83603071461357</v>
      </c>
      <c r="R213" s="65">
        <f>ET_12P!S215/9.806</f>
        <v>516.04277276029984</v>
      </c>
      <c r="S213" s="65">
        <f>ET_12P!T215/9.806</f>
        <v>622.44147795354888</v>
      </c>
      <c r="T213" s="65">
        <f>ET_12P!U215/9.806</f>
        <v>633.94571483657967</v>
      </c>
      <c r="U213" s="65">
        <f>ET_12P!V215/9.806</f>
        <v>645.67512078064453</v>
      </c>
      <c r="V213" s="65">
        <f>ET_12P!W215/9.806</f>
        <v>762.48428497221096</v>
      </c>
      <c r="W213" s="65">
        <f>ET_12P!X215/9.806</f>
        <v>760.86458147435246</v>
      </c>
      <c r="X213" s="65">
        <f>ET_12P!Y215/9.806</f>
        <v>758.24082911610242</v>
      </c>
      <c r="Y213" s="65">
        <f>ET_12P!Z215/9.806</f>
        <v>630.14482921808087</v>
      </c>
      <c r="Z213" s="65">
        <f>ET_12P!AA215/9.806</f>
        <v>620.5631935326586</v>
      </c>
      <c r="AA213" s="65">
        <f>ET_12P!AB215/9.806</f>
        <v>610.03362697264436</v>
      </c>
      <c r="AB213" s="65">
        <f>ET_12P!AC215/9.806</f>
        <v>630.82860222695297</v>
      </c>
      <c r="AC213" s="65">
        <f>ET_12P!AD215/9.806</f>
        <v>631.32499992032945</v>
      </c>
      <c r="AD213" s="65">
        <f>ET_12P!AE215/9.806</f>
        <v>631.83583791173771</v>
      </c>
      <c r="AE213" s="65">
        <f>ET_12P!AF215/9.806</f>
        <v>631.4290696544208</v>
      </c>
      <c r="AF213" s="65">
        <f>ET_12P!AG215/9.806</f>
        <v>630.79349736449626</v>
      </c>
      <c r="AG213" s="65">
        <f>ET_12P!AH215/9.806</f>
        <v>630.33783127039578</v>
      </c>
      <c r="AH213" s="65">
        <f>ET_12P!AI215/9.806</f>
        <v>632.49501261982471</v>
      </c>
      <c r="AI213" s="65">
        <f>ET_12P!AJ215/9.806</f>
        <v>632.70036361666337</v>
      </c>
      <c r="AJ213" s="65">
        <f>ET_12P!AK215/9.806</f>
        <v>632.98872143011931</v>
      </c>
      <c r="AK213" s="65">
        <f>ET_12P!AL215/9.806</f>
        <v>626.97642865337559</v>
      </c>
      <c r="AL213" s="65">
        <f>ET_12P!AM215/9.806</f>
        <v>628.14210926346118</v>
      </c>
      <c r="AM213" s="65">
        <f>ET_12P!AN215/9.806</f>
        <v>628.24926623368356</v>
      </c>
      <c r="AN213" s="65">
        <f>ET_12P!AO215/9.806</f>
        <v>503.74566392705998</v>
      </c>
      <c r="AO213" s="65">
        <f>ET_12P!AP215/9.806</f>
        <v>502.96862651055483</v>
      </c>
      <c r="AP213" s="65">
        <f>ET_12P!AQ215/9.806</f>
        <v>503.12488049408529</v>
      </c>
      <c r="AQ213" s="65">
        <f>ET_12P!AR215/9.806</f>
        <v>588.3613787158373</v>
      </c>
      <c r="AR213" s="65">
        <f>ET_12P!AS215/9.806</f>
        <v>599.37598990732715</v>
      </c>
      <c r="AS213" s="65">
        <f>ET_12P!AT215/9.806</f>
        <v>610.84093922088528</v>
      </c>
      <c r="AT213" s="65">
        <f>ET_12P!AU215/9.806</f>
        <v>767.59590150481858</v>
      </c>
      <c r="AU213" s="65">
        <f>ET_12P!AV215/9.806</f>
        <v>768.92694842443404</v>
      </c>
      <c r="AV213" s="65">
        <f>ET_12P!AW215/9.806</f>
        <v>769.24592962854376</v>
      </c>
      <c r="AW213" s="65">
        <f>ET_12P!AX215/9.806</f>
        <v>670.24643314679793</v>
      </c>
      <c r="AX213" s="65">
        <f>ET_12P!AY215/9.806</f>
        <v>659.87979298388746</v>
      </c>
      <c r="AY213" s="65">
        <f>ET_12P!AZ215/9.806</f>
        <v>648.17632978214874</v>
      </c>
      <c r="AZ213" s="65">
        <f>ET_12P!BA215/9.806</f>
        <v>398.07250901871305</v>
      </c>
      <c r="BA213" s="65">
        <f>ET_12P!BB215/9.806</f>
        <v>399.11641808108561</v>
      </c>
      <c r="BB213" s="65">
        <f>ET_12P!BC215/9.806</f>
        <v>401.73207889302472</v>
      </c>
      <c r="BC213" s="65">
        <f>ET_12P!BD215/9.806</f>
        <v>586.32594401705592</v>
      </c>
      <c r="BD213" s="65">
        <f>ET_12P!BE215/9.806</f>
        <v>608.22649836515916</v>
      </c>
      <c r="BE213" s="65">
        <f>ET_12P!BF215/9.806</f>
        <v>630.97390150163176</v>
      </c>
      <c r="BF213" s="65">
        <f>ET_12P!BG215/9.806</f>
        <v>923.9239289083215</v>
      </c>
      <c r="BG213" s="65">
        <f>ET_12P!BH215/9.806</f>
        <v>923.55634863221508</v>
      </c>
      <c r="BH213" s="65">
        <f>ET_12P!BI215/9.806</f>
        <v>920.94335180629218</v>
      </c>
      <c r="BI213" s="65">
        <f>ET_12P!BJ215/9.806</f>
        <v>683.4860950884663</v>
      </c>
      <c r="BJ213" s="65">
        <f>ET_12P!BK215/9.806</f>
        <v>660.77349804966354</v>
      </c>
      <c r="BK213" s="65">
        <f>ET_12P!BL215/9.806</f>
        <v>637.1448881743321</v>
      </c>
      <c r="BL213" s="65"/>
      <c r="BM213" s="65"/>
      <c r="BN213" s="65"/>
      <c r="BO213" s="65"/>
    </row>
    <row r="214" spans="3:67" x14ac:dyDescent="0.2">
      <c r="C214" s="65">
        <f>ET_12P!D216</f>
        <v>2085</v>
      </c>
      <c r="D214" s="65">
        <f>ET_12P!E216/9.806</f>
        <v>628.44127240337559</v>
      </c>
      <c r="E214" s="65">
        <f>ET_12P!F216/9.806</f>
        <v>628.89932861577097</v>
      </c>
      <c r="F214" s="65">
        <f>ET_12P!G216/9.806</f>
        <v>629.39851478049161</v>
      </c>
      <c r="G214" s="65">
        <f>ET_12P!H216/9.806</f>
        <v>626.22797306814709</v>
      </c>
      <c r="H214" s="65">
        <f>ET_12P!I216/9.806</f>
        <v>626.40444346892218</v>
      </c>
      <c r="I214" s="65">
        <f>ET_12P!J216/9.806</f>
        <v>626.7337818523099</v>
      </c>
      <c r="J214" s="65">
        <f>ET_12P!K216/9.806</f>
        <v>628.51357348179693</v>
      </c>
      <c r="K214" s="65">
        <f>ET_12P!L216/9.806</f>
        <v>628.90256523429537</v>
      </c>
      <c r="L214" s="65">
        <f>ET_12P!M216/9.806</f>
        <v>629.38362633527947</v>
      </c>
      <c r="M214" s="65">
        <f>ET_12P!N216/9.806</f>
        <v>625.51840669934234</v>
      </c>
      <c r="N214" s="65">
        <f>ET_12P!O216/9.806</f>
        <v>626.94465999770557</v>
      </c>
      <c r="O214" s="65">
        <f>ET_12P!P216/9.806</f>
        <v>627.26120128938919</v>
      </c>
      <c r="P214" s="65">
        <f>ET_12P!Q216/9.806</f>
        <v>510.3412949501581</v>
      </c>
      <c r="Q214" s="65">
        <f>ET_12P!R216/9.806</f>
        <v>512.68141993741085</v>
      </c>
      <c r="R214" s="65">
        <f>ET_12P!S216/9.806</f>
        <v>515.88821177722832</v>
      </c>
      <c r="S214" s="65">
        <f>ET_12P!T216/9.806</f>
        <v>622.28826141201819</v>
      </c>
      <c r="T214" s="65">
        <f>ET_12P!U216/9.806</f>
        <v>633.79259788331126</v>
      </c>
      <c r="U214" s="65">
        <f>ET_12P!V216/9.806</f>
        <v>645.5222030039007</v>
      </c>
      <c r="V214" s="65">
        <f>ET_12P!W216/9.806</f>
        <v>762.33256225461457</v>
      </c>
      <c r="W214" s="65">
        <f>ET_12P!X216/9.806</f>
        <v>760.71285875675608</v>
      </c>
      <c r="X214" s="65">
        <f>ET_12P!Y216/9.806</f>
        <v>758.08905660437495</v>
      </c>
      <c r="Y214" s="65">
        <f>ET_12P!Z216/9.806</f>
        <v>629.99171226481246</v>
      </c>
      <c r="Z214" s="65">
        <f>ET_12P!AA216/9.806</f>
        <v>620.40992719699682</v>
      </c>
      <c r="AA214" s="65">
        <f>ET_12P!AB216/9.806</f>
        <v>609.88021125458909</v>
      </c>
      <c r="AB214" s="65">
        <f>ET_12P!AC216/9.806</f>
        <v>630.73095593577921</v>
      </c>
      <c r="AC214" s="65">
        <f>ET_12P!AD216/9.806</f>
        <v>631.22790136459821</v>
      </c>
      <c r="AD214" s="65">
        <f>ET_12P!AE216/9.806</f>
        <v>631.73893853253117</v>
      </c>
      <c r="AE214" s="65">
        <f>ET_12P!AF216/9.806</f>
        <v>631.32888386255865</v>
      </c>
      <c r="AF214" s="65">
        <f>ET_12P!AG216/9.806</f>
        <v>630.68404986424139</v>
      </c>
      <c r="AG214" s="65">
        <f>ET_12P!AH216/9.806</f>
        <v>630.21927144414144</v>
      </c>
      <c r="AH214" s="65">
        <f>ET_12P!AI216/9.806</f>
        <v>632.33880843042527</v>
      </c>
      <c r="AI214" s="65">
        <f>ET_12P!AJ216/9.806</f>
        <v>632.54316354464106</v>
      </c>
      <c r="AJ214" s="65">
        <f>ET_12P!AK216/9.806</f>
        <v>632.8301769165563</v>
      </c>
      <c r="AK214" s="65">
        <f>ET_12P!AL216/9.806</f>
        <v>626.82689687754953</v>
      </c>
      <c r="AL214" s="65">
        <f>ET_12P!AM216/9.806</f>
        <v>627.99297584068438</v>
      </c>
      <c r="AM214" s="65">
        <f>ET_12P!AN216/9.806</f>
        <v>628.10078013461157</v>
      </c>
      <c r="AN214" s="65">
        <f>ET_12P!AO216/9.806</f>
        <v>503.59065479680811</v>
      </c>
      <c r="AO214" s="65">
        <f>ET_12P!AP216/9.806</f>
        <v>502.81356758617176</v>
      </c>
      <c r="AP214" s="65">
        <f>ET_12P!AQ216/9.806</f>
        <v>502.96987136383342</v>
      </c>
      <c r="AQ214" s="65">
        <f>ET_12P!AR216/9.806</f>
        <v>588.20766423299517</v>
      </c>
      <c r="AR214" s="65">
        <f>ET_12P!AS216/9.806</f>
        <v>599.22242480687851</v>
      </c>
      <c r="AS214" s="65">
        <f>ET_12P!AT216/9.806</f>
        <v>610.68762309109229</v>
      </c>
      <c r="AT214" s="65">
        <f>ET_12P!AU216/9.806</f>
        <v>767.44447755200906</v>
      </c>
      <c r="AU214" s="65">
        <f>ET_12P!AV216/9.806</f>
        <v>768.77552447162464</v>
      </c>
      <c r="AV214" s="65">
        <f>ET_12P!AW216/9.806</f>
        <v>769.09450567573435</v>
      </c>
      <c r="AW214" s="65">
        <f>ET_12P!AX216/9.806</f>
        <v>670.09386392897216</v>
      </c>
      <c r="AX214" s="65">
        <f>ET_12P!AY216/9.806</f>
        <v>659.72702458953711</v>
      </c>
      <c r="AY214" s="65">
        <f>ET_12P!AZ216/9.806</f>
        <v>648.02341200540491</v>
      </c>
      <c r="AZ214" s="65">
        <f>ET_12P!BA216/9.806</f>
        <v>397.9308696126734</v>
      </c>
      <c r="BA214" s="65">
        <f>ET_12P!BB216/9.806</f>
        <v>398.9764965725704</v>
      </c>
      <c r="BB214" s="65">
        <f>ET_12P!BC216/9.806</f>
        <v>401.5938005908373</v>
      </c>
      <c r="BC214" s="65">
        <f>ET_12P!BD216/9.806</f>
        <v>586.20046280657255</v>
      </c>
      <c r="BD214" s="65">
        <f>ET_12P!BE216/9.806</f>
        <v>608.09583856503673</v>
      </c>
      <c r="BE214" s="65">
        <f>ET_12P!BF216/9.806</f>
        <v>630.83876022970639</v>
      </c>
      <c r="BF214" s="65">
        <f>ET_12P!BG216/9.806</f>
        <v>923.82264764557419</v>
      </c>
      <c r="BG214" s="65">
        <f>ET_12P!BH216/9.806</f>
        <v>923.45586407556607</v>
      </c>
      <c r="BH214" s="65">
        <f>ET_12P!BI216/9.806</f>
        <v>920.84396272052834</v>
      </c>
      <c r="BI214" s="65">
        <f>ET_12P!BJ216/9.806</f>
        <v>683.36663896785137</v>
      </c>
      <c r="BJ214" s="65">
        <f>ET_12P!BK216/9.806</f>
        <v>660.64975963377015</v>
      </c>
      <c r="BK214" s="65">
        <f>ET_12P!BL216/9.806</f>
        <v>637.01816211057007</v>
      </c>
      <c r="BL214" s="65"/>
      <c r="BM214" s="65"/>
      <c r="BN214" s="65"/>
      <c r="BO214" s="65"/>
    </row>
    <row r="215" spans="3:67" x14ac:dyDescent="0.2">
      <c r="C215" s="65">
        <f>ET_12P!D217</f>
        <v>2095</v>
      </c>
      <c r="D215" s="65">
        <f>ET_12P!E217/9.806</f>
        <v>628.28820524423827</v>
      </c>
      <c r="E215" s="65">
        <f>ET_12P!F217/9.806</f>
        <v>628.74626145663376</v>
      </c>
      <c r="F215" s="65">
        <f>ET_12P!G217/9.806</f>
        <v>629.24549741548549</v>
      </c>
      <c r="G215" s="65">
        <f>ET_12P!H217/9.806</f>
        <v>626.07490590900989</v>
      </c>
      <c r="H215" s="65">
        <f>ET_12P!I217/9.806</f>
        <v>626.25137630978486</v>
      </c>
      <c r="I215" s="65">
        <f>ET_12P!J217/9.806</f>
        <v>626.58066489904149</v>
      </c>
      <c r="J215" s="65">
        <f>ET_12P!K217/9.806</f>
        <v>628.3605063226596</v>
      </c>
      <c r="K215" s="65">
        <f>ET_12P!L217/9.806</f>
        <v>628.74949807515816</v>
      </c>
      <c r="L215" s="65">
        <f>ET_12P!M217/9.806</f>
        <v>629.23060897027335</v>
      </c>
      <c r="M215" s="65">
        <f>ET_12P!N217/9.806</f>
        <v>625.36528974607393</v>
      </c>
      <c r="N215" s="65">
        <f>ET_12P!O217/9.806</f>
        <v>626.79149325030596</v>
      </c>
      <c r="O215" s="65">
        <f>ET_12P!P217/9.806</f>
        <v>627.10808433612078</v>
      </c>
      <c r="P215" s="65">
        <f>ET_12P!Q217/9.806</f>
        <v>510.18678376121767</v>
      </c>
      <c r="Q215" s="65">
        <f>ET_12P!R217/9.806</f>
        <v>512.52695854260151</v>
      </c>
      <c r="R215" s="65">
        <f>ET_12P!S217/9.806</f>
        <v>515.73380017655006</v>
      </c>
      <c r="S215" s="65">
        <f>ET_12P!T217/9.806</f>
        <v>622.13509466461869</v>
      </c>
      <c r="T215" s="65">
        <f>ET_12P!U217/9.806</f>
        <v>633.63963031243634</v>
      </c>
      <c r="U215" s="65">
        <f>ET_12P!V217/9.806</f>
        <v>645.36933502128807</v>
      </c>
      <c r="V215" s="65">
        <f>ET_12P!W217/9.806</f>
        <v>762.18093912528047</v>
      </c>
      <c r="W215" s="65">
        <f>ET_12P!X217/9.806</f>
        <v>760.56118583329089</v>
      </c>
      <c r="X215" s="65">
        <f>ET_12P!Y217/9.806</f>
        <v>757.93738368090976</v>
      </c>
      <c r="Y215" s="65">
        <f>ET_12P!Z217/9.806</f>
        <v>629.83864510567514</v>
      </c>
      <c r="Z215" s="65">
        <f>ET_12P!AA217/9.806</f>
        <v>620.25671065546612</v>
      </c>
      <c r="AA215" s="65">
        <f>ET_12P!AB217/9.806</f>
        <v>609.7268951247961</v>
      </c>
      <c r="AB215" s="65">
        <f>ET_12P!AC217/9.806</f>
        <v>630.63251293850703</v>
      </c>
      <c r="AC215" s="65">
        <f>ET_12P!AD217/9.806</f>
        <v>631.13010569103108</v>
      </c>
      <c r="AD215" s="65">
        <f>ET_12P!AE217/9.806</f>
        <v>631.64134203548849</v>
      </c>
      <c r="AE215" s="65">
        <f>ET_12P!AF217/9.806</f>
        <v>631.2280507469917</v>
      </c>
      <c r="AF215" s="65">
        <f>ET_12P!AG217/9.806</f>
        <v>630.57400483441268</v>
      </c>
      <c r="AG215" s="65">
        <f>ET_12P!AH217/9.806</f>
        <v>630.10031326483795</v>
      </c>
      <c r="AH215" s="65">
        <f>ET_12P!AI217/9.806</f>
        <v>632.18265403515716</v>
      </c>
      <c r="AI215" s="65">
        <f>ET_12P!AJ217/9.806</f>
        <v>632.38611285501224</v>
      </c>
      <c r="AJ215" s="65">
        <f>ET_12P!AK217/9.806</f>
        <v>632.67183157951774</v>
      </c>
      <c r="AK215" s="65">
        <f>ET_12P!AL217/9.806</f>
        <v>626.67741489585467</v>
      </c>
      <c r="AL215" s="65">
        <f>ET_12P!AM217/9.806</f>
        <v>627.84379262377627</v>
      </c>
      <c r="AM215" s="65">
        <f>ET_12P!AN217/9.806</f>
        <v>627.95229403553947</v>
      </c>
      <c r="AN215" s="65">
        <f>ET_12P!AO217/9.806</f>
        <v>503.43569546068738</v>
      </c>
      <c r="AO215" s="65">
        <f>ET_12P!AP217/9.806</f>
        <v>502.65860825005103</v>
      </c>
      <c r="AP215" s="65">
        <f>ET_12P!AQ217/9.806</f>
        <v>502.81486223358155</v>
      </c>
      <c r="AQ215" s="65">
        <f>ET_12P!AR217/9.806</f>
        <v>588.05404933841533</v>
      </c>
      <c r="AR215" s="65">
        <f>ET_12P!AS217/9.806</f>
        <v>599.06895929469204</v>
      </c>
      <c r="AS215" s="65">
        <f>ET_12P!AT217/9.806</f>
        <v>610.53430696129931</v>
      </c>
      <c r="AT215" s="65">
        <f>ET_12P!AU217/9.806</f>
        <v>767.29310339333063</v>
      </c>
      <c r="AU215" s="65">
        <f>ET_12P!AV217/9.806</f>
        <v>768.6241503129462</v>
      </c>
      <c r="AV215" s="65">
        <f>ET_12P!AW217/9.806</f>
        <v>768.94313151705592</v>
      </c>
      <c r="AW215" s="65">
        <f>ET_12P!AX217/9.806</f>
        <v>669.94134450527747</v>
      </c>
      <c r="AX215" s="65">
        <f>ET_12P!AY217/9.806</f>
        <v>659.57430598931785</v>
      </c>
      <c r="AY215" s="65">
        <f>ET_12P!AZ217/9.806</f>
        <v>647.87054402279227</v>
      </c>
      <c r="AZ215" s="65">
        <f>ET_12P!BA217/9.806</f>
        <v>397.78905592717473</v>
      </c>
      <c r="BA215" s="65">
        <f>ET_12P!BB217/9.806</f>
        <v>398.83637588753061</v>
      </c>
      <c r="BB215" s="65">
        <f>ET_12P!BC217/9.806</f>
        <v>401.45532311212526</v>
      </c>
      <c r="BC215" s="65">
        <f>ET_12P!BD217/9.806</f>
        <v>586.07468283130231</v>
      </c>
      <c r="BD215" s="65">
        <f>ET_12P!BE217/9.806</f>
        <v>607.96492979425864</v>
      </c>
      <c r="BE215" s="65">
        <f>ET_12P!BF217/9.806</f>
        <v>630.70341978125646</v>
      </c>
      <c r="BF215" s="65">
        <f>ET_12P!BG217/9.806</f>
        <v>923.72056967672859</v>
      </c>
      <c r="BG215" s="65">
        <f>ET_12P!BH217/9.806</f>
        <v>923.35468240108105</v>
      </c>
      <c r="BH215" s="65">
        <f>ET_12P!BI217/9.806</f>
        <v>920.74387651692848</v>
      </c>
      <c r="BI215" s="65">
        <f>ET_12P!BJ217/9.806</f>
        <v>683.24673470005609</v>
      </c>
      <c r="BJ215" s="65">
        <f>ET_12P!BK217/9.806</f>
        <v>660.52572245309</v>
      </c>
      <c r="BK215" s="65">
        <f>ET_12P!BL217/9.806</f>
        <v>636.89118707615239</v>
      </c>
      <c r="BL215" s="65"/>
      <c r="BM215" s="65"/>
      <c r="BN215" s="65"/>
      <c r="BO215" s="65"/>
    </row>
    <row r="216" spans="3:67" x14ac:dyDescent="0.2">
      <c r="C216" s="65">
        <f>ET_12P!D218</f>
        <v>2105</v>
      </c>
      <c r="D216" s="65">
        <f>ET_12P!E218/9.806</f>
        <v>628.13518787923215</v>
      </c>
      <c r="E216" s="65">
        <f>ET_12P!F218/9.806</f>
        <v>628.59324409162764</v>
      </c>
      <c r="F216" s="65">
        <f>ET_12P!G218/9.806</f>
        <v>629.09248005047937</v>
      </c>
      <c r="G216" s="65">
        <f>ET_12P!H218/9.806</f>
        <v>625.92183874987256</v>
      </c>
      <c r="H216" s="65">
        <f>ET_12P!I218/9.806</f>
        <v>626.09835894477874</v>
      </c>
      <c r="I216" s="65">
        <f>ET_12P!J218/9.806</f>
        <v>626.42764753403537</v>
      </c>
      <c r="J216" s="65">
        <f>ET_12P!K218/9.806</f>
        <v>628.20753875178468</v>
      </c>
      <c r="K216" s="65">
        <f>ET_12P!L218/9.806</f>
        <v>628.59648071015204</v>
      </c>
      <c r="L216" s="65">
        <f>ET_12P!M218/9.806</f>
        <v>629.07759160526723</v>
      </c>
      <c r="M216" s="65">
        <f>ET_12P!N218/9.806</f>
        <v>625.21227238106781</v>
      </c>
      <c r="N216" s="65">
        <f>ET_12P!O218/9.806</f>
        <v>626.63847588529984</v>
      </c>
      <c r="O216" s="65">
        <f>ET_12P!P218/9.806</f>
        <v>626.95501717698357</v>
      </c>
      <c r="P216" s="65">
        <f>ET_12P!Q218/9.806</f>
        <v>510.03237216053952</v>
      </c>
      <c r="Q216" s="65">
        <f>ET_12P!R218/9.806</f>
        <v>512.37254694192336</v>
      </c>
      <c r="R216" s="65">
        <f>ET_12P!S218/9.806</f>
        <v>515.57943837000312</v>
      </c>
      <c r="S216" s="65">
        <f>ET_12P!T218/9.806</f>
        <v>621.98202750548137</v>
      </c>
      <c r="T216" s="65">
        <f>ET_12P!U218/9.806</f>
        <v>633.4866627415613</v>
      </c>
      <c r="U216" s="65">
        <f>ET_12P!V218/9.806</f>
        <v>645.21651683280652</v>
      </c>
      <c r="V216" s="65">
        <f>ET_12P!W218/9.806</f>
        <v>762.02931599594638</v>
      </c>
      <c r="W216" s="65">
        <f>ET_12P!X218/9.806</f>
        <v>760.40956270395679</v>
      </c>
      <c r="X216" s="65">
        <f>ET_12P!Y218/9.806</f>
        <v>757.78571075744446</v>
      </c>
      <c r="Y216" s="65">
        <f>ET_12P!Z218/9.806</f>
        <v>629.68567753480022</v>
      </c>
      <c r="Z216" s="65">
        <f>ET_12P!AA218/9.806</f>
        <v>620.10359370219771</v>
      </c>
      <c r="AA216" s="65">
        <f>ET_12P!AB218/9.806</f>
        <v>609.5736287891342</v>
      </c>
      <c r="AB216" s="65">
        <f>ET_12P!AC218/9.806</f>
        <v>630.53332302926788</v>
      </c>
      <c r="AC216" s="65">
        <f>ET_12P!AD218/9.806</f>
        <v>631.03156310549673</v>
      </c>
      <c r="AD216" s="65">
        <f>ET_12P!AE218/9.806</f>
        <v>631.54294883234763</v>
      </c>
      <c r="AE216" s="65">
        <f>ET_12P!AF218/9.806</f>
        <v>631.12642092532633</v>
      </c>
      <c r="AF216" s="65">
        <f>ET_12P!AG218/9.806</f>
        <v>630.46341206914144</v>
      </c>
      <c r="AG216" s="65">
        <f>ET_12P!AH218/9.806</f>
        <v>629.98090693835411</v>
      </c>
      <c r="AH216" s="65">
        <f>ET_12P!AI218/9.806</f>
        <v>632.02649963988893</v>
      </c>
      <c r="AI216" s="65">
        <f>ET_12P!AJ218/9.806</f>
        <v>632.22911195951463</v>
      </c>
      <c r="AJ216" s="65">
        <f>ET_12P!AK218/9.806</f>
        <v>632.51358583074148</v>
      </c>
      <c r="AK216" s="65">
        <f>ET_12P!AL218/9.806</f>
        <v>626.5278831200286</v>
      </c>
      <c r="AL216" s="65">
        <f>ET_12P!AM218/9.806</f>
        <v>627.69465920099947</v>
      </c>
      <c r="AM216" s="65">
        <f>ET_12P!AN218/9.806</f>
        <v>627.80380793646748</v>
      </c>
      <c r="AN216" s="65">
        <f>ET_12P!AO218/9.806</f>
        <v>503.2807859186978</v>
      </c>
      <c r="AO216" s="65">
        <f>ET_12P!AP218/9.806</f>
        <v>502.50369870806145</v>
      </c>
      <c r="AP216" s="65">
        <f>ET_12P!AQ218/9.806</f>
        <v>502.66000248572306</v>
      </c>
      <c r="AQ216" s="65">
        <f>ET_12P!AR218/9.806</f>
        <v>587.90048423796657</v>
      </c>
      <c r="AR216" s="65">
        <f>ET_12P!AS218/9.806</f>
        <v>598.91559337076797</v>
      </c>
      <c r="AS216" s="65">
        <f>ET_12P!AT218/9.806</f>
        <v>610.38109041976861</v>
      </c>
      <c r="AT216" s="65">
        <f>ET_12P!AU218/9.806</f>
        <v>767.1417790287835</v>
      </c>
      <c r="AU216" s="65">
        <f>ET_12P!AV218/9.806</f>
        <v>768.47282594839896</v>
      </c>
      <c r="AV216" s="65">
        <f>ET_12P!AW218/9.806</f>
        <v>768.79185694663988</v>
      </c>
      <c r="AW216" s="65">
        <f>ET_12P!AX218/9.806</f>
        <v>669.78887487571387</v>
      </c>
      <c r="AX216" s="65">
        <f>ET_12P!AY218/9.806</f>
        <v>659.42168697736088</v>
      </c>
      <c r="AY216" s="65">
        <f>ET_12P!AZ218/9.806</f>
        <v>647.71772583431073</v>
      </c>
      <c r="AZ216" s="65">
        <f>ET_12P!BA218/9.806</f>
        <v>397.64709285928262</v>
      </c>
      <c r="BA216" s="65">
        <f>ET_12P!BB218/9.806</f>
        <v>398.69608092303184</v>
      </c>
      <c r="BB216" s="65">
        <f>ET_12P!BC218/9.806</f>
        <v>401.31667135395423</v>
      </c>
      <c r="BC216" s="65">
        <f>ET_12P!BD218/9.806</f>
        <v>585.94855429711401</v>
      </c>
      <c r="BD216" s="65">
        <f>ET_12P!BE218/9.806</f>
        <v>607.83377205282488</v>
      </c>
      <c r="BE216" s="65">
        <f>ET_12P!BF218/9.806</f>
        <v>630.56792995041303</v>
      </c>
      <c r="BF216" s="65">
        <f>ET_12P!BG218/9.806</f>
        <v>923.61779459004697</v>
      </c>
      <c r="BG216" s="65">
        <f>ET_12P!BH218/9.806</f>
        <v>923.25280360876002</v>
      </c>
      <c r="BH216" s="65">
        <f>ET_12P!BI218/9.806</f>
        <v>920.64309319549261</v>
      </c>
      <c r="BI216" s="65">
        <f>ET_12P!BJ218/9.806</f>
        <v>683.12643207921178</v>
      </c>
      <c r="BJ216" s="65">
        <f>ET_12P!BK218/9.806</f>
        <v>660.4012869193607</v>
      </c>
      <c r="BK216" s="65">
        <f>ET_12P!BL218/9.806</f>
        <v>636.76386348281665</v>
      </c>
      <c r="BL216" s="65"/>
      <c r="BM216" s="65"/>
      <c r="BN216" s="65"/>
      <c r="BO216" s="65"/>
    </row>
    <row r="217" spans="3:67" x14ac:dyDescent="0.2">
      <c r="C217" s="65">
        <f>ET_12P!D219</f>
        <v>2115</v>
      </c>
      <c r="D217" s="65">
        <f>ET_12P!E219/9.806</f>
        <v>627.98227010248831</v>
      </c>
      <c r="E217" s="65">
        <f>ET_12P!F219/9.806</f>
        <v>628.44032631488381</v>
      </c>
      <c r="F217" s="65">
        <f>ET_12P!G219/9.806</f>
        <v>628.93956227373553</v>
      </c>
      <c r="G217" s="65">
        <f>ET_12P!H219/9.806</f>
        <v>625.76887117899764</v>
      </c>
      <c r="H217" s="65">
        <f>ET_12P!I219/9.806</f>
        <v>625.94539137390382</v>
      </c>
      <c r="I217" s="65">
        <f>ET_12P!J219/9.806</f>
        <v>626.27467996316034</v>
      </c>
      <c r="J217" s="65">
        <f>ET_12P!K219/9.806</f>
        <v>628.05457118090965</v>
      </c>
      <c r="K217" s="65">
        <f>ET_12P!L219/9.806</f>
        <v>628.4435629334082</v>
      </c>
      <c r="L217" s="65">
        <f>ET_12P!M219/9.806</f>
        <v>628.9246738285234</v>
      </c>
      <c r="M217" s="65">
        <f>ET_12P!N219/9.806</f>
        <v>625.05930481019277</v>
      </c>
      <c r="N217" s="65">
        <f>ET_12P!O219/9.806</f>
        <v>626.48545852029372</v>
      </c>
      <c r="O217" s="65">
        <f>ET_12P!P219/9.806</f>
        <v>626.80199981197745</v>
      </c>
      <c r="P217" s="65">
        <f>ET_12P!Q219/9.806</f>
        <v>509.87801035399252</v>
      </c>
      <c r="Q217" s="65">
        <f>ET_12P!R219/9.806</f>
        <v>512.2182349295075</v>
      </c>
      <c r="R217" s="65">
        <f>ET_12P!S219/9.806</f>
        <v>515.42512635758726</v>
      </c>
      <c r="S217" s="65">
        <f>ET_12P!T219/9.806</f>
        <v>621.82905993460645</v>
      </c>
      <c r="T217" s="65">
        <f>ET_12P!U219/9.806</f>
        <v>633.33379475894867</v>
      </c>
      <c r="U217" s="65">
        <f>ET_12P!V219/9.806</f>
        <v>645.06374843845606</v>
      </c>
      <c r="V217" s="65">
        <f>ET_12P!W219/9.806</f>
        <v>761.87774266074348</v>
      </c>
      <c r="W217" s="65">
        <f>ET_12P!X219/9.806</f>
        <v>760.2579893687539</v>
      </c>
      <c r="X217" s="65">
        <f>ET_12P!Y219/9.806</f>
        <v>757.63413742224157</v>
      </c>
      <c r="Y217" s="65">
        <f>ET_12P!Z219/9.806</f>
        <v>629.53275975805639</v>
      </c>
      <c r="Z217" s="65">
        <f>ET_12P!AA219/9.806</f>
        <v>619.95052654306039</v>
      </c>
      <c r="AA217" s="65">
        <f>ET_12P!AB219/9.806</f>
        <v>609.42046204173471</v>
      </c>
      <c r="AB217" s="65">
        <f>ET_12P!AC219/9.806</f>
        <v>630.43338620806139</v>
      </c>
      <c r="AC217" s="65">
        <f>ET_12P!AD219/9.806</f>
        <v>630.93227360799517</v>
      </c>
      <c r="AD217" s="65">
        <f>ET_12P!AE219/9.806</f>
        <v>631.44385851137065</v>
      </c>
      <c r="AE217" s="65">
        <f>ET_12P!AF219/9.806</f>
        <v>631.02409398582506</v>
      </c>
      <c r="AF217" s="65">
        <f>ET_12P!AG219/9.806</f>
        <v>630.35222177429637</v>
      </c>
      <c r="AG217" s="65">
        <f>ET_12P!AH219/9.806</f>
        <v>629.86110225882123</v>
      </c>
      <c r="AH217" s="65">
        <f>ET_12P!AI219/9.806</f>
        <v>631.87044483288298</v>
      </c>
      <c r="AI217" s="65">
        <f>ET_12P!AJ219/9.806</f>
        <v>632.07226044641038</v>
      </c>
      <c r="AJ217" s="65">
        <f>ET_12P!AK219/9.806</f>
        <v>632.3554396702275</v>
      </c>
      <c r="AK217" s="65">
        <f>ET_12P!AL219/9.806</f>
        <v>626.37835134420254</v>
      </c>
      <c r="AL217" s="65">
        <f>ET_12P!AM219/9.806</f>
        <v>627.54547598409147</v>
      </c>
      <c r="AM217" s="65">
        <f>ET_12P!AN219/9.806</f>
        <v>627.6552222491332</v>
      </c>
      <c r="AN217" s="65">
        <f>ET_12P!AO219/9.806</f>
        <v>503.12597596497045</v>
      </c>
      <c r="AO217" s="65">
        <f>ET_12P!AP219/9.806</f>
        <v>502.3488887543341</v>
      </c>
      <c r="AP217" s="65">
        <f>ET_12P!AQ219/9.806</f>
        <v>502.50519253199576</v>
      </c>
      <c r="AQ217" s="65">
        <f>ET_12P!AR219/9.806</f>
        <v>587.74696893164901</v>
      </c>
      <c r="AR217" s="65">
        <f>ET_12P!AS219/9.806</f>
        <v>598.76227724097498</v>
      </c>
      <c r="AS217" s="65">
        <f>ET_12P!AT219/9.806</f>
        <v>610.227923672369</v>
      </c>
      <c r="AT217" s="65">
        <f>ET_12P!AU219/9.806</f>
        <v>766.99050445836735</v>
      </c>
      <c r="AU217" s="65">
        <f>ET_12P!AV219/9.806</f>
        <v>768.32160117211413</v>
      </c>
      <c r="AV217" s="65">
        <f>ET_12P!AW219/9.806</f>
        <v>768.64058237622385</v>
      </c>
      <c r="AW217" s="65">
        <f>ET_12P!AX219/9.806</f>
        <v>669.63645504028148</v>
      </c>
      <c r="AX217" s="65">
        <f>ET_12P!AY219/9.806</f>
        <v>659.26911775953499</v>
      </c>
      <c r="AY217" s="65">
        <f>ET_12P!AZ219/9.806</f>
        <v>647.56500723409147</v>
      </c>
      <c r="AZ217" s="65">
        <f>ET_12P!BA219/9.806</f>
        <v>397.50498040899708</v>
      </c>
      <c r="BA217" s="65">
        <f>ET_12P!BB219/9.806</f>
        <v>398.55561167907405</v>
      </c>
      <c r="BB217" s="65">
        <f>ET_12P!BC219/9.806</f>
        <v>401.17782041925864</v>
      </c>
      <c r="BC217" s="65">
        <f>ET_12P!BD219/9.806</f>
        <v>585.82207720400777</v>
      </c>
      <c r="BD217" s="65">
        <f>ET_12P!BE219/9.806</f>
        <v>607.70241513486644</v>
      </c>
      <c r="BE217" s="65">
        <f>ET_12P!BF219/9.806</f>
        <v>630.43229073717623</v>
      </c>
      <c r="BF217" s="65">
        <f>ET_12P!BG219/9.806</f>
        <v>923.51432238552934</v>
      </c>
      <c r="BG217" s="65">
        <f>ET_12P!BH219/9.806</f>
        <v>923.15022769860298</v>
      </c>
      <c r="BH217" s="65">
        <f>ET_12P!BI219/9.806</f>
        <v>920.54151316795844</v>
      </c>
      <c r="BI217" s="65">
        <f>ET_12P!BJ219/9.806</f>
        <v>683.00568131118712</v>
      </c>
      <c r="BJ217" s="65">
        <f>ET_12P!BK219/9.806</f>
        <v>660.27650282671334</v>
      </c>
      <c r="BK217" s="65">
        <f>ET_12P!BL219/9.806</f>
        <v>636.63624112469415</v>
      </c>
      <c r="BL217" s="65"/>
      <c r="BM217" s="65"/>
      <c r="BN217" s="65"/>
      <c r="BO217" s="65"/>
    </row>
    <row r="218" spans="3:67" x14ac:dyDescent="0.2">
      <c r="C218" s="65">
        <f>ET_12P!D220</f>
        <v>2125</v>
      </c>
      <c r="D218" s="65">
        <f>ET_12P!E220/9.806</f>
        <v>627.82940211987568</v>
      </c>
      <c r="E218" s="65">
        <f>ET_12P!F220/9.806</f>
        <v>628.28745833227106</v>
      </c>
      <c r="F218" s="65">
        <f>ET_12P!G220/9.806</f>
        <v>628.78669429112279</v>
      </c>
      <c r="G218" s="65">
        <f>ET_12P!H220/9.806</f>
        <v>625.6160031963849</v>
      </c>
      <c r="H218" s="65">
        <f>ET_12P!I220/9.806</f>
        <v>625.79247359715998</v>
      </c>
      <c r="I218" s="65">
        <f>ET_12P!J220/9.806</f>
        <v>626.1218119805477</v>
      </c>
      <c r="J218" s="65">
        <f>ET_12P!K220/9.806</f>
        <v>627.90170319829701</v>
      </c>
      <c r="K218" s="65">
        <f>ET_12P!L220/9.806</f>
        <v>628.29069495079546</v>
      </c>
      <c r="L218" s="65">
        <f>ET_12P!M220/9.806</f>
        <v>628.77180584591076</v>
      </c>
      <c r="M218" s="65">
        <f>ET_12P!N220/9.806</f>
        <v>624.90638703344894</v>
      </c>
      <c r="N218" s="65">
        <f>ET_12P!O220/9.806</f>
        <v>626.33254074354988</v>
      </c>
      <c r="O218" s="65">
        <f>ET_12P!P220/9.806</f>
        <v>626.64908203523362</v>
      </c>
      <c r="P218" s="65">
        <f>ET_12P!Q220/9.806</f>
        <v>509.72374813570775</v>
      </c>
      <c r="Q218" s="65">
        <f>ET_12P!R220/9.806</f>
        <v>512.06397271122273</v>
      </c>
      <c r="R218" s="65">
        <f>ET_12P!S220/9.806</f>
        <v>515.27096372756478</v>
      </c>
      <c r="S218" s="65">
        <f>ET_12P!T220/9.806</f>
        <v>621.67609236373141</v>
      </c>
      <c r="T218" s="65">
        <f>ET_12P!U220/9.806</f>
        <v>633.18097657046712</v>
      </c>
      <c r="U218" s="65">
        <f>ET_12P!V220/9.806</f>
        <v>644.911079632368</v>
      </c>
      <c r="V218" s="65">
        <f>ET_12P!W220/9.806</f>
        <v>761.72626891380287</v>
      </c>
      <c r="W218" s="65">
        <f>ET_12P!X220/9.806</f>
        <v>760.10646582768209</v>
      </c>
      <c r="X218" s="65">
        <f>ET_12P!Y220/9.806</f>
        <v>757.48256408703867</v>
      </c>
      <c r="Y218" s="65">
        <f>ET_12P!Z220/9.806</f>
        <v>629.37989177544364</v>
      </c>
      <c r="Z218" s="65">
        <f>ET_12P!AA220/9.806</f>
        <v>619.79750917805427</v>
      </c>
      <c r="AA218" s="65">
        <f>ET_12P!AB220/9.806</f>
        <v>609.2673450884663</v>
      </c>
      <c r="AB218" s="65">
        <f>ET_12P!AC220/9.806</f>
        <v>630.33260288662564</v>
      </c>
      <c r="AC218" s="65">
        <f>ET_12P!AD220/9.806</f>
        <v>630.83218740439531</v>
      </c>
      <c r="AD218" s="65">
        <f>ET_12P!AE220/9.806</f>
        <v>631.34402127842657</v>
      </c>
      <c r="AE218" s="65">
        <f>ET_12P!AF220/9.806</f>
        <v>630.92102013435658</v>
      </c>
      <c r="AF218" s="65">
        <f>ET_12P!AG220/9.806</f>
        <v>630.24048374400877</v>
      </c>
      <c r="AG218" s="65">
        <f>ET_12P!AH220/9.806</f>
        <v>629.74084943210789</v>
      </c>
      <c r="AH218" s="65">
        <f>ET_12P!AI220/9.806</f>
        <v>631.71448961413932</v>
      </c>
      <c r="AI218" s="65">
        <f>ET_12P!AJ220/9.806</f>
        <v>631.91550852156843</v>
      </c>
      <c r="AJ218" s="65">
        <f>ET_12P!AK220/9.806</f>
        <v>632.19749268623809</v>
      </c>
      <c r="AK218" s="65">
        <f>ET_12P!AL220/9.806</f>
        <v>626.22881956837659</v>
      </c>
      <c r="AL218" s="65">
        <f>ET_12P!AM220/9.806</f>
        <v>627.39629276718335</v>
      </c>
      <c r="AM218" s="65">
        <f>ET_12P!AN220/9.806</f>
        <v>627.50668635593013</v>
      </c>
      <c r="AN218" s="65">
        <f>ET_12P!AO220/9.806</f>
        <v>502.97126559950544</v>
      </c>
      <c r="AO218" s="65">
        <f>ET_12P!AP220/9.806</f>
        <v>502.19417838886909</v>
      </c>
      <c r="AP218" s="65">
        <f>ET_12P!AQ220/9.806</f>
        <v>502.35043237239961</v>
      </c>
      <c r="AQ218" s="65">
        <f>ET_12P!AR220/9.806</f>
        <v>587.59355321359374</v>
      </c>
      <c r="AR218" s="65">
        <f>ET_12P!AS220/9.806</f>
        <v>598.60901090531308</v>
      </c>
      <c r="AS218" s="65">
        <f>ET_12P!AT220/9.806</f>
        <v>610.07485651323179</v>
      </c>
      <c r="AT218" s="65">
        <f>ET_12P!AU220/9.806</f>
        <v>766.83932947621361</v>
      </c>
      <c r="AU218" s="65">
        <f>ET_12P!AV220/9.806</f>
        <v>768.17042618996027</v>
      </c>
      <c r="AV218" s="65">
        <f>ET_12P!AW220/9.806</f>
        <v>768.48940739406999</v>
      </c>
      <c r="AW218" s="65">
        <f>ET_12P!AX220/9.806</f>
        <v>669.48413479311137</v>
      </c>
      <c r="AX218" s="65">
        <f>ET_12P!AY220/9.806</f>
        <v>659.11659833584031</v>
      </c>
      <c r="AY218" s="65">
        <f>ET_12P!AZ220/9.806</f>
        <v>647.41228863387221</v>
      </c>
      <c r="AZ218" s="65">
        <f>ET_12P!BA220/9.806</f>
        <v>397.36269367925252</v>
      </c>
      <c r="BA218" s="65">
        <f>ET_12P!BB220/9.806</f>
        <v>398.41496815565728</v>
      </c>
      <c r="BB218" s="65">
        <f>ET_12P!BC220/9.806</f>
        <v>401.03877030803847</v>
      </c>
      <c r="BC218" s="65">
        <f>ET_12P!BD220/9.806</f>
        <v>585.69530134611466</v>
      </c>
      <c r="BD218" s="65">
        <f>ET_12P!BE220/9.806</f>
        <v>607.57080924625234</v>
      </c>
      <c r="BE218" s="65">
        <f>ET_12P!BF220/9.806</f>
        <v>630.29645234741486</v>
      </c>
      <c r="BF218" s="65">
        <f>ET_12P!BG220/9.806</f>
        <v>923.4101530631757</v>
      </c>
      <c r="BG218" s="65">
        <f>ET_12P!BH220/9.806</f>
        <v>923.04695467060992</v>
      </c>
      <c r="BH218" s="65">
        <f>ET_12P!BI220/9.806</f>
        <v>920.43923602258826</v>
      </c>
      <c r="BI218" s="65">
        <f>ET_12P!BJ220/9.806</f>
        <v>682.8844823959821</v>
      </c>
      <c r="BJ218" s="65">
        <f>ET_12P!BK220/9.806</f>
        <v>660.15137017514792</v>
      </c>
      <c r="BK218" s="65">
        <f>ET_12P!BL220/9.806</f>
        <v>636.50827020765348</v>
      </c>
      <c r="BL218" s="65"/>
      <c r="BM218" s="65"/>
      <c r="BN218" s="65"/>
      <c r="BO218" s="65"/>
    </row>
    <row r="219" spans="3:67" x14ac:dyDescent="0.2">
      <c r="C219" s="65">
        <f>ET_12P!D221</f>
        <v>2135</v>
      </c>
      <c r="D219" s="65">
        <f>ET_12P!E221/9.806</f>
        <v>627.67658393139413</v>
      </c>
      <c r="E219" s="65">
        <f>ET_12P!F221/9.806</f>
        <v>628.13464014378962</v>
      </c>
      <c r="F219" s="65">
        <f>ET_12P!G221/9.806</f>
        <v>628.63392589677244</v>
      </c>
      <c r="G219" s="65">
        <f>ET_12P!H221/9.806</f>
        <v>625.46318500790335</v>
      </c>
      <c r="H219" s="65">
        <f>ET_12P!I221/9.806</f>
        <v>625.63965540867844</v>
      </c>
      <c r="I219" s="65">
        <f>ET_12P!J221/9.806</f>
        <v>625.96899379206616</v>
      </c>
      <c r="J219" s="65">
        <f>ET_12P!K221/9.806</f>
        <v>627.74893480394667</v>
      </c>
      <c r="K219" s="65">
        <f>ET_12P!L221/9.806</f>
        <v>628.13787676231391</v>
      </c>
      <c r="L219" s="65">
        <f>ET_12P!M221/9.806</f>
        <v>628.61898765742922</v>
      </c>
      <c r="M219" s="65">
        <f>ET_12P!N221/9.806</f>
        <v>624.75356884496739</v>
      </c>
      <c r="N219" s="65">
        <f>ET_12P!O221/9.806</f>
        <v>626.17967276093725</v>
      </c>
      <c r="O219" s="65">
        <f>ET_12P!P221/9.806</f>
        <v>626.49621405262087</v>
      </c>
      <c r="P219" s="65">
        <f>ET_12P!Q221/9.806</f>
        <v>509.56953571155418</v>
      </c>
      <c r="Q219" s="65">
        <f>ET_12P!R221/9.806</f>
        <v>511.90981008120031</v>
      </c>
      <c r="R219" s="65">
        <f>ET_12P!S221/9.806</f>
        <v>515.11680109754241</v>
      </c>
      <c r="S219" s="65">
        <f>ET_12P!T221/9.806</f>
        <v>621.52322438111878</v>
      </c>
      <c r="T219" s="65">
        <f>ET_12P!U221/9.806</f>
        <v>633.02820817611666</v>
      </c>
      <c r="U219" s="65">
        <f>ET_12P!V221/9.806</f>
        <v>644.75846062041103</v>
      </c>
      <c r="V219" s="65">
        <f>ET_12P!W221/9.806</f>
        <v>761.57484496099335</v>
      </c>
      <c r="W219" s="65">
        <f>ET_12P!X221/9.806</f>
        <v>759.95499208074148</v>
      </c>
      <c r="X219" s="65">
        <f>ET_12P!Y221/9.806</f>
        <v>757.33109034009794</v>
      </c>
      <c r="Y219" s="65">
        <f>ET_12P!Z221/9.806</f>
        <v>629.22712338109329</v>
      </c>
      <c r="Z219" s="65">
        <f>ET_12P!AA221/9.806</f>
        <v>619.64459140131044</v>
      </c>
      <c r="AA219" s="65">
        <f>ET_12P!AB221/9.806</f>
        <v>609.11427792932898</v>
      </c>
      <c r="AB219" s="65">
        <f>ET_12P!AC221/9.806</f>
        <v>630.23102285909147</v>
      </c>
      <c r="AC219" s="65">
        <f>ET_12P!AD221/9.806</f>
        <v>630.73135428882836</v>
      </c>
      <c r="AD219" s="65">
        <f>ET_12P!AE221/9.806</f>
        <v>631.24333754525298</v>
      </c>
      <c r="AE219" s="65">
        <f>ET_12P!AF221/9.806</f>
        <v>630.81719937092089</v>
      </c>
      <c r="AF219" s="65">
        <f>ET_12P!AG221/9.806</f>
        <v>630.12814818414756</v>
      </c>
      <c r="AG219" s="65">
        <f>ET_12P!AH221/9.806</f>
        <v>629.62014845821443</v>
      </c>
      <c r="AH219" s="65">
        <f>ET_12P!AI221/9.806</f>
        <v>631.55853439539578</v>
      </c>
      <c r="AI219" s="65">
        <f>ET_12P!AJ221/9.806</f>
        <v>631.75885618498887</v>
      </c>
      <c r="AJ219" s="65">
        <f>ET_12P!AK221/9.806</f>
        <v>632.03969508464206</v>
      </c>
      <c r="AK219" s="65">
        <f>ET_12P!AL221/9.806</f>
        <v>626.07928779255053</v>
      </c>
      <c r="AL219" s="65">
        <f>ET_12P!AM221/9.806</f>
        <v>627.24710955027535</v>
      </c>
      <c r="AM219" s="65">
        <f>ET_12P!AN221/9.806</f>
        <v>627.35805087446465</v>
      </c>
      <c r="AN219" s="65">
        <f>ET_12P!AO221/9.806</f>
        <v>502.81665482230272</v>
      </c>
      <c r="AO219" s="65">
        <f>ET_12P!AP221/9.806</f>
        <v>502.03951781753523</v>
      </c>
      <c r="AP219" s="65">
        <f>ET_12P!AQ221/9.806</f>
        <v>502.19582159519689</v>
      </c>
      <c r="AQ219" s="65">
        <f>ET_12P!AR221/9.806</f>
        <v>587.44023708380075</v>
      </c>
      <c r="AR219" s="65">
        <f>ET_12P!AS221/9.806</f>
        <v>598.45584415791359</v>
      </c>
      <c r="AS219" s="65">
        <f>ET_12P!AT221/9.806</f>
        <v>609.92183914822567</v>
      </c>
      <c r="AT219" s="65">
        <f>ET_12P!AU221/9.806</f>
        <v>766.68815449405986</v>
      </c>
      <c r="AU219" s="65">
        <f>ET_12P!AV221/9.806</f>
        <v>768.01925120780652</v>
      </c>
      <c r="AV219" s="65">
        <f>ET_12P!AW221/9.806</f>
        <v>768.33828220604744</v>
      </c>
      <c r="AW219" s="65">
        <f>ET_12P!AX221/9.806</f>
        <v>669.33186434007246</v>
      </c>
      <c r="AX219" s="65">
        <f>ET_12P!AY221/9.806</f>
        <v>658.96412870627682</v>
      </c>
      <c r="AY219" s="65">
        <f>ET_12P!AZ221/9.806</f>
        <v>647.25966962191524</v>
      </c>
      <c r="AZ219" s="65">
        <f>ET_12P!BA221/9.806</f>
        <v>397.22023267004897</v>
      </c>
      <c r="BA219" s="65">
        <f>ET_12P!BB221/9.806</f>
        <v>398.27412545571593</v>
      </c>
      <c r="BB219" s="65">
        <f>ET_12P!BC221/9.806</f>
        <v>400.89952102029372</v>
      </c>
      <c r="BC219" s="65">
        <f>ET_12P!BD221/9.806</f>
        <v>585.5681271351724</v>
      </c>
      <c r="BD219" s="65">
        <f>ET_12P!BE221/9.806</f>
        <v>607.43890459285137</v>
      </c>
      <c r="BE219" s="65">
        <f>ET_12P!BF221/9.806</f>
        <v>630.16046457526011</v>
      </c>
      <c r="BF219" s="65">
        <f>ET_12P!BG221/9.806</f>
        <v>923.30518703472376</v>
      </c>
      <c r="BG219" s="65">
        <f>ET_12P!BH221/9.806</f>
        <v>922.94298452478085</v>
      </c>
      <c r="BH219" s="65">
        <f>ET_12P!BI221/9.806</f>
        <v>920.33626175938207</v>
      </c>
      <c r="BI219" s="65">
        <f>ET_12P!BJ221/9.806</f>
        <v>682.76283533359685</v>
      </c>
      <c r="BJ219" s="65">
        <f>ET_12P!BK221/9.806</f>
        <v>660.02583917053346</v>
      </c>
      <c r="BK219" s="65">
        <f>ET_12P!BL221/9.806</f>
        <v>636.38000052582606</v>
      </c>
      <c r="BL219" s="65"/>
      <c r="BM219" s="65"/>
      <c r="BN219" s="65"/>
      <c r="BO219" s="65"/>
    </row>
    <row r="220" spans="3:67" x14ac:dyDescent="0.2">
      <c r="C220" s="65">
        <f>ET_12P!D222</f>
        <v>2145</v>
      </c>
      <c r="D220" s="65">
        <f>ET_12P!E222/9.806</f>
        <v>627.52386533117487</v>
      </c>
      <c r="E220" s="65">
        <f>ET_12P!F222/9.806</f>
        <v>627.98192154357037</v>
      </c>
      <c r="F220" s="65">
        <f>ET_12P!G222/9.806</f>
        <v>628.48115750242209</v>
      </c>
      <c r="G220" s="65">
        <f>ET_12P!H222/9.806</f>
        <v>625.310416613553</v>
      </c>
      <c r="H220" s="65">
        <f>ET_12P!I222/9.806</f>
        <v>625.48688701432798</v>
      </c>
      <c r="I220" s="65">
        <f>ET_12P!J222/9.806</f>
        <v>625.8162253977157</v>
      </c>
      <c r="J220" s="65">
        <f>ET_12P!K222/9.806</f>
        <v>627.59616640959621</v>
      </c>
      <c r="K220" s="65">
        <f>ET_12P!L222/9.806</f>
        <v>627.98515816209465</v>
      </c>
      <c r="L220" s="65">
        <f>ET_12P!M222/9.806</f>
        <v>628.46626905720996</v>
      </c>
      <c r="M220" s="65">
        <f>ET_12P!N222/9.806</f>
        <v>624.60080045061704</v>
      </c>
      <c r="N220" s="65">
        <f>ET_12P!O222/9.806</f>
        <v>626.0268545724557</v>
      </c>
      <c r="O220" s="65">
        <f>ET_12P!P222/9.806</f>
        <v>626.34344565827053</v>
      </c>
      <c r="P220" s="65">
        <f>ET_12P!Q222/9.806</f>
        <v>509.4154228756629</v>
      </c>
      <c r="Q220" s="65">
        <f>ET_12P!R222/9.806</f>
        <v>511.75574703944017</v>
      </c>
      <c r="R220" s="65">
        <f>ET_12P!S222/9.806</f>
        <v>514.96278784991341</v>
      </c>
      <c r="S220" s="65">
        <f>ET_12P!T222/9.806</f>
        <v>621.37040619263723</v>
      </c>
      <c r="T220" s="65">
        <f>ET_12P!U222/9.806</f>
        <v>632.8755393700286</v>
      </c>
      <c r="U220" s="65">
        <f>ET_12P!V222/9.806</f>
        <v>644.60589140258526</v>
      </c>
      <c r="V220" s="65">
        <f>ET_12P!W222/9.806</f>
        <v>761.42347080231502</v>
      </c>
      <c r="W220" s="65">
        <f>ET_12P!X222/9.806</f>
        <v>759.80361792206304</v>
      </c>
      <c r="X220" s="65">
        <f>ET_12P!Y222/9.806</f>
        <v>757.17966638728842</v>
      </c>
      <c r="Y220" s="65">
        <f>ET_12P!Z222/9.806</f>
        <v>629.07440478087403</v>
      </c>
      <c r="Z220" s="65">
        <f>ET_12P!AA222/9.806</f>
        <v>619.4917234186978</v>
      </c>
      <c r="AA220" s="65">
        <f>ET_12P!AB222/9.806</f>
        <v>608.96131035845406</v>
      </c>
      <c r="AB220" s="65">
        <f>ET_12P!AC222/9.806</f>
        <v>630.128646125459</v>
      </c>
      <c r="AC220" s="65">
        <f>ET_12P!AD222/9.806</f>
        <v>630.62972446716299</v>
      </c>
      <c r="AD220" s="65">
        <f>ET_12P!AE222/9.806</f>
        <v>631.14190690011219</v>
      </c>
      <c r="AE220" s="65">
        <f>ET_12P!AF222/9.806</f>
        <v>630.7126316955181</v>
      </c>
      <c r="AF220" s="65">
        <f>ET_12P!AG222/9.806</f>
        <v>630.01516530058132</v>
      </c>
      <c r="AG220" s="65">
        <f>ET_12P!AH222/9.806</f>
        <v>629.49899933714062</v>
      </c>
      <c r="AH220" s="65">
        <f>ET_12P!AI222/9.806</f>
        <v>631.40262897078321</v>
      </c>
      <c r="AI220" s="65">
        <f>ET_12P!AJ222/9.806</f>
        <v>631.60230343667149</v>
      </c>
      <c r="AJ220" s="65">
        <f>ET_12P!AK222/9.806</f>
        <v>631.88199707130843</v>
      </c>
      <c r="AK220" s="65">
        <f>ET_12P!AL222/9.806</f>
        <v>625.92975601672447</v>
      </c>
      <c r="AL220" s="65">
        <f>ET_12P!AM222/9.806</f>
        <v>627.09787653923627</v>
      </c>
      <c r="AM220" s="65">
        <f>ET_12P!AN222/9.806</f>
        <v>627.20941539299929</v>
      </c>
      <c r="AN220" s="65">
        <f>ET_12P!AO222/9.806</f>
        <v>502.66209383923115</v>
      </c>
      <c r="AO220" s="65">
        <f>ET_12P!AP222/9.806</f>
        <v>501.88495683446365</v>
      </c>
      <c r="AP220" s="65">
        <f>ET_12P!AQ222/9.806</f>
        <v>502.04126061212526</v>
      </c>
      <c r="AQ220" s="65">
        <f>ET_12P!AR222/9.806</f>
        <v>587.28692095400777</v>
      </c>
      <c r="AR220" s="65">
        <f>ET_12P!AS222/9.806</f>
        <v>598.30272720464518</v>
      </c>
      <c r="AS220" s="65">
        <f>ET_12P!AT222/9.806</f>
        <v>609.76887157735064</v>
      </c>
      <c r="AT220" s="65">
        <f>ET_12P!AU222/9.806</f>
        <v>766.53707910016828</v>
      </c>
      <c r="AU220" s="65">
        <f>ET_12P!AV222/9.806</f>
        <v>767.86817581391506</v>
      </c>
      <c r="AV220" s="65">
        <f>ET_12P!AW222/9.806</f>
        <v>768.18720681215586</v>
      </c>
      <c r="AW220" s="65">
        <f>ET_12P!AX222/9.806</f>
        <v>669.17964368116463</v>
      </c>
      <c r="AX220" s="65">
        <f>ET_12P!AY222/9.806</f>
        <v>658.81175866497563</v>
      </c>
      <c r="AY220" s="65">
        <f>ET_12P!AZ222/9.806</f>
        <v>647.10715019822055</v>
      </c>
      <c r="AZ220" s="65">
        <f>ET_12P!BA222/9.806</f>
        <v>397.077622278452</v>
      </c>
      <c r="BA220" s="65">
        <f>ET_12P!BB222/9.806</f>
        <v>398.13310847631556</v>
      </c>
      <c r="BB220" s="65">
        <f>ET_12P!BC222/9.806</f>
        <v>400.76009745309</v>
      </c>
      <c r="BC220" s="65">
        <f>ET_12P!BD222/9.806</f>
        <v>585.44065415944328</v>
      </c>
      <c r="BD220" s="65">
        <f>ET_12P!BE222/9.806</f>
        <v>607.30680076292583</v>
      </c>
      <c r="BE220" s="65">
        <f>ET_12P!BF222/9.806</f>
        <v>630.02422783244958</v>
      </c>
      <c r="BF220" s="65">
        <f>ET_12P!BG222/9.806</f>
        <v>923.1994243001734</v>
      </c>
      <c r="BG220" s="65">
        <f>ET_12P!BH222/9.806</f>
        <v>922.83831726111578</v>
      </c>
      <c r="BH220" s="65">
        <f>ET_12P!BI222/9.806</f>
        <v>920.23249079007758</v>
      </c>
      <c r="BI220" s="65">
        <f>ET_12P!BJ222/9.806</f>
        <v>682.64069032990017</v>
      </c>
      <c r="BJ220" s="65">
        <f>ET_12P!BK222/9.806</f>
        <v>659.89995960700082</v>
      </c>
      <c r="BK220" s="65">
        <f>ET_12P!BL222/9.806</f>
        <v>636.25138228508058</v>
      </c>
      <c r="BL220" s="65"/>
      <c r="BM220" s="65"/>
      <c r="BN220" s="65"/>
      <c r="BO220" s="65"/>
    </row>
    <row r="221" spans="3:67" x14ac:dyDescent="0.2">
      <c r="C221" s="65">
        <f>ET_12P!D223</f>
        <v>2155</v>
      </c>
      <c r="D221" s="65">
        <f>ET_12P!E223/9.806</f>
        <v>627.3711965250867</v>
      </c>
      <c r="E221" s="65">
        <f>ET_12P!F223/9.806</f>
        <v>627.82925273748219</v>
      </c>
      <c r="F221" s="65">
        <f>ET_12P!G223/9.806</f>
        <v>628.32853849046512</v>
      </c>
      <c r="G221" s="65">
        <f>ET_12P!H223/9.806</f>
        <v>625.15769801333374</v>
      </c>
      <c r="H221" s="65">
        <f>ET_12P!I223/9.806</f>
        <v>625.33421820823992</v>
      </c>
      <c r="I221" s="65">
        <f>ET_12P!J223/9.806</f>
        <v>625.66355659162764</v>
      </c>
      <c r="J221" s="65">
        <f>ET_12P!K223/9.806</f>
        <v>627.44349760350815</v>
      </c>
      <c r="K221" s="65">
        <f>ET_12P!L223/9.806</f>
        <v>627.83248935600659</v>
      </c>
      <c r="L221" s="65">
        <f>ET_12P!M223/9.806</f>
        <v>628.31360025112178</v>
      </c>
      <c r="M221" s="65">
        <f>ET_12P!N223/9.806</f>
        <v>624.44808185039778</v>
      </c>
      <c r="N221" s="65">
        <f>ET_12P!O223/9.806</f>
        <v>625.87413597223645</v>
      </c>
      <c r="O221" s="65">
        <f>ET_12P!P223/9.806</f>
        <v>626.19072705805127</v>
      </c>
      <c r="P221" s="65">
        <f>ET_12P!Q223/9.806</f>
        <v>509.2614096280339</v>
      </c>
      <c r="Q221" s="65">
        <f>ET_12P!R223/9.806</f>
        <v>511.60173379181117</v>
      </c>
      <c r="R221" s="65">
        <f>ET_12P!S223/9.806</f>
        <v>514.8088243964155</v>
      </c>
      <c r="S221" s="65">
        <f>ET_12P!T223/9.806</f>
        <v>621.21768759241797</v>
      </c>
      <c r="T221" s="65">
        <f>ET_12P!U223/9.806</f>
        <v>632.72292035807163</v>
      </c>
      <c r="U221" s="65">
        <f>ET_12P!V223/9.806</f>
        <v>644.45342177302166</v>
      </c>
      <c r="V221" s="65">
        <f>ET_12P!W223/9.806</f>
        <v>761.27209664363659</v>
      </c>
      <c r="W221" s="65">
        <f>ET_12P!X223/9.806</f>
        <v>759.65224376338472</v>
      </c>
      <c r="X221" s="65">
        <f>ET_12P!Y223/9.806</f>
        <v>757.0282922286101</v>
      </c>
      <c r="Y221" s="65">
        <f>ET_12P!Z223/9.806</f>
        <v>628.92173597478586</v>
      </c>
      <c r="Z221" s="65">
        <f>ET_12P!AA223/9.806</f>
        <v>619.33890523021626</v>
      </c>
      <c r="AA221" s="65">
        <f>ET_12P!AB223/9.806</f>
        <v>608.80839258171022</v>
      </c>
      <c r="AB221" s="65">
        <f>ET_12P!AC223/9.806</f>
        <v>630.02542289159703</v>
      </c>
      <c r="AC221" s="65">
        <f>ET_12P!AD223/9.806</f>
        <v>630.52729793939943</v>
      </c>
      <c r="AD221" s="65">
        <f>ET_12P!AE223/9.806</f>
        <v>631.03967954887321</v>
      </c>
      <c r="AE221" s="65">
        <f>ET_12P!AF223/9.806</f>
        <v>630.60726731401701</v>
      </c>
      <c r="AF221" s="65">
        <f>ET_12P!AG223/9.806</f>
        <v>629.90163468157255</v>
      </c>
      <c r="AG221" s="65">
        <f>ET_12P!AH223/9.806</f>
        <v>629.37740206888645</v>
      </c>
      <c r="AH221" s="65">
        <f>ET_12P!AI223/9.806</f>
        <v>631.24682313443304</v>
      </c>
      <c r="AI221" s="65">
        <f>ET_12P!AJ223/9.806</f>
        <v>631.4458502766164</v>
      </c>
      <c r="AJ221" s="65">
        <f>ET_12P!AK223/9.806</f>
        <v>631.72449823449938</v>
      </c>
      <c r="AK221" s="65">
        <f>ET_12P!AL223/9.806</f>
        <v>625.78017444676732</v>
      </c>
      <c r="AL221" s="65">
        <f>ET_12P!AM223/9.806</f>
        <v>626.94864352819707</v>
      </c>
      <c r="AM221" s="65">
        <f>ET_12P!AN223/9.806</f>
        <v>627.06073011740261</v>
      </c>
      <c r="AN221" s="65">
        <f>ET_12P!AO223/9.806</f>
        <v>502.5076324444218</v>
      </c>
      <c r="AO221" s="65">
        <f>ET_12P!AP223/9.806</f>
        <v>501.73049543965436</v>
      </c>
      <c r="AP221" s="65">
        <f>ET_12P!AQ223/9.806</f>
        <v>501.88674942318482</v>
      </c>
      <c r="AQ221" s="65">
        <f>ET_12P!AR223/9.806</f>
        <v>587.13370441247707</v>
      </c>
      <c r="AR221" s="65">
        <f>ET_12P!AS223/9.806</f>
        <v>598.14966004550786</v>
      </c>
      <c r="AS221" s="65">
        <f>ET_12P!AT223/9.806</f>
        <v>609.616003594738</v>
      </c>
      <c r="AT221" s="65">
        <f>ET_12P!AU223/9.806</f>
        <v>766.38600370627682</v>
      </c>
      <c r="AU221" s="65">
        <f>ET_12P!AV223/9.806</f>
        <v>767.71715021415469</v>
      </c>
      <c r="AV221" s="65">
        <f>ET_12P!AW223/9.806</f>
        <v>768.03618121239549</v>
      </c>
      <c r="AW221" s="65">
        <f>ET_12P!AX223/9.806</f>
        <v>669.0275226105191</v>
      </c>
      <c r="AX221" s="65">
        <f>ET_12P!AY223/9.806</f>
        <v>658.65938862367432</v>
      </c>
      <c r="AY221" s="65">
        <f>ET_12P!AZ223/9.806</f>
        <v>646.95468056865695</v>
      </c>
      <c r="AZ221" s="65">
        <f>ET_12P!BA223/9.806</f>
        <v>396.93486250446159</v>
      </c>
      <c r="BA221" s="65">
        <f>ET_12P!BB223/9.806</f>
        <v>397.9918923203906</v>
      </c>
      <c r="BB221" s="65">
        <f>ET_12P!BC223/9.806</f>
        <v>400.6204498122961</v>
      </c>
      <c r="BC221" s="65">
        <f>ET_12P!BD223/9.806</f>
        <v>585.3128326247961</v>
      </c>
      <c r="BD221" s="65">
        <f>ET_12P!BE223/9.806</f>
        <v>607.17439816821343</v>
      </c>
      <c r="BE221" s="65">
        <f>ET_12P!BF223/9.806</f>
        <v>629.88779191311448</v>
      </c>
      <c r="BF221" s="65">
        <f>ET_12P!BG223/9.806</f>
        <v>923.09306403604944</v>
      </c>
      <c r="BG221" s="65">
        <f>ET_12P!BH223/9.806</f>
        <v>922.73285329135228</v>
      </c>
      <c r="BH221" s="65">
        <f>ET_12P!BI223/9.806</f>
        <v>920.12802270293707</v>
      </c>
      <c r="BI221" s="65">
        <f>ET_12P!BJ223/9.806</f>
        <v>682.51814697315422</v>
      </c>
      <c r="BJ221" s="65">
        <f>ET_12P!BK223/9.806</f>
        <v>659.77373148455035</v>
      </c>
      <c r="BK221" s="65">
        <f>ET_12P!BL223/9.806</f>
        <v>636.12241548541715</v>
      </c>
      <c r="BL221" s="65"/>
      <c r="BM221" s="65"/>
      <c r="BN221" s="65"/>
      <c r="BO221" s="65"/>
    </row>
    <row r="222" spans="3:67" x14ac:dyDescent="0.2">
      <c r="C222" s="65">
        <f>ET_12P!D224</f>
        <v>2165</v>
      </c>
      <c r="D222" s="65">
        <f>ET_12P!E224/9.806</f>
        <v>627.21857751312973</v>
      </c>
      <c r="E222" s="65">
        <f>ET_12P!F224/9.806</f>
        <v>627.67668351965642</v>
      </c>
      <c r="F222" s="65">
        <f>ET_12P!G224/9.806</f>
        <v>628.17591947850815</v>
      </c>
      <c r="G222" s="65">
        <f>ET_12P!H224/9.806</f>
        <v>625.00507900137677</v>
      </c>
      <c r="H222" s="65">
        <f>ET_12P!I224/9.806</f>
        <v>625.18159919628295</v>
      </c>
      <c r="I222" s="65">
        <f>ET_12P!J224/9.806</f>
        <v>625.51093757967067</v>
      </c>
      <c r="J222" s="65">
        <f>ET_12P!K224/9.806</f>
        <v>627.29092838568226</v>
      </c>
      <c r="K222" s="65">
        <f>ET_12P!L224/9.806</f>
        <v>627.67987034404962</v>
      </c>
      <c r="L222" s="65">
        <f>ET_12P!M224/9.806</f>
        <v>628.16103103329601</v>
      </c>
      <c r="M222" s="65">
        <f>ET_12P!N224/9.806</f>
        <v>624.29546283844081</v>
      </c>
      <c r="N222" s="65">
        <f>ET_12P!O224/9.806</f>
        <v>625.72146716614839</v>
      </c>
      <c r="O222" s="65">
        <f>ET_12P!P224/9.806</f>
        <v>626.03805825196309</v>
      </c>
      <c r="P222" s="65">
        <f>ET_12P!Q224/9.806</f>
        <v>509.10744617453605</v>
      </c>
      <c r="Q222" s="65">
        <f>ET_12P!R224/9.806</f>
        <v>511.44782013244446</v>
      </c>
      <c r="R222" s="65">
        <f>ET_12P!S224/9.806</f>
        <v>514.65496053117988</v>
      </c>
      <c r="S222" s="65">
        <f>ET_12P!T224/9.806</f>
        <v>621.0650187863298</v>
      </c>
      <c r="T222" s="65">
        <f>ET_12P!U224/9.806</f>
        <v>632.57040093437695</v>
      </c>
      <c r="U222" s="65">
        <f>ET_12P!V224/9.806</f>
        <v>644.30095214345818</v>
      </c>
      <c r="V222" s="65">
        <f>ET_12P!W224/9.806</f>
        <v>761.12082207322055</v>
      </c>
      <c r="W222" s="65">
        <f>ET_12P!X224/9.806</f>
        <v>759.50096919296868</v>
      </c>
      <c r="X222" s="65">
        <f>ET_12P!Y224/9.806</f>
        <v>756.87701765819406</v>
      </c>
      <c r="Y222" s="65">
        <f>ET_12P!Z224/9.806</f>
        <v>628.76916675696009</v>
      </c>
      <c r="Z222" s="65">
        <f>ET_12P!AA224/9.806</f>
        <v>619.186186629997</v>
      </c>
      <c r="AA222" s="65">
        <f>ET_12P!AB224/9.806</f>
        <v>608.65552459909759</v>
      </c>
      <c r="AB222" s="65">
        <f>ET_12P!AC224/9.806</f>
        <v>629.92135315750568</v>
      </c>
      <c r="AC222" s="65">
        <f>ET_12P!AD224/9.806</f>
        <v>630.42402491140638</v>
      </c>
      <c r="AD222" s="65">
        <f>ET_12P!AE224/9.806</f>
        <v>630.93660569740473</v>
      </c>
      <c r="AE222" s="65">
        <f>ET_12P!AF224/9.806</f>
        <v>630.50115602054871</v>
      </c>
      <c r="AF222" s="65">
        <f>ET_12P!AG224/9.806</f>
        <v>629.78745673885896</v>
      </c>
      <c r="AG222" s="65">
        <f>ET_12P!AH224/9.806</f>
        <v>629.25540644758314</v>
      </c>
      <c r="AH222" s="65">
        <f>ET_12P!AI224/9.806</f>
        <v>631.09101729808287</v>
      </c>
      <c r="AI222" s="65">
        <f>ET_12P!AJ224/9.806</f>
        <v>631.28949670482359</v>
      </c>
      <c r="AJ222" s="65">
        <f>ET_12P!AK224/9.806</f>
        <v>631.5670989859525</v>
      </c>
      <c r="AK222" s="65">
        <f>ET_12P!AL224/9.806</f>
        <v>625.63064267094137</v>
      </c>
      <c r="AL222" s="65">
        <f>ET_12P!AM224/9.806</f>
        <v>626.79941051715787</v>
      </c>
      <c r="AM222" s="65">
        <f>ET_12P!AN224/9.806</f>
        <v>626.91204484180605</v>
      </c>
      <c r="AN222" s="65">
        <f>ET_12P!AO224/9.806</f>
        <v>502.35322084374366</v>
      </c>
      <c r="AO222" s="65">
        <f>ET_12P!AP224/9.806</f>
        <v>501.57608383897616</v>
      </c>
      <c r="AP222" s="65">
        <f>ET_12P!AQ224/9.806</f>
        <v>501.73238761663782</v>
      </c>
      <c r="AQ222" s="65">
        <f>ET_12P!AR224/9.806</f>
        <v>586.98058745920866</v>
      </c>
      <c r="AR222" s="65">
        <f>ET_12P!AS224/9.806</f>
        <v>597.99669247463294</v>
      </c>
      <c r="AS222" s="65">
        <f>ET_12P!AT224/9.806</f>
        <v>609.46318540625646</v>
      </c>
      <c r="AT222" s="65">
        <f>ET_12P!AU224/9.806</f>
        <v>766.23502790064765</v>
      </c>
      <c r="AU222" s="65">
        <f>ET_12P!AV224/9.806</f>
        <v>767.56617440852551</v>
      </c>
      <c r="AV222" s="65">
        <f>ET_12P!AW224/9.806</f>
        <v>767.88520540676632</v>
      </c>
      <c r="AW222" s="65">
        <f>ET_12P!AX224/9.806</f>
        <v>668.87545133400477</v>
      </c>
      <c r="AX222" s="65">
        <f>ET_12P!AY224/9.806</f>
        <v>658.5071679647665</v>
      </c>
      <c r="AY222" s="65">
        <f>ET_12P!AZ224/9.806</f>
        <v>646.80226073322456</v>
      </c>
      <c r="AZ222" s="65">
        <f>ET_12P!BA224/9.806</f>
        <v>396.79192845101215</v>
      </c>
      <c r="BA222" s="65">
        <f>ET_12P!BB224/9.806</f>
        <v>397.85050188500668</v>
      </c>
      <c r="BB222" s="65">
        <f>ET_12P!BC224/9.806</f>
        <v>400.48062789204317</v>
      </c>
      <c r="BC222" s="65">
        <f>ET_12P!BD224/9.806</f>
        <v>585.18461273709977</v>
      </c>
      <c r="BD222" s="65">
        <f>ET_12P!BE224/9.806</f>
        <v>607.04174660284525</v>
      </c>
      <c r="BE222" s="65">
        <f>ET_12P!BF224/9.806</f>
        <v>629.75115681725481</v>
      </c>
      <c r="BF222" s="65">
        <f>ET_12P!BG224/9.806</f>
        <v>922.98580747756489</v>
      </c>
      <c r="BG222" s="65">
        <f>ET_12P!BH224/9.806</f>
        <v>922.62679179201518</v>
      </c>
      <c r="BH222" s="65">
        <f>ET_12P!BI224/9.806</f>
        <v>920.02275790969827</v>
      </c>
      <c r="BI222" s="65">
        <f>ET_12P!BJ224/9.806</f>
        <v>682.39515546922803</v>
      </c>
      <c r="BJ222" s="65">
        <f>ET_12P!BK224/9.806</f>
        <v>659.64710500905062</v>
      </c>
      <c r="BK222" s="65">
        <f>ET_12P!BL224/9.806</f>
        <v>635.99310012683566</v>
      </c>
      <c r="BL222" s="65"/>
      <c r="BM222" s="65"/>
      <c r="BN222" s="65"/>
      <c r="BO222" s="65"/>
    </row>
    <row r="223" spans="3:67" x14ac:dyDescent="0.2">
      <c r="C223" s="65">
        <f>ET_12P!D225</f>
        <v>2175</v>
      </c>
      <c r="D223" s="65">
        <f>ET_12P!E225/9.806</f>
        <v>627.06605808943505</v>
      </c>
      <c r="E223" s="65">
        <f>ET_12P!F225/9.806</f>
        <v>627.52411430183054</v>
      </c>
      <c r="F223" s="65">
        <f>ET_12P!G225/9.806</f>
        <v>628.02340005481346</v>
      </c>
      <c r="G223" s="65">
        <f>ET_12P!H225/9.806</f>
        <v>624.85250978355089</v>
      </c>
      <c r="H223" s="65">
        <f>ET_12P!I225/9.806</f>
        <v>625.02902997845717</v>
      </c>
      <c r="I223" s="65">
        <f>ET_12P!J225/9.806</f>
        <v>625.3583683618449</v>
      </c>
      <c r="J223" s="65">
        <f>ET_12P!K225/9.806</f>
        <v>627.13835916785649</v>
      </c>
      <c r="K223" s="65">
        <f>ET_12P!L225/9.806</f>
        <v>627.52735092035493</v>
      </c>
      <c r="L223" s="65">
        <f>ET_12P!M225/9.806</f>
        <v>628.00846181547013</v>
      </c>
      <c r="M223" s="65">
        <f>ET_12P!N225/9.806</f>
        <v>624.14289362061493</v>
      </c>
      <c r="N223" s="65">
        <f>ET_12P!O225/9.806</f>
        <v>625.5688979483225</v>
      </c>
      <c r="O223" s="65">
        <f>ET_12P!P225/9.806</f>
        <v>625.88543924000612</v>
      </c>
      <c r="P223" s="65">
        <f>ET_12P!Q225/9.806</f>
        <v>508.95358230930049</v>
      </c>
      <c r="Q223" s="65">
        <f>ET_12P!R225/9.806</f>
        <v>511.29400606134004</v>
      </c>
      <c r="R223" s="65">
        <f>ET_12P!S225/9.806</f>
        <v>514.50114646007546</v>
      </c>
      <c r="S223" s="65">
        <f>ET_12P!T225/9.806</f>
        <v>620.91239977437283</v>
      </c>
      <c r="T223" s="65">
        <f>ET_12P!U225/9.806</f>
        <v>632.41793130481346</v>
      </c>
      <c r="U223" s="65">
        <f>ET_12P!V225/9.806</f>
        <v>644.14863189628807</v>
      </c>
      <c r="V223" s="65">
        <f>ET_12P!W225/9.806</f>
        <v>760.9696470910668</v>
      </c>
      <c r="W223" s="65">
        <f>ET_12P!X225/9.806</f>
        <v>759.34974441668373</v>
      </c>
      <c r="X223" s="65">
        <f>ET_12P!Y225/9.806</f>
        <v>756.72574308777791</v>
      </c>
      <c r="Y223" s="65">
        <f>ET_12P!Z225/9.806</f>
        <v>628.6165975391342</v>
      </c>
      <c r="Z223" s="65">
        <f>ET_12P!AA225/9.806</f>
        <v>619.03351782390894</v>
      </c>
      <c r="AA223" s="65">
        <f>ET_12P!AB225/9.806</f>
        <v>608.50275620474713</v>
      </c>
      <c r="AB223" s="65">
        <f>ET_12P!AC225/9.806</f>
        <v>629.81643692318482</v>
      </c>
      <c r="AC223" s="65">
        <f>ET_12P!AD225/9.806</f>
        <v>630.31995517731491</v>
      </c>
      <c r="AD223" s="65">
        <f>ET_12P!AE225/9.806</f>
        <v>630.83268534570675</v>
      </c>
      <c r="AE223" s="65">
        <f>ET_12P!AF225/9.806</f>
        <v>630.3942978151133</v>
      </c>
      <c r="AF223" s="65">
        <f>ET_12P!AG225/9.806</f>
        <v>629.67268126657154</v>
      </c>
      <c r="AG223" s="65">
        <f>ET_12P!AH225/9.806</f>
        <v>629.1328630908373</v>
      </c>
      <c r="AH223" s="65">
        <f>ET_12P!AI225/9.806</f>
        <v>630.93531104999499</v>
      </c>
      <c r="AI223" s="65">
        <f>ET_12P!AJ225/9.806</f>
        <v>631.13324272129319</v>
      </c>
      <c r="AJ223" s="65">
        <f>ET_12P!AK225/9.806</f>
        <v>631.40989891393031</v>
      </c>
      <c r="AK223" s="65">
        <f>ET_12P!AL225/9.806</f>
        <v>625.48106110098411</v>
      </c>
      <c r="AL223" s="65">
        <f>ET_12P!AM225/9.806</f>
        <v>626.65012771198758</v>
      </c>
      <c r="AM223" s="65">
        <f>ET_12P!AN225/9.806</f>
        <v>626.7633097720784</v>
      </c>
      <c r="AN223" s="65">
        <f>ET_12P!AO225/9.806</f>
        <v>502.1989088313278</v>
      </c>
      <c r="AO223" s="65">
        <f>ET_12P!AP225/9.806</f>
        <v>501.4217718265603</v>
      </c>
      <c r="AP223" s="65">
        <f>ET_12P!AQ225/9.806</f>
        <v>501.57802581009082</v>
      </c>
      <c r="AQ223" s="65">
        <f>ET_12P!AR225/9.806</f>
        <v>586.82752030007146</v>
      </c>
      <c r="AR223" s="65">
        <f>ET_12P!AS225/9.806</f>
        <v>597.8437746978891</v>
      </c>
      <c r="AS223" s="65">
        <f>ET_12P!AT225/9.806</f>
        <v>609.3104668060372</v>
      </c>
      <c r="AT223" s="65">
        <f>ET_12P!AU225/9.806</f>
        <v>766.08410188914957</v>
      </c>
      <c r="AU223" s="65">
        <f>ET_12P!AV225/9.806</f>
        <v>767.41524839702743</v>
      </c>
      <c r="AV223" s="65">
        <f>ET_12P!AW225/9.806</f>
        <v>767.73427939526823</v>
      </c>
      <c r="AW223" s="65">
        <f>ET_12P!AX225/9.806</f>
        <v>668.72342985162152</v>
      </c>
      <c r="AX223" s="65">
        <f>ET_12P!AY225/9.806</f>
        <v>658.35494730585867</v>
      </c>
      <c r="AY223" s="65">
        <f>ET_12P!AZ225/9.806</f>
        <v>646.64989069192336</v>
      </c>
      <c r="AZ223" s="65">
        <f>ET_12P!BA225/9.806</f>
        <v>396.64882011810374</v>
      </c>
      <c r="BA223" s="65">
        <f>ET_12P!BB225/9.806</f>
        <v>397.70893717016372</v>
      </c>
      <c r="BB223" s="65">
        <f>ET_12P!BC225/9.806</f>
        <v>400.34058189820013</v>
      </c>
      <c r="BC223" s="65">
        <f>ET_12P!BD225/9.806</f>
        <v>585.05609408461657</v>
      </c>
      <c r="BD223" s="65">
        <f>ET_12P!BE225/9.806</f>
        <v>606.90884606682141</v>
      </c>
      <c r="BE223" s="65">
        <f>ET_12P!BF225/9.806</f>
        <v>629.61432254487056</v>
      </c>
      <c r="BF223" s="65">
        <f>ET_12P!BG225/9.806</f>
        <v>922.8779533895065</v>
      </c>
      <c r="BG223" s="65">
        <f>ET_12P!BH225/9.806</f>
        <v>922.51983399831738</v>
      </c>
      <c r="BH223" s="65">
        <f>ET_12P!BI225/9.806</f>
        <v>919.91679599862334</v>
      </c>
      <c r="BI223" s="65">
        <f>ET_12P!BJ225/9.806</f>
        <v>682.27171581812161</v>
      </c>
      <c r="BJ223" s="65">
        <f>ET_12P!BK225/9.806</f>
        <v>659.52008018050174</v>
      </c>
      <c r="BK223" s="65">
        <f>ET_12P!BL225/9.806</f>
        <v>635.86343620933621</v>
      </c>
      <c r="BL223" s="65"/>
      <c r="BM223" s="65"/>
      <c r="BN223" s="65"/>
      <c r="BO223" s="65"/>
    </row>
    <row r="224" spans="3:67" x14ac:dyDescent="0.2">
      <c r="C224" s="65">
        <f>ET_12P!D226</f>
        <v>2185</v>
      </c>
      <c r="D224" s="65">
        <f>ET_12P!E226/9.806</f>
        <v>626.91358845987156</v>
      </c>
      <c r="E224" s="65">
        <f>ET_12P!F226/9.806</f>
        <v>627.37164467226705</v>
      </c>
      <c r="F224" s="65">
        <f>ET_12P!G226/9.806</f>
        <v>627.87093042524987</v>
      </c>
      <c r="G224" s="65">
        <f>ET_12P!H226/9.806</f>
        <v>624.7000401539874</v>
      </c>
      <c r="H224" s="65">
        <f>ET_12P!I226/9.806</f>
        <v>624.87656034889358</v>
      </c>
      <c r="I224" s="65">
        <f>ET_12P!J226/9.806</f>
        <v>625.2058987322813</v>
      </c>
      <c r="J224" s="65">
        <f>ET_12P!K226/9.806</f>
        <v>626.98588953829289</v>
      </c>
      <c r="K224" s="65">
        <f>ET_12P!L226/9.806</f>
        <v>627.37488129079145</v>
      </c>
      <c r="L224" s="65">
        <f>ET_12P!M226/9.806</f>
        <v>627.85604198003773</v>
      </c>
      <c r="M224" s="65">
        <f>ET_12P!N226/9.806</f>
        <v>623.99037419692036</v>
      </c>
      <c r="N224" s="65">
        <f>ET_12P!O226/9.806</f>
        <v>625.41632873049673</v>
      </c>
      <c r="O224" s="65">
        <f>ET_12P!P226/9.806</f>
        <v>625.73291981631155</v>
      </c>
      <c r="P224" s="65">
        <f>ET_12P!Q226/9.806</f>
        <v>508.79981803232721</v>
      </c>
      <c r="Q224" s="65">
        <f>ET_12P!R226/9.806</f>
        <v>511.14024178436676</v>
      </c>
      <c r="R224" s="65">
        <f>ET_12P!S226/9.806</f>
        <v>514.34743197723333</v>
      </c>
      <c r="S224" s="65">
        <f>ET_12P!T226/9.806</f>
        <v>620.75988035067826</v>
      </c>
      <c r="T224" s="65">
        <f>ET_12P!U226/9.806</f>
        <v>632.26551146938107</v>
      </c>
      <c r="U224" s="65">
        <f>ET_12P!V226/9.806</f>
        <v>643.99631164911796</v>
      </c>
      <c r="V224" s="65">
        <f>ET_12P!W226/9.806</f>
        <v>760.81847210891294</v>
      </c>
      <c r="W224" s="65">
        <f>ET_12P!X226/9.806</f>
        <v>759.19856943452999</v>
      </c>
      <c r="X224" s="65">
        <f>ET_12P!Y226/9.806</f>
        <v>756.57451831149308</v>
      </c>
      <c r="Y224" s="65">
        <f>ET_12P!Z226/9.806</f>
        <v>628.46417770370192</v>
      </c>
      <c r="Z224" s="65">
        <f>ET_12P!AA226/9.806</f>
        <v>618.88089881195197</v>
      </c>
      <c r="AA224" s="65">
        <f>ET_12P!AB226/9.806</f>
        <v>608.35003760452787</v>
      </c>
      <c r="AB224" s="65">
        <f>ET_12P!AC226/9.806</f>
        <v>629.71067418863458</v>
      </c>
      <c r="AC224" s="65">
        <f>ET_12P!AD226/9.806</f>
        <v>630.21508873712526</v>
      </c>
      <c r="AD224" s="65">
        <f>ET_12P!AE226/9.806</f>
        <v>630.72796828791047</v>
      </c>
      <c r="AE224" s="65">
        <f>ET_12P!AF226/9.806</f>
        <v>630.28664290357949</v>
      </c>
      <c r="AF224" s="65">
        <f>ET_12P!AG226/9.806</f>
        <v>629.55725847057931</v>
      </c>
      <c r="AG224" s="65">
        <f>ET_12P!AH226/9.806</f>
        <v>629.00992138104232</v>
      </c>
      <c r="AH224" s="65">
        <f>ET_12P!AI226/9.806</f>
        <v>630.7796545960382</v>
      </c>
      <c r="AI224" s="65">
        <f>ET_12P!AJ226/9.806</f>
        <v>630.97713812015604</v>
      </c>
      <c r="AJ224" s="65">
        <f>ET_12P!AK226/9.806</f>
        <v>631.2527984301704</v>
      </c>
      <c r="AK224" s="65">
        <f>ET_12P!AL226/9.806</f>
        <v>625.33147953102696</v>
      </c>
      <c r="AL224" s="65">
        <f>ET_12P!AM226/9.806</f>
        <v>626.50079511268621</v>
      </c>
      <c r="AM224" s="65">
        <f>ET_12P!AN226/9.806</f>
        <v>626.61457470235064</v>
      </c>
      <c r="AN224" s="65">
        <f>ET_12P!AO226/9.806</f>
        <v>502.04469640717423</v>
      </c>
      <c r="AO224" s="65">
        <f>ET_12P!AP226/9.806</f>
        <v>501.26750960827559</v>
      </c>
      <c r="AP224" s="65">
        <f>ET_12P!AQ226/9.806</f>
        <v>501.42381338593725</v>
      </c>
      <c r="AQ224" s="65">
        <f>ET_12P!AR226/9.806</f>
        <v>586.67450293506533</v>
      </c>
      <c r="AR224" s="65">
        <f>ET_12P!AS226/9.806</f>
        <v>597.69095650940756</v>
      </c>
      <c r="AS224" s="65">
        <f>ET_12P!AT226/9.806</f>
        <v>609.15779799994903</v>
      </c>
      <c r="AT224" s="65">
        <f>ET_12P!AU226/9.806</f>
        <v>765.93322567178268</v>
      </c>
      <c r="AU224" s="65">
        <f>ET_12P!AV226/9.806</f>
        <v>767.26437217966043</v>
      </c>
      <c r="AV224" s="65">
        <f>ET_12P!AW226/9.806</f>
        <v>767.58340317790135</v>
      </c>
      <c r="AW224" s="65">
        <f>ET_12P!AX226/9.806</f>
        <v>668.57145816336947</v>
      </c>
      <c r="AX224" s="65">
        <f>ET_12P!AY226/9.806</f>
        <v>658.20282623521314</v>
      </c>
      <c r="AY224" s="65">
        <f>ET_12P!AZ226/9.806</f>
        <v>646.49757044475325</v>
      </c>
      <c r="AZ224" s="65">
        <f>ET_12P!BA226/9.806</f>
        <v>396.5055624028019</v>
      </c>
      <c r="BA224" s="65">
        <f>ET_12P!BB226/9.806</f>
        <v>397.56717327879619</v>
      </c>
      <c r="BB224" s="65">
        <f>ET_12P!BC226/9.806</f>
        <v>400.20033672783251</v>
      </c>
      <c r="BC224" s="65">
        <f>ET_12P!BD226/9.806</f>
        <v>584.92717707908423</v>
      </c>
      <c r="BD224" s="65">
        <f>ET_12P!BE226/9.806</f>
        <v>606.77564676601071</v>
      </c>
      <c r="BE224" s="65">
        <f>ET_12P!BF226/9.806</f>
        <v>629.47723930183054</v>
      </c>
      <c r="BF224" s="65">
        <f>ET_12P!BG226/9.806</f>
        <v>922.76930259534981</v>
      </c>
      <c r="BG224" s="65">
        <f>ET_12P!BH226/9.806</f>
        <v>922.41227867504597</v>
      </c>
      <c r="BH224" s="65">
        <f>ET_12P!BI226/9.806</f>
        <v>919.81003738145023</v>
      </c>
      <c r="BI224" s="65">
        <f>ET_12P!BJ226/9.806</f>
        <v>682.14782801983483</v>
      </c>
      <c r="BJ224" s="65">
        <f>ET_12P!BK226/9.806</f>
        <v>659.3927067930349</v>
      </c>
      <c r="BK224" s="65">
        <f>ET_12P!BL226/9.806</f>
        <v>635.73342373291871</v>
      </c>
      <c r="BL224" s="65"/>
      <c r="BM224" s="65"/>
      <c r="BN224" s="65"/>
      <c r="BO224" s="65"/>
    </row>
    <row r="225" spans="3:67" x14ac:dyDescent="0.2">
      <c r="C225" s="65">
        <f>ET_12P!D227</f>
        <v>2195</v>
      </c>
      <c r="D225" s="65">
        <f>ET_12P!E227/9.806</f>
        <v>626.76116862443916</v>
      </c>
      <c r="E225" s="65">
        <f>ET_12P!F227/9.806</f>
        <v>627.21927463096574</v>
      </c>
      <c r="F225" s="65">
        <f>ET_12P!G227/9.806</f>
        <v>627.71856038394867</v>
      </c>
      <c r="G225" s="65">
        <f>ET_12P!H227/9.806</f>
        <v>624.547620318555</v>
      </c>
      <c r="H225" s="65">
        <f>ET_12P!I227/9.806</f>
        <v>624.72409071933009</v>
      </c>
      <c r="I225" s="65">
        <f>ET_12P!J227/9.806</f>
        <v>625.0534788968489</v>
      </c>
      <c r="J225" s="65">
        <f>ET_12P!K227/9.806</f>
        <v>626.8334697028605</v>
      </c>
      <c r="K225" s="65">
        <f>ET_12P!L227/9.806</f>
        <v>627.22251124949014</v>
      </c>
      <c r="L225" s="65">
        <f>ET_12P!M227/9.806</f>
        <v>627.70362214460545</v>
      </c>
      <c r="M225" s="65">
        <f>ET_12P!N227/9.806</f>
        <v>623.83795436148796</v>
      </c>
      <c r="N225" s="65">
        <f>ET_12P!O227/9.806</f>
        <v>625.26390889506433</v>
      </c>
      <c r="O225" s="65">
        <f>ET_12P!P227/9.806</f>
        <v>625.58049998087915</v>
      </c>
      <c r="P225" s="65">
        <f>ET_12P!Q227/9.806</f>
        <v>508.64610354948508</v>
      </c>
      <c r="Q225" s="65">
        <f>ET_12P!R227/9.806</f>
        <v>510.98657709565578</v>
      </c>
      <c r="R225" s="65">
        <f>ET_12P!S227/9.806</f>
        <v>514.19376728852239</v>
      </c>
      <c r="S225" s="65">
        <f>ET_12P!T227/9.806</f>
        <v>620.60741072111466</v>
      </c>
      <c r="T225" s="65">
        <f>ET_12P!U227/9.806</f>
        <v>632.11314142807976</v>
      </c>
      <c r="U225" s="65">
        <f>ET_12P!V227/9.806</f>
        <v>643.84409099021013</v>
      </c>
      <c r="V225" s="65">
        <f>ET_12P!W227/9.806</f>
        <v>760.66734692089028</v>
      </c>
      <c r="W225" s="65">
        <f>ET_12P!X227/9.806</f>
        <v>759.04744424650733</v>
      </c>
      <c r="X225" s="65">
        <f>ET_12P!Y227/9.806</f>
        <v>756.42339312347042</v>
      </c>
      <c r="Y225" s="65">
        <f>ET_12P!Z227/9.806</f>
        <v>628.31175786826952</v>
      </c>
      <c r="Z225" s="65">
        <f>ET_12P!AA227/9.806</f>
        <v>618.72837938825728</v>
      </c>
      <c r="AA225" s="65">
        <f>ET_12P!AB227/9.806</f>
        <v>608.1974185925709</v>
      </c>
      <c r="AB225" s="65">
        <f>ET_12P!AC227/9.806</f>
        <v>629.60406495385485</v>
      </c>
      <c r="AC225" s="65">
        <f>ET_12P!AD227/9.806</f>
        <v>630.1093757967061</v>
      </c>
      <c r="AD225" s="65">
        <f>ET_12P!AE227/9.806</f>
        <v>630.62240472988481</v>
      </c>
      <c r="AE225" s="65">
        <f>ET_12P!AF227/9.806</f>
        <v>630.17819128594738</v>
      </c>
      <c r="AF225" s="65">
        <f>ET_12P!AG227/9.806</f>
        <v>629.44128793914444</v>
      </c>
      <c r="AG225" s="65">
        <f>ET_12P!AH227/9.806</f>
        <v>628.88648172993578</v>
      </c>
      <c r="AH225" s="65">
        <f>ET_12P!AI227/9.806</f>
        <v>630.62404793621261</v>
      </c>
      <c r="AI225" s="65">
        <f>ET_12P!AJ227/9.806</f>
        <v>630.82108331315021</v>
      </c>
      <c r="AJ225" s="65">
        <f>ET_12P!AK227/9.806</f>
        <v>631.09589712293496</v>
      </c>
      <c r="AK225" s="65">
        <f>ET_12P!AL227/9.806</f>
        <v>625.18184816693861</v>
      </c>
      <c r="AL225" s="65">
        <f>ET_12P!AM227/9.806</f>
        <v>626.3515123075158</v>
      </c>
      <c r="AM225" s="65">
        <f>ET_12P!AN227/9.806</f>
        <v>626.46578983849179</v>
      </c>
      <c r="AN225" s="65">
        <f>ET_12P!AO227/9.806</f>
        <v>501.8905337771518</v>
      </c>
      <c r="AO225" s="65">
        <f>ET_12P!AP227/9.806</f>
        <v>501.11334697825316</v>
      </c>
      <c r="AP225" s="65">
        <f>ET_12P!AQ227/9.806</f>
        <v>501.26965075591477</v>
      </c>
      <c r="AQ225" s="65">
        <f>ET_12P!AR227/9.806</f>
        <v>586.5215851583215</v>
      </c>
      <c r="AR225" s="65">
        <f>ET_12P!AS227/9.806</f>
        <v>597.53818811505721</v>
      </c>
      <c r="AS225" s="65">
        <f>ET_12P!AT227/9.806</f>
        <v>609.00517898799205</v>
      </c>
      <c r="AT225" s="65">
        <f>ET_12P!AU227/9.806</f>
        <v>765.78239924854688</v>
      </c>
      <c r="AU225" s="65">
        <f>ET_12P!AV227/9.806</f>
        <v>767.11359555055583</v>
      </c>
      <c r="AV225" s="65">
        <f>ET_12P!AW227/9.806</f>
        <v>767.43262654879675</v>
      </c>
      <c r="AW225" s="65">
        <f>ET_12P!AX227/9.806</f>
        <v>668.4195860633796</v>
      </c>
      <c r="AX225" s="65">
        <f>ET_12P!AY227/9.806</f>
        <v>658.0507549586988</v>
      </c>
      <c r="AY225" s="65">
        <f>ET_12P!AZ227/9.806</f>
        <v>646.34534978584543</v>
      </c>
      <c r="AZ225" s="65">
        <f>ET_12P!BA227/9.806</f>
        <v>396.36213040804103</v>
      </c>
      <c r="BA225" s="65">
        <f>ET_12P!BB227/9.806</f>
        <v>397.42523510796963</v>
      </c>
      <c r="BB225" s="65">
        <f>ET_12P!BC227/9.806</f>
        <v>400.05989238094025</v>
      </c>
      <c r="BC225" s="65">
        <f>ET_12P!BD227/9.806</f>
        <v>584.79786172050285</v>
      </c>
      <c r="BD225" s="65">
        <f>ET_12P!BE227/9.806</f>
        <v>606.64219849454423</v>
      </c>
      <c r="BE225" s="65">
        <f>ET_12P!BF227/9.806</f>
        <v>629.33990708813485</v>
      </c>
      <c r="BF225" s="65">
        <f>ET_12P!BG227/9.806</f>
        <v>922.65985509509494</v>
      </c>
      <c r="BG225" s="65">
        <f>ET_12P!BH227/9.806</f>
        <v>922.30392664567614</v>
      </c>
      <c r="BH225" s="65">
        <f>ET_12P!BI227/9.806</f>
        <v>919.70258164644099</v>
      </c>
      <c r="BI225" s="65">
        <f>ET_12P!BJ227/9.806</f>
        <v>682.02349207436782</v>
      </c>
      <c r="BJ225" s="65">
        <f>ET_12P!BK227/9.806</f>
        <v>659.26493505251892</v>
      </c>
      <c r="BK225" s="65">
        <f>ET_12P!BL227/9.806</f>
        <v>635.60306269758314</v>
      </c>
      <c r="BL225" s="65"/>
      <c r="BM225" s="65"/>
      <c r="BN225" s="65"/>
      <c r="BO225" s="65"/>
    </row>
    <row r="226" spans="3:67" x14ac:dyDescent="0.2">
      <c r="C226" s="65">
        <f>ET_12P!D228</f>
        <v>2205</v>
      </c>
      <c r="D226" s="65">
        <f>ET_12P!E228/9.806</f>
        <v>626.60884837726906</v>
      </c>
      <c r="E226" s="65">
        <f>ET_12P!F228/9.806</f>
        <v>627.06695438379563</v>
      </c>
      <c r="F226" s="65">
        <f>ET_12P!G228/9.806</f>
        <v>627.56619034264736</v>
      </c>
      <c r="G226" s="65">
        <f>ET_12P!H228/9.806</f>
        <v>624.39525027725381</v>
      </c>
      <c r="H226" s="65">
        <f>ET_12P!I228/9.806</f>
        <v>624.57177047215998</v>
      </c>
      <c r="I226" s="65">
        <f>ET_12P!J228/9.806</f>
        <v>624.9011088555477</v>
      </c>
      <c r="J226" s="65">
        <f>ET_12P!K228/9.806</f>
        <v>626.6811494556905</v>
      </c>
      <c r="K226" s="65">
        <f>ET_12P!L228/9.806</f>
        <v>627.07014120818894</v>
      </c>
      <c r="L226" s="65">
        <f>ET_12P!M228/9.806</f>
        <v>627.55130189743534</v>
      </c>
      <c r="M226" s="65">
        <f>ET_12P!N228/9.806</f>
        <v>623.68558432018665</v>
      </c>
      <c r="N226" s="65">
        <f>ET_12P!O228/9.806</f>
        <v>625.11148905963194</v>
      </c>
      <c r="O226" s="65">
        <f>ET_12P!P228/9.806</f>
        <v>625.42808014544676</v>
      </c>
      <c r="P226" s="65">
        <f>ET_12P!Q228/9.806</f>
        <v>508.49248865490523</v>
      </c>
      <c r="Q226" s="65">
        <f>ET_12P!R228/9.806</f>
        <v>510.83296220107593</v>
      </c>
      <c r="R226" s="65">
        <f>ET_12P!S228/9.806</f>
        <v>514.04020218807364</v>
      </c>
      <c r="S226" s="65">
        <f>ET_12P!T228/9.806</f>
        <v>620.45504067981346</v>
      </c>
      <c r="T226" s="65">
        <f>ET_12P!U228/9.806</f>
        <v>631.96087097504085</v>
      </c>
      <c r="U226" s="65">
        <f>ET_12P!V228/9.806</f>
        <v>643.69192012543351</v>
      </c>
      <c r="V226" s="65">
        <f>ET_12P!W228/9.806</f>
        <v>760.51632132113002</v>
      </c>
      <c r="W226" s="65">
        <f>ET_12P!X228/9.806</f>
        <v>758.89636885261586</v>
      </c>
      <c r="X226" s="65">
        <f>ET_12P!Y228/9.806</f>
        <v>756.27231772957884</v>
      </c>
      <c r="Y226" s="65">
        <f>ET_12P!Z228/9.806</f>
        <v>628.15943762109941</v>
      </c>
      <c r="Z226" s="65">
        <f>ET_12P!AA228/9.806</f>
        <v>618.57590975869368</v>
      </c>
      <c r="AA226" s="65">
        <f>ET_12P!AB228/9.806</f>
        <v>608.04484937474513</v>
      </c>
      <c r="AB226" s="65">
        <f>ET_12P!AC228/9.806</f>
        <v>629.49665901297681</v>
      </c>
      <c r="AC226" s="65">
        <f>ET_12P!AD228/9.806</f>
        <v>630.00286615018877</v>
      </c>
      <c r="AD226" s="65">
        <f>ET_12P!AE228/9.806</f>
        <v>630.51599467162964</v>
      </c>
      <c r="AE226" s="65">
        <f>ET_12P!AF228/9.806</f>
        <v>630.06899275634817</v>
      </c>
      <c r="AF226" s="65">
        <f>ET_12P!AG228/9.806</f>
        <v>629.32462028987356</v>
      </c>
      <c r="AG226" s="65">
        <f>ET_12P!AH228/9.806</f>
        <v>628.76254413751792</v>
      </c>
      <c r="AH226" s="65">
        <f>ET_12P!AI228/9.806</f>
        <v>630.4684910705181</v>
      </c>
      <c r="AI226" s="65">
        <f>ET_12P!AJ228/9.806</f>
        <v>630.66512809440655</v>
      </c>
      <c r="AJ226" s="65">
        <f>ET_12P!AK228/9.806</f>
        <v>630.939145198093</v>
      </c>
      <c r="AK226" s="65">
        <f>ET_12P!AL228/9.806</f>
        <v>625.03226659698146</v>
      </c>
      <c r="AL226" s="65">
        <f>ET_12P!AM228/9.806</f>
        <v>626.20212991408323</v>
      </c>
      <c r="AM226" s="65">
        <f>ET_12P!AN228/9.806</f>
        <v>626.31700497463294</v>
      </c>
      <c r="AN226" s="65">
        <f>ET_12P!AO228/9.806</f>
        <v>501.73647073539166</v>
      </c>
      <c r="AO226" s="65">
        <f>ET_12P!AP228/9.806</f>
        <v>500.95928393649302</v>
      </c>
      <c r="AP226" s="65">
        <f>ET_12P!AQ228/9.806</f>
        <v>501.11558771415463</v>
      </c>
      <c r="AQ226" s="65">
        <f>ET_12P!AR228/9.806</f>
        <v>586.36871717570875</v>
      </c>
      <c r="AR226" s="65">
        <f>ET_12P!AS228/9.806</f>
        <v>597.38546951483795</v>
      </c>
      <c r="AS226" s="65">
        <f>ET_12P!AT228/9.806</f>
        <v>608.85265956429737</v>
      </c>
      <c r="AT226" s="65">
        <f>ET_12P!AU228/9.806</f>
        <v>765.63162261944228</v>
      </c>
      <c r="AU226" s="65">
        <f>ET_12P!AV228/9.806</f>
        <v>766.96281892145123</v>
      </c>
      <c r="AV226" s="65">
        <f>ET_12P!AW228/9.806</f>
        <v>767.28184991969204</v>
      </c>
      <c r="AW226" s="65">
        <f>ET_12P!AX228/9.806</f>
        <v>668.26771396338984</v>
      </c>
      <c r="AX226" s="65">
        <f>ET_12P!AY228/9.806</f>
        <v>657.89873347631556</v>
      </c>
      <c r="AY226" s="65">
        <f>ET_12P!AZ228/9.806</f>
        <v>646.19317892106881</v>
      </c>
      <c r="AZ226" s="65">
        <f>ET_12P!BA228/9.806</f>
        <v>396.21857392795232</v>
      </c>
      <c r="BA226" s="65">
        <f>ET_12P!BB228/9.806</f>
        <v>397.28309776061855</v>
      </c>
      <c r="BB226" s="65">
        <f>ET_12P!BC228/9.806</f>
        <v>399.91922396045794</v>
      </c>
      <c r="BC226" s="65">
        <f>ET_12P!BD228/9.806</f>
        <v>584.6682475971345</v>
      </c>
      <c r="BD226" s="65">
        <f>ET_12P!BE228/9.806</f>
        <v>606.50845145829089</v>
      </c>
      <c r="BE226" s="65">
        <f>ET_12P!BF228/9.806</f>
        <v>629.20237569791459</v>
      </c>
      <c r="BF226" s="65">
        <f>ET_12P!BG228/9.806</f>
        <v>922.54971047700394</v>
      </c>
      <c r="BG226" s="65">
        <f>ET_12P!BH228/9.806</f>
        <v>922.19487749847042</v>
      </c>
      <c r="BH226" s="65">
        <f>ET_12P!BI228/9.806</f>
        <v>919.59432920533357</v>
      </c>
      <c r="BI226" s="65">
        <f>ET_12P!BJ228/9.806</f>
        <v>681.89870798172046</v>
      </c>
      <c r="BJ226" s="65">
        <f>ET_12P!BK228/9.806</f>
        <v>659.13676495895379</v>
      </c>
      <c r="BK226" s="65">
        <f>ET_12P!BL228/9.806</f>
        <v>635.47235310332962</v>
      </c>
      <c r="BL226" s="65"/>
      <c r="BM226" s="65"/>
      <c r="BN226" s="65"/>
      <c r="BO226" s="65"/>
    </row>
    <row r="227" spans="3:67" x14ac:dyDescent="0.2">
      <c r="C227" s="65">
        <f>ET_12P!D229</f>
        <v>2215</v>
      </c>
      <c r="D227" s="65">
        <f>ET_12P!E229/9.806</f>
        <v>626.45657792423015</v>
      </c>
      <c r="E227" s="65">
        <f>ET_12P!F229/9.806</f>
        <v>626.91468393075672</v>
      </c>
      <c r="F227" s="65">
        <f>ET_12P!G229/9.806</f>
        <v>627.41396968373965</v>
      </c>
      <c r="G227" s="65">
        <f>ET_12P!H229/9.806</f>
        <v>624.24297982421479</v>
      </c>
      <c r="H227" s="65">
        <f>ET_12P!I229/9.806</f>
        <v>624.41945022498987</v>
      </c>
      <c r="I227" s="65">
        <f>ET_12P!J229/9.806</f>
        <v>624.74883840250868</v>
      </c>
      <c r="J227" s="65">
        <f>ET_12P!K229/9.806</f>
        <v>626.52887900265148</v>
      </c>
      <c r="K227" s="65">
        <f>ET_12P!L229/9.806</f>
        <v>626.91787075514992</v>
      </c>
      <c r="L227" s="65">
        <f>ET_12P!M229/9.806</f>
        <v>627.39903144439631</v>
      </c>
      <c r="M227" s="65">
        <f>ET_12P!N229/9.806</f>
        <v>623.53326407301654</v>
      </c>
      <c r="N227" s="65">
        <f>ET_12P!O229/9.806</f>
        <v>624.95916881246183</v>
      </c>
      <c r="O227" s="65">
        <f>ET_12P!P229/9.806</f>
        <v>625.27575989827665</v>
      </c>
      <c r="P227" s="65">
        <f>ET_12P!Q229/9.806</f>
        <v>508.33892355445647</v>
      </c>
      <c r="Q227" s="65">
        <f>ET_12P!R229/9.806</f>
        <v>510.67944689475837</v>
      </c>
      <c r="R227" s="65">
        <f>ET_12P!S229/9.806</f>
        <v>513.88673667588728</v>
      </c>
      <c r="S227" s="65">
        <f>ET_12P!T229/9.806</f>
        <v>620.30267063851215</v>
      </c>
      <c r="T227" s="65">
        <f>ET_12P!U229/9.806</f>
        <v>631.80865031613303</v>
      </c>
      <c r="U227" s="65">
        <f>ET_12P!V229/9.806</f>
        <v>643.53979905478798</v>
      </c>
      <c r="V227" s="65">
        <f>ET_12P!W229/9.806</f>
        <v>760.36529572136965</v>
      </c>
      <c r="W227" s="65">
        <f>ET_12P!X229/9.806</f>
        <v>758.74539304698658</v>
      </c>
      <c r="X227" s="65">
        <f>ET_12P!Y229/9.806</f>
        <v>756.12129212981858</v>
      </c>
      <c r="Y227" s="65">
        <f>ET_12P!Z229/9.806</f>
        <v>628.00716716806039</v>
      </c>
      <c r="Z227" s="65">
        <f>ET_12P!AA229/9.806</f>
        <v>618.42353971739249</v>
      </c>
      <c r="AA227" s="65">
        <f>ET_12P!AB229/9.806</f>
        <v>607.89232995105044</v>
      </c>
      <c r="AB227" s="65">
        <f>ET_12P!AC229/9.806</f>
        <v>629.38840657186927</v>
      </c>
      <c r="AC227" s="65">
        <f>ET_12P!AD229/9.806</f>
        <v>629.89555979757301</v>
      </c>
      <c r="AD227" s="65">
        <f>ET_12P!AE229/9.806</f>
        <v>630.40878790727618</v>
      </c>
      <c r="AE227" s="65">
        <f>ET_12P!AF229/9.806</f>
        <v>629.95899752065066</v>
      </c>
      <c r="AF227" s="65">
        <f>ET_12P!AG229/9.806</f>
        <v>629.20735511102896</v>
      </c>
      <c r="AG227" s="65">
        <f>ET_12P!AH229/9.806</f>
        <v>628.63815839791971</v>
      </c>
      <c r="AH227" s="65">
        <f>ET_12P!AI229/9.806</f>
        <v>630.31303379308588</v>
      </c>
      <c r="AI227" s="65">
        <f>ET_12P!AJ229/9.806</f>
        <v>630.50927246392519</v>
      </c>
      <c r="AJ227" s="65">
        <f>ET_12P!AK229/9.806</f>
        <v>630.78254265564453</v>
      </c>
      <c r="AK227" s="65">
        <f>ET_12P!AL229/9.806</f>
        <v>624.88263523289322</v>
      </c>
      <c r="AL227" s="65">
        <f>ET_12P!AM229/9.806</f>
        <v>626.05279731478186</v>
      </c>
      <c r="AM227" s="65">
        <f>ET_12P!AN229/9.806</f>
        <v>626.16817031664289</v>
      </c>
      <c r="AN227" s="65">
        <f>ET_12P!AO229/9.806</f>
        <v>501.58250728189375</v>
      </c>
      <c r="AO227" s="65">
        <f>ET_12P!AP229/9.806</f>
        <v>500.80532048299517</v>
      </c>
      <c r="AP227" s="65">
        <f>ET_12P!AQ229/9.806</f>
        <v>500.96162426065678</v>
      </c>
      <c r="AQ227" s="65">
        <f>ET_12P!AR229/9.806</f>
        <v>586.21594878135841</v>
      </c>
      <c r="AR227" s="65">
        <f>ET_12P!AS229/9.806</f>
        <v>597.23285050288098</v>
      </c>
      <c r="AS227" s="65">
        <f>ET_12P!AT229/9.806</f>
        <v>608.70018993473388</v>
      </c>
      <c r="AT227" s="65">
        <f>ET_12P!AU229/9.806</f>
        <v>765.48094557859986</v>
      </c>
      <c r="AU227" s="65">
        <f>ET_12P!AV229/9.806</f>
        <v>766.81214188060892</v>
      </c>
      <c r="AV227" s="65">
        <f>ET_12P!AW229/9.806</f>
        <v>767.13117287884972</v>
      </c>
      <c r="AW227" s="65">
        <f>ET_12P!AX229/9.806</f>
        <v>668.11594145166225</v>
      </c>
      <c r="AX227" s="65">
        <f>ET_12P!AY229/9.806</f>
        <v>657.74676178806351</v>
      </c>
      <c r="AY227" s="65">
        <f>ET_12P!AZ229/9.806</f>
        <v>646.04110764455436</v>
      </c>
      <c r="AZ227" s="65">
        <f>ET_12P!BA229/9.806</f>
        <v>396.07481827133898</v>
      </c>
      <c r="BA227" s="65">
        <f>ET_12P!BB229/9.806</f>
        <v>397.14076123674283</v>
      </c>
      <c r="BB227" s="65">
        <f>ET_12P!BC229/9.806</f>
        <v>399.778356363451</v>
      </c>
      <c r="BC227" s="65">
        <f>ET_12P!BD229/9.806</f>
        <v>584.53818532658579</v>
      </c>
      <c r="BD227" s="65">
        <f>ET_12P!BE229/9.806</f>
        <v>606.37445545138189</v>
      </c>
      <c r="BE227" s="65">
        <f>ET_12P!BF229/9.806</f>
        <v>629.06459533703855</v>
      </c>
      <c r="BF227" s="65">
        <f>ET_12P!BG229/9.806</f>
        <v>922.43886874107693</v>
      </c>
      <c r="BG227" s="65">
        <f>ET_12P!BH229/9.806</f>
        <v>922.08503164516628</v>
      </c>
      <c r="BH227" s="65">
        <f>ET_12P!BI229/9.806</f>
        <v>919.48537964639002</v>
      </c>
      <c r="BI227" s="65">
        <f>ET_12P!BJ229/9.806</f>
        <v>681.77347574189275</v>
      </c>
      <c r="BJ227" s="65">
        <f>ET_12P!BK229/9.806</f>
        <v>659.0081965123394</v>
      </c>
      <c r="BK227" s="65">
        <f>ET_12P!BL229/9.806</f>
        <v>635.34124515602696</v>
      </c>
      <c r="BL227" s="65"/>
      <c r="BM227" s="65"/>
      <c r="BN227" s="65"/>
      <c r="BO227" s="65"/>
    </row>
    <row r="228" spans="3:67" x14ac:dyDescent="0.2">
      <c r="C228" s="65">
        <f>ET_12P!D230</f>
        <v>2225</v>
      </c>
      <c r="D228" s="65">
        <f>ET_12P!E230/9.806</f>
        <v>626.30435726532232</v>
      </c>
      <c r="E228" s="65">
        <f>ET_12P!F230/9.806</f>
        <v>626.7624632718489</v>
      </c>
      <c r="F228" s="65">
        <f>ET_12P!G230/9.806</f>
        <v>627.26174902483183</v>
      </c>
      <c r="G228" s="65">
        <f>ET_12P!H230/9.806</f>
        <v>624.09070937117588</v>
      </c>
      <c r="H228" s="65">
        <f>ET_12P!I230/9.806</f>
        <v>624.26722956608205</v>
      </c>
      <c r="I228" s="65">
        <f>ET_12P!J230/9.806</f>
        <v>624.59661774360086</v>
      </c>
      <c r="J228" s="65">
        <f>ET_12P!K230/9.806</f>
        <v>626.37670813787486</v>
      </c>
      <c r="K228" s="65">
        <f>ET_12P!L230/9.806</f>
        <v>626.7656998903733</v>
      </c>
      <c r="L228" s="65">
        <f>ET_12P!M230/9.806</f>
        <v>627.24681078548849</v>
      </c>
      <c r="M228" s="65">
        <f>ET_12P!N230/9.806</f>
        <v>623.38104341410872</v>
      </c>
      <c r="N228" s="65">
        <f>ET_12P!O230/9.806</f>
        <v>624.8068983594228</v>
      </c>
      <c r="O228" s="65">
        <f>ET_12P!P230/9.806</f>
        <v>625.12348944523762</v>
      </c>
      <c r="P228" s="65">
        <f>ET_12P!Q230/9.806</f>
        <v>508.1855078364012</v>
      </c>
      <c r="Q228" s="65">
        <f>ET_12P!R230/9.806</f>
        <v>510.5260311767031</v>
      </c>
      <c r="R228" s="65">
        <f>ET_12P!S230/9.806</f>
        <v>513.73337075196309</v>
      </c>
      <c r="S228" s="65">
        <f>ET_12P!T230/9.806</f>
        <v>620.15040018547325</v>
      </c>
      <c r="T228" s="65">
        <f>ET_12P!U230/9.806</f>
        <v>631.6564794513564</v>
      </c>
      <c r="U228" s="65">
        <f>ET_12P!V230/9.806</f>
        <v>643.38777757240473</v>
      </c>
      <c r="V228" s="65">
        <f>ET_12P!W230/9.806</f>
        <v>760.21436970987156</v>
      </c>
      <c r="W228" s="65">
        <f>ET_12P!X230/9.806</f>
        <v>758.59441724135741</v>
      </c>
      <c r="X228" s="65">
        <f>ET_12P!Y230/9.806</f>
        <v>755.9703163241893</v>
      </c>
      <c r="Y228" s="65">
        <f>ET_12P!Z230/9.806</f>
        <v>627.85499630328377</v>
      </c>
      <c r="Z228" s="65">
        <f>ET_12P!AA230/9.806</f>
        <v>618.27121947022238</v>
      </c>
      <c r="AA228" s="65">
        <f>ET_12P!AB230/9.806</f>
        <v>607.73991011561804</v>
      </c>
      <c r="AB228" s="65">
        <f>ET_12P!AC230/9.806</f>
        <v>629.27925783640126</v>
      </c>
      <c r="AC228" s="65">
        <f>ET_12P!AD230/9.806</f>
        <v>629.78735715059668</v>
      </c>
      <c r="AD228" s="65">
        <f>ET_12P!AE230/9.806</f>
        <v>630.30068484856213</v>
      </c>
      <c r="AE228" s="65">
        <f>ET_12P!AF230/9.806</f>
        <v>629.84820557885485</v>
      </c>
      <c r="AF228" s="65">
        <f>ET_12P!AG230/9.806</f>
        <v>629.08949240261074</v>
      </c>
      <c r="AG228" s="65">
        <f>ET_12P!AH230/9.806</f>
        <v>628.51327471701006</v>
      </c>
      <c r="AH228" s="65">
        <f>ET_12P!AI230/9.806</f>
        <v>630.15757651565377</v>
      </c>
      <c r="AI228" s="65">
        <f>ET_12P!AJ230/9.806</f>
        <v>630.3535662158373</v>
      </c>
      <c r="AJ228" s="65">
        <f>ET_12P!AK230/9.806</f>
        <v>630.62608949558944</v>
      </c>
      <c r="AK228" s="65">
        <f>ET_12P!AL230/9.806</f>
        <v>624.73300386880487</v>
      </c>
      <c r="AL228" s="65">
        <f>ET_12P!AM230/9.806</f>
        <v>625.90336512721808</v>
      </c>
      <c r="AM228" s="65">
        <f>ET_12P!AN230/9.806</f>
        <v>626.01928586452175</v>
      </c>
      <c r="AN228" s="65">
        <f>ET_12P!AO230/9.806</f>
        <v>501.42859362252705</v>
      </c>
      <c r="AO228" s="65">
        <f>ET_12P!AP230/9.806</f>
        <v>500.65140682362841</v>
      </c>
      <c r="AP228" s="65">
        <f>ET_12P!AQ230/9.806</f>
        <v>500.80771060129007</v>
      </c>
      <c r="AQ228" s="65">
        <f>ET_12P!AR230/9.806</f>
        <v>586.06323018113915</v>
      </c>
      <c r="AR228" s="65">
        <f>ET_12P!AS230/9.806</f>
        <v>597.08028128505509</v>
      </c>
      <c r="AS228" s="65">
        <f>ET_12P!AT230/9.806</f>
        <v>608.54777009930149</v>
      </c>
      <c r="AT228" s="65">
        <f>ET_12P!AU230/9.806</f>
        <v>765.33026853775755</v>
      </c>
      <c r="AU228" s="65">
        <f>ET_12P!AV230/9.806</f>
        <v>766.6615146338977</v>
      </c>
      <c r="AV228" s="65">
        <f>ET_12P!AW230/9.806</f>
        <v>766.9805456321385</v>
      </c>
      <c r="AW228" s="65">
        <f>ET_12P!AX230/9.806</f>
        <v>667.96426852819707</v>
      </c>
      <c r="AX228" s="65">
        <f>ET_12P!AY230/9.806</f>
        <v>657.59488968807364</v>
      </c>
      <c r="AY228" s="65">
        <f>ET_12P!AZ230/9.806</f>
        <v>645.88908616217122</v>
      </c>
      <c r="AZ228" s="65">
        <f>ET_12P!BA230/9.806</f>
        <v>395.93091323233227</v>
      </c>
      <c r="BA228" s="65">
        <f>ET_12P!BB230/9.806</f>
        <v>396.99825043340815</v>
      </c>
      <c r="BB228" s="65">
        <f>ET_12P!BC230/9.806</f>
        <v>399.63728958991948</v>
      </c>
      <c r="BC228" s="65">
        <f>ET_12P!BD230/9.806</f>
        <v>584.40782429125034</v>
      </c>
      <c r="BD228" s="65">
        <f>ET_12P!BE230/9.806</f>
        <v>606.24016067968591</v>
      </c>
      <c r="BE228" s="65">
        <f>ET_12P!BF230/9.806</f>
        <v>628.92656600550686</v>
      </c>
      <c r="BF228" s="65">
        <f>ET_12P!BG230/9.806</f>
        <v>922.32723029905173</v>
      </c>
      <c r="BG228" s="65">
        <f>ET_12P!BH230/9.806</f>
        <v>921.97448867402613</v>
      </c>
      <c r="BH228" s="65">
        <f>ET_12P!BI230/9.806</f>
        <v>919.37563338134828</v>
      </c>
      <c r="BI228" s="65">
        <f>ET_12P!BJ230/9.806</f>
        <v>681.64779535488481</v>
      </c>
      <c r="BJ228" s="65">
        <f>ET_12P!BK230/9.806</f>
        <v>658.87922971267596</v>
      </c>
      <c r="BK228" s="65">
        <f>ET_12P!BL230/9.806</f>
        <v>635.20973885567514</v>
      </c>
      <c r="BL228" s="65"/>
      <c r="BM228" s="65"/>
      <c r="BN228" s="65"/>
      <c r="BO228" s="65"/>
    </row>
    <row r="229" spans="3:67" x14ac:dyDescent="0.2">
      <c r="C229" s="65">
        <f>ET_12P!D231</f>
        <v>2235</v>
      </c>
      <c r="D229" s="65">
        <f>ET_12P!E231/9.806</f>
        <v>626.15223619467679</v>
      </c>
      <c r="E229" s="65">
        <f>ET_12P!F231/9.806</f>
        <v>626.61034220120337</v>
      </c>
      <c r="F229" s="65">
        <f>ET_12P!G231/9.806</f>
        <v>627.10962795418629</v>
      </c>
      <c r="G229" s="65">
        <f>ET_12P!H231/9.806</f>
        <v>623.93858830053034</v>
      </c>
      <c r="H229" s="65">
        <f>ET_12P!I231/9.806</f>
        <v>624.11505870130543</v>
      </c>
      <c r="I229" s="65">
        <f>ET_12P!J231/9.806</f>
        <v>624.44444687882424</v>
      </c>
      <c r="J229" s="65">
        <f>ET_12P!K231/9.806</f>
        <v>626.22453727309812</v>
      </c>
      <c r="K229" s="65">
        <f>ET_12P!L231/9.806</f>
        <v>626.61357881972776</v>
      </c>
      <c r="L229" s="65">
        <f>ET_12P!M231/9.806</f>
        <v>627.09468971484296</v>
      </c>
      <c r="M229" s="65">
        <f>ET_12P!N231/9.806</f>
        <v>623.2288725493321</v>
      </c>
      <c r="N229" s="65">
        <f>ET_12P!O231/9.806</f>
        <v>624.65472749464618</v>
      </c>
      <c r="O229" s="65">
        <f>ET_12P!P231/9.806</f>
        <v>624.971318580461</v>
      </c>
      <c r="P229" s="65">
        <f>ET_12P!Q231/9.806</f>
        <v>508.03209211834593</v>
      </c>
      <c r="Q229" s="65">
        <f>ET_12P!R231/9.806</f>
        <v>510.37266525277897</v>
      </c>
      <c r="R229" s="65">
        <f>ET_12P!S231/9.806</f>
        <v>513.58005462217011</v>
      </c>
      <c r="S229" s="65">
        <f>ET_12P!T231/9.806</f>
        <v>619.99822932069651</v>
      </c>
      <c r="T229" s="65">
        <f>ET_12P!U231/9.806</f>
        <v>631.50440817484196</v>
      </c>
      <c r="U229" s="65">
        <f>ET_12P!V231/9.806</f>
        <v>643.23580588415257</v>
      </c>
      <c r="V229" s="65">
        <f>ET_12P!W231/9.806</f>
        <v>760.06349349250468</v>
      </c>
      <c r="W229" s="65">
        <f>ET_12P!X231/9.806</f>
        <v>758.44349122985932</v>
      </c>
      <c r="X229" s="65">
        <f>ET_12P!Y231/9.806</f>
        <v>755.81939031269133</v>
      </c>
      <c r="Y229" s="65">
        <f>ET_12P!Z231/9.806</f>
        <v>627.70287523263823</v>
      </c>
      <c r="Z229" s="65">
        <f>ET_12P!AA231/9.806</f>
        <v>618.11894901718335</v>
      </c>
      <c r="AA229" s="65">
        <f>ET_12P!AB231/9.806</f>
        <v>607.58754007431685</v>
      </c>
      <c r="AB229" s="65">
        <f>ET_12P!AC231/9.806</f>
        <v>629.16926260070375</v>
      </c>
      <c r="AC229" s="65">
        <f>ET_12P!AD231/9.806</f>
        <v>629.67835779752193</v>
      </c>
      <c r="AD229" s="65">
        <f>ET_12P!AE231/9.806</f>
        <v>630.19178508374978</v>
      </c>
      <c r="AE229" s="65">
        <f>ET_12P!AF231/9.806</f>
        <v>629.73661693096074</v>
      </c>
      <c r="AF229" s="65">
        <f>ET_12P!AG231/9.806</f>
        <v>628.9709325763564</v>
      </c>
      <c r="AG229" s="65">
        <f>ET_12P!AH231/9.806</f>
        <v>628.38789309478898</v>
      </c>
      <c r="AH229" s="65">
        <f>ET_12P!AI231/9.806</f>
        <v>630.00221882648384</v>
      </c>
      <c r="AI229" s="65">
        <f>ET_12P!AJ231/9.806</f>
        <v>630.19790976188051</v>
      </c>
      <c r="AJ229" s="65">
        <f>ET_12P!AK231/9.806</f>
        <v>630.46983551205903</v>
      </c>
      <c r="AK229" s="65">
        <f>ET_12P!AL231/9.806</f>
        <v>624.58332271058543</v>
      </c>
      <c r="AL229" s="65">
        <f>ET_12P!AM231/9.806</f>
        <v>625.75393293965431</v>
      </c>
      <c r="AM229" s="65">
        <f>ET_12P!AN231/9.806</f>
        <v>625.87040141240061</v>
      </c>
      <c r="AN229" s="65">
        <f>ET_12P!AO231/9.806</f>
        <v>501.27477955142263</v>
      </c>
      <c r="AO229" s="65">
        <f>ET_12P!AP231/9.806</f>
        <v>500.49759275252399</v>
      </c>
      <c r="AP229" s="65">
        <f>ET_12P!AQ231/9.806</f>
        <v>500.65389653018565</v>
      </c>
      <c r="AQ229" s="65">
        <f>ET_12P!AR231/9.806</f>
        <v>585.91061116918218</v>
      </c>
      <c r="AR229" s="65">
        <f>ET_12P!AS231/9.806</f>
        <v>596.92781165549161</v>
      </c>
      <c r="AS229" s="65">
        <f>ET_12P!AT231/9.806</f>
        <v>608.39544985213138</v>
      </c>
      <c r="AT229" s="65">
        <f>ET_12P!AU231/9.806</f>
        <v>765.17969108517752</v>
      </c>
      <c r="AU229" s="65">
        <f>ET_12P!AV231/9.806</f>
        <v>766.51088738718647</v>
      </c>
      <c r="AV229" s="65">
        <f>ET_12P!AW231/9.806</f>
        <v>766.82996817955848</v>
      </c>
      <c r="AW229" s="65">
        <f>ET_12P!AX231/9.806</f>
        <v>667.81259560473188</v>
      </c>
      <c r="AX229" s="65">
        <f>ET_12P!AY231/9.806</f>
        <v>657.44306738221508</v>
      </c>
      <c r="AY229" s="65">
        <f>ET_12P!AZ231/9.806</f>
        <v>645.73711447391906</v>
      </c>
      <c r="AZ229" s="65">
        <f>ET_12P!BA231/9.806</f>
        <v>395.78685881093213</v>
      </c>
      <c r="BA229" s="65">
        <f>ET_12P!BB231/9.806</f>
        <v>396.85554045354888</v>
      </c>
      <c r="BB229" s="65">
        <f>ET_12P!BC231/9.806</f>
        <v>399.49597384573224</v>
      </c>
      <c r="BC229" s="65">
        <f>ET_12P!BD231/9.806</f>
        <v>584.27701510873453</v>
      </c>
      <c r="BD229" s="65">
        <f>ET_12P!BE231/9.806</f>
        <v>606.10556714320319</v>
      </c>
      <c r="BE229" s="65">
        <f>ET_12P!BF231/9.806</f>
        <v>628.78833749745058</v>
      </c>
      <c r="BF229" s="65">
        <f>ET_12P!BG231/9.806</f>
        <v>922.21479515092813</v>
      </c>
      <c r="BG229" s="65">
        <f>ET_12P!BH231/9.806</f>
        <v>921.8631489967878</v>
      </c>
      <c r="BH229" s="65">
        <f>ET_12P!BI231/9.806</f>
        <v>919.26509041020813</v>
      </c>
      <c r="BI229" s="65">
        <f>ET_12P!BJ231/9.806</f>
        <v>681.52161702656542</v>
      </c>
      <c r="BJ229" s="65">
        <f>ET_12P!BK231/9.806</f>
        <v>658.74986455996338</v>
      </c>
      <c r="BK229" s="65">
        <f>ET_12P!BL231/9.806</f>
        <v>635.07788399640526</v>
      </c>
      <c r="BL229" s="65"/>
      <c r="BM229" s="65"/>
      <c r="BN229" s="65"/>
      <c r="BO229" s="65"/>
    </row>
    <row r="230" spans="3:67" x14ac:dyDescent="0.2">
      <c r="C230" s="65">
        <f>ET_12P!D232</f>
        <v>2245</v>
      </c>
      <c r="D230" s="65">
        <f>ET_12P!E232/9.806</f>
        <v>626.00016491816245</v>
      </c>
      <c r="E230" s="65">
        <f>ET_12P!F232/9.806</f>
        <v>626.45827092468903</v>
      </c>
      <c r="F230" s="65">
        <f>ET_12P!G232/9.806</f>
        <v>626.95755667767185</v>
      </c>
      <c r="G230" s="65">
        <f>ET_12P!H232/9.806</f>
        <v>623.78646722988481</v>
      </c>
      <c r="H230" s="65">
        <f>ET_12P!I232/9.806</f>
        <v>623.96298742479098</v>
      </c>
      <c r="I230" s="65">
        <f>ET_12P!J232/9.806</f>
        <v>624.2923756023099</v>
      </c>
      <c r="J230" s="65">
        <f>ET_12P!K232/9.806</f>
        <v>626.07246599658379</v>
      </c>
      <c r="K230" s="65">
        <f>ET_12P!L232/9.806</f>
        <v>626.46150754321343</v>
      </c>
      <c r="L230" s="65">
        <f>ET_12P!M232/9.806</f>
        <v>626.94261843832862</v>
      </c>
      <c r="M230" s="65">
        <f>ET_12P!N232/9.806</f>
        <v>623.07675147868656</v>
      </c>
      <c r="N230" s="65">
        <f>ET_12P!O232/9.806</f>
        <v>624.50260642400065</v>
      </c>
      <c r="O230" s="65">
        <f>ET_12P!P232/9.806</f>
        <v>624.81919750981547</v>
      </c>
      <c r="P230" s="65">
        <f>ET_12P!Q232/9.806</f>
        <v>507.87882578268409</v>
      </c>
      <c r="Q230" s="65">
        <f>ET_12P!R232/9.806</f>
        <v>510.21939891711713</v>
      </c>
      <c r="R230" s="65">
        <f>ET_12P!S232/9.806</f>
        <v>513.42678828650833</v>
      </c>
      <c r="S230" s="65">
        <f>ET_12P!T232/9.806</f>
        <v>619.84610825005109</v>
      </c>
      <c r="T230" s="65">
        <f>ET_12P!U232/9.806</f>
        <v>631.35238669245871</v>
      </c>
      <c r="U230" s="65">
        <f>ET_12P!V232/9.806</f>
        <v>643.08393378416281</v>
      </c>
      <c r="V230" s="65">
        <f>ET_12P!W232/9.806</f>
        <v>759.91266706926888</v>
      </c>
      <c r="W230" s="65">
        <f>ET_12P!X232/9.806</f>
        <v>758.29266480662352</v>
      </c>
      <c r="X230" s="65">
        <f>ET_12P!Y232/9.806</f>
        <v>755.66851409532433</v>
      </c>
      <c r="Y230" s="65">
        <f>ET_12P!Z232/9.806</f>
        <v>627.5508039561239</v>
      </c>
      <c r="Z230" s="65">
        <f>ET_12P!AA232/9.806</f>
        <v>617.96672835827565</v>
      </c>
      <c r="AA230" s="65">
        <f>ET_12P!AB232/9.806</f>
        <v>607.43521982714674</v>
      </c>
      <c r="AB230" s="65">
        <f>ET_12P!AC232/9.806</f>
        <v>629.05842086477674</v>
      </c>
      <c r="AC230" s="65">
        <f>ET_12P!AD232/9.806</f>
        <v>629.5685119442179</v>
      </c>
      <c r="AD230" s="65">
        <f>ET_12P!AE232/9.806</f>
        <v>630.08198902457684</v>
      </c>
      <c r="AE230" s="65">
        <f>ET_12P!AF232/9.806</f>
        <v>629.62423157696821</v>
      </c>
      <c r="AF230" s="65">
        <f>ET_12P!AG232/9.806</f>
        <v>628.85172542639714</v>
      </c>
      <c r="AG230" s="65">
        <f>ET_12P!AH232/9.806</f>
        <v>628.26201353125646</v>
      </c>
      <c r="AH230" s="65">
        <f>ET_12P!AI232/9.806</f>
        <v>629.8469607255762</v>
      </c>
      <c r="AI230" s="65">
        <f>ET_12P!AJ232/9.806</f>
        <v>630.0424026903172</v>
      </c>
      <c r="AJ230" s="65">
        <f>ET_12P!AK232/9.806</f>
        <v>630.31373091092189</v>
      </c>
      <c r="AK230" s="65">
        <f>ET_12P!AL232/9.806</f>
        <v>624.43369134649708</v>
      </c>
      <c r="AL230" s="65">
        <f>ET_12P!AM232/9.806</f>
        <v>625.60450075209064</v>
      </c>
      <c r="AM230" s="65">
        <f>ET_12P!AN232/9.806</f>
        <v>625.72146716614839</v>
      </c>
      <c r="AN230" s="65">
        <f>ET_12P!AO232/9.806</f>
        <v>501.12106506858049</v>
      </c>
      <c r="AO230" s="65">
        <f>ET_12P!AP232/9.806</f>
        <v>500.34382847555071</v>
      </c>
      <c r="AP230" s="65">
        <f>ET_12P!AQ232/9.806</f>
        <v>500.50013225321237</v>
      </c>
      <c r="AQ230" s="65">
        <f>ET_12P!AR232/9.806</f>
        <v>585.7580419513564</v>
      </c>
      <c r="AR230" s="65">
        <f>ET_12P!AS232/9.806</f>
        <v>596.77539182005921</v>
      </c>
      <c r="AS230" s="65">
        <f>ET_12P!AT232/9.806</f>
        <v>608.24317939909247</v>
      </c>
      <c r="AT230" s="65">
        <f>ET_12P!AU232/9.806</f>
        <v>765.02916342672859</v>
      </c>
      <c r="AU230" s="65">
        <f>ET_12P!AV232/9.806</f>
        <v>766.36035972873754</v>
      </c>
      <c r="AV230" s="65">
        <f>ET_12P!AW232/9.806</f>
        <v>766.67944052110954</v>
      </c>
      <c r="AW230" s="65">
        <f>ET_12P!AX232/9.806</f>
        <v>667.66102226952887</v>
      </c>
      <c r="AX230" s="65">
        <f>ET_12P!AY232/9.806</f>
        <v>657.29134466461869</v>
      </c>
      <c r="AY230" s="65">
        <f>ET_12P!AZ232/9.806</f>
        <v>645.5851925797981</v>
      </c>
      <c r="AZ230" s="65">
        <f>ET_12P!BA232/9.806</f>
        <v>395.64260521300736</v>
      </c>
      <c r="BA230" s="65">
        <f>ET_12P!BB232/9.806</f>
        <v>396.71265619423059</v>
      </c>
      <c r="BB230" s="65">
        <f>ET_12P!BC232/9.806</f>
        <v>399.35443402795488</v>
      </c>
      <c r="BC230" s="65">
        <f>ET_12P!BD232/9.806</f>
        <v>584.14585736730066</v>
      </c>
      <c r="BD230" s="65">
        <f>ET_12P!BE232/9.806</f>
        <v>605.97072463606469</v>
      </c>
      <c r="BE230" s="65">
        <f>ET_12P!BF232/9.806</f>
        <v>628.64986001873854</v>
      </c>
      <c r="BF230" s="65">
        <f>ET_12P!BG232/9.806</f>
        <v>922.10156329670622</v>
      </c>
      <c r="BG230" s="65">
        <f>ET_12P!BH232/9.806</f>
        <v>921.75101261345105</v>
      </c>
      <c r="BH230" s="65">
        <f>ET_12P!BI232/9.806</f>
        <v>919.15375073296968</v>
      </c>
      <c r="BI230" s="65">
        <f>ET_12P!BJ232/9.806</f>
        <v>681.3949407569346</v>
      </c>
      <c r="BJ230" s="65">
        <f>ET_12P!BK232/9.806</f>
        <v>658.62010105420154</v>
      </c>
      <c r="BK230" s="65">
        <f>ET_12P!BL232/9.806</f>
        <v>634.94563078408635</v>
      </c>
      <c r="BL230" s="65"/>
      <c r="BM230" s="65"/>
      <c r="BN230" s="65"/>
      <c r="BO230" s="65"/>
    </row>
    <row r="231" spans="3:67" x14ac:dyDescent="0.2">
      <c r="C231" s="65">
        <f>ET_12P!D233</f>
        <v>2255</v>
      </c>
      <c r="D231" s="65">
        <f>ET_12P!E233/9.806</f>
        <v>625.84814343577921</v>
      </c>
      <c r="E231" s="65">
        <f>ET_12P!F233/9.806</f>
        <v>626.30624944230578</v>
      </c>
      <c r="F231" s="65">
        <f>ET_12P!G233/9.806</f>
        <v>626.8055849894198</v>
      </c>
      <c r="G231" s="65">
        <f>ET_12P!H233/9.806</f>
        <v>623.63444574750156</v>
      </c>
      <c r="H231" s="65">
        <f>ET_12P!I233/9.806</f>
        <v>623.81096594240773</v>
      </c>
      <c r="I231" s="65">
        <f>ET_12P!J233/9.806</f>
        <v>624.14035411992666</v>
      </c>
      <c r="J231" s="65">
        <f>ET_12P!K233/9.806</f>
        <v>625.92049430833174</v>
      </c>
      <c r="K231" s="65">
        <f>ET_12P!L233/9.806</f>
        <v>626.30948606083018</v>
      </c>
      <c r="L231" s="65">
        <f>ET_12P!M233/9.806</f>
        <v>626.79064675007658</v>
      </c>
      <c r="M231" s="65">
        <f>ET_12P!N233/9.806</f>
        <v>622.92472999630331</v>
      </c>
      <c r="N231" s="65">
        <f>ET_12P!O233/9.806</f>
        <v>624.35053514748631</v>
      </c>
      <c r="O231" s="65">
        <f>ET_12P!P233/9.806</f>
        <v>624.66712623330113</v>
      </c>
      <c r="P231" s="65">
        <f>ET_12P!Q233/9.806</f>
        <v>507.72560924115339</v>
      </c>
      <c r="Q231" s="65">
        <f>ET_12P!R233/9.806</f>
        <v>510.06618237558644</v>
      </c>
      <c r="R231" s="65">
        <f>ET_12P!S233/9.806</f>
        <v>513.27367133323992</v>
      </c>
      <c r="S231" s="65">
        <f>ET_12P!T233/9.806</f>
        <v>619.69403697353664</v>
      </c>
      <c r="T231" s="65">
        <f>ET_12P!U233/9.806</f>
        <v>631.20046479833786</v>
      </c>
      <c r="U231" s="65">
        <f>ET_12P!V233/9.806</f>
        <v>642.93206168417305</v>
      </c>
      <c r="V231" s="65">
        <f>ET_12P!W233/9.806</f>
        <v>759.76189044016428</v>
      </c>
      <c r="W231" s="65">
        <f>ET_12P!X233/9.806</f>
        <v>758.14188817751892</v>
      </c>
      <c r="X231" s="65">
        <f>ET_12P!Y233/9.806</f>
        <v>755.51768767208853</v>
      </c>
      <c r="Y231" s="65">
        <f>ET_12P!Z233/9.806</f>
        <v>627.39883226787174</v>
      </c>
      <c r="Z231" s="65">
        <f>ET_12P!AA233/9.806</f>
        <v>617.81460728763011</v>
      </c>
      <c r="AA231" s="65">
        <f>ET_12P!AB233/9.806</f>
        <v>607.28299916823892</v>
      </c>
      <c r="AB231" s="65">
        <f>ET_12P!AC233/9.806</f>
        <v>628.94673262862034</v>
      </c>
      <c r="AC231" s="65">
        <f>ET_12P!AD233/9.806</f>
        <v>629.45781959068438</v>
      </c>
      <c r="AD231" s="65">
        <f>ET_12P!AE233/9.806</f>
        <v>629.97134646517441</v>
      </c>
      <c r="AE231" s="65">
        <f>ET_12P!AF233/9.806</f>
        <v>629.51104951687751</v>
      </c>
      <c r="AF231" s="65">
        <f>ET_12P!AG233/9.806</f>
        <v>628.73187095273306</v>
      </c>
      <c r="AG231" s="65">
        <f>ET_12P!AH233/9.806</f>
        <v>628.1355862322813</v>
      </c>
      <c r="AH231" s="65">
        <f>ET_12P!AI233/9.806</f>
        <v>629.69180221293095</v>
      </c>
      <c r="AI231" s="65">
        <f>ET_12P!AJ233/9.806</f>
        <v>629.88699520701618</v>
      </c>
      <c r="AJ231" s="65">
        <f>ET_12P!AK233/9.806</f>
        <v>630.15777569217835</v>
      </c>
      <c r="AK231" s="65">
        <f>ET_12P!AL233/9.806</f>
        <v>624.28401018827765</v>
      </c>
      <c r="AL231" s="65">
        <f>ET_12P!AM233/9.806</f>
        <v>625.45501877039578</v>
      </c>
      <c r="AM231" s="65">
        <f>ET_12P!AN233/9.806</f>
        <v>625.57253291989605</v>
      </c>
      <c r="AN231" s="65">
        <f>ET_12P!AO233/9.806</f>
        <v>500.9674003798695</v>
      </c>
      <c r="AO231" s="65">
        <f>ET_12P!AP233/9.806</f>
        <v>500.19016378683972</v>
      </c>
      <c r="AP231" s="65">
        <f>ET_12P!AQ233/9.806</f>
        <v>500.34646756450138</v>
      </c>
      <c r="AQ231" s="65">
        <f>ET_12P!AR233/9.806</f>
        <v>585.60552252766172</v>
      </c>
      <c r="AR231" s="65">
        <f>ET_12P!AS233/9.806</f>
        <v>596.6230217787579</v>
      </c>
      <c r="AS231" s="65">
        <f>ET_12P!AT233/9.806</f>
        <v>608.09100853431573</v>
      </c>
      <c r="AT231" s="65">
        <f>ET_12P!AU233/9.806</f>
        <v>764.87863576827965</v>
      </c>
      <c r="AU231" s="65">
        <f>ET_12P!AV233/9.806</f>
        <v>766.2098818644198</v>
      </c>
      <c r="AV231" s="65">
        <f>ET_12P!AW233/9.806</f>
        <v>766.5289626567918</v>
      </c>
      <c r="AW231" s="65">
        <f>ET_12P!AX233/9.806</f>
        <v>667.50949872845717</v>
      </c>
      <c r="AX231" s="65">
        <f>ET_12P!AY233/9.806</f>
        <v>657.13962194702231</v>
      </c>
      <c r="AY231" s="65">
        <f>ET_12P!AZ233/9.806</f>
        <v>645.43337027393943</v>
      </c>
      <c r="AZ231" s="65">
        <f>ET_12P!BA233/9.806</f>
        <v>395.49820223268921</v>
      </c>
      <c r="BA231" s="65">
        <f>ET_12P!BB233/9.806</f>
        <v>396.56957275838778</v>
      </c>
      <c r="BB231" s="65">
        <f>ET_12P!BC233/9.806</f>
        <v>399.21269503365289</v>
      </c>
      <c r="BC231" s="65">
        <f>ET_12P!BD233/9.806</f>
        <v>584.01430127281776</v>
      </c>
      <c r="BD231" s="65">
        <f>ET_12P!BE233/9.806</f>
        <v>605.83553357000824</v>
      </c>
      <c r="BE231" s="65">
        <f>ET_12P!BF233/9.806</f>
        <v>628.51118336350203</v>
      </c>
      <c r="BF231" s="65">
        <f>ET_12P!BG233/9.806</f>
        <v>921.9876343246483</v>
      </c>
      <c r="BG231" s="65">
        <f>ET_12P!BH233/9.806</f>
        <v>921.63817911227829</v>
      </c>
      <c r="BH231" s="65">
        <f>ET_12P!BI233/9.806</f>
        <v>919.04171393789522</v>
      </c>
      <c r="BI231" s="65">
        <f>ET_12P!BJ233/9.806</f>
        <v>681.26781634012343</v>
      </c>
      <c r="BJ231" s="65">
        <f>ET_12P!BK233/9.806</f>
        <v>658.48993919539066</v>
      </c>
      <c r="BK231" s="65">
        <f>ET_12P!BL233/9.806</f>
        <v>634.81302901284937</v>
      </c>
      <c r="BL231" s="65"/>
      <c r="BM231" s="65"/>
      <c r="BN231" s="65"/>
      <c r="BO231" s="65"/>
    </row>
    <row r="232" spans="3:67" x14ac:dyDescent="0.2">
      <c r="C232" s="65">
        <f>ET_12P!D234</f>
        <v>2265</v>
      </c>
      <c r="D232" s="65">
        <f>ET_12P!E234/9.806</f>
        <v>625.69622154165825</v>
      </c>
      <c r="E232" s="65">
        <f>ET_12P!F234/9.806</f>
        <v>626.15432754818482</v>
      </c>
      <c r="F232" s="65">
        <f>ET_12P!G234/9.806</f>
        <v>626.65366309529884</v>
      </c>
      <c r="G232" s="65">
        <f>ET_12P!H234/9.806</f>
        <v>623.4825238533806</v>
      </c>
      <c r="H232" s="65">
        <f>ET_12P!I234/9.806</f>
        <v>623.65899425415569</v>
      </c>
      <c r="I232" s="65">
        <f>ET_12P!J234/9.806</f>
        <v>623.98838243167449</v>
      </c>
      <c r="J232" s="65">
        <f>ET_12P!K234/9.806</f>
        <v>625.76852262007958</v>
      </c>
      <c r="K232" s="65">
        <f>ET_12P!L234/9.806</f>
        <v>626.15756416670922</v>
      </c>
      <c r="L232" s="65">
        <f>ET_12P!M234/9.806</f>
        <v>626.63872485595562</v>
      </c>
      <c r="M232" s="65">
        <f>ET_12P!N234/9.806</f>
        <v>622.77275830805127</v>
      </c>
      <c r="N232" s="65">
        <f>ET_12P!O234/9.806</f>
        <v>624.19851366510306</v>
      </c>
      <c r="O232" s="65">
        <f>ET_12P!P234/9.806</f>
        <v>624.51515454504897</v>
      </c>
      <c r="P232" s="65">
        <f>ET_12P!Q234/9.806</f>
        <v>507.57244249375384</v>
      </c>
      <c r="Q232" s="65">
        <f>ET_12P!R234/9.806</f>
        <v>509.91311521644917</v>
      </c>
      <c r="R232" s="65">
        <f>ET_12P!S234/9.806</f>
        <v>513.12055437997151</v>
      </c>
      <c r="S232" s="65">
        <f>ET_12P!T234/9.806</f>
        <v>619.54201549115339</v>
      </c>
      <c r="T232" s="65">
        <f>ET_12P!U234/9.806</f>
        <v>631.0485429042169</v>
      </c>
      <c r="U232" s="65">
        <f>ET_12P!V234/9.806</f>
        <v>642.78028917244546</v>
      </c>
      <c r="V232" s="65">
        <f>ET_12P!W234/9.806</f>
        <v>759.61116360519077</v>
      </c>
      <c r="W232" s="65">
        <f>ET_12P!X234/9.806</f>
        <v>757.99116134254541</v>
      </c>
      <c r="X232" s="65">
        <f>ET_12P!Y234/9.806</f>
        <v>755.36696083711513</v>
      </c>
      <c r="Y232" s="65">
        <f>ET_12P!Z234/9.806</f>
        <v>627.24691037375078</v>
      </c>
      <c r="Z232" s="65">
        <f>ET_12P!AA234/9.806</f>
        <v>617.66258580524686</v>
      </c>
      <c r="AA232" s="65">
        <f>ET_12P!AB234/9.806</f>
        <v>607.13087809759338</v>
      </c>
      <c r="AB232" s="65">
        <f>ET_12P!AC234/9.806</f>
        <v>628.83414809810324</v>
      </c>
      <c r="AC232" s="65">
        <f>ET_12P!AD234/9.806</f>
        <v>629.34623094279016</v>
      </c>
      <c r="AD232" s="65">
        <f>ET_12P!AE234/9.806</f>
        <v>629.85985740554258</v>
      </c>
      <c r="AE232" s="65">
        <f>ET_12P!AF234/9.806</f>
        <v>629.3970209565573</v>
      </c>
      <c r="AF232" s="65">
        <f>ET_12P!AG234/9.806</f>
        <v>628.61136915536417</v>
      </c>
      <c r="AG232" s="65">
        <f>ET_12P!AH234/9.806</f>
        <v>628.0087107861259</v>
      </c>
      <c r="AH232" s="65">
        <f>ET_12P!AI234/9.806</f>
        <v>629.53674328854788</v>
      </c>
      <c r="AI232" s="65">
        <f>ET_12P!AJ234/9.806</f>
        <v>629.73168731197745</v>
      </c>
      <c r="AJ232" s="65">
        <f>ET_12P!AK234/9.806</f>
        <v>630.00201964995927</v>
      </c>
      <c r="AK232" s="65">
        <f>ET_12P!AL234/9.806</f>
        <v>624.13432903005821</v>
      </c>
      <c r="AL232" s="65">
        <f>ET_12P!AM234/9.806</f>
        <v>625.30553678870081</v>
      </c>
      <c r="AM232" s="65">
        <f>ET_12P!AN234/9.806</f>
        <v>625.42354887951262</v>
      </c>
      <c r="AN232" s="65">
        <f>ET_12P!AO234/9.806</f>
        <v>500.8138352794208</v>
      </c>
      <c r="AO232" s="65">
        <f>ET_12P!AP234/9.806</f>
        <v>500.03659868639102</v>
      </c>
      <c r="AP232" s="65">
        <f>ET_12P!AQ234/9.806</f>
        <v>500.19290246405268</v>
      </c>
      <c r="AQ232" s="65">
        <f>ET_12P!AR234/9.806</f>
        <v>585.45310269222932</v>
      </c>
      <c r="AR232" s="65">
        <f>ET_12P!AS234/9.806</f>
        <v>596.47075132571899</v>
      </c>
      <c r="AS232" s="65">
        <f>ET_12P!AT234/9.806</f>
        <v>607.93883766953911</v>
      </c>
      <c r="AT232" s="65">
        <f>ET_12P!AU234/9.806</f>
        <v>764.72820769809312</v>
      </c>
      <c r="AU232" s="65">
        <f>ET_12P!AV234/9.806</f>
        <v>766.05945379423315</v>
      </c>
      <c r="AV232" s="65">
        <f>ET_12P!AW234/9.806</f>
        <v>766.37853458660516</v>
      </c>
      <c r="AW232" s="65">
        <f>ET_12P!AX234/9.806</f>
        <v>667.35807477564765</v>
      </c>
      <c r="AX232" s="65">
        <f>ET_12P!AY234/9.806</f>
        <v>656.98799881768821</v>
      </c>
      <c r="AY232" s="65">
        <f>ET_12P!AZ234/9.806</f>
        <v>645.28159776221196</v>
      </c>
      <c r="AZ232" s="65">
        <f>ET_12P!BA234/9.806</f>
        <v>395.35362497291203</v>
      </c>
      <c r="BA232" s="65">
        <f>ET_12P!BB234/9.806</f>
        <v>396.42629014602034</v>
      </c>
      <c r="BB232" s="65">
        <f>ET_12P!BC234/9.806</f>
        <v>399.07070706869524</v>
      </c>
      <c r="BC232" s="65">
        <f>ET_12P!BD234/9.806</f>
        <v>583.88234682528559</v>
      </c>
      <c r="BD232" s="65">
        <f>ET_12P!BE234/9.806</f>
        <v>605.70009353329601</v>
      </c>
      <c r="BE232" s="65">
        <f>ET_12P!BF234/9.806</f>
        <v>628.37225773760963</v>
      </c>
      <c r="BF232" s="65">
        <f>ET_12P!BG234/9.806</f>
        <v>921.87290864649208</v>
      </c>
      <c r="BG232" s="65">
        <f>ET_12P!BH234/9.806</f>
        <v>921.52444931674495</v>
      </c>
      <c r="BH232" s="65">
        <f>ET_12P!BI234/9.806</f>
        <v>918.92888043672247</v>
      </c>
      <c r="BI232" s="65">
        <f>ET_12P!BJ234/9.806</f>
        <v>681.14019398200082</v>
      </c>
      <c r="BJ232" s="65">
        <f>ET_12P!BK234/9.806</f>
        <v>658.35932918939943</v>
      </c>
      <c r="BK232" s="65">
        <f>ET_12P!BL234/9.806</f>
        <v>634.68002888856313</v>
      </c>
      <c r="BL232" s="65"/>
      <c r="BM232" s="65"/>
      <c r="BN232" s="65"/>
      <c r="BO232" s="65"/>
    </row>
    <row r="233" spans="3:67" x14ac:dyDescent="0.2">
      <c r="C233" s="65">
        <f>ET_12P!D235</f>
        <v>2275</v>
      </c>
      <c r="D233" s="65">
        <f>ET_12P!E235/9.806</f>
        <v>625.54434944166837</v>
      </c>
      <c r="E233" s="65">
        <f>ET_12P!F235/9.806</f>
        <v>626.00245544819506</v>
      </c>
      <c r="F233" s="65">
        <f>ET_12P!G235/9.806</f>
        <v>626.50179099530908</v>
      </c>
      <c r="G233" s="65">
        <f>ET_12P!H235/9.806</f>
        <v>623.33060195925964</v>
      </c>
      <c r="H233" s="65">
        <f>ET_12P!I235/9.806</f>
        <v>623.50712215416593</v>
      </c>
      <c r="I233" s="65">
        <f>ET_12P!J235/9.806</f>
        <v>623.83651033168474</v>
      </c>
      <c r="J233" s="65">
        <f>ET_12P!K235/9.806</f>
        <v>625.61665052008982</v>
      </c>
      <c r="K233" s="65">
        <f>ET_12P!L235/9.806</f>
        <v>626.00569206671946</v>
      </c>
      <c r="L233" s="65">
        <f>ET_12P!M235/9.806</f>
        <v>626.48685275596574</v>
      </c>
      <c r="M233" s="65">
        <f>ET_12P!N235/9.806</f>
        <v>622.62083641393031</v>
      </c>
      <c r="N233" s="65">
        <f>ET_12P!O235/9.806</f>
        <v>624.0465917709821</v>
      </c>
      <c r="O233" s="65">
        <f>ET_12P!P235/9.806</f>
        <v>624.36323265092801</v>
      </c>
      <c r="P233" s="65">
        <f>ET_12P!Q235/9.806</f>
        <v>507.41942512874778</v>
      </c>
      <c r="Q233" s="65">
        <f>ET_12P!R235/9.806</f>
        <v>509.76004805731191</v>
      </c>
      <c r="R233" s="65">
        <f>ET_12P!S235/9.806</f>
        <v>512.96758680909647</v>
      </c>
      <c r="S233" s="65">
        <f>ET_12P!T235/9.806</f>
        <v>619.39009359703243</v>
      </c>
      <c r="T233" s="65">
        <f>ET_12P!U235/9.806</f>
        <v>630.89672059835823</v>
      </c>
      <c r="U233" s="65">
        <f>ET_12P!V235/9.806</f>
        <v>642.62856645484908</v>
      </c>
      <c r="V233" s="65">
        <f>ET_12P!W235/9.806</f>
        <v>759.46048656434846</v>
      </c>
      <c r="W233" s="65">
        <f>ET_12P!X235/9.806</f>
        <v>757.8404843017031</v>
      </c>
      <c r="X233" s="65">
        <f>ET_12P!Y235/9.806</f>
        <v>755.21623400214162</v>
      </c>
      <c r="Y233" s="65">
        <f>ET_12P!Z235/9.806</f>
        <v>627.09503827376102</v>
      </c>
      <c r="Z233" s="65">
        <f>ET_12P!AA235/9.806</f>
        <v>617.51056432286362</v>
      </c>
      <c r="AA233" s="65">
        <f>ET_12P!AB235/9.806</f>
        <v>606.97875702694785</v>
      </c>
      <c r="AB233" s="65">
        <f>ET_12P!AC235/9.806</f>
        <v>628.72066727322567</v>
      </c>
      <c r="AC233" s="65">
        <f>ET_12P!AD235/9.806</f>
        <v>629.23379579466655</v>
      </c>
      <c r="AD233" s="65">
        <f>ET_12P!AE235/9.806</f>
        <v>629.74747205155018</v>
      </c>
      <c r="AE233" s="65">
        <f>ET_12P!AF235/9.806</f>
        <v>629.28214589600759</v>
      </c>
      <c r="AF233" s="65">
        <f>ET_12P!AG235/9.806</f>
        <v>628.49017024015916</v>
      </c>
      <c r="AG233" s="65">
        <f>ET_12P!AH235/9.806</f>
        <v>627.88128760452787</v>
      </c>
      <c r="AH233" s="65">
        <f>ET_12P!AI235/9.806</f>
        <v>629.3817839524271</v>
      </c>
      <c r="AI233" s="65">
        <f>ET_12P!AJ235/9.806</f>
        <v>629.57647900520089</v>
      </c>
      <c r="AJ233" s="65">
        <f>ET_12P!AK235/9.806</f>
        <v>629.84636319600247</v>
      </c>
      <c r="AK233" s="65">
        <f>ET_12P!AL235/9.806</f>
        <v>623.98464787183877</v>
      </c>
      <c r="AL233" s="65">
        <f>ET_12P!AM235/9.806</f>
        <v>625.15600501287486</v>
      </c>
      <c r="AM233" s="65">
        <f>ET_12P!AN235/9.806</f>
        <v>625.2745648391292</v>
      </c>
      <c r="AN233" s="65">
        <f>ET_12P!AO235/9.806</f>
        <v>500.66036976723439</v>
      </c>
      <c r="AO233" s="65">
        <f>ET_12P!AP235/9.806</f>
        <v>499.8831331742046</v>
      </c>
      <c r="AP233" s="65">
        <f>ET_12P!AQ235/9.806</f>
        <v>500.03943695186626</v>
      </c>
      <c r="AQ233" s="65">
        <f>ET_12P!AR235/9.806</f>
        <v>585.30073265092801</v>
      </c>
      <c r="AR233" s="65">
        <f>ET_12P!AS235/9.806</f>
        <v>596.31853066681117</v>
      </c>
      <c r="AS233" s="65">
        <f>ET_12P!AT235/9.806</f>
        <v>607.78681618715586</v>
      </c>
      <c r="AT233" s="65">
        <f>ET_12P!AU235/9.806</f>
        <v>764.57782942203755</v>
      </c>
      <c r="AU233" s="65">
        <f>ET_12P!AV235/9.806</f>
        <v>765.9091253123089</v>
      </c>
      <c r="AV233" s="65">
        <f>ET_12P!AW235/9.806</f>
        <v>766.22815631054971</v>
      </c>
      <c r="AW233" s="65">
        <f>ET_12P!AX235/9.806</f>
        <v>667.20665082283813</v>
      </c>
      <c r="AX233" s="65">
        <f>ET_12P!AY235/9.806</f>
        <v>656.8364752766164</v>
      </c>
      <c r="AY233" s="65">
        <f>ET_12P!AZ235/9.806</f>
        <v>645.12987504461557</v>
      </c>
      <c r="AZ233" s="65">
        <f>ET_12P!BA235/9.806</f>
        <v>395.20887343367582</v>
      </c>
      <c r="BA233" s="65">
        <f>ET_12P!BB235/9.806</f>
        <v>396.28280835712832</v>
      </c>
      <c r="BB233" s="65">
        <f>ET_12P!BC235/9.806</f>
        <v>398.92847013308182</v>
      </c>
      <c r="BC233" s="65">
        <f>ET_12P!BD235/9.806</f>
        <v>583.74999402470428</v>
      </c>
      <c r="BD233" s="65">
        <f>ET_12P!BE235/9.806</f>
        <v>605.56430493766572</v>
      </c>
      <c r="BE233" s="65">
        <f>ET_12P!BF235/9.806</f>
        <v>628.23308314106168</v>
      </c>
      <c r="BF233" s="65">
        <f>ET_12P!BG235/9.806</f>
        <v>921.75738626223745</v>
      </c>
      <c r="BG233" s="65">
        <f>ET_12P!BH235/9.806</f>
        <v>921.41002240337559</v>
      </c>
      <c r="BH233" s="65">
        <f>ET_12P!BI235/9.806</f>
        <v>918.81515064118912</v>
      </c>
      <c r="BI233" s="65">
        <f>ET_12P!BJ235/9.806</f>
        <v>681.01207368256689</v>
      </c>
      <c r="BJ233" s="65">
        <f>ET_12P!BK235/9.806</f>
        <v>658.22832083035905</v>
      </c>
      <c r="BK233" s="65">
        <f>ET_12P!BL235/9.806</f>
        <v>634.54663041122785</v>
      </c>
      <c r="BL233" s="65"/>
      <c r="BM233" s="65"/>
      <c r="BN233" s="65"/>
      <c r="BO233" s="65"/>
    </row>
    <row r="234" spans="3:67" x14ac:dyDescent="0.2">
      <c r="C234" s="65">
        <f>ET_12P!D236</f>
        <v>2285</v>
      </c>
      <c r="D234" s="65">
        <f>ET_12P!E236/9.806</f>
        <v>625.39252713580981</v>
      </c>
      <c r="E234" s="65">
        <f>ET_12P!F236/9.806</f>
        <v>625.85068293646748</v>
      </c>
      <c r="F234" s="65">
        <f>ET_12P!G236/9.806</f>
        <v>626.35001848358149</v>
      </c>
      <c r="G234" s="65">
        <f>ET_12P!H236/9.806</f>
        <v>623.17877965340108</v>
      </c>
      <c r="H234" s="65">
        <f>ET_12P!I236/9.806</f>
        <v>623.35529984830725</v>
      </c>
      <c r="I234" s="65">
        <f>ET_12P!J236/9.806</f>
        <v>623.68468802582606</v>
      </c>
      <c r="J234" s="65">
        <f>ET_12P!K236/9.806</f>
        <v>625.46487800836223</v>
      </c>
      <c r="K234" s="65">
        <f>ET_12P!L236/9.806</f>
        <v>625.85391955499188</v>
      </c>
      <c r="L234" s="65">
        <f>ET_12P!M236/9.806</f>
        <v>626.33508024423827</v>
      </c>
      <c r="M234" s="65">
        <f>ET_12P!N236/9.806</f>
        <v>622.46901410807163</v>
      </c>
      <c r="N234" s="65">
        <f>ET_12P!O236/9.806</f>
        <v>623.89471967099234</v>
      </c>
      <c r="O234" s="65">
        <f>ET_12P!P236/9.806</f>
        <v>624.21136055093825</v>
      </c>
      <c r="P234" s="65">
        <f>ET_12P!Q236/9.806</f>
        <v>507.2664575578728</v>
      </c>
      <c r="Q234" s="65">
        <f>ET_12P!R236/9.806</f>
        <v>509.60713028056807</v>
      </c>
      <c r="R234" s="65">
        <f>ET_12P!S236/9.806</f>
        <v>512.81466903235264</v>
      </c>
      <c r="S234" s="65">
        <f>ET_12P!T236/9.806</f>
        <v>619.23827129117387</v>
      </c>
      <c r="T234" s="65">
        <f>ET_12P!U236/9.806</f>
        <v>630.74499788076184</v>
      </c>
      <c r="U234" s="65">
        <f>ET_12P!V236/9.806</f>
        <v>642.47694332551509</v>
      </c>
      <c r="V234" s="65">
        <f>ET_12P!W236/9.806</f>
        <v>759.30990911176832</v>
      </c>
      <c r="W234" s="65">
        <f>ET_12P!X236/9.806</f>
        <v>757.68985705499188</v>
      </c>
      <c r="X234" s="65">
        <f>ET_12P!Y236/9.806</f>
        <v>755.06560675543039</v>
      </c>
      <c r="Y234" s="65">
        <f>ET_12P!Z236/9.806</f>
        <v>626.94326576203355</v>
      </c>
      <c r="Z234" s="65">
        <f>ET_12P!AA236/9.806</f>
        <v>617.35864242874266</v>
      </c>
      <c r="AA234" s="65">
        <f>ET_12P!AB236/9.806</f>
        <v>606.8267355445646</v>
      </c>
      <c r="AB234" s="65">
        <f>ET_12P!AC236/9.806</f>
        <v>628.6062901539874</v>
      </c>
      <c r="AC234" s="65">
        <f>ET_12P!AD236/9.806</f>
        <v>629.12041455805127</v>
      </c>
      <c r="AD234" s="65">
        <f>ET_12P!AE236/9.806</f>
        <v>629.63419040319707</v>
      </c>
      <c r="AE234" s="65">
        <f>ET_12P!AF236/9.806</f>
        <v>629.1664243352285</v>
      </c>
      <c r="AF234" s="65">
        <f>ET_12P!AG236/9.806</f>
        <v>628.36832400124933</v>
      </c>
      <c r="AG234" s="65">
        <f>ET_12P!AH236/9.806</f>
        <v>627.7533664816184</v>
      </c>
      <c r="AH234" s="65">
        <f>ET_12P!AI236/9.806</f>
        <v>629.2269739986998</v>
      </c>
      <c r="AI234" s="65">
        <f>ET_12P!AJ236/9.806</f>
        <v>629.42142008081794</v>
      </c>
      <c r="AJ234" s="65">
        <f>ET_12P!AK236/9.806</f>
        <v>629.69090591857037</v>
      </c>
      <c r="AK234" s="65">
        <f>ET_12P!AL236/9.806</f>
        <v>623.83496671361922</v>
      </c>
      <c r="AL234" s="65">
        <f>ET_12P!AM236/9.806</f>
        <v>625.00647323704879</v>
      </c>
      <c r="AM234" s="65">
        <f>ET_12P!AN236/9.806</f>
        <v>625.12553100461457</v>
      </c>
      <c r="AN234" s="65">
        <f>ET_12P!AO236/9.806</f>
        <v>500.50695404917911</v>
      </c>
      <c r="AO234" s="65">
        <f>ET_12P!AP236/9.806</f>
        <v>499.72971745614933</v>
      </c>
      <c r="AP234" s="65">
        <f>ET_12P!AQ236/9.806</f>
        <v>499.88602123381099</v>
      </c>
      <c r="AQ234" s="65">
        <f>ET_12P!AR236/9.806</f>
        <v>585.1484621978891</v>
      </c>
      <c r="AR234" s="65">
        <f>ET_12P!AS236/9.806</f>
        <v>596.16640959616564</v>
      </c>
      <c r="AS234" s="65">
        <f>ET_12P!AT236/9.806</f>
        <v>607.63479470477262</v>
      </c>
      <c r="AT234" s="65">
        <f>ET_12P!AU236/9.806</f>
        <v>764.4275009401133</v>
      </c>
      <c r="AU234" s="65">
        <f>ET_12P!AV236/9.806</f>
        <v>765.75879683038454</v>
      </c>
      <c r="AV234" s="65">
        <f>ET_12P!AW236/9.806</f>
        <v>766.07787762275655</v>
      </c>
      <c r="AW234" s="65">
        <f>ET_12P!AX236/9.806</f>
        <v>667.05532645829089</v>
      </c>
      <c r="AX234" s="65">
        <f>ET_12P!AY236/9.806</f>
        <v>656.68495173554459</v>
      </c>
      <c r="AY234" s="65">
        <f>ET_12P!AZ236/9.806</f>
        <v>644.97825191528148</v>
      </c>
      <c r="AZ234" s="65">
        <f>ET_12P!BA236/9.806</f>
        <v>395.06392271791509</v>
      </c>
      <c r="BA234" s="65">
        <f>ET_12P!BB236/9.806</f>
        <v>396.13915228877732</v>
      </c>
      <c r="BB234" s="65">
        <f>ET_12P!BC236/9.806</f>
        <v>398.78600912387827</v>
      </c>
      <c r="BC234" s="65">
        <f>ET_12P!BD236/9.806</f>
        <v>583.61719307694273</v>
      </c>
      <c r="BD234" s="65">
        <f>ET_12P!BE236/9.806</f>
        <v>605.42826737137977</v>
      </c>
      <c r="BE234" s="65">
        <f>ET_12P!BF236/9.806</f>
        <v>628.09375916212014</v>
      </c>
      <c r="BF234" s="65">
        <f>ET_12P!BG236/9.806</f>
        <v>921.64106717188463</v>
      </c>
      <c r="BG234" s="65">
        <f>ET_12P!BH236/9.806</f>
        <v>921.29469919564565</v>
      </c>
      <c r="BH234" s="65">
        <f>ET_12P!BI236/9.806</f>
        <v>918.70062413955748</v>
      </c>
      <c r="BI234" s="65">
        <f>ET_12P!BJ236/9.806</f>
        <v>680.88340564769021</v>
      </c>
      <c r="BJ234" s="65">
        <f>ET_12P!BK236/9.806</f>
        <v>658.09686432413832</v>
      </c>
      <c r="BK234" s="65">
        <f>ET_12P!BL236/9.806</f>
        <v>634.41283358084343</v>
      </c>
      <c r="BL234" s="65"/>
      <c r="BM234" s="65"/>
      <c r="BN234" s="65"/>
      <c r="BO234" s="65"/>
    </row>
    <row r="235" spans="3:67" x14ac:dyDescent="0.2">
      <c r="C235" s="65">
        <f>ET_12P!D237</f>
        <v>2295</v>
      </c>
      <c r="D235" s="65">
        <f>ET_12P!E237/9.806</f>
        <v>625.24080441821343</v>
      </c>
      <c r="E235" s="65">
        <f>ET_12P!F237/9.806</f>
        <v>625.69896021887121</v>
      </c>
      <c r="F235" s="65">
        <f>ET_12P!G237/9.806</f>
        <v>626.19829576598511</v>
      </c>
      <c r="G235" s="65">
        <f>ET_12P!H237/9.806</f>
        <v>623.02705693580469</v>
      </c>
      <c r="H235" s="65">
        <f>ET_12P!I237/9.806</f>
        <v>623.20357713071087</v>
      </c>
      <c r="I235" s="65">
        <f>ET_12P!J237/9.806</f>
        <v>623.53291551409859</v>
      </c>
      <c r="J235" s="65">
        <f>ET_12P!K237/9.806</f>
        <v>625.31315529076596</v>
      </c>
      <c r="K235" s="65">
        <f>ET_12P!L237/9.806</f>
        <v>625.70219683739549</v>
      </c>
      <c r="L235" s="65">
        <f>ET_12P!M237/9.806</f>
        <v>626.1833077325108</v>
      </c>
      <c r="M235" s="65">
        <f>ET_12P!N237/9.806</f>
        <v>622.31724159634416</v>
      </c>
      <c r="N235" s="65">
        <f>ET_12P!O237/9.806</f>
        <v>623.74294715926476</v>
      </c>
      <c r="O235" s="65">
        <f>ET_12P!P237/9.806</f>
        <v>624.05958803921078</v>
      </c>
      <c r="P235" s="65">
        <f>ET_12P!Q237/9.806</f>
        <v>507.11353978112896</v>
      </c>
      <c r="Q235" s="65">
        <f>ET_12P!R237/9.806</f>
        <v>509.45426229795538</v>
      </c>
      <c r="R235" s="65">
        <f>ET_12P!S237/9.806</f>
        <v>512.66185084387109</v>
      </c>
      <c r="S235" s="65">
        <f>ET_12P!T237/9.806</f>
        <v>619.0864489853152</v>
      </c>
      <c r="T235" s="65">
        <f>ET_12P!U237/9.806</f>
        <v>630.59332495729666</v>
      </c>
      <c r="U235" s="65">
        <f>ET_12P!V237/9.806</f>
        <v>642.32536999031208</v>
      </c>
      <c r="V235" s="65">
        <f>ET_12P!W237/9.806</f>
        <v>759.1593316591883</v>
      </c>
      <c r="W235" s="65">
        <f>ET_12P!X237/9.806</f>
        <v>757.53927960241185</v>
      </c>
      <c r="X235" s="65">
        <f>ET_12P!Y237/9.806</f>
        <v>754.91502930285037</v>
      </c>
      <c r="Y235" s="65">
        <f>ET_12P!Z237/9.806</f>
        <v>626.79154304443716</v>
      </c>
      <c r="Z235" s="65">
        <f>ET_12P!AA237/9.806</f>
        <v>617.20682012288398</v>
      </c>
      <c r="AA235" s="65">
        <f>ET_12P!AB237/9.806</f>
        <v>606.67481365044364</v>
      </c>
      <c r="AB235" s="65">
        <f>ET_12P!AC237/9.806</f>
        <v>628.49101674038855</v>
      </c>
      <c r="AC235" s="65">
        <f>ET_12P!AD237/9.806</f>
        <v>629.00613702707528</v>
      </c>
      <c r="AD235" s="65">
        <f>ET_12P!AE237/9.806</f>
        <v>629.52001246048349</v>
      </c>
      <c r="AE235" s="65">
        <f>ET_12P!AF237/9.806</f>
        <v>629.04985627421991</v>
      </c>
      <c r="AF235" s="65">
        <f>ET_12P!AG237/9.806</f>
        <v>628.24578064450338</v>
      </c>
      <c r="AG235" s="65">
        <f>ET_12P!AH237/9.806</f>
        <v>627.62489762326641</v>
      </c>
      <c r="AH235" s="65">
        <f>ET_12P!AI237/9.806</f>
        <v>629.0722636332348</v>
      </c>
      <c r="AI235" s="65">
        <f>ET_12P!AJ237/9.806</f>
        <v>629.26646074469716</v>
      </c>
      <c r="AJ235" s="65">
        <f>ET_12P!AK237/9.806</f>
        <v>629.53559802353152</v>
      </c>
      <c r="AK235" s="65">
        <f>ET_12P!AL237/9.806</f>
        <v>623.68528555539979</v>
      </c>
      <c r="AL235" s="65">
        <f>ET_12P!AM237/9.806</f>
        <v>624.85694146122273</v>
      </c>
      <c r="AM235" s="65">
        <f>ET_12P!AN237/9.806</f>
        <v>624.97649717009995</v>
      </c>
      <c r="AN235" s="65">
        <f>ET_12P!AO237/9.806</f>
        <v>500.35363791938613</v>
      </c>
      <c r="AO235" s="65">
        <f>ET_12P!AP237/9.806</f>
        <v>499.57640132635635</v>
      </c>
      <c r="AP235" s="65">
        <f>ET_12P!AQ237/9.806</f>
        <v>499.73270510401801</v>
      </c>
      <c r="AQ235" s="65">
        <f>ET_12P!AR237/9.806</f>
        <v>584.99624153898128</v>
      </c>
      <c r="AR235" s="65">
        <f>ET_12P!AS237/9.806</f>
        <v>596.0143383196513</v>
      </c>
      <c r="AS235" s="65">
        <f>ET_12P!AT237/9.806</f>
        <v>607.48292260478286</v>
      </c>
      <c r="AT235" s="65">
        <f>ET_12P!AU237/9.806</f>
        <v>764.27727204645123</v>
      </c>
      <c r="AU235" s="65">
        <f>ET_12P!AV237/9.806</f>
        <v>765.60851814259138</v>
      </c>
      <c r="AV235" s="65">
        <f>ET_12P!AW237/9.806</f>
        <v>765.92759893496338</v>
      </c>
      <c r="AW235" s="65">
        <f>ET_12P!AX237/9.806</f>
        <v>666.90405188787486</v>
      </c>
      <c r="AX235" s="65">
        <f>ET_12P!AY237/9.806</f>
        <v>656.53352778273506</v>
      </c>
      <c r="AY235" s="65">
        <f>ET_12P!AZ237/9.806</f>
        <v>644.82667858007858</v>
      </c>
      <c r="AZ235" s="65">
        <f>ET_12P!BA237/9.806</f>
        <v>394.91879772269533</v>
      </c>
      <c r="BA235" s="65">
        <f>ET_12P!BB237/9.806</f>
        <v>395.99527214683616</v>
      </c>
      <c r="BB235" s="65">
        <f>ET_12P!BC237/9.806</f>
        <v>398.64332404108455</v>
      </c>
      <c r="BC235" s="65">
        <f>ET_12P!BD237/9.806</f>
        <v>583.48404357026311</v>
      </c>
      <c r="BD235" s="65">
        <f>ET_12P!BE237/9.806</f>
        <v>605.29188124617588</v>
      </c>
      <c r="BE235" s="65">
        <f>ET_12P!BF237/9.806</f>
        <v>627.95413641839184</v>
      </c>
      <c r="BF235" s="65">
        <f>ET_12P!BG237/9.806</f>
        <v>921.52385178717122</v>
      </c>
      <c r="BG235" s="65">
        <f>ET_12P!BH237/9.806</f>
        <v>921.17857928181729</v>
      </c>
      <c r="BH235" s="65">
        <f>ET_12P!BI237/9.806</f>
        <v>918.58530093182753</v>
      </c>
      <c r="BI235" s="65">
        <f>ET_12P!BJ237/9.806</f>
        <v>680.75423967150221</v>
      </c>
      <c r="BJ235" s="65">
        <f>ET_12P!BK237/9.806</f>
        <v>657.96500946486856</v>
      </c>
      <c r="BK235" s="65">
        <f>ET_12P!BL237/9.806</f>
        <v>634.27863839740985</v>
      </c>
      <c r="BL235" s="65"/>
      <c r="BM235" s="65"/>
      <c r="BN235" s="65"/>
      <c r="BO235" s="65"/>
    </row>
    <row r="236" spans="3:67" x14ac:dyDescent="0.2">
      <c r="C236" s="65">
        <f>ET_12P!D238</f>
        <v>2305</v>
      </c>
      <c r="D236" s="65">
        <f>ET_12P!E238/9.806</f>
        <v>625.08913149474813</v>
      </c>
      <c r="E236" s="65">
        <f>ET_12P!F238/9.806</f>
        <v>625.54728729540591</v>
      </c>
      <c r="F236" s="65">
        <f>ET_12P!G238/9.806</f>
        <v>626.04662284251992</v>
      </c>
      <c r="G236" s="65">
        <f>ET_12P!H238/9.806</f>
        <v>622.87533421820831</v>
      </c>
      <c r="H236" s="65">
        <f>ET_12P!I238/9.806</f>
        <v>623.05185441311448</v>
      </c>
      <c r="I236" s="65">
        <f>ET_12P!J238/9.806</f>
        <v>623.38124259063329</v>
      </c>
      <c r="J236" s="65">
        <f>ET_12P!K238/9.806</f>
        <v>625.16148236730066</v>
      </c>
      <c r="K236" s="65">
        <f>ET_12P!L238/9.806</f>
        <v>625.55052391393031</v>
      </c>
      <c r="L236" s="65">
        <f>ET_12P!M238/9.806</f>
        <v>626.0316846031767</v>
      </c>
      <c r="M236" s="65">
        <f>ET_12P!N238/9.806</f>
        <v>622.16556867287886</v>
      </c>
      <c r="N236" s="65">
        <f>ET_12P!O238/9.806</f>
        <v>623.59122444166837</v>
      </c>
      <c r="O236" s="65">
        <f>ET_12P!P238/9.806</f>
        <v>623.90786532161439</v>
      </c>
      <c r="P236" s="65">
        <f>ET_12P!Q238/9.806</f>
        <v>506.96077138677856</v>
      </c>
      <c r="Q236" s="65">
        <f>ET_12P!R238/9.806</f>
        <v>509.30149390360498</v>
      </c>
      <c r="R236" s="65">
        <f>ET_12P!S238/9.806</f>
        <v>512.50908244952075</v>
      </c>
      <c r="S236" s="65">
        <f>ET_12P!T238/9.806</f>
        <v>618.93472626771882</v>
      </c>
      <c r="T236" s="65">
        <f>ET_12P!U238/9.806</f>
        <v>630.44170182796256</v>
      </c>
      <c r="U236" s="65">
        <f>ET_12P!V238/9.806</f>
        <v>642.17384644924027</v>
      </c>
      <c r="V236" s="65">
        <f>ET_12P!W238/9.806</f>
        <v>759.00885379487056</v>
      </c>
      <c r="W236" s="65">
        <f>ET_12P!X238/9.806</f>
        <v>757.38880173809412</v>
      </c>
      <c r="X236" s="65">
        <f>ET_12P!Y238/9.806</f>
        <v>754.76450164440143</v>
      </c>
      <c r="Y236" s="65">
        <f>ET_12P!Z238/9.806</f>
        <v>626.63987012097186</v>
      </c>
      <c r="Z236" s="65">
        <f>ET_12P!AA238/9.806</f>
        <v>617.05504761115651</v>
      </c>
      <c r="AA236" s="65">
        <f>ET_12P!AB238/9.806</f>
        <v>606.52289175632268</v>
      </c>
      <c r="AB236" s="65">
        <f>ET_12P!AC238/9.806</f>
        <v>628.37479723829802</v>
      </c>
      <c r="AC236" s="65">
        <f>ET_12P!AD238/9.806</f>
        <v>628.89096320173883</v>
      </c>
      <c r="AD236" s="65">
        <f>ET_12P!AE238/9.806</f>
        <v>629.4049382234092</v>
      </c>
      <c r="AE236" s="65">
        <f>ET_12P!AF238/9.806</f>
        <v>628.93244171298193</v>
      </c>
      <c r="AF236" s="65">
        <f>ET_12P!AG238/9.806</f>
        <v>628.12254016992154</v>
      </c>
      <c r="AG236" s="65">
        <f>ET_12P!AH238/9.806</f>
        <v>627.49593082360298</v>
      </c>
      <c r="AH236" s="65">
        <f>ET_12P!AI238/9.806</f>
        <v>628.91775244429436</v>
      </c>
      <c r="AI236" s="65">
        <f>ET_12P!AJ238/9.806</f>
        <v>629.11170058510106</v>
      </c>
      <c r="AJ236" s="65">
        <f>ET_12P!AK238/9.806</f>
        <v>629.38048930501736</v>
      </c>
      <c r="AK236" s="65">
        <f>ET_12P!AL238/9.806</f>
        <v>623.53560439718035</v>
      </c>
      <c r="AL236" s="65">
        <f>ET_12P!AM238/9.806</f>
        <v>624.70735989126558</v>
      </c>
      <c r="AM236" s="65">
        <f>ET_12P!AN238/9.806</f>
        <v>624.82741354145423</v>
      </c>
      <c r="AN236" s="65">
        <f>ET_12P!AO238/9.806</f>
        <v>500.20042137785543</v>
      </c>
      <c r="AO236" s="65">
        <f>ET_12P!AP238/9.806</f>
        <v>499.42313499069451</v>
      </c>
      <c r="AP236" s="65">
        <f>ET_12P!AQ238/9.806</f>
        <v>499.57943876835617</v>
      </c>
      <c r="AQ236" s="65">
        <f>ET_12P!AR238/9.806</f>
        <v>584.84412046833575</v>
      </c>
      <c r="AR236" s="65">
        <f>ET_12P!AS238/9.806</f>
        <v>595.86236663139914</v>
      </c>
      <c r="AS236" s="65">
        <f>ET_12P!AT238/9.806</f>
        <v>607.33105050479298</v>
      </c>
      <c r="AT236" s="65">
        <f>ET_12P!AU238/9.806</f>
        <v>764.12704315278916</v>
      </c>
      <c r="AU236" s="65">
        <f>ET_12P!AV238/9.806</f>
        <v>765.45833904306039</v>
      </c>
      <c r="AV236" s="65">
        <f>ET_12P!AW238/9.806</f>
        <v>765.7774198354324</v>
      </c>
      <c r="AW236" s="65">
        <f>ET_12P!AX238/9.806</f>
        <v>666.752876905721</v>
      </c>
      <c r="AX236" s="65">
        <f>ET_12P!AY238/9.806</f>
        <v>656.38215362405674</v>
      </c>
      <c r="AY236" s="65">
        <f>ET_12P!AZ238/9.806</f>
        <v>644.67515503900677</v>
      </c>
      <c r="AZ236" s="65">
        <f>ET_12P!BA238/9.806</f>
        <v>394.773473550951</v>
      </c>
      <c r="BA236" s="65">
        <f>ET_12P!BB238/9.806</f>
        <v>395.85119282837042</v>
      </c>
      <c r="BB236" s="65">
        <f>ET_12P!BC238/9.806</f>
        <v>398.50036509056957</v>
      </c>
      <c r="BC236" s="65">
        <f>ET_12P!BD238/9.806</f>
        <v>583.35044591640326</v>
      </c>
      <c r="BD236" s="65">
        <f>ET_12P!BE238/9.806</f>
        <v>605.155196356185</v>
      </c>
      <c r="BE236" s="65">
        <f>ET_12P!BF238/9.806</f>
        <v>627.81431449813897</v>
      </c>
      <c r="BF236" s="65">
        <f>ET_12P!BG238/9.806</f>
        <v>921.4059392846217</v>
      </c>
      <c r="BG236" s="65">
        <f>ET_12P!BH238/9.806</f>
        <v>921.06176225015304</v>
      </c>
      <c r="BH236" s="65">
        <f>ET_12P!BI238/9.806</f>
        <v>918.46918101799929</v>
      </c>
      <c r="BI236" s="65">
        <f>ET_12P!BJ238/9.806</f>
        <v>680.62452595987156</v>
      </c>
      <c r="BJ236" s="65">
        <f>ET_12P!BK238/9.806</f>
        <v>657.83270645841833</v>
      </c>
      <c r="BK236" s="65">
        <f>ET_12P!BL238/9.806</f>
        <v>634.14404486092701</v>
      </c>
      <c r="BL236" s="65"/>
      <c r="BM236" s="65"/>
      <c r="BN236" s="65"/>
      <c r="BO236" s="65"/>
    </row>
    <row r="237" spans="3:67" x14ac:dyDescent="0.2">
      <c r="C237" s="65">
        <f>ET_12P!D239</f>
        <v>2315</v>
      </c>
      <c r="D237" s="65">
        <f>ET_12P!E239/9.806</f>
        <v>624.93755815954523</v>
      </c>
      <c r="E237" s="65">
        <f>ET_12P!F239/9.806</f>
        <v>625.39571396020301</v>
      </c>
      <c r="F237" s="65">
        <f>ET_12P!G239/9.806</f>
        <v>625.89499971318583</v>
      </c>
      <c r="G237" s="65">
        <f>ET_12P!H239/9.806</f>
        <v>622.72371108887421</v>
      </c>
      <c r="H237" s="65">
        <f>ET_12P!I239/9.806</f>
        <v>622.90023128378039</v>
      </c>
      <c r="I237" s="65">
        <f>ET_12P!J239/9.806</f>
        <v>623.22961946129931</v>
      </c>
      <c r="J237" s="65">
        <f>ET_12P!K239/9.806</f>
        <v>625.00985923796657</v>
      </c>
      <c r="K237" s="65">
        <f>ET_12P!L239/9.806</f>
        <v>625.39890078459621</v>
      </c>
      <c r="L237" s="65">
        <f>ET_12P!M239/9.806</f>
        <v>625.8800614738426</v>
      </c>
      <c r="M237" s="65">
        <f>ET_12P!N239/9.806</f>
        <v>622.01394554354488</v>
      </c>
      <c r="N237" s="65">
        <f>ET_12P!O239/9.806</f>
        <v>623.43955151820319</v>
      </c>
      <c r="O237" s="65">
        <f>ET_12P!P239/9.806</f>
        <v>623.7561923981491</v>
      </c>
      <c r="P237" s="65">
        <f>ET_12P!Q239/9.806</f>
        <v>506.8080527865593</v>
      </c>
      <c r="Q237" s="65">
        <f>ET_12P!R239/9.806</f>
        <v>509.14877530338572</v>
      </c>
      <c r="R237" s="65">
        <f>ET_12P!S239/9.806</f>
        <v>512.35641364343269</v>
      </c>
      <c r="S237" s="65">
        <f>ET_12P!T239/9.806</f>
        <v>618.78310313838472</v>
      </c>
      <c r="T237" s="65">
        <f>ET_12P!U239/9.806</f>
        <v>630.29012849275955</v>
      </c>
      <c r="U237" s="65">
        <f>ET_12P!V239/9.806</f>
        <v>642.02242249643086</v>
      </c>
      <c r="V237" s="65">
        <f>ET_12P!W239/9.806</f>
        <v>758.85842572468391</v>
      </c>
      <c r="W237" s="65">
        <f>ET_12P!X239/9.806</f>
        <v>757.23832387377638</v>
      </c>
      <c r="X237" s="65">
        <f>ET_12P!Y239/9.806</f>
        <v>754.6140237800837</v>
      </c>
      <c r="Y237" s="65">
        <f>ET_12P!Z239/9.806</f>
        <v>626.48829678576897</v>
      </c>
      <c r="Z237" s="65">
        <f>ET_12P!AA239/9.806</f>
        <v>616.90332489356013</v>
      </c>
      <c r="AA237" s="65">
        <f>ET_12P!AB239/9.806</f>
        <v>606.37111924459521</v>
      </c>
      <c r="AB237" s="65">
        <f>ET_12P!AC239/9.806</f>
        <v>628.25773123597799</v>
      </c>
      <c r="AC237" s="65">
        <f>ET_12P!AD239/9.806</f>
        <v>628.77484328791047</v>
      </c>
      <c r="AD237" s="65">
        <f>ET_12P!AE239/9.806</f>
        <v>629.28891789784325</v>
      </c>
      <c r="AE237" s="65">
        <f>ET_12P!AF239/9.806</f>
        <v>628.81418065151445</v>
      </c>
      <c r="AF237" s="65">
        <f>ET_12P!AG239/9.806</f>
        <v>627.99860257750368</v>
      </c>
      <c r="AG237" s="65">
        <f>ET_12P!AH239/9.806</f>
        <v>627.36641628849691</v>
      </c>
      <c r="AH237" s="65">
        <f>ET_12P!AI239/9.806</f>
        <v>628.76344043187851</v>
      </c>
      <c r="AI237" s="65">
        <f>ET_12P!AJ239/9.806</f>
        <v>628.95704001376714</v>
      </c>
      <c r="AJ237" s="65">
        <f>ET_12P!AK239/9.806</f>
        <v>629.22548017476549</v>
      </c>
      <c r="AK237" s="65">
        <f>ET_12P!AL239/9.806</f>
        <v>623.38587344482971</v>
      </c>
      <c r="AL237" s="65">
        <f>ET_12P!AM239/9.806</f>
        <v>624.55777832130843</v>
      </c>
      <c r="AM237" s="65">
        <f>ET_12P!AN239/9.806</f>
        <v>624.67832991280852</v>
      </c>
      <c r="AN237" s="65">
        <f>ET_12P!AO239/9.806</f>
        <v>500.04725463045588</v>
      </c>
      <c r="AO237" s="65">
        <f>ET_12P!AP239/9.806</f>
        <v>499.26996824329495</v>
      </c>
      <c r="AP237" s="65">
        <f>ET_12P!AQ239/9.806</f>
        <v>499.42627202095662</v>
      </c>
      <c r="AQ237" s="65">
        <f>ET_12P!AR239/9.806</f>
        <v>584.69204919182141</v>
      </c>
      <c r="AR237" s="65">
        <f>ET_12P!AS239/9.806</f>
        <v>595.71044473727829</v>
      </c>
      <c r="AS237" s="65">
        <f>ET_12P!AT239/9.806</f>
        <v>607.17927799306551</v>
      </c>
      <c r="AT237" s="65">
        <f>ET_12P!AU239/9.806</f>
        <v>763.97686405325828</v>
      </c>
      <c r="AU237" s="65">
        <f>ET_12P!AV239/9.806</f>
        <v>765.30820973766072</v>
      </c>
      <c r="AV237" s="65">
        <f>ET_12P!AW239/9.806</f>
        <v>765.62729053003272</v>
      </c>
      <c r="AW237" s="65">
        <f>ET_12P!AX239/9.806</f>
        <v>666.60175171769845</v>
      </c>
      <c r="AX237" s="65">
        <f>ET_12P!AY239/9.806</f>
        <v>656.23082925950951</v>
      </c>
      <c r="AY237" s="65">
        <f>ET_12P!AZ239/9.806</f>
        <v>644.52373108619724</v>
      </c>
      <c r="AZ237" s="65">
        <f>ET_12P!BA239/9.806</f>
        <v>394.62795020268209</v>
      </c>
      <c r="BA237" s="65">
        <f>ET_12P!BB239/9.806</f>
        <v>395.7069143333801</v>
      </c>
      <c r="BB237" s="65">
        <f>ET_12P!BC239/9.806</f>
        <v>398.35715716939887</v>
      </c>
      <c r="BC237" s="65">
        <f>ET_12P!BD239/9.806</f>
        <v>583.21644990949426</v>
      </c>
      <c r="BD237" s="65">
        <f>ET_12P!BE239/9.806</f>
        <v>605.01816290727618</v>
      </c>
      <c r="BE237" s="65">
        <f>ET_12P!BF239/9.806</f>
        <v>627.67424360723032</v>
      </c>
      <c r="BF237" s="65">
        <f>ET_12P!BG239/9.806</f>
        <v>921.28723007597398</v>
      </c>
      <c r="BG237" s="65">
        <f>ET_12P!BH239/9.806</f>
        <v>920.94394933586591</v>
      </c>
      <c r="BH237" s="65">
        <f>ET_12P!BI239/9.806</f>
        <v>918.35216480981035</v>
      </c>
      <c r="BI237" s="65">
        <f>ET_12P!BJ239/9.806</f>
        <v>680.4942645127984</v>
      </c>
      <c r="BJ237" s="65">
        <f>ET_12P!BK239/9.806</f>
        <v>657.69995530478798</v>
      </c>
      <c r="BK237" s="65">
        <f>ET_12P!BL239/9.806</f>
        <v>634.00905297139514</v>
      </c>
      <c r="BL237" s="65"/>
      <c r="BM237" s="65"/>
      <c r="BN237" s="65"/>
      <c r="BO237" s="65"/>
    </row>
    <row r="238" spans="3:67" x14ac:dyDescent="0.2">
      <c r="C238" s="65">
        <f>ET_12P!D240</f>
        <v>2325</v>
      </c>
      <c r="D238" s="65">
        <f>ET_12P!E240/9.806</f>
        <v>624.78603461847342</v>
      </c>
      <c r="E238" s="65">
        <f>ET_12P!F240/9.806</f>
        <v>625.244140625</v>
      </c>
      <c r="F238" s="65">
        <f>ET_12P!G240/9.806</f>
        <v>625.74347617211401</v>
      </c>
      <c r="G238" s="65">
        <f>ET_12P!H240/9.806</f>
        <v>622.5721875478024</v>
      </c>
      <c r="H238" s="65">
        <f>ET_12P!I240/9.806</f>
        <v>622.74870774270858</v>
      </c>
      <c r="I238" s="65">
        <f>ET_12P!J240/9.806</f>
        <v>623.0780959202275</v>
      </c>
      <c r="J238" s="65">
        <f>ET_12P!K240/9.806</f>
        <v>624.85833569689476</v>
      </c>
      <c r="K238" s="65">
        <f>ET_12P!L240/9.806</f>
        <v>625.2473772435244</v>
      </c>
      <c r="L238" s="65">
        <f>ET_12P!M240/9.806</f>
        <v>625.72853793277079</v>
      </c>
      <c r="M238" s="65">
        <f>ET_12P!N240/9.806</f>
        <v>621.86237220834187</v>
      </c>
      <c r="N238" s="65">
        <f>ET_12P!O240/9.806</f>
        <v>623.28797818300029</v>
      </c>
      <c r="O238" s="65">
        <f>ET_12P!P240/9.806</f>
        <v>623.6046190629462</v>
      </c>
      <c r="P238" s="65">
        <f>ET_12P!Q240/9.806</f>
        <v>506.65538398047119</v>
      </c>
      <c r="Q238" s="65">
        <f>ET_12P!R240/9.806</f>
        <v>508.99615629142875</v>
      </c>
      <c r="R238" s="65">
        <f>ET_12P!S240/9.806</f>
        <v>512.2038444256068</v>
      </c>
      <c r="S238" s="65">
        <f>ET_12P!T240/9.806</f>
        <v>618.63148000905062</v>
      </c>
      <c r="T238" s="65">
        <f>ET_12P!U240/9.806</f>
        <v>630.13865474581894</v>
      </c>
      <c r="U238" s="65">
        <f>ET_12P!V240/9.806</f>
        <v>641.87104833775243</v>
      </c>
      <c r="V238" s="65">
        <f>ET_12P!W240/9.806</f>
        <v>758.70804744862846</v>
      </c>
      <c r="W238" s="65">
        <f>ET_12P!X240/9.806</f>
        <v>757.08794559772082</v>
      </c>
      <c r="X238" s="65">
        <f>ET_12P!Y240/9.806</f>
        <v>754.46359570989705</v>
      </c>
      <c r="Y238" s="65">
        <f>ET_12P!Z240/9.806</f>
        <v>626.33677324469716</v>
      </c>
      <c r="Z238" s="65">
        <f>ET_12P!AA240/9.806</f>
        <v>616.75165197009494</v>
      </c>
      <c r="AA238" s="65">
        <f>ET_12P!AB240/9.806</f>
        <v>606.21934673286773</v>
      </c>
      <c r="AB238" s="65">
        <f>ET_12P!AC240/9.806</f>
        <v>628.13971914516628</v>
      </c>
      <c r="AC238" s="65">
        <f>ET_12P!AD240/9.806</f>
        <v>628.65782707972164</v>
      </c>
      <c r="AD238" s="65">
        <f>ET_12P!AE240/9.806</f>
        <v>629.17200127791659</v>
      </c>
      <c r="AE238" s="65">
        <f>ET_12P!AF240/9.806</f>
        <v>628.69497350155518</v>
      </c>
      <c r="AF238" s="65">
        <f>ET_12P!AG240/9.806</f>
        <v>627.87396786724969</v>
      </c>
      <c r="AG238" s="65">
        <f>ET_12P!AH240/9.806</f>
        <v>627.2363540179482</v>
      </c>
      <c r="AH238" s="65">
        <f>ET_12P!AI240/9.806</f>
        <v>628.60927780185602</v>
      </c>
      <c r="AI238" s="65">
        <f>ET_12P!AJ240/9.806</f>
        <v>628.80252882482671</v>
      </c>
      <c r="AJ238" s="65">
        <f>ET_12P!AK240/9.806</f>
        <v>629.0706702210382</v>
      </c>
      <c r="AK238" s="65">
        <f>ET_12P!AL240/9.806</f>
        <v>623.23619228661028</v>
      </c>
      <c r="AL238" s="65">
        <f>ET_12P!AM240/9.806</f>
        <v>624.40819675135128</v>
      </c>
      <c r="AM238" s="65">
        <f>ET_12P!AN240/9.806</f>
        <v>624.52919649003172</v>
      </c>
      <c r="AN238" s="65">
        <f>ET_12P!AO240/9.806</f>
        <v>499.89418747131862</v>
      </c>
      <c r="AO238" s="65">
        <f>ET_12P!AP240/9.806</f>
        <v>499.11690108415769</v>
      </c>
      <c r="AP238" s="65">
        <f>ET_12P!AQ240/9.806</f>
        <v>499.27320486181935</v>
      </c>
      <c r="AQ238" s="65">
        <f>ET_12P!AR240/9.806</f>
        <v>584.54002770943816</v>
      </c>
      <c r="AR238" s="65">
        <f>ET_12P!AS240/9.806</f>
        <v>595.55857263728842</v>
      </c>
      <c r="AS238" s="65">
        <f>ET_12P!AT240/9.806</f>
        <v>607.02755527546913</v>
      </c>
      <c r="AT238" s="65">
        <f>ET_12P!AU240/9.806</f>
        <v>763.8267845419897</v>
      </c>
      <c r="AU238" s="65">
        <f>ET_12P!AV240/9.806</f>
        <v>765.15813022639202</v>
      </c>
      <c r="AV238" s="65">
        <f>ET_12P!AW240/9.806</f>
        <v>765.47721101876414</v>
      </c>
      <c r="AW238" s="65">
        <f>ET_12P!AX240/9.806</f>
        <v>666.45067632380687</v>
      </c>
      <c r="AX238" s="65">
        <f>ET_12P!AY240/9.806</f>
        <v>656.07960448322456</v>
      </c>
      <c r="AY238" s="65">
        <f>ET_12P!AZ240/9.806</f>
        <v>644.37230713338772</v>
      </c>
      <c r="AZ238" s="65">
        <f>ET_12P!BA240/9.806</f>
        <v>394.48222767788855</v>
      </c>
      <c r="BA238" s="65">
        <f>ET_12P!BB240/9.806</f>
        <v>395.56243666186521</v>
      </c>
      <c r="BB238" s="65">
        <f>ET_12P!BC240/9.806</f>
        <v>398.21370027757246</v>
      </c>
      <c r="BC238" s="65">
        <f>ET_12P!BD240/9.806</f>
        <v>583.08200575540491</v>
      </c>
      <c r="BD238" s="65">
        <f>ET_12P!BE240/9.806</f>
        <v>604.88083069358049</v>
      </c>
      <c r="BE238" s="65">
        <f>ET_12P!BF240/9.806</f>
        <v>627.53392374566602</v>
      </c>
      <c r="BF238" s="65">
        <f>ET_12P!BG240/9.806</f>
        <v>921.16772416122785</v>
      </c>
      <c r="BG238" s="65">
        <f>ET_12P!BH240/9.806</f>
        <v>920.82543930374266</v>
      </c>
      <c r="BH238" s="65">
        <f>ET_12P!BI240/9.806</f>
        <v>918.23435189552322</v>
      </c>
      <c r="BI238" s="65">
        <f>ET_12P!BJ240/9.806</f>
        <v>680.36350512441368</v>
      </c>
      <c r="BJ238" s="65">
        <f>ET_12P!BK240/9.806</f>
        <v>657.56675600397716</v>
      </c>
      <c r="BK238" s="65">
        <f>ET_12P!BL240/9.806</f>
        <v>633.87361293468291</v>
      </c>
      <c r="BL238" s="65"/>
      <c r="BM238" s="65"/>
      <c r="BN238" s="65"/>
      <c r="BO238" s="65"/>
    </row>
    <row r="239" spans="3:67" x14ac:dyDescent="0.2">
      <c r="C239" s="65">
        <f>ET_12P!D241</f>
        <v>2335</v>
      </c>
      <c r="D239" s="65">
        <f>ET_12P!E241/9.806</f>
        <v>624.63456087153281</v>
      </c>
      <c r="E239" s="65">
        <f>ET_12P!F241/9.806</f>
        <v>625.09271667219059</v>
      </c>
      <c r="F239" s="65">
        <f>ET_12P!G241/9.806</f>
        <v>625.59205221930461</v>
      </c>
      <c r="G239" s="65">
        <f>ET_12P!H241/9.806</f>
        <v>622.42071380086179</v>
      </c>
      <c r="H239" s="65">
        <f>ET_12P!I241/9.806</f>
        <v>622.59723399576797</v>
      </c>
      <c r="I239" s="65">
        <f>ET_12P!J241/9.806</f>
        <v>622.92662217328677</v>
      </c>
      <c r="J239" s="65">
        <f>ET_12P!K241/9.806</f>
        <v>624.70686194995415</v>
      </c>
      <c r="K239" s="65">
        <f>ET_12P!L241/9.806</f>
        <v>625.09590349658379</v>
      </c>
      <c r="L239" s="65">
        <f>ET_12P!M241/9.806</f>
        <v>625.57711397996127</v>
      </c>
      <c r="M239" s="65">
        <f>ET_12P!N241/9.806</f>
        <v>621.71089846140126</v>
      </c>
      <c r="N239" s="65">
        <f>ET_12P!O241/9.806</f>
        <v>623.13645464192848</v>
      </c>
      <c r="O239" s="65">
        <f>ET_12P!P241/9.806</f>
        <v>623.45309552187439</v>
      </c>
      <c r="P239" s="65">
        <f>ET_12P!Q241/9.806</f>
        <v>506.5028645567765</v>
      </c>
      <c r="Q239" s="65">
        <f>ET_12P!R241/9.806</f>
        <v>508.84363686773406</v>
      </c>
      <c r="R239" s="65">
        <f>ET_12P!S241/9.806</f>
        <v>512.05132500191212</v>
      </c>
      <c r="S239" s="65">
        <f>ET_12P!T241/9.806</f>
        <v>618.47995646797881</v>
      </c>
      <c r="T239" s="65">
        <f>ET_12P!U241/9.806</f>
        <v>629.98723079300942</v>
      </c>
      <c r="U239" s="65">
        <f>ET_12P!V241/9.806</f>
        <v>641.71972397320519</v>
      </c>
      <c r="V239" s="65">
        <f>ET_12P!W241/9.806</f>
        <v>758.5577189667041</v>
      </c>
      <c r="W239" s="65">
        <f>ET_12P!X241/9.806</f>
        <v>756.93761711579657</v>
      </c>
      <c r="X239" s="65">
        <f>ET_12P!Y241/9.806</f>
        <v>754.3132174338416</v>
      </c>
      <c r="Y239" s="65">
        <f>ET_12P!Z241/9.806</f>
        <v>626.18529949775655</v>
      </c>
      <c r="Z239" s="65">
        <f>ET_12P!AA241/9.806</f>
        <v>616.60007863489193</v>
      </c>
      <c r="AA239" s="65">
        <f>ET_12P!AB241/9.806</f>
        <v>606.06767380940244</v>
      </c>
      <c r="AB239" s="65">
        <f>ET_12P!AC241/9.806</f>
        <v>628.02076096586279</v>
      </c>
      <c r="AC239" s="65">
        <f>ET_12P!AD241/9.806</f>
        <v>628.53981498890994</v>
      </c>
      <c r="AD239" s="65">
        <f>ET_12P!AE241/9.806</f>
        <v>629.05418836362946</v>
      </c>
      <c r="AE239" s="65">
        <f>ET_12P!AF241/9.806</f>
        <v>628.57491985136653</v>
      </c>
      <c r="AF239" s="65">
        <f>ET_12P!AG241/9.806</f>
        <v>627.74863603915981</v>
      </c>
      <c r="AG239" s="65">
        <f>ET_12P!AH241/9.806</f>
        <v>627.10574401195697</v>
      </c>
      <c r="AH239" s="65">
        <f>ET_12P!AI241/9.806</f>
        <v>628.45526455422703</v>
      </c>
      <c r="AI239" s="65">
        <f>ET_12P!AJ241/9.806</f>
        <v>628.64816701827965</v>
      </c>
      <c r="AJ239" s="65">
        <f>ET_12P!AK241/9.806</f>
        <v>628.91595985557319</v>
      </c>
      <c r="AK239" s="65">
        <f>ET_12P!AL241/9.806</f>
        <v>623.08646133425964</v>
      </c>
      <c r="AL239" s="65">
        <f>ET_12P!AM241/9.806</f>
        <v>624.25861518139413</v>
      </c>
      <c r="AM239" s="65">
        <f>ET_12P!AN241/9.806</f>
        <v>624.38006306725481</v>
      </c>
      <c r="AN239" s="65">
        <f>ET_12P!AO241/9.806</f>
        <v>499.74121990044364</v>
      </c>
      <c r="AO239" s="65">
        <f>ET_12P!AP241/9.806</f>
        <v>498.96393351328271</v>
      </c>
      <c r="AP239" s="65">
        <f>ET_12P!AQ241/9.806</f>
        <v>499.12023729094437</v>
      </c>
      <c r="AQ239" s="65">
        <f>ET_12P!AR241/9.806</f>
        <v>584.3881058153172</v>
      </c>
      <c r="AR239" s="65">
        <f>ET_12P!AS241/9.806</f>
        <v>595.40680012556095</v>
      </c>
      <c r="AS239" s="65">
        <f>ET_12P!AT241/9.806</f>
        <v>606.87593214613503</v>
      </c>
      <c r="AT239" s="65">
        <f>ET_12P!AU241/9.806</f>
        <v>763.6767548248522</v>
      </c>
      <c r="AU239" s="65">
        <f>ET_12P!AV241/9.806</f>
        <v>765.00805071512343</v>
      </c>
      <c r="AV239" s="65">
        <f>ET_12P!AW241/9.806</f>
        <v>765.32718130162664</v>
      </c>
      <c r="AW239" s="65">
        <f>ET_12P!AX241/9.806</f>
        <v>666.29965072404661</v>
      </c>
      <c r="AX239" s="65">
        <f>ET_12P!AY241/9.806</f>
        <v>655.92842950107081</v>
      </c>
      <c r="AY239" s="65">
        <f>ET_12P!AZ241/9.806</f>
        <v>644.22103256297169</v>
      </c>
      <c r="AZ239" s="65">
        <f>ET_12P!BA241/9.806</f>
        <v>394.33630597657049</v>
      </c>
      <c r="BA239" s="65">
        <f>ET_12P!BB241/9.806</f>
        <v>395.4177349167602</v>
      </c>
      <c r="BB239" s="65">
        <f>ET_12P!BC241/9.806</f>
        <v>398.06999441509026</v>
      </c>
      <c r="BC239" s="65">
        <f>ET_12P!BD241/9.806</f>
        <v>582.94716324826641</v>
      </c>
      <c r="BD239" s="65">
        <f>ET_12P!BE241/9.806</f>
        <v>604.74319971509794</v>
      </c>
      <c r="BE239" s="65">
        <f>ET_12P!BF241/9.806</f>
        <v>627.39340470757702</v>
      </c>
      <c r="BF239" s="65">
        <f>ET_12P!BG241/9.806</f>
        <v>921.04732195212125</v>
      </c>
      <c r="BG239" s="65">
        <f>ET_12P!BH241/9.806</f>
        <v>920.70603297725893</v>
      </c>
      <c r="BH239" s="65">
        <f>ET_12P!BI241/9.806</f>
        <v>918.1156426868755</v>
      </c>
      <c r="BI239" s="65">
        <f>ET_12P!BJ241/9.806</f>
        <v>680.23214820645524</v>
      </c>
      <c r="BJ239" s="65">
        <f>ET_12P!BK241/9.806</f>
        <v>657.43315835011731</v>
      </c>
      <c r="BK239" s="65">
        <f>ET_12P!BL241/9.806</f>
        <v>633.73782433905262</v>
      </c>
      <c r="BL239" s="65"/>
      <c r="BM239" s="65"/>
      <c r="BN239" s="65"/>
      <c r="BO239" s="65"/>
    </row>
    <row r="240" spans="3:67" x14ac:dyDescent="0.2">
      <c r="C240" s="65">
        <f>ET_12P!D242</f>
        <v>2345</v>
      </c>
      <c r="D240" s="65">
        <f>ET_12P!E242/9.806</f>
        <v>624.48313691872329</v>
      </c>
      <c r="E240" s="65">
        <f>ET_12P!F242/9.806</f>
        <v>624.94129271938107</v>
      </c>
      <c r="F240" s="65">
        <f>ET_12P!G242/9.806</f>
        <v>625.44067806062617</v>
      </c>
      <c r="G240" s="65">
        <f>ET_12P!H242/9.806</f>
        <v>622.26928984805227</v>
      </c>
      <c r="H240" s="65">
        <f>ET_12P!I242/9.806</f>
        <v>622.44581004295844</v>
      </c>
      <c r="I240" s="65">
        <f>ET_12P!J242/9.806</f>
        <v>622.77519822047736</v>
      </c>
      <c r="J240" s="65">
        <f>ET_12P!K242/9.806</f>
        <v>624.55548779127582</v>
      </c>
      <c r="K240" s="65">
        <f>ET_12P!L242/9.806</f>
        <v>624.94452933790546</v>
      </c>
      <c r="L240" s="65">
        <f>ET_12P!M242/9.806</f>
        <v>625.42569002715175</v>
      </c>
      <c r="M240" s="65">
        <f>ET_12P!N242/9.806</f>
        <v>621.55947450859173</v>
      </c>
      <c r="N240" s="65">
        <f>ET_12P!O242/9.806</f>
        <v>622.98503068911896</v>
      </c>
      <c r="O240" s="65">
        <f>ET_12P!P242/9.806</f>
        <v>623.30162177493378</v>
      </c>
      <c r="P240" s="65">
        <f>ET_12P!Q242/9.806</f>
        <v>506.35034513308182</v>
      </c>
      <c r="Q240" s="65">
        <f>ET_12P!R242/9.806</f>
        <v>508.69116723817058</v>
      </c>
      <c r="R240" s="65">
        <f>ET_12P!S242/9.806</f>
        <v>511.89890516647978</v>
      </c>
      <c r="S240" s="65">
        <f>ET_12P!T242/9.806</f>
        <v>618.32853251516929</v>
      </c>
      <c r="T240" s="65">
        <f>ET_12P!U242/9.806</f>
        <v>629.83585663433109</v>
      </c>
      <c r="U240" s="65">
        <f>ET_12P!V242/9.806</f>
        <v>641.56844940278916</v>
      </c>
      <c r="V240" s="65">
        <f>ET_12P!W242/9.806</f>
        <v>758.40744027891094</v>
      </c>
      <c r="W240" s="65">
        <f>ET_12P!X242/9.806</f>
        <v>756.7873384280033</v>
      </c>
      <c r="X240" s="65">
        <f>ET_12P!Y242/9.806</f>
        <v>754.16293874604844</v>
      </c>
      <c r="Y240" s="65">
        <f>ET_12P!Z242/9.806</f>
        <v>626.03392533907822</v>
      </c>
      <c r="Z240" s="65">
        <f>ET_12P!AA242/9.806</f>
        <v>616.44855509382012</v>
      </c>
      <c r="AA240" s="65">
        <f>ET_12P!AB242/9.806</f>
        <v>605.91610047419954</v>
      </c>
      <c r="AB240" s="65">
        <f>ET_12P!AC242/9.806</f>
        <v>627.90090649219871</v>
      </c>
      <c r="AC240" s="65">
        <f>ET_12P!AD242/9.806</f>
        <v>628.42085680960645</v>
      </c>
      <c r="AD240" s="65">
        <f>ET_12P!AE242/9.806</f>
        <v>628.93542936085055</v>
      </c>
      <c r="AE240" s="65">
        <f>ET_12P!AF242/9.806</f>
        <v>628.45396990681729</v>
      </c>
      <c r="AF240" s="65">
        <f>ET_12P!AG242/9.806</f>
        <v>627.6225572991026</v>
      </c>
      <c r="AG240" s="65">
        <f>ET_12P!AH242/9.806</f>
        <v>626.97463606465431</v>
      </c>
      <c r="AH240" s="65">
        <f>ET_12P!AI242/9.806</f>
        <v>628.30145048312261</v>
      </c>
      <c r="AI240" s="65">
        <f>ET_12P!AJ242/9.806</f>
        <v>628.49395459412608</v>
      </c>
      <c r="AJ240" s="65">
        <f>ET_12P!AK242/9.806</f>
        <v>628.76144866663276</v>
      </c>
      <c r="AK240" s="65">
        <f>ET_12P!AL242/9.806</f>
        <v>622.93673038190911</v>
      </c>
      <c r="AL240" s="65">
        <f>ET_12P!AM242/9.806</f>
        <v>624.10903361143698</v>
      </c>
      <c r="AM240" s="65">
        <f>ET_12P!AN242/9.806</f>
        <v>624.23087985034681</v>
      </c>
      <c r="AN240" s="65">
        <f>ET_12P!AO242/9.806</f>
        <v>499.5883021236998</v>
      </c>
      <c r="AO240" s="65">
        <f>ET_12P!AP242/9.806</f>
        <v>498.81101573653888</v>
      </c>
      <c r="AP240" s="65">
        <f>ET_12P!AQ242/9.806</f>
        <v>498.96731951420054</v>
      </c>
      <c r="AQ240" s="65">
        <f>ET_12P!AR242/9.806</f>
        <v>584.23628350945853</v>
      </c>
      <c r="AR240" s="65">
        <f>ET_12P!AS242/9.806</f>
        <v>595.25507740796456</v>
      </c>
      <c r="AS240" s="65">
        <f>ET_12P!AT242/9.806</f>
        <v>606.72435881093213</v>
      </c>
      <c r="AT240" s="65">
        <f>ET_12P!AU242/9.806</f>
        <v>763.5267749018459</v>
      </c>
      <c r="AU240" s="65">
        <f>ET_12P!AV242/9.806</f>
        <v>764.85812058624833</v>
      </c>
      <c r="AV240" s="65">
        <f>ET_12P!AW242/9.806</f>
        <v>765.17720137862034</v>
      </c>
      <c r="AW240" s="65">
        <f>ET_12P!AX242/9.806</f>
        <v>666.14872471254853</v>
      </c>
      <c r="AX240" s="65">
        <f>ET_12P!AY242/9.806</f>
        <v>655.77730431304815</v>
      </c>
      <c r="AY240" s="65">
        <f>ET_12P!AZ242/9.806</f>
        <v>644.06975799255565</v>
      </c>
      <c r="AZ240" s="65">
        <f>ET_12P!BA242/9.806</f>
        <v>394.19016020166231</v>
      </c>
      <c r="BA240" s="65">
        <f>ET_12P!BB242/9.806</f>
        <v>395.27280909806501</v>
      </c>
      <c r="BB240" s="65">
        <f>ET_12P!BC242/9.806</f>
        <v>397.92601468488687</v>
      </c>
      <c r="BC240" s="65">
        <f>ET_12P!BD242/9.806</f>
        <v>582.81182279981647</v>
      </c>
      <c r="BD240" s="65">
        <f>ET_12P!BE242/9.806</f>
        <v>604.60522017769733</v>
      </c>
      <c r="BE240" s="65">
        <f>ET_12P!BF242/9.806</f>
        <v>627.25263669883236</v>
      </c>
      <c r="BF240" s="65">
        <f>ET_12P!BG242/9.806</f>
        <v>920.92612303691624</v>
      </c>
      <c r="BG240" s="65">
        <f>ET_12P!BH242/9.806</f>
        <v>920.58582994467679</v>
      </c>
      <c r="BH240" s="65">
        <f>ET_12P!BI242/9.806</f>
        <v>917.99603718386709</v>
      </c>
      <c r="BI240" s="65">
        <f>ET_12P!BJ242/9.806</f>
        <v>680.10024355305427</v>
      </c>
      <c r="BJ240" s="65">
        <f>ET_12P!BK242/9.806</f>
        <v>657.29906275494602</v>
      </c>
      <c r="BK240" s="65">
        <f>ET_12P!BL242/9.806</f>
        <v>633.6015875962421</v>
      </c>
      <c r="BL240" s="65"/>
      <c r="BM240" s="65"/>
      <c r="BN240" s="65"/>
      <c r="BO240" s="65"/>
    </row>
    <row r="241" spans="3:67" x14ac:dyDescent="0.2">
      <c r="C241" s="65">
        <f>ET_12P!D243</f>
        <v>2355</v>
      </c>
      <c r="D241" s="65">
        <f>ET_12P!E243/9.806</f>
        <v>624.33181255417605</v>
      </c>
      <c r="E241" s="65">
        <f>ET_12P!F243/9.806</f>
        <v>624.78996835483383</v>
      </c>
      <c r="F241" s="65">
        <f>ET_12P!G243/9.806</f>
        <v>625.28935369607893</v>
      </c>
      <c r="G241" s="65">
        <f>ET_12P!H243/9.806</f>
        <v>622.11791568937394</v>
      </c>
      <c r="H241" s="65">
        <f>ET_12P!I243/9.806</f>
        <v>622.29443588428012</v>
      </c>
      <c r="I241" s="65">
        <f>ET_12P!J243/9.806</f>
        <v>622.62382406179893</v>
      </c>
      <c r="J241" s="65">
        <f>ET_12P!K243/9.806</f>
        <v>624.40416342672859</v>
      </c>
      <c r="K241" s="65">
        <f>ET_12P!L243/9.806</f>
        <v>624.79320497335823</v>
      </c>
      <c r="L241" s="65">
        <f>ET_12P!M243/9.806</f>
        <v>625.27436566260462</v>
      </c>
      <c r="M241" s="65">
        <f>ET_12P!N243/9.806</f>
        <v>621.40810034991341</v>
      </c>
      <c r="N241" s="65">
        <f>ET_12P!O243/9.806</f>
        <v>622.83360673630943</v>
      </c>
      <c r="O241" s="65">
        <f>ET_12P!P243/9.806</f>
        <v>623.15024761625546</v>
      </c>
      <c r="P241" s="65">
        <f>ET_12P!Q243/9.806</f>
        <v>506.19797509178056</v>
      </c>
      <c r="Q241" s="65">
        <f>ET_12P!R243/9.806</f>
        <v>508.53879719686933</v>
      </c>
      <c r="R241" s="65">
        <f>ET_12P!S243/9.806</f>
        <v>511.74658491930967</v>
      </c>
      <c r="S241" s="65">
        <f>ET_12P!T243/9.806</f>
        <v>618.17715835649096</v>
      </c>
      <c r="T241" s="65">
        <f>ET_12P!U243/9.806</f>
        <v>629.68458206391506</v>
      </c>
      <c r="U241" s="65">
        <f>ET_12P!V243/9.806</f>
        <v>641.41727442063541</v>
      </c>
      <c r="V241" s="65">
        <f>ET_12P!W243/9.806</f>
        <v>758.25721138524887</v>
      </c>
      <c r="W241" s="65">
        <f>ET_12P!X243/9.806</f>
        <v>756.63710953434133</v>
      </c>
      <c r="X241" s="65">
        <f>ET_12P!Y243/9.806</f>
        <v>754.01266005825516</v>
      </c>
      <c r="Y241" s="65">
        <f>ET_12P!Z243/9.806</f>
        <v>625.88260097453099</v>
      </c>
      <c r="Z241" s="65">
        <f>ET_12P!AA243/9.806</f>
        <v>616.29713114101071</v>
      </c>
      <c r="AA241" s="65">
        <f>ET_12P!AB243/9.806</f>
        <v>605.76452713899664</v>
      </c>
      <c r="AB241" s="65">
        <f>ET_12P!AC243/9.806</f>
        <v>627.78005613591176</v>
      </c>
      <c r="AC241" s="65">
        <f>ET_12P!AD243/9.806</f>
        <v>628.30095254181117</v>
      </c>
      <c r="AD241" s="65">
        <f>ET_12P!AE243/9.806</f>
        <v>628.81567447544876</v>
      </c>
      <c r="AE241" s="65">
        <f>ET_12P!AF243/9.806</f>
        <v>628.33212366790747</v>
      </c>
      <c r="AF241" s="65">
        <f>ET_12P!AG243/9.806</f>
        <v>627.49583123534069</v>
      </c>
      <c r="AG241" s="65">
        <f>ET_12P!AH243/9.806</f>
        <v>626.84293058777791</v>
      </c>
      <c r="AH241" s="65">
        <f>ET_12P!AI243/9.806</f>
        <v>628.14783558854276</v>
      </c>
      <c r="AI241" s="65">
        <f>ET_12P!AJ243/9.806</f>
        <v>628.3398417582348</v>
      </c>
      <c r="AJ241" s="65">
        <f>ET_12P!AK243/9.806</f>
        <v>628.6070868600857</v>
      </c>
      <c r="AK241" s="65">
        <f>ET_12P!AL243/9.806</f>
        <v>622.78704922368968</v>
      </c>
      <c r="AL241" s="65">
        <f>ET_12P!AM243/9.806</f>
        <v>623.95945204147972</v>
      </c>
      <c r="AM241" s="65">
        <f>ET_12P!AN243/9.806</f>
        <v>624.08169663343881</v>
      </c>
      <c r="AN241" s="65">
        <f>ET_12P!AO243/9.806</f>
        <v>499.43548393521826</v>
      </c>
      <c r="AO241" s="65">
        <f>ET_12P!AP243/9.806</f>
        <v>498.65819754805733</v>
      </c>
      <c r="AP241" s="65">
        <f>ET_12P!AQ243/9.806</f>
        <v>498.81450132571899</v>
      </c>
      <c r="AQ241" s="65">
        <f>ET_12P!AR243/9.806</f>
        <v>584.08446120359986</v>
      </c>
      <c r="AR241" s="65">
        <f>ET_12P!AS243/9.806</f>
        <v>595.10345427863047</v>
      </c>
      <c r="AS241" s="65">
        <f>ET_12P!AT243/9.806</f>
        <v>606.57283526986032</v>
      </c>
      <c r="AT241" s="65">
        <f>ET_12P!AU243/9.806</f>
        <v>763.37684477297068</v>
      </c>
      <c r="AU241" s="65">
        <f>ET_12P!AV243/9.806</f>
        <v>764.70819045737312</v>
      </c>
      <c r="AV241" s="65">
        <f>ET_12P!AW243/9.806</f>
        <v>765.02727124974513</v>
      </c>
      <c r="AW241" s="65">
        <f>ET_12P!AX243/9.806</f>
        <v>665.99779870105044</v>
      </c>
      <c r="AX241" s="65">
        <f>ET_12P!AY243/9.806</f>
        <v>655.62627871328789</v>
      </c>
      <c r="AY241" s="65">
        <f>ET_12P!AZ243/9.806</f>
        <v>643.9185830104019</v>
      </c>
      <c r="AZ241" s="65">
        <f>ET_12P!BA243/9.806</f>
        <v>394.04384014729504</v>
      </c>
      <c r="BA241" s="65">
        <f>ET_12P!BB243/9.806</f>
        <v>395.12768410284525</v>
      </c>
      <c r="BB241" s="65">
        <f>ET_12P!BC243/9.806</f>
        <v>397.78178598402769</v>
      </c>
      <c r="BC241" s="65">
        <f>ET_12P!BD243/9.806</f>
        <v>582.67608399831738</v>
      </c>
      <c r="BD241" s="65">
        <f>ET_12P!BE243/9.806</f>
        <v>604.46689208137877</v>
      </c>
      <c r="BE241" s="65">
        <f>ET_12P!BF243/9.806</f>
        <v>627.11161971943204</v>
      </c>
      <c r="BF241" s="65">
        <f>ET_12P!BG243/9.806</f>
        <v>920.80412741561292</v>
      </c>
      <c r="BG241" s="65">
        <f>ET_12P!BH243/9.806</f>
        <v>920.46483020599646</v>
      </c>
      <c r="BH241" s="65">
        <f>ET_12P!BI243/9.806</f>
        <v>917.87563497476037</v>
      </c>
      <c r="BI241" s="65">
        <f>ET_12P!BJ243/9.806</f>
        <v>679.96779116421078</v>
      </c>
      <c r="BJ241" s="65">
        <f>ET_12P!BK243/9.806</f>
        <v>657.16451901259438</v>
      </c>
      <c r="BK241" s="65">
        <f>ET_12P!BL243/9.806</f>
        <v>633.46495250038242</v>
      </c>
      <c r="BL241" s="65"/>
      <c r="BM241" s="65"/>
      <c r="BN241" s="65"/>
      <c r="BO241" s="65"/>
    </row>
    <row r="242" spans="3:67" x14ac:dyDescent="0.2">
      <c r="C242" s="65">
        <f>ET_12P!D244</f>
        <v>2365</v>
      </c>
      <c r="D242" s="65">
        <f>ET_12P!E244/9.806</f>
        <v>624.18053798376002</v>
      </c>
      <c r="E242" s="65">
        <f>ET_12P!F244/9.806</f>
        <v>624.63874357854888</v>
      </c>
      <c r="F242" s="65">
        <f>ET_12P!G244/9.806</f>
        <v>625.1380791256629</v>
      </c>
      <c r="G242" s="65">
        <f>ET_12P!H244/9.806</f>
        <v>621.9666411189578</v>
      </c>
      <c r="H242" s="65">
        <f>ET_12P!I244/9.806</f>
        <v>622.14316131386397</v>
      </c>
      <c r="I242" s="65">
        <f>ET_12P!J244/9.806</f>
        <v>622.47254949138289</v>
      </c>
      <c r="J242" s="65">
        <f>ET_12P!K244/9.806</f>
        <v>624.25288885631255</v>
      </c>
      <c r="K242" s="65">
        <f>ET_12P!L244/9.806</f>
        <v>624.64193040294208</v>
      </c>
      <c r="L242" s="65">
        <f>ET_12P!M244/9.806</f>
        <v>625.12314088631967</v>
      </c>
      <c r="M242" s="65">
        <f>ET_12P!N244/9.806</f>
        <v>621.25682577949726</v>
      </c>
      <c r="N242" s="65">
        <f>ET_12P!O244/9.806</f>
        <v>622.6822823717622</v>
      </c>
      <c r="O242" s="65">
        <f>ET_12P!P244/9.806</f>
        <v>622.99892325170822</v>
      </c>
      <c r="P242" s="65">
        <f>ET_12P!Q244/9.806</f>
        <v>506.04565484461051</v>
      </c>
      <c r="Q242" s="65">
        <f>ET_12P!R244/9.806</f>
        <v>508.38652674383036</v>
      </c>
      <c r="R242" s="65">
        <f>ET_12P!S244/9.806</f>
        <v>511.5943144662707</v>
      </c>
      <c r="S242" s="65">
        <f>ET_12P!T244/9.806</f>
        <v>618.02583399194373</v>
      </c>
      <c r="T242" s="65">
        <f>ET_12P!U244/9.806</f>
        <v>629.53335728763011</v>
      </c>
      <c r="U242" s="65">
        <f>ET_12P!V244/9.806</f>
        <v>641.26614923261275</v>
      </c>
      <c r="V242" s="65">
        <f>ET_12P!W244/9.806</f>
        <v>758.10708207984919</v>
      </c>
      <c r="W242" s="65">
        <f>ET_12P!X244/9.806</f>
        <v>756.48693043481035</v>
      </c>
      <c r="X242" s="65">
        <f>ET_12P!Y244/9.806</f>
        <v>753.86248095872429</v>
      </c>
      <c r="Y242" s="65">
        <f>ET_12P!Z244/9.806</f>
        <v>625.73137619824604</v>
      </c>
      <c r="Z242" s="65">
        <f>ET_12P!AA244/9.806</f>
        <v>616.14575698233227</v>
      </c>
      <c r="AA242" s="65">
        <f>ET_12P!AB244/9.806</f>
        <v>605.61310318618712</v>
      </c>
      <c r="AB242" s="65">
        <f>ET_12P!AC244/9.806</f>
        <v>627.65835927939531</v>
      </c>
      <c r="AC242" s="65">
        <f>ET_12P!AD244/9.806</f>
        <v>628.18010218552422</v>
      </c>
      <c r="AD242" s="65">
        <f>ET_12P!AE244/9.806</f>
        <v>628.69502329568638</v>
      </c>
      <c r="AE242" s="65">
        <f>ET_12P!AF244/9.806</f>
        <v>628.20938113463706</v>
      </c>
      <c r="AF242" s="65">
        <f>ET_12P!AG244/9.806</f>
        <v>627.36830846548037</v>
      </c>
      <c r="AG242" s="65">
        <f>ET_12P!AH244/9.806</f>
        <v>626.71072716959009</v>
      </c>
      <c r="AH242" s="65">
        <f>ET_12P!AI244/9.806</f>
        <v>627.99441987048749</v>
      </c>
      <c r="AI242" s="65">
        <f>ET_12P!AJ244/9.806</f>
        <v>628.18592809886809</v>
      </c>
      <c r="AJ242" s="65">
        <f>ET_12P!AK244/9.806</f>
        <v>628.45287443593213</v>
      </c>
      <c r="AK242" s="65">
        <f>ET_12P!AL244/9.806</f>
        <v>622.63731827133904</v>
      </c>
      <c r="AL242" s="65">
        <f>ET_12P!AM244/9.806</f>
        <v>623.80982067739149</v>
      </c>
      <c r="AM242" s="65">
        <f>ET_12P!AN244/9.806</f>
        <v>623.93246362239961</v>
      </c>
      <c r="AN242" s="65">
        <f>ET_12P!AO244/9.806</f>
        <v>499.282765334999</v>
      </c>
      <c r="AO242" s="65">
        <f>ET_12P!AP244/9.806</f>
        <v>498.50542915370698</v>
      </c>
      <c r="AP242" s="65">
        <f>ET_12P!AQ244/9.806</f>
        <v>498.66173293136859</v>
      </c>
      <c r="AQ242" s="65">
        <f>ET_12P!AR244/9.806</f>
        <v>583.93278828013467</v>
      </c>
      <c r="AR242" s="65">
        <f>ET_12P!AS244/9.806</f>
        <v>594.95188094342757</v>
      </c>
      <c r="AS242" s="65">
        <f>ET_12P!AT244/9.806</f>
        <v>606.4214113170508</v>
      </c>
      <c r="AT242" s="65">
        <f>ET_12P!AU244/9.806</f>
        <v>763.22696443822667</v>
      </c>
      <c r="AU242" s="65">
        <f>ET_12P!AV244/9.806</f>
        <v>764.55831012262911</v>
      </c>
      <c r="AV242" s="65">
        <f>ET_12P!AW244/9.806</f>
        <v>764.87739091500111</v>
      </c>
      <c r="AW242" s="65">
        <f>ET_12P!AX244/9.806</f>
        <v>665.84697227781464</v>
      </c>
      <c r="AX242" s="65">
        <f>ET_12P!AY244/9.806</f>
        <v>655.4753029076586</v>
      </c>
      <c r="AY242" s="65">
        <f>ET_12P!AZ244/9.806</f>
        <v>643.76745782237924</v>
      </c>
      <c r="AZ242" s="65">
        <f>ET_12P!BA244/9.806</f>
        <v>393.89729601933766</v>
      </c>
      <c r="BA242" s="65">
        <f>ET_12P!BB244/9.806</f>
        <v>394.98231013696977</v>
      </c>
      <c r="BB242" s="65">
        <f>ET_12P!BC244/9.806</f>
        <v>397.63725851838166</v>
      </c>
      <c r="BC242" s="65">
        <f>ET_12P!BD244/9.806</f>
        <v>582.53994684376914</v>
      </c>
      <c r="BD242" s="65">
        <f>ET_12P!BE244/9.806</f>
        <v>604.32826522027335</v>
      </c>
      <c r="BE242" s="65">
        <f>ET_12P!BF244/9.806</f>
        <v>626.97035376937595</v>
      </c>
      <c r="BF242" s="65">
        <f>ET_12P!BG244/9.806</f>
        <v>920.68133508821143</v>
      </c>
      <c r="BG242" s="65">
        <f>ET_12P!BH244/9.806</f>
        <v>920.34293417295544</v>
      </c>
      <c r="BH242" s="65">
        <f>ET_12P!BI244/9.806</f>
        <v>917.75433647129319</v>
      </c>
      <c r="BI242" s="65">
        <f>ET_12P!BJ244/9.806</f>
        <v>679.83479103992454</v>
      </c>
      <c r="BJ242" s="65">
        <f>ET_12P!BK244/9.806</f>
        <v>657.02947732893131</v>
      </c>
      <c r="BK242" s="65">
        <f>ET_12P!BL244/9.806</f>
        <v>633.32786925734251</v>
      </c>
      <c r="BL242" s="65"/>
      <c r="BM242" s="65"/>
      <c r="BN242" s="65"/>
      <c r="BO242" s="65"/>
    </row>
    <row r="243" spans="3:67" x14ac:dyDescent="0.2">
      <c r="C243" s="65">
        <f>ET_12P!D245</f>
        <v>2375</v>
      </c>
      <c r="D243" s="65">
        <f>ET_12P!E245/9.806</f>
        <v>624.02936300160616</v>
      </c>
      <c r="E243" s="65">
        <f>ET_12P!F245/9.806</f>
        <v>624.48751880226393</v>
      </c>
      <c r="F243" s="65">
        <f>ET_12P!G245/9.806</f>
        <v>624.98690414350915</v>
      </c>
      <c r="G243" s="65">
        <f>ET_12P!H245/9.806</f>
        <v>621.81541634267296</v>
      </c>
      <c r="H243" s="65">
        <f>ET_12P!I245/9.806</f>
        <v>621.99198633171022</v>
      </c>
      <c r="I243" s="65">
        <f>ET_12P!J245/9.806</f>
        <v>622.32137450922914</v>
      </c>
      <c r="J243" s="65">
        <f>ET_12P!K245/9.806</f>
        <v>624.10171387415869</v>
      </c>
      <c r="K243" s="65">
        <f>ET_12P!L245/9.806</f>
        <v>624.49075542078833</v>
      </c>
      <c r="L243" s="65">
        <f>ET_12P!M245/9.806</f>
        <v>624.97191611003473</v>
      </c>
      <c r="M243" s="65">
        <f>ET_12P!N245/9.806</f>
        <v>621.10560100321243</v>
      </c>
      <c r="N243" s="65">
        <f>ET_12P!O245/9.806</f>
        <v>622.53105759547736</v>
      </c>
      <c r="O243" s="65">
        <f>ET_12P!P245/9.806</f>
        <v>622.84769847542327</v>
      </c>
      <c r="P243" s="65">
        <f>ET_12P!Q245/9.806</f>
        <v>505.89343418570269</v>
      </c>
      <c r="Q243" s="65">
        <f>ET_12P!R245/9.806</f>
        <v>508.23430608492254</v>
      </c>
      <c r="R243" s="65">
        <f>ET_12P!S245/9.806</f>
        <v>511.44214360149402</v>
      </c>
      <c r="S243" s="65">
        <f>ET_12P!T245/9.806</f>
        <v>617.87455942152769</v>
      </c>
      <c r="T243" s="65">
        <f>ET_12P!U245/9.806</f>
        <v>629.38223209960745</v>
      </c>
      <c r="U243" s="65">
        <f>ET_12P!V245/9.806</f>
        <v>641.11512363285237</v>
      </c>
      <c r="V243" s="65">
        <f>ET_12P!W245/9.806</f>
        <v>757.95695277444941</v>
      </c>
      <c r="W243" s="65">
        <f>ET_12P!X245/9.806</f>
        <v>756.33680112941067</v>
      </c>
      <c r="X243" s="65">
        <f>ET_12P!Y245/9.806</f>
        <v>753.7123516533245</v>
      </c>
      <c r="Y243" s="65">
        <f>ET_12P!Z245/9.806</f>
        <v>625.58015142196109</v>
      </c>
      <c r="Z243" s="65">
        <f>ET_12P!AA245/9.806</f>
        <v>615.99443261778504</v>
      </c>
      <c r="AA243" s="65">
        <f>ET_12P!AB245/9.806</f>
        <v>605.46167923337759</v>
      </c>
      <c r="AB243" s="65">
        <f>ET_12P!AC245/9.806</f>
        <v>627.53566654025599</v>
      </c>
      <c r="AC243" s="65">
        <f>ET_12P!AD245/9.806</f>
        <v>628.05820615248319</v>
      </c>
      <c r="AD243" s="65">
        <f>ET_12P!AE245/9.806</f>
        <v>628.57342602743222</v>
      </c>
      <c r="AE243" s="65">
        <f>ET_12P!AF245/9.806</f>
        <v>628.08574230700594</v>
      </c>
      <c r="AF243" s="65">
        <f>ET_12P!AG245/9.806</f>
        <v>627.24013837191524</v>
      </c>
      <c r="AG243" s="65">
        <f>ET_12P!AH245/9.806</f>
        <v>626.57792622182853</v>
      </c>
      <c r="AH243" s="65">
        <f>ET_12P!AI245/9.806</f>
        <v>627.84115353482571</v>
      </c>
      <c r="AI243" s="65">
        <f>ET_12P!AJ245/9.806</f>
        <v>628.03211402776367</v>
      </c>
      <c r="AJ243" s="65">
        <f>ET_12P!AK245/9.806</f>
        <v>628.29876160004085</v>
      </c>
      <c r="AK243" s="65">
        <f>ET_12P!AL245/9.806</f>
        <v>622.4875873189884</v>
      </c>
      <c r="AL243" s="65">
        <f>ET_12P!AM245/9.806</f>
        <v>623.66023910743422</v>
      </c>
      <c r="AM243" s="65">
        <f>ET_12P!AN245/9.806</f>
        <v>623.78323061136041</v>
      </c>
      <c r="AN243" s="65">
        <f>ET_12P!AO245/9.806</f>
        <v>499.13009652891094</v>
      </c>
      <c r="AO243" s="65">
        <f>ET_12P!AP245/9.806</f>
        <v>498.35276034761887</v>
      </c>
      <c r="AP243" s="65">
        <f>ET_12P!AQ245/9.806</f>
        <v>498.50911391941162</v>
      </c>
      <c r="AQ243" s="65">
        <f>ET_12P!AR245/9.806</f>
        <v>583.78111535666949</v>
      </c>
      <c r="AR243" s="65">
        <f>ET_12P!AS245/9.806</f>
        <v>594.80035740235576</v>
      </c>
      <c r="AS243" s="65">
        <f>ET_12P!AT245/9.806</f>
        <v>606.27003715837247</v>
      </c>
      <c r="AT243" s="65">
        <f>ET_12P!AU245/9.806</f>
        <v>763.07713389761375</v>
      </c>
      <c r="AU243" s="65">
        <f>ET_12P!AV245/9.806</f>
        <v>764.40847958201618</v>
      </c>
      <c r="AV243" s="65">
        <f>ET_12P!AW245/9.806</f>
        <v>764.72761016851939</v>
      </c>
      <c r="AW243" s="65">
        <f>ET_12P!AX245/9.806</f>
        <v>665.69624544284113</v>
      </c>
      <c r="AX243" s="65">
        <f>ET_12P!AY245/9.806</f>
        <v>655.32437689616052</v>
      </c>
      <c r="AY243" s="65">
        <f>ET_12P!AZ245/9.806</f>
        <v>643.61643222261887</v>
      </c>
      <c r="AZ243" s="65">
        <f>ET_12P!BA245/9.806</f>
        <v>393.75052781779016</v>
      </c>
      <c r="BA243" s="65">
        <f>ET_12P!BB245/9.806</f>
        <v>394.83673699456966</v>
      </c>
      <c r="BB243" s="65">
        <f>ET_12P!BC245/9.806</f>
        <v>397.49250697914545</v>
      </c>
      <c r="BC243" s="65">
        <f>ET_12P!BD245/9.806</f>
        <v>582.40331174790947</v>
      </c>
      <c r="BD243" s="65">
        <f>ET_12P!BE245/9.806</f>
        <v>604.18928980024987</v>
      </c>
      <c r="BE243" s="65">
        <f>ET_12P!BF245/9.806</f>
        <v>626.82888864279528</v>
      </c>
      <c r="BF243" s="65">
        <f>ET_12P!BG245/9.806</f>
        <v>920.55774605471152</v>
      </c>
      <c r="BG243" s="65">
        <f>ET_12P!BH245/9.806</f>
        <v>920.22024143381611</v>
      </c>
      <c r="BH243" s="65">
        <f>ET_12P!BI245/9.806</f>
        <v>917.6321416734653</v>
      </c>
      <c r="BI243" s="65">
        <f>ET_12P!BJ245/9.806</f>
        <v>679.70124318019589</v>
      </c>
      <c r="BJ243" s="65">
        <f>ET_12P!BK245/9.806</f>
        <v>656.89398749808799</v>
      </c>
      <c r="BK243" s="65">
        <f>ET_12P!BL245/9.806</f>
        <v>633.19038766125334</v>
      </c>
      <c r="BL243" s="65"/>
      <c r="BM243" s="65"/>
      <c r="BN243" s="65"/>
      <c r="BO243" s="65"/>
    </row>
    <row r="244" spans="3:67" x14ac:dyDescent="0.2">
      <c r="C244" s="65">
        <f>ET_12P!D246</f>
        <v>2385</v>
      </c>
      <c r="D244" s="65">
        <f>ET_12P!E246/9.806</f>
        <v>623.87823781358361</v>
      </c>
      <c r="E244" s="65">
        <f>ET_12P!F246/9.806</f>
        <v>624.33639361424139</v>
      </c>
      <c r="F244" s="65">
        <f>ET_12P!G246/9.806</f>
        <v>624.83577895548649</v>
      </c>
      <c r="G244" s="65">
        <f>ET_12P!H246/9.806</f>
        <v>621.6642911546503</v>
      </c>
      <c r="H244" s="65">
        <f>ET_12P!I246/9.806</f>
        <v>621.84081134955647</v>
      </c>
      <c r="I244" s="65">
        <f>ET_12P!J246/9.806</f>
        <v>622.17019952707528</v>
      </c>
      <c r="J244" s="65">
        <f>ET_12P!K246/9.806</f>
        <v>623.95058868613614</v>
      </c>
      <c r="K244" s="65">
        <f>ET_12P!L246/9.806</f>
        <v>624.33963023276567</v>
      </c>
      <c r="L244" s="65">
        <f>ET_12P!M246/9.806</f>
        <v>624.82079092201207</v>
      </c>
      <c r="M244" s="65">
        <f>ET_12P!N246/9.806</f>
        <v>620.95442602105857</v>
      </c>
      <c r="N244" s="65">
        <f>ET_12P!O246/9.806</f>
        <v>622.3798826133235</v>
      </c>
      <c r="O244" s="65">
        <f>ET_12P!P246/9.806</f>
        <v>622.69652349326952</v>
      </c>
      <c r="P244" s="65">
        <f>ET_12P!Q246/9.806</f>
        <v>505.74131311505715</v>
      </c>
      <c r="Q244" s="65">
        <f>ET_12P!R246/9.806</f>
        <v>508.082185014277</v>
      </c>
      <c r="R244" s="65">
        <f>ET_12P!S246/9.806</f>
        <v>511.29007232497963</v>
      </c>
      <c r="S244" s="65">
        <f>ET_12P!T246/9.806</f>
        <v>617.72338443937394</v>
      </c>
      <c r="T244" s="65">
        <f>ET_12P!U246/9.806</f>
        <v>629.23115670571599</v>
      </c>
      <c r="U244" s="65">
        <f>ET_12P!V246/9.806</f>
        <v>640.9641478272232</v>
      </c>
      <c r="V244" s="65">
        <f>ET_12P!W246/9.806</f>
        <v>757.80692305731191</v>
      </c>
      <c r="W244" s="65">
        <f>ET_12P!X246/9.806</f>
        <v>756.18672161814197</v>
      </c>
      <c r="X244" s="65">
        <f>ET_12P!Y246/9.806</f>
        <v>753.56227214205592</v>
      </c>
      <c r="Y244" s="65">
        <f>ET_12P!Z246/9.806</f>
        <v>625.42907602806963</v>
      </c>
      <c r="Z244" s="65">
        <f>ET_12P!AA246/9.806</f>
        <v>615.8432078415002</v>
      </c>
      <c r="AA244" s="65">
        <f>ET_12P!AB246/9.806</f>
        <v>605.31035486883036</v>
      </c>
      <c r="AB244" s="65">
        <f>ET_12P!AC246/9.806</f>
        <v>627.41207750675608</v>
      </c>
      <c r="AC244" s="65">
        <f>ET_12P!AD246/9.806</f>
        <v>627.93541382508158</v>
      </c>
      <c r="AD244" s="65">
        <f>ET_12P!AE246/9.806</f>
        <v>628.45088267068638</v>
      </c>
      <c r="AE244" s="65">
        <f>ET_12P!AF246/9.806</f>
        <v>627.96115739088316</v>
      </c>
      <c r="AF244" s="65">
        <f>ET_12P!AG246/9.806</f>
        <v>627.11117157225169</v>
      </c>
      <c r="AG244" s="65">
        <f>ET_12P!AH246/9.806</f>
        <v>626.44457753862434</v>
      </c>
      <c r="AH244" s="65">
        <f>ET_12P!AI246/9.806</f>
        <v>627.6880365815573</v>
      </c>
      <c r="AI244" s="65">
        <f>ET_12P!AJ246/9.806</f>
        <v>627.87844933905262</v>
      </c>
      <c r="AJ244" s="65">
        <f>ET_12P!AK246/9.806</f>
        <v>628.14484794067414</v>
      </c>
      <c r="AK244" s="65">
        <f>ET_12P!AL246/9.806</f>
        <v>622.33785636663788</v>
      </c>
      <c r="AL244" s="65">
        <f>ET_12P!AM246/9.806</f>
        <v>623.51060774334599</v>
      </c>
      <c r="AM244" s="65">
        <f>ET_12P!AN246/9.806</f>
        <v>623.63394780619012</v>
      </c>
      <c r="AN244" s="65">
        <f>ET_12P!AO246/9.806</f>
        <v>498.97757710521626</v>
      </c>
      <c r="AO244" s="65">
        <f>ET_12P!AP246/9.806</f>
        <v>498.20019112979304</v>
      </c>
      <c r="AP244" s="65">
        <f>ET_12P!AQ246/9.806</f>
        <v>498.35654470158579</v>
      </c>
      <c r="AQ244" s="65">
        <f>ET_12P!AR246/9.806</f>
        <v>583.62959181559768</v>
      </c>
      <c r="AR244" s="65">
        <f>ET_12P!AS246/9.806</f>
        <v>594.64893344954623</v>
      </c>
      <c r="AS244" s="65">
        <f>ET_12P!AT246/9.806</f>
        <v>606.11876258795644</v>
      </c>
      <c r="AT244" s="65">
        <f>ET_12P!AU246/9.806</f>
        <v>762.92735315113202</v>
      </c>
      <c r="AU244" s="65">
        <f>ET_12P!AV246/9.806</f>
        <v>764.25874862966555</v>
      </c>
      <c r="AV244" s="65">
        <f>ET_12P!AW246/9.806</f>
        <v>764.57782942203755</v>
      </c>
      <c r="AW244" s="65">
        <f>ET_12P!AX246/9.806</f>
        <v>665.54556840199882</v>
      </c>
      <c r="AX244" s="65">
        <f>ET_12P!AY246/9.806</f>
        <v>655.17350067879363</v>
      </c>
      <c r="AY244" s="65">
        <f>ET_12P!AZ246/9.806</f>
        <v>643.4654066228585</v>
      </c>
      <c r="AZ244" s="65">
        <f>ET_12P!BA246/9.806</f>
        <v>393.60356043971808</v>
      </c>
      <c r="BA244" s="65">
        <f>ET_12P!BB246/9.806</f>
        <v>394.69093977857949</v>
      </c>
      <c r="BB244" s="65">
        <f>ET_12P!BC246/9.806</f>
        <v>397.34745667512243</v>
      </c>
      <c r="BC244" s="65">
        <f>ET_12P!BD246/9.806</f>
        <v>582.26622850486956</v>
      </c>
      <c r="BD244" s="65">
        <f>ET_12P!BE246/9.806</f>
        <v>604.04996582130843</v>
      </c>
      <c r="BE244" s="65">
        <f>ET_12P!BF246/9.806</f>
        <v>626.68712475142775</v>
      </c>
      <c r="BF244" s="65">
        <f>ET_12P!BG246/9.806</f>
        <v>920.43326072685102</v>
      </c>
      <c r="BG244" s="65">
        <f>ET_12P!BH246/9.806</f>
        <v>920.0966524003162</v>
      </c>
      <c r="BH244" s="65">
        <f>ET_12P!BI246/9.806</f>
        <v>917.50915016953911</v>
      </c>
      <c r="BI244" s="65">
        <f>ET_12P!BJ246/9.806</f>
        <v>679.56714758502449</v>
      </c>
      <c r="BJ244" s="65">
        <f>ET_12P!BK246/9.806</f>
        <v>656.75804952006433</v>
      </c>
      <c r="BK244" s="65">
        <f>ET_12P!BL246/9.806</f>
        <v>633.05250771211513</v>
      </c>
      <c r="BL244" s="65"/>
      <c r="BM244" s="65"/>
      <c r="BN244" s="65"/>
      <c r="BO244" s="65"/>
    </row>
    <row r="245" spans="3:67" x14ac:dyDescent="0.2">
      <c r="C245" s="65">
        <f>ET_12P!D247</f>
        <v>2395</v>
      </c>
      <c r="D245" s="65">
        <f>ET_12P!E247/9.806</f>
        <v>623.72716241969204</v>
      </c>
      <c r="E245" s="65">
        <f>ET_12P!F247/9.806</f>
        <v>624.18536801448101</v>
      </c>
      <c r="F245" s="65">
        <f>ET_12P!G247/9.806</f>
        <v>624.68470356159503</v>
      </c>
      <c r="G245" s="65">
        <f>ET_12P!H247/9.806</f>
        <v>621.51321576075873</v>
      </c>
      <c r="H245" s="65">
        <f>ET_12P!I247/9.806</f>
        <v>621.6897359556649</v>
      </c>
      <c r="I245" s="65">
        <f>ET_12P!J247/9.806</f>
        <v>622.01912413318382</v>
      </c>
      <c r="J245" s="65">
        <f>ET_12P!K247/9.806</f>
        <v>623.79951329224457</v>
      </c>
      <c r="K245" s="65">
        <f>ET_12P!L247/9.806</f>
        <v>624.18855483887421</v>
      </c>
      <c r="L245" s="65">
        <f>ET_12P!M247/9.806</f>
        <v>624.66976532225169</v>
      </c>
      <c r="M245" s="65">
        <f>ET_12P!N247/9.806</f>
        <v>620.80335062716711</v>
      </c>
      <c r="N245" s="65">
        <f>ET_12P!O247/9.806</f>
        <v>622.22875742530084</v>
      </c>
      <c r="O245" s="65">
        <f>ET_12P!P247/9.806</f>
        <v>622.54539830524686</v>
      </c>
      <c r="P245" s="65">
        <f>ET_12P!Q247/9.806</f>
        <v>505.58924183854276</v>
      </c>
      <c r="Q245" s="65">
        <f>ET_12P!R247/9.806</f>
        <v>507.93016353189375</v>
      </c>
      <c r="R245" s="65">
        <f>ET_12P!S247/9.806</f>
        <v>511.13805084259639</v>
      </c>
      <c r="S245" s="65">
        <f>ET_12P!T247/9.806</f>
        <v>617.57230904548237</v>
      </c>
      <c r="T245" s="65">
        <f>ET_12P!U247/9.806</f>
        <v>629.08013110595562</v>
      </c>
      <c r="U245" s="65">
        <f>ET_12P!V247/9.806</f>
        <v>640.81322181572511</v>
      </c>
      <c r="V245" s="65">
        <f>ET_12P!W247/9.806</f>
        <v>757.65694313430561</v>
      </c>
      <c r="W245" s="65">
        <f>ET_12P!X247/9.806</f>
        <v>756.03674169513567</v>
      </c>
      <c r="X245" s="65">
        <f>ET_12P!Y247/9.806</f>
        <v>753.41224242491853</v>
      </c>
      <c r="Y245" s="65">
        <f>ET_12P!Z247/9.806</f>
        <v>625.27800063417806</v>
      </c>
      <c r="Z245" s="65">
        <f>ET_12P!AA247/9.806</f>
        <v>615.69203285934634</v>
      </c>
      <c r="AA245" s="65">
        <f>ET_12P!AB247/9.806</f>
        <v>605.15913009254541</v>
      </c>
      <c r="AB245" s="65">
        <f>ET_12P!AC247/9.806</f>
        <v>627.28749259063329</v>
      </c>
      <c r="AC245" s="65">
        <f>ET_12P!AD247/9.806</f>
        <v>627.81157582092601</v>
      </c>
      <c r="AD245" s="65">
        <f>ET_12P!AE247/9.806</f>
        <v>628.32734343131756</v>
      </c>
      <c r="AE245" s="65">
        <f>ET_12P!AF247/9.806</f>
        <v>627.83567618039979</v>
      </c>
      <c r="AF245" s="65">
        <f>ET_12P!AG247/9.806</f>
        <v>626.98150765475225</v>
      </c>
      <c r="AG245" s="65">
        <f>ET_12P!AH247/9.806</f>
        <v>626.31063132584643</v>
      </c>
      <c r="AH245" s="65">
        <f>ET_12P!AI247/9.806</f>
        <v>627.53511880481346</v>
      </c>
      <c r="AI245" s="65">
        <f>ET_12P!AJ247/9.806</f>
        <v>627.72488423860398</v>
      </c>
      <c r="AJ245" s="65">
        <f>ET_12P!AK247/9.806</f>
        <v>627.99103386956972</v>
      </c>
      <c r="AK245" s="65">
        <f>ET_12P!AL247/9.806</f>
        <v>622.18807562015604</v>
      </c>
      <c r="AL245" s="65">
        <f>ET_12P!AM247/9.806</f>
        <v>623.36097637925764</v>
      </c>
      <c r="AM245" s="65">
        <f>ET_12P!AN247/9.806</f>
        <v>623.48466500101983</v>
      </c>
      <c r="AN245" s="65">
        <f>ET_12P!AO247/9.806</f>
        <v>498.82505768152157</v>
      </c>
      <c r="AO245" s="65">
        <f>ET_12P!AP247/9.806</f>
        <v>498.0477215002295</v>
      </c>
      <c r="AP245" s="65">
        <f>ET_12P!AQ247/9.806</f>
        <v>498.20402527789111</v>
      </c>
      <c r="AQ245" s="65">
        <f>ET_12P!AR247/9.806</f>
        <v>583.47806827452587</v>
      </c>
      <c r="AR245" s="65">
        <f>ET_12P!AS247/9.806</f>
        <v>594.49755929086791</v>
      </c>
      <c r="AS245" s="65">
        <f>ET_12P!AT247/9.806</f>
        <v>605.96753781167149</v>
      </c>
      <c r="AT245" s="65">
        <f>ET_12P!AU247/9.806</f>
        <v>762.77767199291259</v>
      </c>
      <c r="AU245" s="65">
        <f>ET_12P!AV247/9.806</f>
        <v>764.10906747144611</v>
      </c>
      <c r="AV245" s="65">
        <f>ET_12P!AW247/9.806</f>
        <v>764.42814826381812</v>
      </c>
      <c r="AW245" s="65">
        <f>ET_12P!AX247/9.806</f>
        <v>665.39489136115651</v>
      </c>
      <c r="AX245" s="65">
        <f>ET_12P!AY247/9.806</f>
        <v>655.02272404968903</v>
      </c>
      <c r="AY245" s="65">
        <f>ET_12P!AZ247/9.806</f>
        <v>643.31448061136041</v>
      </c>
      <c r="AZ245" s="65">
        <f>ET_12P!BA247/9.806</f>
        <v>393.45639388512137</v>
      </c>
      <c r="BA245" s="65">
        <f>ET_12P!BB247/9.806</f>
        <v>394.54489359193354</v>
      </c>
      <c r="BB245" s="65">
        <f>ET_12P!BC247/9.806</f>
        <v>397.20215740044364</v>
      </c>
      <c r="BC245" s="65">
        <f>ET_12P!BD247/9.806</f>
        <v>582.1286971146493</v>
      </c>
      <c r="BD245" s="65">
        <f>ET_12P!BE247/9.806</f>
        <v>603.91029328344894</v>
      </c>
      <c r="BE245" s="65">
        <f>ET_12P!BF247/9.806</f>
        <v>626.54511188940455</v>
      </c>
      <c r="BF245" s="65">
        <f>ET_12P!BG247/9.806</f>
        <v>920.30797869289222</v>
      </c>
      <c r="BG245" s="65">
        <f>ET_12P!BH247/9.806</f>
        <v>919.97226666071799</v>
      </c>
      <c r="BH245" s="65">
        <f>ET_12P!BI247/9.806</f>
        <v>917.38526237125234</v>
      </c>
      <c r="BI245" s="65">
        <f>ET_12P!BJ247/9.806</f>
        <v>679.43250425441067</v>
      </c>
      <c r="BJ245" s="65">
        <f>ET_12P!BK247/9.806</f>
        <v>656.62166339486032</v>
      </c>
      <c r="BK245" s="65">
        <f>ET_12P!BL247/9.806</f>
        <v>632.91417961579646</v>
      </c>
      <c r="BL245" s="65"/>
      <c r="BM245" s="65"/>
      <c r="BN245" s="65"/>
      <c r="BO245" s="65"/>
    </row>
    <row r="246" spans="3:67" x14ac:dyDescent="0.2">
      <c r="C246" s="65">
        <f>ET_12P!D248</f>
        <v>2405</v>
      </c>
      <c r="D246" s="65">
        <f>ET_12P!E248/9.806</f>
        <v>623.57618661406286</v>
      </c>
      <c r="E246" s="65">
        <f>ET_12P!F248/9.806</f>
        <v>624.03434241472064</v>
      </c>
      <c r="F246" s="65">
        <f>ET_12P!G248/9.806</f>
        <v>624.53372775596574</v>
      </c>
      <c r="G246" s="65">
        <f>ET_12P!H248/9.806</f>
        <v>621.36219016099847</v>
      </c>
      <c r="H246" s="65">
        <f>ET_12P!I248/9.806</f>
        <v>621.53876015003573</v>
      </c>
      <c r="I246" s="65">
        <f>ET_12P!J248/9.806</f>
        <v>621.86814832755465</v>
      </c>
      <c r="J246" s="65">
        <f>ET_12P!K248/9.806</f>
        <v>623.6485374866154</v>
      </c>
      <c r="K246" s="65">
        <f>ET_12P!L248/9.806</f>
        <v>624.03757903324504</v>
      </c>
      <c r="L246" s="65">
        <f>ET_12P!M248/9.806</f>
        <v>624.51878951662252</v>
      </c>
      <c r="M246" s="65">
        <f>ET_12P!N248/9.806</f>
        <v>620.65232502740673</v>
      </c>
      <c r="N246" s="65">
        <f>ET_12P!O248/9.806</f>
        <v>622.07773182554058</v>
      </c>
      <c r="O246" s="65">
        <f>ET_12P!P248/9.806</f>
        <v>622.39437270548649</v>
      </c>
      <c r="P246" s="65">
        <f>ET_12P!Q248/9.806</f>
        <v>505.43727015029066</v>
      </c>
      <c r="Q246" s="65">
        <f>ET_12P!R248/9.806</f>
        <v>507.77819184364171</v>
      </c>
      <c r="R246" s="65">
        <f>ET_12P!S248/9.806</f>
        <v>510.98612894847548</v>
      </c>
      <c r="S246" s="65">
        <f>ET_12P!T248/9.806</f>
        <v>617.42123365159091</v>
      </c>
      <c r="T246" s="65">
        <f>ET_12P!U248/9.806</f>
        <v>628.92920509445753</v>
      </c>
      <c r="U246" s="65">
        <f>ET_12P!V248/9.806</f>
        <v>640.66234559835823</v>
      </c>
      <c r="V246" s="65">
        <f>ET_12P!W248/9.806</f>
        <v>757.50701300543039</v>
      </c>
      <c r="W246" s="65">
        <f>ET_12P!X248/9.806</f>
        <v>755.88681156626046</v>
      </c>
      <c r="X246" s="65">
        <f>ET_12P!Y248/9.806</f>
        <v>753.26226250191212</v>
      </c>
      <c r="Y246" s="65">
        <f>ET_12P!Z248/9.806</f>
        <v>625.12702482854888</v>
      </c>
      <c r="Z246" s="65">
        <f>ET_12P!AA248/9.806</f>
        <v>615.54095746545488</v>
      </c>
      <c r="AA246" s="65">
        <f>ET_12P!AB248/9.806</f>
        <v>605.00790531626046</v>
      </c>
      <c r="AB246" s="65">
        <f>ET_12P!AC248/9.806</f>
        <v>627.16201138014992</v>
      </c>
      <c r="AC246" s="65">
        <f>ET_12P!AD248/9.806</f>
        <v>627.68679172827865</v>
      </c>
      <c r="AD246" s="65">
        <f>ET_12P!AE248/9.806</f>
        <v>628.20285810345717</v>
      </c>
      <c r="AE246" s="65">
        <f>ET_12P!AF248/9.806</f>
        <v>627.70929867555583</v>
      </c>
      <c r="AF246" s="65">
        <f>ET_12P!AG248/9.806</f>
        <v>626.85109682528559</v>
      </c>
      <c r="AG246" s="65">
        <f>ET_12P!AH248/9.806</f>
        <v>626.17613737762599</v>
      </c>
      <c r="AH246" s="65">
        <f>ET_12P!AI248/9.806</f>
        <v>627.382350410463</v>
      </c>
      <c r="AI246" s="65">
        <f>ET_12P!AJ248/9.806</f>
        <v>627.57146852054871</v>
      </c>
      <c r="AJ246" s="65">
        <f>ET_12P!AK248/9.806</f>
        <v>627.83741897498987</v>
      </c>
      <c r="AK246" s="65">
        <f>ET_12P!AL248/9.806</f>
        <v>622.03829487367432</v>
      </c>
      <c r="AL246" s="65">
        <f>ET_12P!AM248/9.806</f>
        <v>623.2112952210382</v>
      </c>
      <c r="AM246" s="65">
        <f>ET_12P!AN248/9.806</f>
        <v>623.33533240171835</v>
      </c>
      <c r="AN246" s="65">
        <f>ET_12P!AO248/9.806</f>
        <v>498.67268764022032</v>
      </c>
      <c r="AO246" s="65">
        <f>ET_12P!AP248/9.806</f>
        <v>497.8953016647971</v>
      </c>
      <c r="AP246" s="65">
        <f>ET_12P!AQ248/9.806</f>
        <v>498.05165523658991</v>
      </c>
      <c r="AQ246" s="65">
        <f>ET_12P!AR248/9.806</f>
        <v>583.32664432171634</v>
      </c>
      <c r="AR246" s="65">
        <f>ET_12P!AS248/9.806</f>
        <v>594.34628472045176</v>
      </c>
      <c r="AS246" s="65">
        <f>ET_12P!AT248/9.806</f>
        <v>605.81636282951774</v>
      </c>
      <c r="AT246" s="65">
        <f>ET_12P!AU248/9.806</f>
        <v>762.62799083469315</v>
      </c>
      <c r="AU246" s="65">
        <f>ET_12P!AV248/9.806</f>
        <v>763.95938631322667</v>
      </c>
      <c r="AV246" s="65">
        <f>ET_12P!AW248/9.806</f>
        <v>764.27851689972977</v>
      </c>
      <c r="AW246" s="65">
        <f>ET_12P!AX248/9.806</f>
        <v>665.24436370270757</v>
      </c>
      <c r="AX246" s="65">
        <f>ET_12P!AY248/9.806</f>
        <v>654.87199721471552</v>
      </c>
      <c r="AY246" s="65">
        <f>ET_12P!AZ248/9.806</f>
        <v>643.16365418812472</v>
      </c>
      <c r="AZ246" s="65">
        <f>ET_12P!BA248/9.806</f>
        <v>393.30900325693455</v>
      </c>
      <c r="BA246" s="65">
        <f>ET_12P!BB248/9.806</f>
        <v>394.39864822876302</v>
      </c>
      <c r="BB246" s="65">
        <f>ET_12P!BC248/9.806</f>
        <v>397.05658425804359</v>
      </c>
      <c r="BC246" s="65">
        <f>ET_12P!BD248/9.806</f>
        <v>581.99071757724869</v>
      </c>
      <c r="BD246" s="65">
        <f>ET_12P!BE248/9.806</f>
        <v>603.77032198080258</v>
      </c>
      <c r="BE246" s="65">
        <f>ET_12P!BF248/9.806</f>
        <v>626.40289985085667</v>
      </c>
      <c r="BF246" s="65">
        <f>ET_12P!BG248/9.806</f>
        <v>920.18180036457284</v>
      </c>
      <c r="BG246" s="65">
        <f>ET_12P!BH248/9.806</f>
        <v>919.84708421502148</v>
      </c>
      <c r="BH246" s="65">
        <f>ET_12P!BI248/9.806</f>
        <v>917.26047827860498</v>
      </c>
      <c r="BI246" s="65">
        <f>ET_12P!BJ248/9.806</f>
        <v>679.29726339422302</v>
      </c>
      <c r="BJ246" s="65">
        <f>ET_12P!BK248/9.806</f>
        <v>656.48472953421378</v>
      </c>
      <c r="BK246" s="65">
        <f>ET_12P!BL248/9.806</f>
        <v>632.77540337229766</v>
      </c>
      <c r="BL246" s="65"/>
      <c r="BM246" s="65"/>
      <c r="BN246" s="65"/>
      <c r="BO246" s="65"/>
    </row>
    <row r="247" spans="3:67" x14ac:dyDescent="0.2">
      <c r="C247" s="65">
        <f>ET_12P!D249</f>
        <v>2415</v>
      </c>
      <c r="D247" s="65">
        <f>ET_12P!E249/9.806</f>
        <v>623.42526060256478</v>
      </c>
      <c r="E247" s="65">
        <f>ET_12P!F249/9.806</f>
        <v>623.88346619735375</v>
      </c>
      <c r="F247" s="65">
        <f>ET_12P!G249/9.806</f>
        <v>624.38280174446777</v>
      </c>
      <c r="G247" s="65">
        <f>ET_12P!H249/9.806</f>
        <v>621.21126414950038</v>
      </c>
      <c r="H247" s="65">
        <f>ET_12P!I249/9.806</f>
        <v>621.38778434440655</v>
      </c>
      <c r="I247" s="65">
        <f>ET_12P!J249/9.806</f>
        <v>621.71722231605656</v>
      </c>
      <c r="J247" s="65">
        <f>ET_12P!K249/9.806</f>
        <v>623.49761147511731</v>
      </c>
      <c r="K247" s="65">
        <f>ET_12P!L249/9.806</f>
        <v>623.88665302174695</v>
      </c>
      <c r="L247" s="65">
        <f>ET_12P!M249/9.806</f>
        <v>624.36786350512443</v>
      </c>
      <c r="M247" s="65">
        <f>ET_12P!N249/9.806</f>
        <v>620.50139901590865</v>
      </c>
      <c r="N247" s="65">
        <f>ET_12P!O249/9.806</f>
        <v>621.92675601991129</v>
      </c>
      <c r="O247" s="65">
        <f>ET_12P!P249/9.806</f>
        <v>622.24339689985732</v>
      </c>
      <c r="P247" s="65">
        <f>ET_12P!Q249/9.806</f>
        <v>505.28534825616975</v>
      </c>
      <c r="Q247" s="65">
        <f>ET_12P!R249/9.806</f>
        <v>507.62631974365189</v>
      </c>
      <c r="R247" s="65">
        <f>ET_12P!S249/9.806</f>
        <v>510.83425684848567</v>
      </c>
      <c r="S247" s="65">
        <f>ET_12P!T249/9.806</f>
        <v>617.27025784596174</v>
      </c>
      <c r="T247" s="65">
        <f>ET_12P!U249/9.806</f>
        <v>628.77827908295944</v>
      </c>
      <c r="U247" s="65">
        <f>ET_12P!V249/9.806</f>
        <v>640.51156896925352</v>
      </c>
      <c r="V247" s="65">
        <f>ET_12P!W249/9.806</f>
        <v>757.35713267068638</v>
      </c>
      <c r="W247" s="65">
        <f>ET_12P!X249/9.806</f>
        <v>755.73688143738536</v>
      </c>
      <c r="X247" s="65">
        <f>ET_12P!Y249/9.806</f>
        <v>753.11238216716811</v>
      </c>
      <c r="Y247" s="65">
        <f>ET_12P!Z249/9.806</f>
        <v>624.9760988170508</v>
      </c>
      <c r="Z247" s="65">
        <f>ET_12P!AA249/9.806</f>
        <v>615.38993186569451</v>
      </c>
      <c r="AA247" s="65">
        <f>ET_12P!AB249/9.806</f>
        <v>604.85678012823792</v>
      </c>
      <c r="AB247" s="65">
        <f>ET_12P!AC249/9.806</f>
        <v>627.03558408117487</v>
      </c>
      <c r="AC247" s="65">
        <f>ET_12P!AD249/9.806</f>
        <v>627.56101175300842</v>
      </c>
      <c r="AD247" s="65">
        <f>ET_12P!AE249/9.806</f>
        <v>628.07742668710489</v>
      </c>
      <c r="AE247" s="65">
        <f>ET_12P!AF249/9.806</f>
        <v>627.58197508222008</v>
      </c>
      <c r="AF247" s="65">
        <f>ET_12P!AG249/9.806</f>
        <v>626.71998887798293</v>
      </c>
      <c r="AG247" s="65">
        <f>ET_12P!AH249/9.806</f>
        <v>626.04109569396292</v>
      </c>
      <c r="AH247" s="65">
        <f>ET_12P!AI249/9.806</f>
        <v>627.22973139850603</v>
      </c>
      <c r="AI247" s="65">
        <f>ET_12P!AJ249/9.806</f>
        <v>627.41820218488681</v>
      </c>
      <c r="AJ247" s="65">
        <f>ET_12P!AK249/9.806</f>
        <v>627.68390366867231</v>
      </c>
      <c r="AK247" s="65">
        <f>ET_12P!AL249/9.806</f>
        <v>621.88851412719259</v>
      </c>
      <c r="AL247" s="65">
        <f>ET_12P!AM249/9.806</f>
        <v>623.06161406281876</v>
      </c>
      <c r="AM247" s="65">
        <f>ET_12P!AN249/9.806</f>
        <v>623.18595000828577</v>
      </c>
      <c r="AN247" s="65">
        <f>ET_12P!AO249/9.806</f>
        <v>498.52036739305021</v>
      </c>
      <c r="AO247" s="65">
        <f>ET_12P!AP249/9.806</f>
        <v>497.74298141762699</v>
      </c>
      <c r="AP247" s="65">
        <f>ET_12P!AQ249/9.806</f>
        <v>497.89928519528866</v>
      </c>
      <c r="AQ247" s="65">
        <f>ET_12P!AR249/9.806</f>
        <v>583.17531995716911</v>
      </c>
      <c r="AR247" s="65">
        <f>ET_12P!AS249/9.806</f>
        <v>594.19505994416693</v>
      </c>
      <c r="AS247" s="65">
        <f>ET_12P!AT249/9.806</f>
        <v>605.66528743562617</v>
      </c>
      <c r="AT247" s="65">
        <f>ET_12P!AU249/9.806</f>
        <v>762.47840926473589</v>
      </c>
      <c r="AU247" s="65">
        <f>ET_12P!AV249/9.806</f>
        <v>763.80980474326952</v>
      </c>
      <c r="AV247" s="65">
        <f>ET_12P!AW249/9.806</f>
        <v>764.12893532977262</v>
      </c>
      <c r="AW247" s="65">
        <f>ET_12P!AX249/9.806</f>
        <v>665.09383604425864</v>
      </c>
      <c r="AX247" s="65">
        <f>ET_12P!AY249/9.806</f>
        <v>654.72132017387321</v>
      </c>
      <c r="AY247" s="65">
        <f>ET_12P!AZ249/9.806</f>
        <v>643.01287755902001</v>
      </c>
      <c r="AZ247" s="65">
        <f>ET_12P!BA249/9.806</f>
        <v>393.16141345222314</v>
      </c>
      <c r="BA247" s="65">
        <f>ET_12P!BB249/9.806</f>
        <v>394.25215389493678</v>
      </c>
      <c r="BB247" s="65">
        <f>ET_12P!BC249/9.806</f>
        <v>396.91076214498781</v>
      </c>
      <c r="BC247" s="65">
        <f>ET_12P!BD249/9.806</f>
        <v>581.85228989266784</v>
      </c>
      <c r="BD247" s="65">
        <f>ET_12P!BE249/9.806</f>
        <v>603.62995232510718</v>
      </c>
      <c r="BE247" s="65">
        <f>ET_12P!BF249/9.806</f>
        <v>626.26038904752193</v>
      </c>
      <c r="BF247" s="65">
        <f>ET_12P!BG249/9.806</f>
        <v>920.05482533015504</v>
      </c>
      <c r="BG247" s="65">
        <f>ET_12P!BH249/9.806</f>
        <v>919.72100547496439</v>
      </c>
      <c r="BH247" s="65">
        <f>ET_12P!BI249/9.806</f>
        <v>917.13479789159703</v>
      </c>
      <c r="BI247" s="65">
        <f>ET_12P!BJ249/9.806</f>
        <v>679.16152459272394</v>
      </c>
      <c r="BJ247" s="65">
        <f>ET_12P!BK249/9.806</f>
        <v>656.34734752638701</v>
      </c>
      <c r="BK247" s="65">
        <f>ET_12P!BL249/9.806</f>
        <v>632.6362287757496</v>
      </c>
      <c r="BL247" s="65"/>
      <c r="BM247" s="65"/>
      <c r="BN247" s="65"/>
      <c r="BO247" s="65"/>
    </row>
    <row r="248" spans="3:67" x14ac:dyDescent="0.2">
      <c r="C248" s="65">
        <f>ET_12P!D250</f>
        <v>2425</v>
      </c>
      <c r="D248" s="65">
        <f>ET_12P!E250/9.806</f>
        <v>623.27438438519789</v>
      </c>
      <c r="E248" s="65">
        <f>ET_12P!F250/9.806</f>
        <v>623.73258997998676</v>
      </c>
      <c r="F248" s="65">
        <f>ET_12P!G250/9.806</f>
        <v>624.23197532123197</v>
      </c>
      <c r="G248" s="65">
        <f>ET_12P!H250/9.806</f>
        <v>621.06038793213349</v>
      </c>
      <c r="H248" s="65">
        <f>ET_12P!I250/9.806</f>
        <v>621.23690812703967</v>
      </c>
      <c r="I248" s="65">
        <f>ET_12P!J250/9.806</f>
        <v>621.56634609868968</v>
      </c>
      <c r="J248" s="65">
        <f>ET_12P!K250/9.806</f>
        <v>623.34673525775042</v>
      </c>
      <c r="K248" s="65">
        <f>ET_12P!L250/9.806</f>
        <v>623.73582659851115</v>
      </c>
      <c r="L248" s="65">
        <f>ET_12P!M250/9.806</f>
        <v>624.21698728775755</v>
      </c>
      <c r="M248" s="65">
        <f>ET_12P!N250/9.806</f>
        <v>620.35052279854176</v>
      </c>
      <c r="N248" s="65">
        <f>ET_12P!O250/9.806</f>
        <v>621.77583000841332</v>
      </c>
      <c r="O248" s="65">
        <f>ET_12P!P250/9.806</f>
        <v>622.09247088835923</v>
      </c>
      <c r="P248" s="65">
        <f>ET_12P!Q250/9.806</f>
        <v>505.13357574444223</v>
      </c>
      <c r="Q248" s="65">
        <f>ET_12P!R250/9.806</f>
        <v>507.47454723192436</v>
      </c>
      <c r="R248" s="65">
        <f>ET_12P!S250/9.806</f>
        <v>510.68248433675814</v>
      </c>
      <c r="S248" s="65">
        <f>ET_12P!T250/9.806</f>
        <v>617.11938162859474</v>
      </c>
      <c r="T248" s="65">
        <f>ET_12P!U250/9.806</f>
        <v>628.62750245385485</v>
      </c>
      <c r="U248" s="65">
        <f>ET_12P!V250/9.806</f>
        <v>640.36084213428012</v>
      </c>
      <c r="V248" s="65">
        <f>ET_12P!W250/9.806</f>
        <v>757.20730213007346</v>
      </c>
      <c r="W248" s="65">
        <f>ET_12P!X250/9.806</f>
        <v>755.58705089677244</v>
      </c>
      <c r="X248" s="65">
        <f>ET_12P!Y250/9.806</f>
        <v>752.9625018324241</v>
      </c>
      <c r="Y248" s="65">
        <f>ET_12P!Z250/9.806</f>
        <v>624.82527239381511</v>
      </c>
      <c r="Z248" s="65">
        <f>ET_12P!AA250/9.806</f>
        <v>615.23895606006533</v>
      </c>
      <c r="AA248" s="65">
        <f>ET_12P!AB250/9.806</f>
        <v>604.70575452847754</v>
      </c>
      <c r="AB248" s="65">
        <f>ET_12P!AC250/9.806</f>
        <v>626.90821069370804</v>
      </c>
      <c r="AC248" s="65">
        <f>ET_12P!AD250/9.806</f>
        <v>627.43428568924639</v>
      </c>
      <c r="AD248" s="65">
        <f>ET_12P!AE250/9.806</f>
        <v>627.95099938812973</v>
      </c>
      <c r="AE248" s="65">
        <f>ET_12P!AF250/9.806</f>
        <v>627.45375519452386</v>
      </c>
      <c r="AF248" s="65">
        <f>ET_12P!AG250/9.806</f>
        <v>626.58808422458196</v>
      </c>
      <c r="AG248" s="65">
        <f>ET_12P!AH250/9.806</f>
        <v>625.90540668659503</v>
      </c>
      <c r="AH248" s="65">
        <f>ET_12P!AI250/9.806</f>
        <v>627.07726176894255</v>
      </c>
      <c r="AI248" s="65">
        <f>ET_12P!AJ250/9.806</f>
        <v>627.26503543748731</v>
      </c>
      <c r="AJ248" s="65">
        <f>ET_12P!AK250/9.806</f>
        <v>627.53053774474813</v>
      </c>
      <c r="AK248" s="65">
        <f>ET_12P!AL250/9.806</f>
        <v>621.73873338071087</v>
      </c>
      <c r="AL248" s="65">
        <f>ET_12P!AM250/9.806</f>
        <v>622.91193290459933</v>
      </c>
      <c r="AM248" s="65">
        <f>ET_12P!AN250/9.806</f>
        <v>623.0365676148532</v>
      </c>
      <c r="AN248" s="65">
        <f>ET_12P!AO250/9.806</f>
        <v>498.36814673414239</v>
      </c>
      <c r="AO248" s="65">
        <f>ET_12P!AP250/9.806</f>
        <v>497.59076075871917</v>
      </c>
      <c r="AP248" s="65">
        <f>ET_12P!AQ250/9.806</f>
        <v>497.74706453638083</v>
      </c>
      <c r="AQ248" s="65">
        <f>ET_12P!AR250/9.806</f>
        <v>583.02404538675307</v>
      </c>
      <c r="AR248" s="65">
        <f>ET_12P!AS250/9.806</f>
        <v>594.04393475614427</v>
      </c>
      <c r="AS248" s="65">
        <f>ET_12P!AT250/9.806</f>
        <v>605.5142618358658</v>
      </c>
      <c r="AT248" s="65">
        <f>ET_12P!AU250/9.806</f>
        <v>762.32887748890994</v>
      </c>
      <c r="AU248" s="65">
        <f>ET_12P!AV250/9.806</f>
        <v>763.66027296744346</v>
      </c>
      <c r="AV248" s="65">
        <f>ET_12P!AW250/9.806</f>
        <v>763.97940355394667</v>
      </c>
      <c r="AW248" s="65">
        <f>ET_12P!AX250/9.806</f>
        <v>664.9434079740721</v>
      </c>
      <c r="AX248" s="65">
        <f>ET_12P!AY250/9.806</f>
        <v>654.57074272129319</v>
      </c>
      <c r="AY248" s="65">
        <f>ET_12P!AZ250/9.806</f>
        <v>642.8621507240465</v>
      </c>
      <c r="AZ248" s="65">
        <f>ET_12P!BA250/9.806</f>
        <v>393.01362447098717</v>
      </c>
      <c r="BA248" s="65">
        <f>ET_12P!BB250/9.806</f>
        <v>394.10543548752042</v>
      </c>
      <c r="BB248" s="65">
        <f>ET_12P!BC250/9.806</f>
        <v>396.76464126714512</v>
      </c>
      <c r="BC248" s="65">
        <f>ET_12P!BD250/9.806</f>
        <v>581.71341406090664</v>
      </c>
      <c r="BD248" s="65">
        <f>ET_12P!BE250/9.806</f>
        <v>603.48923411049361</v>
      </c>
      <c r="BE248" s="65">
        <f>ET_12P!BF250/9.806</f>
        <v>626.11762927353152</v>
      </c>
      <c r="BF248" s="65">
        <f>ET_12P!BG250/9.806</f>
        <v>919.92705358963906</v>
      </c>
      <c r="BG248" s="65">
        <f>ET_12P!BH250/9.806</f>
        <v>919.59413002880899</v>
      </c>
      <c r="BH248" s="65">
        <f>ET_12P!BI250/9.806</f>
        <v>917.00832079849079</v>
      </c>
      <c r="BI248" s="65">
        <f>ET_12P!BJ250/9.806</f>
        <v>679.02518826165112</v>
      </c>
      <c r="BJ248" s="65">
        <f>ET_12P!BK250/9.806</f>
        <v>656.20951737137977</v>
      </c>
      <c r="BK248" s="65">
        <f>ET_12P!BL250/9.806</f>
        <v>632.4966060320213</v>
      </c>
      <c r="BL248" s="65"/>
      <c r="BM248" s="65"/>
      <c r="BN248" s="65"/>
      <c r="BO248" s="65"/>
    </row>
    <row r="249" spans="3:67" x14ac:dyDescent="0.2">
      <c r="C249" s="65">
        <f>ET_12P!D251</f>
        <v>2435</v>
      </c>
      <c r="D249" s="65">
        <f>ET_12P!E251/9.806</f>
        <v>623.12360775609329</v>
      </c>
      <c r="E249" s="65">
        <f>ET_12P!F251/9.806</f>
        <v>623.58181335088216</v>
      </c>
      <c r="F249" s="65">
        <f>ET_12P!G251/9.806</f>
        <v>624.08119869212737</v>
      </c>
      <c r="G249" s="65">
        <f>ET_12P!H251/9.806</f>
        <v>620.9095615088977</v>
      </c>
      <c r="H249" s="65">
        <f>ET_12P!I251/9.806</f>
        <v>621.08613149793496</v>
      </c>
      <c r="I249" s="65">
        <f>ET_12P!J251/9.806</f>
        <v>621.41551967545388</v>
      </c>
      <c r="J249" s="65">
        <f>ET_12P!K251/9.806</f>
        <v>623.19595862864583</v>
      </c>
      <c r="K249" s="65">
        <f>ET_12P!L251/9.806</f>
        <v>623.58504996940655</v>
      </c>
      <c r="L249" s="65">
        <f>ET_12P!M251/9.806</f>
        <v>624.06621065865295</v>
      </c>
      <c r="M249" s="65">
        <f>ET_12P!N251/9.806</f>
        <v>620.19969637530596</v>
      </c>
      <c r="N249" s="65">
        <f>ET_12P!O251/9.806</f>
        <v>621.62495379104632</v>
      </c>
      <c r="O249" s="65">
        <f>ET_12P!P251/9.806</f>
        <v>621.94164446512343</v>
      </c>
      <c r="P249" s="65">
        <f>ET_12P!Q251/9.806</f>
        <v>504.98185302684584</v>
      </c>
      <c r="Q249" s="65">
        <f>ET_12P!R251/9.806</f>
        <v>507.32282451432803</v>
      </c>
      <c r="R249" s="65">
        <f>ET_12P!S251/9.806</f>
        <v>510.53081141329295</v>
      </c>
      <c r="S249" s="65">
        <f>ET_12P!T251/9.806</f>
        <v>616.96855520535905</v>
      </c>
      <c r="T249" s="65">
        <f>ET_12P!U251/9.806</f>
        <v>628.47672582475025</v>
      </c>
      <c r="U249" s="65">
        <f>ET_12P!V251/9.806</f>
        <v>640.21016509343769</v>
      </c>
      <c r="V249" s="65">
        <f>ET_12P!W251/9.806</f>
        <v>757.05752138359173</v>
      </c>
      <c r="W249" s="65">
        <f>ET_12P!X251/9.806</f>
        <v>755.43727015029071</v>
      </c>
      <c r="X249" s="65">
        <f>ET_12P!Y251/9.806</f>
        <v>752.81272108594237</v>
      </c>
      <c r="Y249" s="65">
        <f>ET_12P!Z251/9.806</f>
        <v>624.6744957647104</v>
      </c>
      <c r="Z249" s="65">
        <f>ET_12P!AA251/9.806</f>
        <v>615.08807984269845</v>
      </c>
      <c r="AA249" s="65">
        <f>ET_12P!AB251/9.806</f>
        <v>604.55477872284825</v>
      </c>
      <c r="AB249" s="65">
        <f>ET_12P!AC251/9.806</f>
        <v>626.77994101188051</v>
      </c>
      <c r="AC249" s="65">
        <f>ET_12P!AD251/9.806</f>
        <v>627.30651394873041</v>
      </c>
      <c r="AD249" s="65">
        <f>ET_12P!AE251/9.806</f>
        <v>627.82357620653181</v>
      </c>
      <c r="AE249" s="65">
        <f>ET_12P!AF251/9.806</f>
        <v>627.32458921833575</v>
      </c>
      <c r="AF249" s="65">
        <f>ET_12P!AG251/9.806</f>
        <v>626.45543265921378</v>
      </c>
      <c r="AG249" s="65">
        <f>ET_12P!AH251/9.806</f>
        <v>625.7691699437845</v>
      </c>
      <c r="AH249" s="65">
        <f>ET_12P!AI251/9.806</f>
        <v>626.92494152177244</v>
      </c>
      <c r="AI249" s="65">
        <f>ET_12P!AJ251/9.806</f>
        <v>627.11201807248119</v>
      </c>
      <c r="AJ249" s="65">
        <f>ET_12P!AK251/9.806</f>
        <v>627.37732120321743</v>
      </c>
      <c r="AK249" s="65">
        <f>ET_12P!AL251/9.806</f>
        <v>621.58895263422914</v>
      </c>
      <c r="AL249" s="65">
        <f>ET_12P!AM251/9.806</f>
        <v>622.76225174637977</v>
      </c>
      <c r="AM249" s="65">
        <f>ET_12P!AN251/9.806</f>
        <v>622.88713542728942</v>
      </c>
      <c r="AN249" s="65">
        <f>ET_12P!AO251/9.806</f>
        <v>498.21597586936576</v>
      </c>
      <c r="AO249" s="65">
        <f>ET_12P!AP251/9.806</f>
        <v>497.43858989394255</v>
      </c>
      <c r="AP249" s="65">
        <f>ET_12P!AQ251/9.806</f>
        <v>497.5949434657353</v>
      </c>
      <c r="AQ249" s="65">
        <f>ET_12P!AR251/9.806</f>
        <v>582.87282061046812</v>
      </c>
      <c r="AR249" s="65">
        <f>ET_12P!AS251/9.806</f>
        <v>593.89285936225281</v>
      </c>
      <c r="AS249" s="65">
        <f>ET_12P!AT251/9.806</f>
        <v>605.36333582436782</v>
      </c>
      <c r="AT249" s="65">
        <f>ET_12P!AU251/9.806</f>
        <v>762.17939550721508</v>
      </c>
      <c r="AU249" s="65">
        <f>ET_12P!AV251/9.806</f>
        <v>763.5107909857486</v>
      </c>
      <c r="AV249" s="65">
        <f>ET_12P!AW251/9.806</f>
        <v>763.82992157225169</v>
      </c>
      <c r="AW249" s="65">
        <f>ET_12P!AX251/9.806</f>
        <v>664.79302969801654</v>
      </c>
      <c r="AX249" s="65">
        <f>ET_12P!AY251/9.806</f>
        <v>654.42021506284425</v>
      </c>
      <c r="AY249" s="65">
        <f>ET_12P!AZ251/9.806</f>
        <v>642.71147368320419</v>
      </c>
      <c r="AZ249" s="65">
        <f>ET_12P!BA251/9.806</f>
        <v>392.86561141616107</v>
      </c>
      <c r="BA249" s="65">
        <f>ET_12P!BB251/9.806</f>
        <v>393.95849300651389</v>
      </c>
      <c r="BB249" s="65">
        <f>ET_12P!BC251/9.806</f>
        <v>396.61824652158123</v>
      </c>
      <c r="BC249" s="65">
        <f>ET_12P!BD251/9.806</f>
        <v>581.57404028783401</v>
      </c>
      <c r="BD249" s="65">
        <f>ET_12P!BE251/9.806</f>
        <v>603.34816733696209</v>
      </c>
      <c r="BE249" s="65">
        <f>ET_12P!BF251/9.806</f>
        <v>625.97462052888545</v>
      </c>
      <c r="BF249" s="65">
        <f>ET_12P!BG251/9.806</f>
        <v>919.79838555476249</v>
      </c>
      <c r="BG249" s="65">
        <f>ET_12P!BH251/9.806</f>
        <v>919.46635828829301</v>
      </c>
      <c r="BH249" s="65">
        <f>ET_12P!BI251/9.806</f>
        <v>916.88084782276167</v>
      </c>
      <c r="BI249" s="65">
        <f>ET_12P!BJ251/9.806</f>
        <v>678.88830419513567</v>
      </c>
      <c r="BJ249" s="65">
        <f>ET_12P!BK251/9.806</f>
        <v>656.07113948093013</v>
      </c>
      <c r="BK249" s="65">
        <f>ET_12P!BL251/9.806</f>
        <v>632.35653514111266</v>
      </c>
      <c r="BL249" s="65"/>
      <c r="BM249" s="65"/>
      <c r="BN249" s="65"/>
      <c r="BO249" s="65"/>
    </row>
    <row r="250" spans="3:67" x14ac:dyDescent="0.2">
      <c r="C250" s="65">
        <f>ET_12P!D252</f>
        <v>2445</v>
      </c>
      <c r="D250" s="65">
        <f>ET_12P!E252/9.806</f>
        <v>622.97288092111978</v>
      </c>
      <c r="E250" s="65">
        <f>ET_12P!F252/9.806</f>
        <v>623.43108651590865</v>
      </c>
      <c r="F250" s="65">
        <f>ET_12P!G252/9.806</f>
        <v>623.93047185715386</v>
      </c>
      <c r="G250" s="65">
        <f>ET_12P!H252/9.806</f>
        <v>620.75883467392418</v>
      </c>
      <c r="H250" s="65">
        <f>ET_12P!I252/9.806</f>
        <v>620.93540466296156</v>
      </c>
      <c r="I250" s="65">
        <f>ET_12P!J252/9.806</f>
        <v>621.26479284048037</v>
      </c>
      <c r="J250" s="65">
        <f>ET_12P!K252/9.806</f>
        <v>623.04523179367231</v>
      </c>
      <c r="K250" s="65">
        <f>ET_12P!L252/9.806</f>
        <v>623.43432313443304</v>
      </c>
      <c r="L250" s="65">
        <f>ET_12P!M252/9.806</f>
        <v>623.91548382367944</v>
      </c>
      <c r="M250" s="65">
        <f>ET_12P!N252/9.806</f>
        <v>620.04891974620136</v>
      </c>
      <c r="N250" s="65">
        <f>ET_12P!O252/9.806</f>
        <v>621.47422695607281</v>
      </c>
      <c r="O250" s="65">
        <f>ET_12P!P252/9.806</f>
        <v>621.79086783601883</v>
      </c>
      <c r="P250" s="65">
        <f>ET_12P!Q252/9.806</f>
        <v>504.8301801033806</v>
      </c>
      <c r="Q250" s="65">
        <f>ET_12P!R252/9.806</f>
        <v>507.17120138499394</v>
      </c>
      <c r="R250" s="65">
        <f>ET_12P!S252/9.806</f>
        <v>510.37923807809</v>
      </c>
      <c r="S250" s="65">
        <f>ET_12P!T252/9.806</f>
        <v>616.81777857625434</v>
      </c>
      <c r="T250" s="65">
        <f>ET_12P!U252/9.806</f>
        <v>628.32604878390782</v>
      </c>
      <c r="U250" s="65">
        <f>ET_12P!V252/9.806</f>
        <v>640.05958764085767</v>
      </c>
      <c r="V250" s="65">
        <f>ET_12P!W252/9.806</f>
        <v>756.9078402253723</v>
      </c>
      <c r="W250" s="65">
        <f>ET_12P!X252/9.806</f>
        <v>755.28758899207128</v>
      </c>
      <c r="X250" s="65">
        <f>ET_12P!Y252/9.806</f>
        <v>752.66299013359173</v>
      </c>
      <c r="Y250" s="65">
        <f>ET_12P!Z252/9.806</f>
        <v>624.523768929737</v>
      </c>
      <c r="Z250" s="65">
        <f>ET_12P!AA252/9.806</f>
        <v>614.93725341946265</v>
      </c>
      <c r="AA250" s="65">
        <f>ET_12P!AB252/9.806</f>
        <v>604.40385271135028</v>
      </c>
      <c r="AB250" s="65">
        <f>ET_12P!AC252/9.806</f>
        <v>626.65067544743022</v>
      </c>
      <c r="AC250" s="65">
        <f>ET_12P!AD252/9.806</f>
        <v>627.17779611972264</v>
      </c>
      <c r="AD250" s="65">
        <f>ET_12P!AE252/9.806</f>
        <v>627.69520693644199</v>
      </c>
      <c r="AE250" s="65">
        <f>ET_12P!AF252/9.806</f>
        <v>627.19447715365595</v>
      </c>
      <c r="AF250" s="65">
        <f>ET_12P!AG252/9.806</f>
        <v>626.32208397600959</v>
      </c>
      <c r="AG250" s="65">
        <f>ET_12P!AH252/9.806</f>
        <v>625.63238546553134</v>
      </c>
      <c r="AH250" s="65">
        <f>ET_12P!AI252/9.806</f>
        <v>626.77272086286462</v>
      </c>
      <c r="AI250" s="65">
        <f>ET_12P!AJ252/9.806</f>
        <v>626.95910029573736</v>
      </c>
      <c r="AJ250" s="65">
        <f>ET_12P!AK252/9.806</f>
        <v>627.22425404408023</v>
      </c>
      <c r="AK250" s="65">
        <f>ET_12P!AL252/9.806</f>
        <v>621.43912209361622</v>
      </c>
      <c r="AL250" s="65">
        <f>ET_12P!AM252/9.806</f>
        <v>622.61252079402925</v>
      </c>
      <c r="AM250" s="65">
        <f>ET_12P!AN252/9.806</f>
        <v>622.73770323972576</v>
      </c>
      <c r="AN250" s="65">
        <f>ET_12P!AO252/9.806</f>
        <v>498.06390459285137</v>
      </c>
      <c r="AO250" s="65">
        <f>ET_12P!AP252/9.806</f>
        <v>497.28651861742816</v>
      </c>
      <c r="AP250" s="65">
        <f>ET_12P!AQ252/9.806</f>
        <v>497.44287218922091</v>
      </c>
      <c r="AQ250" s="65">
        <f>ET_12P!AR252/9.806</f>
        <v>582.72169542244546</v>
      </c>
      <c r="AR250" s="65">
        <f>ET_12P!AS252/9.806</f>
        <v>593.74183376249243</v>
      </c>
      <c r="AS250" s="65">
        <f>ET_12P!AT252/9.806</f>
        <v>605.21245960700082</v>
      </c>
      <c r="AT250" s="65">
        <f>ET_12P!AU252/9.806</f>
        <v>762.0299633196513</v>
      </c>
      <c r="AU250" s="65">
        <f>ET_12P!AV252/9.806</f>
        <v>763.36140859231602</v>
      </c>
      <c r="AV250" s="65">
        <f>ET_12P!AW252/9.806</f>
        <v>763.68048938468803</v>
      </c>
      <c r="AW250" s="65">
        <f>ET_12P!AX252/9.806</f>
        <v>664.64270121609229</v>
      </c>
      <c r="AX250" s="65">
        <f>ET_12P!AY252/9.806</f>
        <v>654.26973719852651</v>
      </c>
      <c r="AY250" s="65">
        <f>ET_12P!AZ252/9.806</f>
        <v>642.56089623062417</v>
      </c>
      <c r="AZ250" s="65">
        <f>ET_12P!BA252/9.806</f>
        <v>392.71739918481035</v>
      </c>
      <c r="BA250" s="65">
        <f>ET_12P!BB252/9.806</f>
        <v>393.81130155485164</v>
      </c>
      <c r="BB250" s="65">
        <f>ET_12P!BC252/9.806</f>
        <v>396.47160280536156</v>
      </c>
      <c r="BC250" s="65">
        <f>ET_12P!BD252/9.806</f>
        <v>581.43426816171223</v>
      </c>
      <c r="BD250" s="65">
        <f>ET_12P!BE252/9.806</f>
        <v>603.20680179864371</v>
      </c>
      <c r="BE250" s="65">
        <f>ET_12P!BF252/9.806</f>
        <v>625.83136281358361</v>
      </c>
      <c r="BF250" s="65">
        <f>ET_12P!BG252/9.806</f>
        <v>919.66882122552522</v>
      </c>
      <c r="BG250" s="65">
        <f>ET_12P!BH252/9.806</f>
        <v>919.33778984167861</v>
      </c>
      <c r="BH250" s="65">
        <f>ET_12P!BI252/9.806</f>
        <v>916.75257814093425</v>
      </c>
      <c r="BI250" s="65">
        <f>ET_12P!BJ252/9.806</f>
        <v>678.7508723931777</v>
      </c>
      <c r="BJ250" s="65">
        <f>ET_12P!BK252/9.806</f>
        <v>655.93231344330013</v>
      </c>
      <c r="BK250" s="65">
        <f>ET_12P!BL252/9.806</f>
        <v>632.21601610302366</v>
      </c>
      <c r="BL250" s="65"/>
      <c r="BM250" s="65"/>
      <c r="BN250" s="65"/>
      <c r="BO250" s="65"/>
    </row>
    <row r="251" spans="3:67" x14ac:dyDescent="0.2">
      <c r="C251" s="65">
        <f>ET_12P!D253</f>
        <v>2455</v>
      </c>
      <c r="D251" s="65">
        <f>ET_12P!E253/9.806</f>
        <v>622.82225367440856</v>
      </c>
      <c r="E251" s="65">
        <f>ET_12P!F253/9.806</f>
        <v>623.28045926919754</v>
      </c>
      <c r="F251" s="65">
        <f>ET_12P!G253/9.806</f>
        <v>623.77984461044264</v>
      </c>
      <c r="G251" s="65">
        <f>ET_12P!H253/9.806</f>
        <v>620.60815763308187</v>
      </c>
      <c r="H251" s="65">
        <f>ET_12P!I253/9.806</f>
        <v>620.78472762211914</v>
      </c>
      <c r="I251" s="65">
        <f>ET_12P!J253/9.806</f>
        <v>621.11411579963806</v>
      </c>
      <c r="J251" s="65">
        <f>ET_12P!K253/9.806</f>
        <v>622.89460454696109</v>
      </c>
      <c r="K251" s="65">
        <f>ET_12P!L253/9.806</f>
        <v>623.28364609359073</v>
      </c>
      <c r="L251" s="65">
        <f>ET_12P!M253/9.806</f>
        <v>623.76485657696821</v>
      </c>
      <c r="M251" s="65">
        <f>ET_12P!N253/9.806</f>
        <v>619.89824270535905</v>
      </c>
      <c r="N251" s="65">
        <f>ET_12P!O253/9.806</f>
        <v>621.32350012109941</v>
      </c>
      <c r="O251" s="65">
        <f>ET_12P!P253/9.806</f>
        <v>621.64014100104532</v>
      </c>
      <c r="P251" s="65">
        <f>ET_12P!Q253/9.806</f>
        <v>504.6786067681777</v>
      </c>
      <c r="Q251" s="65">
        <f>ET_12P!R253/9.806</f>
        <v>507.01967784392212</v>
      </c>
      <c r="R251" s="65">
        <f>ET_12P!S253/9.806</f>
        <v>510.22771453701819</v>
      </c>
      <c r="S251" s="65">
        <f>ET_12P!T253/9.806</f>
        <v>616.66705174128094</v>
      </c>
      <c r="T251" s="65">
        <f>ET_12P!U253/9.806</f>
        <v>628.1754713313278</v>
      </c>
      <c r="U251" s="65">
        <f>ET_12P!V253/9.806</f>
        <v>639.90905998240873</v>
      </c>
      <c r="V251" s="65">
        <f>ET_12P!W253/9.806</f>
        <v>756.75815906715286</v>
      </c>
      <c r="W251" s="65">
        <f>ET_12P!X253/9.806</f>
        <v>755.13790783385184</v>
      </c>
      <c r="X251" s="65">
        <f>ET_12P!Y253/9.806</f>
        <v>752.5133089753723</v>
      </c>
      <c r="Y251" s="65">
        <f>ET_12P!Z253/9.806</f>
        <v>624.37314168302578</v>
      </c>
      <c r="Z251" s="65">
        <f>ET_12P!AA253/9.806</f>
        <v>614.78647679035805</v>
      </c>
      <c r="AA251" s="65">
        <f>ET_12P!AB253/9.806</f>
        <v>604.25302628811448</v>
      </c>
      <c r="AB251" s="65">
        <f>ET_12P!AC253/9.806</f>
        <v>626.52046379448814</v>
      </c>
      <c r="AC251" s="65">
        <f>ET_12P!AD253/9.806</f>
        <v>627.048082408092</v>
      </c>
      <c r="AD251" s="65">
        <f>ET_12P!AE253/9.806</f>
        <v>627.5658915778605</v>
      </c>
      <c r="AE251" s="65">
        <f>ET_12P!AF253/9.806</f>
        <v>627.06346879461557</v>
      </c>
      <c r="AF251" s="65">
        <f>ET_12P!AG253/9.806</f>
        <v>626.18793858670722</v>
      </c>
      <c r="AG251" s="65">
        <f>ET_12P!AH253/9.806</f>
        <v>625.49495366357337</v>
      </c>
      <c r="AH251" s="65">
        <f>ET_12P!AI253/9.806</f>
        <v>626.62069938048137</v>
      </c>
      <c r="AI251" s="65">
        <f>ET_12P!AJ253/9.806</f>
        <v>626.80628210725581</v>
      </c>
      <c r="AJ251" s="65">
        <f>ET_12P!AK253/9.806</f>
        <v>627.07138606146748</v>
      </c>
      <c r="AK251" s="65">
        <f>ET_12P!AL253/9.806</f>
        <v>621.2892915530033</v>
      </c>
      <c r="AL251" s="65">
        <f>ET_12P!AM253/9.806</f>
        <v>622.46274004754753</v>
      </c>
      <c r="AM251" s="65">
        <f>ET_12P!AN253/9.806</f>
        <v>622.5882212580309</v>
      </c>
      <c r="AN251" s="65">
        <f>ET_12P!AO253/9.806</f>
        <v>497.91193290459927</v>
      </c>
      <c r="AO251" s="65">
        <f>ET_12P!AP253/9.806</f>
        <v>497.13454692917605</v>
      </c>
      <c r="AP251" s="65">
        <f>ET_12P!AQ253/9.806</f>
        <v>497.29085070683772</v>
      </c>
      <c r="AQ251" s="65">
        <f>ET_12P!AR253/9.806</f>
        <v>582.570620028554</v>
      </c>
      <c r="AR251" s="65">
        <f>ET_12P!AS253/9.806</f>
        <v>593.59090775099435</v>
      </c>
      <c r="AS251" s="65">
        <f>ET_12P!AT253/9.806</f>
        <v>605.06168297789623</v>
      </c>
      <c r="AT251" s="65">
        <f>ET_12P!AU253/9.806</f>
        <v>761.88058092621873</v>
      </c>
      <c r="AU251" s="65">
        <f>ET_12P!AV253/9.806</f>
        <v>763.21202619888345</v>
      </c>
      <c r="AV251" s="65">
        <f>ET_12P!AW253/9.806</f>
        <v>763.53115678538654</v>
      </c>
      <c r="AW251" s="65">
        <f>ET_12P!AX253/9.806</f>
        <v>664.49247232243022</v>
      </c>
      <c r="AX251" s="65">
        <f>ET_12P!AY253/9.806</f>
        <v>654.11935892247095</v>
      </c>
      <c r="AY251" s="65">
        <f>ET_12P!AZ253/9.806</f>
        <v>642.41036857217523</v>
      </c>
      <c r="AZ251" s="65">
        <f>ET_12P!BA253/9.806</f>
        <v>392.56898777693505</v>
      </c>
      <c r="BA251" s="65">
        <f>ET_12P!BB253/9.806</f>
        <v>393.66388602959927</v>
      </c>
      <c r="BB251" s="65">
        <f>ET_12P!BC253/9.806</f>
        <v>396.32468522142057</v>
      </c>
      <c r="BC251" s="65">
        <f>ET_12P!BD253/9.806</f>
        <v>581.29399809427912</v>
      </c>
      <c r="BD251" s="65">
        <f>ET_12P!BE253/9.806</f>
        <v>603.06503790727618</v>
      </c>
      <c r="BE251" s="65">
        <f>ET_12P!BF253/9.806</f>
        <v>625.68785612762599</v>
      </c>
      <c r="BF251" s="65">
        <f>ET_12P!BG253/9.806</f>
        <v>919.53846019018977</v>
      </c>
      <c r="BG251" s="65">
        <f>ET_12P!BH253/9.806</f>
        <v>919.20832510070375</v>
      </c>
      <c r="BH251" s="65">
        <f>ET_12P!BI253/9.806</f>
        <v>916.62341216474613</v>
      </c>
      <c r="BI251" s="65">
        <f>ET_12P!BJ253/9.806</f>
        <v>678.612843061646</v>
      </c>
      <c r="BJ251" s="65">
        <f>ET_12P!BK253/9.806</f>
        <v>655.7929396702275</v>
      </c>
      <c r="BK251" s="65">
        <f>ET_12P!BL253/9.806</f>
        <v>632.07509871188563</v>
      </c>
      <c r="BL251" s="65"/>
      <c r="BM251" s="65"/>
      <c r="BN251" s="65"/>
      <c r="BO251" s="65"/>
    </row>
    <row r="252" spans="3:67" x14ac:dyDescent="0.2">
      <c r="C252" s="65">
        <f>ET_12P!D254</f>
        <v>2465</v>
      </c>
      <c r="D252" s="65">
        <f>ET_12P!E254/9.806</f>
        <v>622.67167622182853</v>
      </c>
      <c r="E252" s="65">
        <f>ET_12P!F254/9.806</f>
        <v>623.1298818166174</v>
      </c>
      <c r="F252" s="65">
        <f>ET_12P!G254/9.806</f>
        <v>623.62926715786261</v>
      </c>
      <c r="G252" s="65">
        <f>ET_12P!H254/9.806</f>
        <v>620.45758018050174</v>
      </c>
      <c r="H252" s="65">
        <f>ET_12P!I254/9.806</f>
        <v>620.63410037540791</v>
      </c>
      <c r="I252" s="65">
        <f>ET_12P!J254/9.806</f>
        <v>620.96353834705792</v>
      </c>
      <c r="J252" s="65">
        <f>ET_12P!K254/9.806</f>
        <v>622.74397730024987</v>
      </c>
      <c r="K252" s="65">
        <f>ET_12P!L254/9.806</f>
        <v>623.13306864101071</v>
      </c>
      <c r="L252" s="65">
        <f>ET_12P!M254/9.806</f>
        <v>623.61427912438819</v>
      </c>
      <c r="M252" s="65">
        <f>ET_12P!N254/9.806</f>
        <v>619.74766525277892</v>
      </c>
      <c r="N252" s="65">
        <f>ET_12P!O254/9.806</f>
        <v>621.17287287438819</v>
      </c>
      <c r="O252" s="65">
        <f>ET_12P!P254/9.806</f>
        <v>621.4895137543341</v>
      </c>
      <c r="P252" s="65">
        <f>ET_12P!Q254/9.806</f>
        <v>504.52713302123703</v>
      </c>
      <c r="Q252" s="65">
        <f>ET_12P!R254/9.806</f>
        <v>506.86820409698146</v>
      </c>
      <c r="R252" s="65">
        <f>ET_12P!S254/9.806</f>
        <v>510.07629058420866</v>
      </c>
      <c r="S252" s="65">
        <f>ET_12P!T254/9.806</f>
        <v>616.51642449456972</v>
      </c>
      <c r="T252" s="65">
        <f>ET_12P!U254/9.806</f>
        <v>628.02489387874778</v>
      </c>
      <c r="U252" s="65">
        <f>ET_12P!V254/9.806</f>
        <v>639.7586319122222</v>
      </c>
      <c r="V252" s="65">
        <f>ET_12P!W254/9.806</f>
        <v>756.60857749719571</v>
      </c>
      <c r="W252" s="65">
        <f>ET_12P!X254/9.806</f>
        <v>754.98827646976349</v>
      </c>
      <c r="X252" s="65">
        <f>ET_12P!Y254/9.806</f>
        <v>752.36367761128395</v>
      </c>
      <c r="Y252" s="65">
        <f>ET_12P!Z254/9.806</f>
        <v>624.22256423044576</v>
      </c>
      <c r="Z252" s="65">
        <f>ET_12P!AA254/9.806</f>
        <v>614.63579974951563</v>
      </c>
      <c r="AA252" s="65">
        <f>ET_12P!AB254/9.806</f>
        <v>604.10224965900989</v>
      </c>
      <c r="AB252" s="65">
        <f>ET_12P!AC254/9.806</f>
        <v>626.38930605305427</v>
      </c>
      <c r="AC252" s="65">
        <f>ET_12P!AD254/9.806</f>
        <v>626.9173230197074</v>
      </c>
      <c r="AD252" s="65">
        <f>ET_12P!AE254/9.806</f>
        <v>627.43553054252504</v>
      </c>
      <c r="AE252" s="65">
        <f>ET_12P!AF254/9.806</f>
        <v>626.93151434708352</v>
      </c>
      <c r="AF252" s="65">
        <f>ET_12P!AG254/9.806</f>
        <v>626.05299649130643</v>
      </c>
      <c r="AG252" s="65">
        <f>ET_12P!AH254/9.806</f>
        <v>625.35697412617276</v>
      </c>
      <c r="AH252" s="65">
        <f>ET_12P!AI254/9.806</f>
        <v>626.46877748636041</v>
      </c>
      <c r="AI252" s="65">
        <f>ET_12P!AJ254/9.806</f>
        <v>626.65361330116775</v>
      </c>
      <c r="AJ252" s="65">
        <f>ET_12P!AK254/9.806</f>
        <v>626.91861766711713</v>
      </c>
      <c r="AK252" s="65">
        <f>ET_12P!AL254/9.806</f>
        <v>621.13941121825928</v>
      </c>
      <c r="AL252" s="65">
        <f>ET_12P!AM254/9.806</f>
        <v>622.31300909519689</v>
      </c>
      <c r="AM252" s="65">
        <f>ET_12P!AN254/9.806</f>
        <v>622.43873927633592</v>
      </c>
      <c r="AN252" s="65">
        <f>ET_12P!AO254/9.806</f>
        <v>497.76006080460945</v>
      </c>
      <c r="AO252" s="65">
        <f>ET_12P!AP254/9.806</f>
        <v>496.98262503505509</v>
      </c>
      <c r="AP252" s="65">
        <f>ET_12P!AQ254/9.806</f>
        <v>497.1389786068479</v>
      </c>
      <c r="AQ252" s="65">
        <f>ET_12P!AR254/9.806</f>
        <v>582.41964422292483</v>
      </c>
      <c r="AR252" s="65">
        <f>ET_12P!AS254/9.806</f>
        <v>593.44003153362746</v>
      </c>
      <c r="AS252" s="65">
        <f>ET_12P!AT254/9.806</f>
        <v>604.91090634879163</v>
      </c>
      <c r="AT252" s="65">
        <f>ET_12P!AU254/9.806</f>
        <v>761.73124832691724</v>
      </c>
      <c r="AU252" s="65">
        <f>ET_12P!AV254/9.806</f>
        <v>763.06274339371305</v>
      </c>
      <c r="AV252" s="65">
        <f>ET_12P!AW254/9.806</f>
        <v>763.38182418608517</v>
      </c>
      <c r="AW252" s="65">
        <f>ET_12P!AX254/9.806</f>
        <v>664.34229322289934</v>
      </c>
      <c r="AX252" s="65">
        <f>ET_12P!AY254/9.806</f>
        <v>653.9690304405467</v>
      </c>
      <c r="AY252" s="65">
        <f>ET_12P!AZ254/9.806</f>
        <v>642.25989070785749</v>
      </c>
      <c r="AZ252" s="65">
        <f>ET_12P!BA254/9.806</f>
        <v>392.42035229546963</v>
      </c>
      <c r="BA252" s="65">
        <f>ET_12P!BB254/9.806</f>
        <v>393.51624643075672</v>
      </c>
      <c r="BB252" s="65">
        <f>ET_12P!BC254/9.806</f>
        <v>396.17746887269277</v>
      </c>
      <c r="BC252" s="65">
        <f>ET_12P!BD254/9.806</f>
        <v>581.15327987966555</v>
      </c>
      <c r="BD252" s="65">
        <f>ET_12P!BE254/9.806</f>
        <v>602.9228756628595</v>
      </c>
      <c r="BE252" s="65">
        <f>ET_12P!BF254/9.806</f>
        <v>625.54410047101271</v>
      </c>
      <c r="BF252" s="65">
        <f>ET_12P!BG254/9.806</f>
        <v>919.40720286049361</v>
      </c>
      <c r="BG252" s="65">
        <f>ET_12P!BH254/9.806</f>
        <v>919.07806365363047</v>
      </c>
      <c r="BH252" s="65">
        <f>ET_12P!BI254/9.806</f>
        <v>916.49325030593525</v>
      </c>
      <c r="BI252" s="65">
        <f>ET_12P!BJ254/9.806</f>
        <v>678.47431578880287</v>
      </c>
      <c r="BJ252" s="65">
        <f>ET_12P!BK254/9.806</f>
        <v>655.65311774997451</v>
      </c>
      <c r="BK252" s="65">
        <f>ET_12P!BL254/9.806</f>
        <v>631.93373317356725</v>
      </c>
      <c r="BL252" s="65"/>
      <c r="BM252" s="65"/>
      <c r="BN252" s="65"/>
      <c r="BO252" s="65"/>
    </row>
    <row r="253" spans="3:67" x14ac:dyDescent="0.2">
      <c r="C253" s="65">
        <f>ET_12P!D255</f>
        <v>2475</v>
      </c>
      <c r="D253" s="65">
        <f>ET_12P!E255/9.806</f>
        <v>622.5211485633796</v>
      </c>
      <c r="E253" s="65">
        <f>ET_12P!F255/9.806</f>
        <v>622.97935415816858</v>
      </c>
      <c r="F253" s="65">
        <f>ET_12P!G255/9.806</f>
        <v>623.47873949941368</v>
      </c>
      <c r="G253" s="65">
        <f>ET_12P!H255/9.806</f>
        <v>620.30705252205291</v>
      </c>
      <c r="H253" s="65">
        <f>ET_12P!I255/9.806</f>
        <v>620.48357271695909</v>
      </c>
      <c r="I253" s="65">
        <f>ET_12P!J255/9.806</f>
        <v>620.8130106886091</v>
      </c>
      <c r="J253" s="65">
        <f>ET_12P!K255/9.806</f>
        <v>622.59349943593213</v>
      </c>
      <c r="K253" s="65">
        <f>ET_12P!L255/9.806</f>
        <v>622.98259077669286</v>
      </c>
      <c r="L253" s="65">
        <f>ET_12P!M255/9.806</f>
        <v>623.46375146593925</v>
      </c>
      <c r="M253" s="65">
        <f>ET_12P!N255/9.806</f>
        <v>619.59713759433009</v>
      </c>
      <c r="N253" s="65">
        <f>ET_12P!O255/9.806</f>
        <v>621.02229542180817</v>
      </c>
      <c r="O253" s="65">
        <f>ET_12P!P255/9.806</f>
        <v>621.33893630175407</v>
      </c>
      <c r="P253" s="65">
        <f>ET_12P!Q255/9.806</f>
        <v>504.37575886255865</v>
      </c>
      <c r="Q253" s="65">
        <f>ET_12P!R255/9.806</f>
        <v>506.71682993830314</v>
      </c>
      <c r="R253" s="65">
        <f>ET_12P!S255/9.806</f>
        <v>509.92491642553034</v>
      </c>
      <c r="S253" s="65">
        <f>ET_12P!T255/9.806</f>
        <v>616.36589683612078</v>
      </c>
      <c r="T253" s="65">
        <f>ET_12P!U255/9.806</f>
        <v>627.87441601443004</v>
      </c>
      <c r="U253" s="65">
        <f>ET_12P!V255/9.806</f>
        <v>639.60820384203555</v>
      </c>
      <c r="V253" s="65">
        <f>ET_12P!W255/9.806</f>
        <v>756.45904572136965</v>
      </c>
      <c r="W253" s="65">
        <f>ET_12P!X255/9.806</f>
        <v>754.83874469393743</v>
      </c>
      <c r="X253" s="65">
        <f>ET_12P!Y255/9.806</f>
        <v>752.2140960413268</v>
      </c>
      <c r="Y253" s="65">
        <f>ET_12P!Z255/9.806</f>
        <v>624.07203657199682</v>
      </c>
      <c r="Z253" s="65">
        <f>ET_12P!AA255/9.806</f>
        <v>614.4851725028044</v>
      </c>
      <c r="AA253" s="65">
        <f>ET_12P!AB255/9.806</f>
        <v>603.95157261816746</v>
      </c>
      <c r="AB253" s="65">
        <f>ET_12P!AC255/9.806</f>
        <v>626.25720222312873</v>
      </c>
      <c r="AC253" s="65">
        <f>ET_12P!AD255/9.806</f>
        <v>626.78561754283101</v>
      </c>
      <c r="AD253" s="65">
        <f>ET_12P!AE255/9.806</f>
        <v>627.3041736245666</v>
      </c>
      <c r="AE253" s="65">
        <f>ET_12P!AF255/9.806</f>
        <v>626.79861381105957</v>
      </c>
      <c r="AF253" s="65">
        <f>ET_12P!AG255/9.806</f>
        <v>625.91735727806963</v>
      </c>
      <c r="AG253" s="65">
        <f>ET_12P!AH255/9.806</f>
        <v>625.21834726506734</v>
      </c>
      <c r="AH253" s="65">
        <f>ET_12P!AI255/9.806</f>
        <v>626.31695518050174</v>
      </c>
      <c r="AI253" s="65">
        <f>ET_12P!AJ255/9.806</f>
        <v>626.50109387747307</v>
      </c>
      <c r="AJ253" s="65">
        <f>ET_12P!AK255/9.806</f>
        <v>626.76604844929125</v>
      </c>
      <c r="AK253" s="65">
        <f>ET_12P!AL255/9.806</f>
        <v>620.98958067764636</v>
      </c>
      <c r="AL253" s="65">
        <f>ET_12P!AM255/9.806</f>
        <v>622.16322834871517</v>
      </c>
      <c r="AM253" s="65">
        <f>ET_12P!AN255/9.806</f>
        <v>622.28920750050997</v>
      </c>
      <c r="AN253" s="65">
        <f>ET_12P!AO255/9.806</f>
        <v>497.60823849875078</v>
      </c>
      <c r="AO253" s="65">
        <f>ET_12P!AP255/9.806</f>
        <v>496.83085252332762</v>
      </c>
      <c r="AP253" s="65">
        <f>ET_12P!AQ255/9.806</f>
        <v>496.98715630098923</v>
      </c>
      <c r="AQ253" s="65">
        <f>ET_12P!AR255/9.806</f>
        <v>582.26871821142674</v>
      </c>
      <c r="AR253" s="65">
        <f>ET_12P!AS255/9.806</f>
        <v>593.28925490452275</v>
      </c>
      <c r="AS253" s="65">
        <f>ET_12P!AT255/9.806</f>
        <v>604.7602791020804</v>
      </c>
      <c r="AT253" s="65">
        <f>ET_12P!AU255/9.806</f>
        <v>761.58201531587815</v>
      </c>
      <c r="AU253" s="65">
        <f>ET_12P!AV255/9.806</f>
        <v>762.91346058854276</v>
      </c>
      <c r="AV253" s="65">
        <f>ET_12P!AW255/9.806</f>
        <v>763.23259117504597</v>
      </c>
      <c r="AW253" s="65">
        <f>ET_12P!AX255/9.806</f>
        <v>664.19216391749956</v>
      </c>
      <c r="AX253" s="65">
        <f>ET_12P!AY255/9.806</f>
        <v>653.81875175275343</v>
      </c>
      <c r="AY253" s="65">
        <f>ET_12P!AZ255/9.806</f>
        <v>642.10951243180205</v>
      </c>
      <c r="AZ253" s="65">
        <f>ET_12P!BA255/9.806</f>
        <v>392.27151763747963</v>
      </c>
      <c r="BA253" s="65">
        <f>ET_12P!BB255/9.806</f>
        <v>393.368382758324</v>
      </c>
      <c r="BB253" s="65">
        <f>ET_12P!BC255/9.806</f>
        <v>396.03000355330926</v>
      </c>
      <c r="BC253" s="65">
        <f>ET_12P!BD255/9.806</f>
        <v>581.01206372374065</v>
      </c>
      <c r="BD253" s="65">
        <f>ET_12P!BE255/9.806</f>
        <v>602.78041465365595</v>
      </c>
      <c r="BE253" s="65">
        <f>ET_12P!BF255/9.806</f>
        <v>625.40004604961257</v>
      </c>
      <c r="BF253" s="65">
        <f>ET_12P!BG255/9.806</f>
        <v>919.27514882469927</v>
      </c>
      <c r="BG253" s="65">
        <f>ET_12P!BH255/9.806</f>
        <v>918.94690591219671</v>
      </c>
      <c r="BH253" s="65">
        <f>ET_12P!BI255/9.806</f>
        <v>916.36229174102596</v>
      </c>
      <c r="BI253" s="65">
        <f>ET_12P!BJ255/9.806</f>
        <v>678.3351909863859</v>
      </c>
      <c r="BJ253" s="65">
        <f>ET_12P!BK255/9.806</f>
        <v>655.51274809427912</v>
      </c>
      <c r="BK253" s="65">
        <f>ET_12P!BL255/9.806</f>
        <v>631.79191948806863</v>
      </c>
      <c r="BL253" s="65"/>
      <c r="BM253" s="65"/>
      <c r="BN253" s="65"/>
      <c r="BO253" s="65"/>
    </row>
    <row r="254" spans="3:67" x14ac:dyDescent="0.2">
      <c r="C254" s="65">
        <f>ET_12P!D256</f>
        <v>2485</v>
      </c>
      <c r="D254" s="65">
        <f>ET_12P!E256/9.806</f>
        <v>622.37072049319295</v>
      </c>
      <c r="E254" s="65">
        <f>ET_12P!F256/9.806</f>
        <v>622.82892608798193</v>
      </c>
      <c r="F254" s="65">
        <f>ET_12P!G256/9.806</f>
        <v>623.32831142922703</v>
      </c>
      <c r="G254" s="65">
        <f>ET_12P!H256/9.806</f>
        <v>620.15657465773506</v>
      </c>
      <c r="H254" s="65">
        <f>ET_12P!I256/9.806</f>
        <v>620.33314464677244</v>
      </c>
      <c r="I254" s="65">
        <f>ET_12P!J256/9.806</f>
        <v>620.66253282429125</v>
      </c>
      <c r="J254" s="65">
        <f>ET_12P!K256/9.806</f>
        <v>622.44302157161439</v>
      </c>
      <c r="K254" s="65">
        <f>ET_12P!L256/9.806</f>
        <v>622.83211291237512</v>
      </c>
      <c r="L254" s="65">
        <f>ET_12P!M256/9.806</f>
        <v>623.3133233957526</v>
      </c>
      <c r="M254" s="65">
        <f>ET_12P!N256/9.806</f>
        <v>619.44665973001224</v>
      </c>
      <c r="N254" s="65">
        <f>ET_12P!O256/9.806</f>
        <v>620.87176776335923</v>
      </c>
      <c r="O254" s="65">
        <f>ET_12P!P256/9.806</f>
        <v>621.18845843743634</v>
      </c>
      <c r="P254" s="65">
        <f>ET_12P!Q256/9.806</f>
        <v>504.22443449801148</v>
      </c>
      <c r="Q254" s="65">
        <f>ET_12P!R256/9.806</f>
        <v>506.56555536788704</v>
      </c>
      <c r="R254" s="65">
        <f>ET_12P!S256/9.806</f>
        <v>509.77364185511425</v>
      </c>
      <c r="S254" s="65">
        <f>ET_12P!T256/9.806</f>
        <v>616.21536917767185</v>
      </c>
      <c r="T254" s="65">
        <f>ET_12P!U256/9.806</f>
        <v>627.72403773837448</v>
      </c>
      <c r="U254" s="65">
        <f>ET_12P!V256/9.806</f>
        <v>639.45787536011119</v>
      </c>
      <c r="V254" s="65">
        <f>ET_12P!W256/9.806</f>
        <v>756.30956373967479</v>
      </c>
      <c r="W254" s="65">
        <f>ET_12P!X256/9.806</f>
        <v>754.68926271224257</v>
      </c>
      <c r="X254" s="65">
        <f>ET_12P!Y256/9.806</f>
        <v>752.06456426550074</v>
      </c>
      <c r="Y254" s="65">
        <f>ET_12P!Z256/9.806</f>
        <v>623.92160850181017</v>
      </c>
      <c r="Z254" s="65">
        <f>ET_12P!AA256/9.806</f>
        <v>614.33464484435558</v>
      </c>
      <c r="AA254" s="65">
        <f>ET_12P!AB256/9.806</f>
        <v>603.80094537145635</v>
      </c>
      <c r="AB254" s="65">
        <f>ET_12P!AC256/9.806</f>
        <v>626.1241523047114</v>
      </c>
      <c r="AC254" s="65">
        <f>ET_12P!AD256/9.806</f>
        <v>626.65286638920054</v>
      </c>
      <c r="AD254" s="65">
        <f>ET_12P!AE256/9.806</f>
        <v>627.17187061811649</v>
      </c>
      <c r="AE254" s="65">
        <f>ET_12P!AF256/9.806</f>
        <v>626.66476718654405</v>
      </c>
      <c r="AF254" s="65">
        <f>ET_12P!AG256/9.806</f>
        <v>625.78092135873453</v>
      </c>
      <c r="AG254" s="65">
        <f>ET_12P!AH256/9.806</f>
        <v>625.07917266851928</v>
      </c>
      <c r="AH254" s="65">
        <f>ET_12P!AI256/9.806</f>
        <v>626.16533205116775</v>
      </c>
      <c r="AI254" s="65">
        <f>ET_12P!AJ256/9.806</f>
        <v>626.34867404204067</v>
      </c>
      <c r="AJ254" s="65">
        <f>ET_12P!AK256/9.806</f>
        <v>626.61362861385896</v>
      </c>
      <c r="AK254" s="65">
        <f>ET_12P!AL256/9.806</f>
        <v>620.83970034290235</v>
      </c>
      <c r="AL254" s="65">
        <f>ET_12P!AM256/9.806</f>
        <v>622.01344760223333</v>
      </c>
      <c r="AM254" s="65">
        <f>ET_12P!AN256/9.806</f>
        <v>622.13967572468391</v>
      </c>
      <c r="AN254" s="65">
        <f>ET_12P!AO256/9.806</f>
        <v>497.45651578115445</v>
      </c>
      <c r="AO254" s="65">
        <f>ET_12P!AP256/9.806</f>
        <v>496.67908001160009</v>
      </c>
      <c r="AP254" s="65">
        <f>ET_12P!AQ256/9.806</f>
        <v>496.83543358339284</v>
      </c>
      <c r="AQ254" s="65">
        <f>ET_12P!AR256/9.806</f>
        <v>582.11789178819095</v>
      </c>
      <c r="AR254" s="65">
        <f>ET_12P!AS256/9.806</f>
        <v>593.13852806954935</v>
      </c>
      <c r="AS254" s="65">
        <f>ET_12P!AT256/9.806</f>
        <v>604.60965185536918</v>
      </c>
      <c r="AT254" s="65">
        <f>ET_12P!AU256/9.806</f>
        <v>761.43278230483895</v>
      </c>
      <c r="AU254" s="65">
        <f>ET_12P!AV256/9.806</f>
        <v>762.76427737163476</v>
      </c>
      <c r="AV254" s="65">
        <f>ET_12P!AW256/9.806</f>
        <v>763.08340795813797</v>
      </c>
      <c r="AW254" s="65">
        <f>ET_12P!AX256/9.806</f>
        <v>664.04213420036206</v>
      </c>
      <c r="AX254" s="65">
        <f>ET_12P!AY256/9.806</f>
        <v>653.66852285909147</v>
      </c>
      <c r="AY254" s="65">
        <f>ET_12P!AZ256/9.806</f>
        <v>641.95918394987768</v>
      </c>
      <c r="AZ254" s="65">
        <f>ET_12P!BA256/9.806</f>
        <v>392.12248380296506</v>
      </c>
      <c r="BA254" s="65">
        <f>ET_12P!BB256/9.806</f>
        <v>393.22027011523562</v>
      </c>
      <c r="BB254" s="65">
        <f>ET_12P!BC256/9.806</f>
        <v>395.88223946913882</v>
      </c>
      <c r="BC254" s="65">
        <f>ET_12P!BD256/9.806</f>
        <v>580.87039942063541</v>
      </c>
      <c r="BD254" s="65">
        <f>ET_12P!BE256/9.806</f>
        <v>602.63755529140326</v>
      </c>
      <c r="BE254" s="65">
        <f>ET_12P!BF256/9.806</f>
        <v>625.25574265755665</v>
      </c>
      <c r="BF254" s="65">
        <f>ET_12P!BG256/9.806</f>
        <v>919.14219849454423</v>
      </c>
      <c r="BG254" s="65">
        <f>ET_12P!BH256/9.806</f>
        <v>918.81485187640226</v>
      </c>
      <c r="BH254" s="65">
        <f>ET_12P!BI256/9.806</f>
        <v>916.23043688175619</v>
      </c>
      <c r="BI254" s="65">
        <f>ET_12P!BJ256/9.806</f>
        <v>678.19546865439531</v>
      </c>
      <c r="BJ254" s="65">
        <f>ET_12P!BK256/9.806</f>
        <v>655.37188049727217</v>
      </c>
      <c r="BK254" s="65">
        <f>ET_12P!BL256/9.806</f>
        <v>631.64965765538966</v>
      </c>
      <c r="BL254" s="65"/>
      <c r="BM254" s="65"/>
      <c r="BN254" s="65"/>
      <c r="BO254" s="65"/>
    </row>
    <row r="255" spans="3:67" x14ac:dyDescent="0.2">
      <c r="C255" s="65">
        <f>ET_12P!D257</f>
        <v>2495</v>
      </c>
      <c r="D255" s="65">
        <f>ET_12P!E257/9.806</f>
        <v>622.2203422171375</v>
      </c>
      <c r="E255" s="65">
        <f>ET_12P!F257/9.806</f>
        <v>622.67854781192648</v>
      </c>
      <c r="F255" s="65">
        <f>ET_12P!G257/9.806</f>
        <v>623.17793315317158</v>
      </c>
      <c r="G255" s="65">
        <f>ET_12P!H257/9.806</f>
        <v>620.00619638167962</v>
      </c>
      <c r="H255" s="65">
        <f>ET_12P!I257/9.806</f>
        <v>620.18271657658579</v>
      </c>
      <c r="I255" s="65">
        <f>ET_12P!J257/9.806</f>
        <v>620.5121545482358</v>
      </c>
      <c r="J255" s="65">
        <f>ET_12P!K257/9.806</f>
        <v>622.29264329555895</v>
      </c>
      <c r="K255" s="65">
        <f>ET_12P!L257/9.806</f>
        <v>622.68173463631967</v>
      </c>
      <c r="L255" s="65">
        <f>ET_12P!M257/9.806</f>
        <v>623.16294511969716</v>
      </c>
      <c r="M255" s="65">
        <f>ET_12P!N257/9.806</f>
        <v>619.29623165982571</v>
      </c>
      <c r="N255" s="65">
        <f>ET_12P!O257/9.806</f>
        <v>620.72133969317258</v>
      </c>
      <c r="O255" s="65">
        <f>ET_12P!P257/9.806</f>
        <v>621.03803036724969</v>
      </c>
      <c r="P255" s="65">
        <f>ET_12P!Q257/9.806</f>
        <v>504.07320972172653</v>
      </c>
      <c r="Q255" s="65">
        <f>ET_12P!R257/9.806</f>
        <v>506.41433059160215</v>
      </c>
      <c r="R255" s="65">
        <f>ET_12P!S257/9.806</f>
        <v>509.6224668729605</v>
      </c>
      <c r="S255" s="65">
        <f>ET_12P!T257/9.806</f>
        <v>616.06494110748531</v>
      </c>
      <c r="T255" s="65">
        <f>ET_12P!U257/9.806</f>
        <v>627.57365946231903</v>
      </c>
      <c r="U255" s="65">
        <f>ET_12P!V257/9.806</f>
        <v>639.30764646644911</v>
      </c>
      <c r="V255" s="65">
        <f>ET_12P!W257/9.806</f>
        <v>756.16013155211101</v>
      </c>
      <c r="W255" s="65">
        <f>ET_12P!X257/9.806</f>
        <v>754.53983052467879</v>
      </c>
      <c r="X255" s="65">
        <f>ET_12P!Y257/9.806</f>
        <v>751.91513207793707</v>
      </c>
      <c r="Y255" s="65">
        <f>ET_12P!Z257/9.806</f>
        <v>623.77123022575472</v>
      </c>
      <c r="Z255" s="65">
        <f>ET_12P!AA257/9.806</f>
        <v>614.18411718590664</v>
      </c>
      <c r="AA255" s="65">
        <f>ET_12P!AB257/9.806</f>
        <v>603.65036791887621</v>
      </c>
      <c r="AB255" s="65">
        <f>ET_12P!AC257/9.806</f>
        <v>625.99010650367131</v>
      </c>
      <c r="AC255" s="65">
        <f>ET_12P!AD257/9.806</f>
        <v>626.5191193529472</v>
      </c>
      <c r="AD255" s="65">
        <f>ET_12P!AE257/9.806</f>
        <v>627.0385219349123</v>
      </c>
      <c r="AE255" s="65">
        <f>ET_12P!AF257/9.806</f>
        <v>626.52997447353664</v>
      </c>
      <c r="AF255" s="65">
        <f>ET_12P!AG257/9.806</f>
        <v>625.64368873330113</v>
      </c>
      <c r="AG255" s="65">
        <f>ET_12P!AH257/9.806</f>
        <v>624.93940054239761</v>
      </c>
      <c r="AH255" s="65">
        <f>ET_12P!AI257/9.806</f>
        <v>626.01380851009594</v>
      </c>
      <c r="AI255" s="65">
        <f>ET_12P!AJ257/9.806</f>
        <v>626.19640358900165</v>
      </c>
      <c r="AJ255" s="65">
        <f>ET_12P!AK257/9.806</f>
        <v>626.46135816081994</v>
      </c>
      <c r="AK255" s="65">
        <f>ET_12P!AL257/9.806</f>
        <v>620.68982000815834</v>
      </c>
      <c r="AL255" s="65">
        <f>ET_12P!AM257/9.806</f>
        <v>621.86361706162052</v>
      </c>
      <c r="AM255" s="65">
        <f>ET_12P!AN257/9.806</f>
        <v>621.99009415472676</v>
      </c>
      <c r="AN255" s="65">
        <f>ET_12P!AO257/9.806</f>
        <v>497.30489265182035</v>
      </c>
      <c r="AO255" s="65">
        <f>ET_12P!AP257/9.806</f>
        <v>496.52745688226599</v>
      </c>
      <c r="AP255" s="65">
        <f>ET_12P!AQ257/9.806</f>
        <v>496.68376065992766</v>
      </c>
      <c r="AQ255" s="65">
        <f>ET_12P!AR257/9.806</f>
        <v>581.96711515908635</v>
      </c>
      <c r="AR255" s="65">
        <f>ET_12P!AS257/9.806</f>
        <v>592.98790082283813</v>
      </c>
      <c r="AS255" s="65">
        <f>ET_12P!AT257/9.806</f>
        <v>604.45912419692036</v>
      </c>
      <c r="AT255" s="65">
        <f>ET_12P!AU257/9.806</f>
        <v>761.28364888206204</v>
      </c>
      <c r="AU255" s="65">
        <f>ET_12P!AV257/9.806</f>
        <v>762.61514394885796</v>
      </c>
      <c r="AV255" s="65">
        <f>ET_12P!AW257/9.806</f>
        <v>762.93427453536106</v>
      </c>
      <c r="AW255" s="65">
        <f>ET_12P!AX257/9.806</f>
        <v>663.89210448322456</v>
      </c>
      <c r="AX255" s="65">
        <f>ET_12P!AY257/9.806</f>
        <v>653.51839355369168</v>
      </c>
      <c r="AY255" s="65">
        <f>ET_12P!AZ257/9.806</f>
        <v>641.80890526208452</v>
      </c>
      <c r="AZ255" s="65">
        <f>ET_12P!BA257/9.806</f>
        <v>391.97325079192592</v>
      </c>
      <c r="BA255" s="65">
        <f>ET_12P!BB257/9.806</f>
        <v>393.07190850149146</v>
      </c>
      <c r="BB255" s="65">
        <f>ET_12P!BC257/9.806</f>
        <v>395.73420151724713</v>
      </c>
      <c r="BC255" s="65">
        <f>ET_12P!BD257/9.806</f>
        <v>580.72828697034981</v>
      </c>
      <c r="BD255" s="65">
        <f>ET_12P!BE257/9.806</f>
        <v>602.49434737023262</v>
      </c>
      <c r="BE255" s="65">
        <f>ET_12P!BF257/9.806</f>
        <v>625.11119029484507</v>
      </c>
      <c r="BF255" s="65">
        <f>ET_12P!BG257/9.806</f>
        <v>919.0083518700286</v>
      </c>
      <c r="BG255" s="65">
        <f>ET_12P!BH257/9.806</f>
        <v>918.68200113450962</v>
      </c>
      <c r="BH255" s="65">
        <f>ET_12P!BI257/9.806</f>
        <v>916.09758613986344</v>
      </c>
      <c r="BI255" s="65">
        <f>ET_12P!BJ257/9.806</f>
        <v>678.05519858696209</v>
      </c>
      <c r="BJ255" s="65">
        <f>ET_12P!BK257/9.806</f>
        <v>655.23051495895379</v>
      </c>
      <c r="BK255" s="65">
        <f>ET_12P!BL257/9.806</f>
        <v>631.50694767553034</v>
      </c>
      <c r="BL255" s="65"/>
      <c r="BM255" s="65"/>
      <c r="BN255" s="65"/>
      <c r="BO255" s="65"/>
    </row>
    <row r="256" spans="3:67" x14ac:dyDescent="0.2">
      <c r="C256" s="65">
        <f>ET_12P!D258</f>
        <v>2505</v>
      </c>
      <c r="D256" s="65">
        <f>ET_12P!E258/9.806</f>
        <v>622.07001373521314</v>
      </c>
      <c r="E256" s="65">
        <f>ET_12P!F258/9.806</f>
        <v>622.52821933000212</v>
      </c>
      <c r="F256" s="65">
        <f>ET_12P!G258/9.806</f>
        <v>623.02765446537842</v>
      </c>
      <c r="G256" s="65">
        <f>ET_12P!H258/9.806</f>
        <v>619.85586789975525</v>
      </c>
      <c r="H256" s="65">
        <f>ET_12P!I258/9.806</f>
        <v>620.03238809466143</v>
      </c>
      <c r="I256" s="65">
        <f>ET_12P!J258/9.806</f>
        <v>620.36182606631155</v>
      </c>
      <c r="J256" s="65">
        <f>ET_12P!K258/9.806</f>
        <v>622.14236460776567</v>
      </c>
      <c r="K256" s="65">
        <f>ET_12P!L258/9.806</f>
        <v>622.53145594852651</v>
      </c>
      <c r="L256" s="65">
        <f>ET_12P!M258/9.806</f>
        <v>623.01261663777279</v>
      </c>
      <c r="M256" s="65">
        <f>ET_12P!N258/9.806</f>
        <v>619.14590317790135</v>
      </c>
      <c r="N256" s="65">
        <f>ET_12P!O258/9.806</f>
        <v>620.57096141711713</v>
      </c>
      <c r="O256" s="65">
        <f>ET_12P!P258/9.806</f>
        <v>620.88765209119424</v>
      </c>
      <c r="P256" s="65">
        <f>ET_12P!Q258/9.806</f>
        <v>503.92208453370392</v>
      </c>
      <c r="Q256" s="65">
        <f>ET_12P!R258/9.806</f>
        <v>506.26320540357949</v>
      </c>
      <c r="R256" s="65">
        <f>ET_12P!S258/9.806</f>
        <v>509.47134168493784</v>
      </c>
      <c r="S256" s="65">
        <f>ET_12P!T258/9.806</f>
        <v>615.91461262556095</v>
      </c>
      <c r="T256" s="65">
        <f>ET_12P!U258/9.806</f>
        <v>627.42343056865695</v>
      </c>
      <c r="U256" s="65">
        <f>ET_12P!V258/9.806</f>
        <v>639.15746736691824</v>
      </c>
      <c r="V256" s="65">
        <f>ET_12P!W258/9.806</f>
        <v>756.01074915867844</v>
      </c>
      <c r="W256" s="65">
        <f>ET_12P!X258/9.806</f>
        <v>754.39044813124622</v>
      </c>
      <c r="X256" s="65">
        <f>ET_12P!Y258/9.806</f>
        <v>751.7657496845045</v>
      </c>
      <c r="Y256" s="65">
        <f>ET_12P!Z258/9.806</f>
        <v>623.62095153796156</v>
      </c>
      <c r="Z256" s="65">
        <f>ET_12P!AA258/9.806</f>
        <v>614.03373890985119</v>
      </c>
      <c r="AA256" s="65">
        <f>ET_12P!AB258/9.806</f>
        <v>603.49989005455848</v>
      </c>
      <c r="AB256" s="65">
        <f>ET_12P!AC258/9.806</f>
        <v>625.85511461413932</v>
      </c>
      <c r="AC256" s="65">
        <f>ET_12P!AD258/9.806</f>
        <v>626.38437643407099</v>
      </c>
      <c r="AD256" s="65">
        <f>ET_12P!AE258/9.806</f>
        <v>626.90417736908535</v>
      </c>
      <c r="AE256" s="65">
        <f>ET_12P!AF258/9.806</f>
        <v>626.39423567203755</v>
      </c>
      <c r="AF256" s="65">
        <f>ET_12P!AG258/9.806</f>
        <v>625.50570919590052</v>
      </c>
      <c r="AG256" s="65">
        <f>ET_12P!AH258/9.806</f>
        <v>624.7989810925709</v>
      </c>
      <c r="AH256" s="65">
        <f>ET_12P!AI258/9.806</f>
        <v>625.86238455728642</v>
      </c>
      <c r="AI256" s="65">
        <f>ET_12P!AJ258/9.806</f>
        <v>626.04428251835611</v>
      </c>
      <c r="AJ256" s="65">
        <f>ET_12P!AK258/9.806</f>
        <v>626.30923709017441</v>
      </c>
      <c r="AK256" s="65">
        <f>ET_12P!AL258/9.806</f>
        <v>620.53993967341432</v>
      </c>
      <c r="AL256" s="65">
        <f>ET_12P!AM258/9.806</f>
        <v>621.71383631513879</v>
      </c>
      <c r="AM256" s="65">
        <f>ET_12P!AN258/9.806</f>
        <v>621.84051258476961</v>
      </c>
      <c r="AN256" s="65">
        <f>ET_12P!AO258/9.806</f>
        <v>497.1533193166174</v>
      </c>
      <c r="AO256" s="65">
        <f>ET_12P!AP258/9.806</f>
        <v>496.37588354706304</v>
      </c>
      <c r="AP256" s="65">
        <f>ET_12P!AQ258/9.806</f>
        <v>496.53223711885585</v>
      </c>
      <c r="AQ256" s="65">
        <f>ET_12P!AR258/9.806</f>
        <v>581.81643811824404</v>
      </c>
      <c r="AR256" s="65">
        <f>ET_12P!AS258/9.806</f>
        <v>592.8373233702581</v>
      </c>
      <c r="AS256" s="65">
        <f>ET_12P!AT258/9.806</f>
        <v>604.30869612673371</v>
      </c>
      <c r="AT256" s="65">
        <f>ET_12P!AU258/9.806</f>
        <v>761.13456525341633</v>
      </c>
      <c r="AU256" s="65">
        <f>ET_12P!AV258/9.806</f>
        <v>762.46606032021214</v>
      </c>
      <c r="AV256" s="65">
        <f>ET_12P!AW258/9.806</f>
        <v>762.78519090671534</v>
      </c>
      <c r="AW256" s="65">
        <f>ET_12P!AX258/9.806</f>
        <v>663.74222414848055</v>
      </c>
      <c r="AX256" s="65">
        <f>ET_12P!AY258/9.806</f>
        <v>653.36831404242309</v>
      </c>
      <c r="AY256" s="65">
        <f>ET_12P!AZ258/9.806</f>
        <v>641.65872616255365</v>
      </c>
      <c r="AZ256" s="65">
        <f>ET_12P!BA258/9.806</f>
        <v>391.8237937072966</v>
      </c>
      <c r="BA256" s="65">
        <f>ET_12P!BB258/9.806</f>
        <v>392.92329791709159</v>
      </c>
      <c r="BB256" s="65">
        <f>ET_12P!BC258/9.806</f>
        <v>395.58588969763412</v>
      </c>
      <c r="BC256" s="65">
        <f>ET_12P!BD258/9.806</f>
        <v>580.58572637288398</v>
      </c>
      <c r="BD256" s="65">
        <f>ET_12P!BE258/9.806</f>
        <v>602.35074109601271</v>
      </c>
      <c r="BE256" s="65">
        <f>ET_12P!BF258/9.806</f>
        <v>624.96638896147772</v>
      </c>
      <c r="BF256" s="65">
        <f>ET_12P!BG258/9.806</f>
        <v>918.87370853941468</v>
      </c>
      <c r="BG256" s="65">
        <f>ET_12P!BH258/9.806</f>
        <v>918.54825409825628</v>
      </c>
      <c r="BH256" s="65">
        <f>ET_12P!BI258/9.806</f>
        <v>915.96393869187239</v>
      </c>
      <c r="BI256" s="65">
        <f>ET_12P!BJ258/9.806</f>
        <v>677.91438078408635</v>
      </c>
      <c r="BJ256" s="65">
        <f>ET_12P!BK258/9.806</f>
        <v>655.08865147932397</v>
      </c>
      <c r="BK256" s="65">
        <f>ET_12P!BL258/9.806</f>
        <v>631.36378954849079</v>
      </c>
      <c r="BL256" s="65"/>
      <c r="BM256" s="65"/>
      <c r="BN256" s="65"/>
      <c r="BO256" s="65"/>
    </row>
    <row r="257" spans="3:67" x14ac:dyDescent="0.2">
      <c r="C257" s="65">
        <f>ET_12P!D259</f>
        <v>2515</v>
      </c>
      <c r="D257" s="65">
        <f>ET_12P!E259/9.806</f>
        <v>621.91978484155118</v>
      </c>
      <c r="E257" s="65">
        <f>ET_12P!F259/9.806</f>
        <v>622.37799043634004</v>
      </c>
      <c r="F257" s="65">
        <f>ET_12P!G259/9.806</f>
        <v>622.87737577758526</v>
      </c>
      <c r="G257" s="65">
        <f>ET_12P!H259/9.806</f>
        <v>619.70558921196209</v>
      </c>
      <c r="H257" s="65">
        <f>ET_12P!I259/9.806</f>
        <v>619.88215920099947</v>
      </c>
      <c r="I257" s="65">
        <f>ET_12P!J259/9.806</f>
        <v>620.21159717264948</v>
      </c>
      <c r="J257" s="65">
        <f>ET_12P!K259/9.806</f>
        <v>621.99208591997251</v>
      </c>
      <c r="K257" s="65">
        <f>ET_12P!L259/9.806</f>
        <v>622.38122705486444</v>
      </c>
      <c r="L257" s="65">
        <f>ET_12P!M259/9.806</f>
        <v>622.86238774411083</v>
      </c>
      <c r="M257" s="65">
        <f>ET_12P!N259/9.806</f>
        <v>618.99562449010818</v>
      </c>
      <c r="N257" s="65">
        <f>ET_12P!O259/9.806</f>
        <v>620.42068272932397</v>
      </c>
      <c r="O257" s="65">
        <f>ET_12P!P259/9.806</f>
        <v>620.73737340340108</v>
      </c>
      <c r="P257" s="65">
        <f>ET_12P!Q259/9.806</f>
        <v>503.77100913981241</v>
      </c>
      <c r="Q257" s="65">
        <f>ET_12P!R259/9.806</f>
        <v>506.11217980381912</v>
      </c>
      <c r="R257" s="65">
        <f>ET_12P!S259/9.806</f>
        <v>509.32031608517747</v>
      </c>
      <c r="S257" s="65">
        <f>ET_12P!T259/9.806</f>
        <v>615.76433393776779</v>
      </c>
      <c r="T257" s="65">
        <f>ET_12P!U259/9.806</f>
        <v>627.27320167499499</v>
      </c>
      <c r="U257" s="65">
        <f>ET_12P!V259/9.806</f>
        <v>639.00733806151857</v>
      </c>
      <c r="V257" s="65">
        <f>ET_12P!W259/9.806</f>
        <v>755.86146635350815</v>
      </c>
      <c r="W257" s="65">
        <f>ET_12P!X259/9.806</f>
        <v>754.24111553194484</v>
      </c>
      <c r="X257" s="65">
        <f>ET_12P!Y259/9.806</f>
        <v>751.61636729107181</v>
      </c>
      <c r="Y257" s="65">
        <f>ET_12P!Z259/9.806</f>
        <v>623.47072264429949</v>
      </c>
      <c r="Z257" s="65">
        <f>ET_12P!AA259/9.806</f>
        <v>613.88341042792683</v>
      </c>
      <c r="AA257" s="65">
        <f>ET_12P!AB259/9.806</f>
        <v>603.34951177850303</v>
      </c>
      <c r="AB257" s="65">
        <f>ET_12P!AC259/9.806</f>
        <v>625.71912684198458</v>
      </c>
      <c r="AC257" s="65">
        <f>ET_12P!AD259/9.806</f>
        <v>626.2486376325719</v>
      </c>
      <c r="AD257" s="65">
        <f>ET_12P!AE259/9.806</f>
        <v>626.76883692063541</v>
      </c>
      <c r="AE257" s="65">
        <f>ET_12P!AF259/9.806</f>
        <v>626.25755078204679</v>
      </c>
      <c r="AF257" s="65">
        <f>ET_12P!AG259/9.806</f>
        <v>625.36693295240161</v>
      </c>
      <c r="AG257" s="65">
        <f>ET_12P!AH259/9.806</f>
        <v>624.65796411317058</v>
      </c>
      <c r="AH257" s="65">
        <f>ET_12P!AI259/9.806</f>
        <v>625.71115978100147</v>
      </c>
      <c r="AI257" s="65">
        <f>ET_12P!AJ259/9.806</f>
        <v>625.89226103597298</v>
      </c>
      <c r="AJ257" s="65">
        <f>ET_12P!AK259/9.806</f>
        <v>626.15726540192236</v>
      </c>
      <c r="AK257" s="65">
        <f>ET_12P!AL259/9.806</f>
        <v>620.39000954453911</v>
      </c>
      <c r="AL257" s="65">
        <f>ET_12P!AM259/9.806</f>
        <v>621.56400577452587</v>
      </c>
      <c r="AM257" s="65">
        <f>ET_12P!AN259/9.806</f>
        <v>621.69088122068126</v>
      </c>
      <c r="AN257" s="65">
        <f>ET_12P!AO259/9.806</f>
        <v>497.00184556967679</v>
      </c>
      <c r="AO257" s="65">
        <f>ET_12P!AP259/9.806</f>
        <v>496.22440980012243</v>
      </c>
      <c r="AP257" s="65">
        <f>ET_12P!AQ259/9.806</f>
        <v>496.38076337191518</v>
      </c>
      <c r="AQ257" s="65">
        <f>ET_12P!AR259/9.806</f>
        <v>581.66581087153281</v>
      </c>
      <c r="AR257" s="65">
        <f>ET_12P!AS259/9.806</f>
        <v>592.68679571180917</v>
      </c>
      <c r="AS257" s="65">
        <f>ET_12P!AT259/9.806</f>
        <v>604.15831785067826</v>
      </c>
      <c r="AT257" s="65">
        <f>ET_12P!AU259/9.806</f>
        <v>760.98553141890181</v>
      </c>
      <c r="AU257" s="65">
        <f>ET_12P!AV259/9.806</f>
        <v>762.31702648569762</v>
      </c>
      <c r="AV257" s="65">
        <f>ET_12P!AW259/9.806</f>
        <v>762.63615707220072</v>
      </c>
      <c r="AW257" s="65">
        <f>ET_12P!AX259/9.806</f>
        <v>663.59234381373653</v>
      </c>
      <c r="AX257" s="65">
        <f>ET_12P!AY259/9.806</f>
        <v>653.2183341194168</v>
      </c>
      <c r="AY257" s="65">
        <f>ET_12P!AZ259/9.806</f>
        <v>641.50859685715386</v>
      </c>
      <c r="AZ257" s="65">
        <f>ET_12P!BA259/9.806</f>
        <v>391.67411254907711</v>
      </c>
      <c r="BA257" s="65">
        <f>ET_12P!BB259/9.806</f>
        <v>392.77446325910159</v>
      </c>
      <c r="BB257" s="65">
        <f>ET_12P!BC259/9.806</f>
        <v>395.4372791132343</v>
      </c>
      <c r="BC257" s="65">
        <f>ET_12P!BD259/9.806</f>
        <v>580.44266783410671</v>
      </c>
      <c r="BD257" s="65">
        <f>ET_12P!BE259/9.806</f>
        <v>602.20683605700594</v>
      </c>
      <c r="BE257" s="65">
        <f>ET_12P!BF259/9.806</f>
        <v>624.8212888633235</v>
      </c>
      <c r="BF257" s="65">
        <f>ET_12P!BG259/9.806</f>
        <v>918.73806932617788</v>
      </c>
      <c r="BG257" s="65">
        <f>ET_12P!BH259/9.806</f>
        <v>918.41361076764235</v>
      </c>
      <c r="BH257" s="65">
        <f>ET_12P!BI259/9.806</f>
        <v>915.82929536125846</v>
      </c>
      <c r="BI257" s="65">
        <f>ET_12P!BJ259/9.806</f>
        <v>677.77296545163676</v>
      </c>
      <c r="BJ257" s="65">
        <f>ET_12P!BK259/9.806</f>
        <v>654.94624026425151</v>
      </c>
      <c r="BK257" s="65">
        <f>ET_12P!BL259/9.806</f>
        <v>631.22018327427088</v>
      </c>
      <c r="BL257" s="65"/>
      <c r="BM257" s="65"/>
      <c r="BN257" s="65"/>
      <c r="BO257" s="65"/>
    </row>
    <row r="258" spans="3:67" x14ac:dyDescent="0.2">
      <c r="C258" s="65">
        <f>ET_12P!D260</f>
        <v>2525</v>
      </c>
      <c r="D258" s="65">
        <f>ET_12P!E260/9.806</f>
        <v>621.76960574202019</v>
      </c>
      <c r="E258" s="65">
        <f>ET_12P!F260/9.806</f>
        <v>622.22781133680917</v>
      </c>
      <c r="F258" s="65">
        <f>ET_12P!G260/9.806</f>
        <v>622.72724647218547</v>
      </c>
      <c r="G258" s="65">
        <f>ET_12P!H260/9.806</f>
        <v>619.55541011243122</v>
      </c>
      <c r="H258" s="65">
        <f>ET_12P!I260/9.806</f>
        <v>619.73198010146859</v>
      </c>
      <c r="I258" s="65">
        <f>ET_12P!J260/9.806</f>
        <v>620.0614180731186</v>
      </c>
      <c r="J258" s="65">
        <f>ET_12P!K260/9.806</f>
        <v>621.84190682044164</v>
      </c>
      <c r="K258" s="65">
        <f>ET_12P!L260/9.806</f>
        <v>622.23104795533357</v>
      </c>
      <c r="L258" s="65">
        <f>ET_12P!M260/9.806</f>
        <v>622.71220864457985</v>
      </c>
      <c r="M258" s="65">
        <f>ET_12P!N260/9.806</f>
        <v>618.8454453905772</v>
      </c>
      <c r="N258" s="65">
        <f>ET_12P!O260/9.806</f>
        <v>620.2704538356619</v>
      </c>
      <c r="O258" s="65">
        <f>ET_12P!P260/9.806</f>
        <v>620.58714450973901</v>
      </c>
      <c r="P258" s="65">
        <f>ET_12P!Q260/9.806</f>
        <v>503.62003333418318</v>
      </c>
      <c r="Q258" s="65">
        <f>ET_12P!R260/9.806</f>
        <v>505.96120399818994</v>
      </c>
      <c r="R258" s="65">
        <f>ET_12P!S260/9.806</f>
        <v>509.16939007367944</v>
      </c>
      <c r="S258" s="65">
        <f>ET_12P!T260/9.806</f>
        <v>615.61410504410571</v>
      </c>
      <c r="T258" s="65">
        <f>ET_12P!U260/9.806</f>
        <v>627.12307236959521</v>
      </c>
      <c r="U258" s="65">
        <f>ET_12P!V260/9.806</f>
        <v>638.85725855024987</v>
      </c>
      <c r="V258" s="65">
        <f>ET_12P!W260/9.806</f>
        <v>755.71218354833786</v>
      </c>
      <c r="W258" s="65">
        <f>ET_12P!X260/9.806</f>
        <v>754.09183272677444</v>
      </c>
      <c r="X258" s="65">
        <f>ET_12P!Y260/9.806</f>
        <v>751.46708448590152</v>
      </c>
      <c r="Y258" s="65">
        <f>ET_12P!Z260/9.806</f>
        <v>623.32054354476861</v>
      </c>
      <c r="Z258" s="65">
        <f>ET_12P!AA260/9.806</f>
        <v>613.73313174013367</v>
      </c>
      <c r="AA258" s="65">
        <f>ET_12P!AB260/9.806</f>
        <v>603.19913350244758</v>
      </c>
      <c r="AB258" s="65">
        <f>ET_12P!AC260/9.806</f>
        <v>625.58219298133804</v>
      </c>
      <c r="AC258" s="65">
        <f>ET_12P!AD260/9.806</f>
        <v>626.11185315431885</v>
      </c>
      <c r="AD258" s="65">
        <f>ET_12P!AE260/9.806</f>
        <v>626.6324507954314</v>
      </c>
      <c r="AE258" s="65">
        <f>ET_12P!AF260/9.806</f>
        <v>626.11987000943304</v>
      </c>
      <c r="AF258" s="65">
        <f>ET_12P!AG260/9.806</f>
        <v>625.2274097969356</v>
      </c>
      <c r="AG258" s="65">
        <f>ET_12P!AH260/9.806</f>
        <v>624.51634960419642</v>
      </c>
      <c r="AH258" s="65">
        <f>ET_12P!AI260/9.806</f>
        <v>625.56003459297881</v>
      </c>
      <c r="AI258" s="65">
        <f>ET_12P!AJ260/9.806</f>
        <v>625.74043873011431</v>
      </c>
      <c r="AJ258" s="65">
        <f>ET_12P!AK260/9.806</f>
        <v>626.00544309606369</v>
      </c>
      <c r="AK258" s="65">
        <f>ET_12P!AL260/9.806</f>
        <v>620.2401292097951</v>
      </c>
      <c r="AL258" s="65">
        <f>ET_12P!AM260/9.806</f>
        <v>621.41417523391294</v>
      </c>
      <c r="AM258" s="65">
        <f>ET_12P!AN260/9.806</f>
        <v>621.54124985659291</v>
      </c>
      <c r="AN258" s="65">
        <f>ET_12P!AO260/9.806</f>
        <v>496.85047141099841</v>
      </c>
      <c r="AO258" s="65">
        <f>ET_12P!AP260/9.806</f>
        <v>496.07303564144405</v>
      </c>
      <c r="AP258" s="65">
        <f>ET_12P!AQ260/9.806</f>
        <v>496.22933941910571</v>
      </c>
      <c r="AQ258" s="65">
        <f>ET_12P!AR260/9.806</f>
        <v>581.51523341895268</v>
      </c>
      <c r="AR258" s="65">
        <f>ET_12P!AS260/9.806</f>
        <v>592.53636764162252</v>
      </c>
      <c r="AS258" s="65">
        <f>ET_12P!AT260/9.806</f>
        <v>604.0079893687539</v>
      </c>
      <c r="AT258" s="65">
        <f>ET_12P!AU260/9.806</f>
        <v>760.83654737851828</v>
      </c>
      <c r="AU258" s="65">
        <f>ET_12P!AV260/9.806</f>
        <v>762.1680424453142</v>
      </c>
      <c r="AV258" s="65">
        <f>ET_12P!AW260/9.806</f>
        <v>762.48722282594849</v>
      </c>
      <c r="AW258" s="65">
        <f>ET_12P!AX260/9.806</f>
        <v>663.44256306725481</v>
      </c>
      <c r="AX258" s="65">
        <f>ET_12P!AY260/9.806</f>
        <v>653.06835419641038</v>
      </c>
      <c r="AY258" s="65">
        <f>ET_12P!AZ260/9.806</f>
        <v>641.35851734588528</v>
      </c>
      <c r="AZ258" s="65">
        <f>ET_12P!BA260/9.806</f>
        <v>391.5242322143331</v>
      </c>
      <c r="BA258" s="65">
        <f>ET_12P!BB260/9.806</f>
        <v>392.62535473339028</v>
      </c>
      <c r="BB258" s="65">
        <f>ET_12P!BC260/9.806</f>
        <v>395.28836976404756</v>
      </c>
      <c r="BC258" s="65">
        <f>ET_12P!BD260/9.806</f>
        <v>580.29911135401801</v>
      </c>
      <c r="BD258" s="65">
        <f>ET_12P!BE260/9.806</f>
        <v>602.06248287081894</v>
      </c>
      <c r="BE258" s="65">
        <f>ET_12P!BF260/9.806</f>
        <v>624.67593979451362</v>
      </c>
      <c r="BF258" s="65">
        <f>ET_12P!BG260/9.806</f>
        <v>918.60163340684278</v>
      </c>
      <c r="BG258" s="65">
        <f>ET_12P!BH260/9.806</f>
        <v>918.27797155440555</v>
      </c>
      <c r="BH258" s="65">
        <f>ET_12P!BI260/9.806</f>
        <v>915.69375573628395</v>
      </c>
      <c r="BI258" s="65">
        <f>ET_12P!BJ260/9.806</f>
        <v>677.63100238374466</v>
      </c>
      <c r="BJ258" s="65">
        <f>ET_12P!BK260/9.806</f>
        <v>654.80333110786773</v>
      </c>
      <c r="BK258" s="65">
        <f>ET_12P!BL260/9.806</f>
        <v>631.07612885287074</v>
      </c>
      <c r="BL258" s="65"/>
      <c r="BM258" s="65"/>
      <c r="BN258" s="65"/>
      <c r="BO258" s="65"/>
    </row>
    <row r="259" spans="3:67" x14ac:dyDescent="0.2">
      <c r="C259" s="65">
        <f>ET_12P!D261</f>
        <v>2535</v>
      </c>
      <c r="D259" s="65">
        <f>ET_12P!E261/9.806</f>
        <v>621.61947643662052</v>
      </c>
      <c r="E259" s="65">
        <f>ET_12P!F261/9.806</f>
        <v>622.07768203140938</v>
      </c>
      <c r="F259" s="65">
        <f>ET_12P!G261/9.806</f>
        <v>622.57711716678568</v>
      </c>
      <c r="G259" s="65">
        <f>ET_12P!H261/9.806</f>
        <v>619.40528080703143</v>
      </c>
      <c r="H259" s="65">
        <f>ET_12P!I261/9.806</f>
        <v>619.58185079606881</v>
      </c>
      <c r="I259" s="65">
        <f>ET_12P!J261/9.806</f>
        <v>619.91128876771882</v>
      </c>
      <c r="J259" s="65">
        <f>ET_12P!K261/9.806</f>
        <v>621.69182730917305</v>
      </c>
      <c r="K259" s="65">
        <f>ET_12P!L261/9.806</f>
        <v>622.08091864993378</v>
      </c>
      <c r="L259" s="65">
        <f>ET_12P!M261/9.806</f>
        <v>622.56212913331126</v>
      </c>
      <c r="M259" s="65">
        <f>ET_12P!N261/9.806</f>
        <v>618.69531608517752</v>
      </c>
      <c r="N259" s="65">
        <f>ET_12P!O261/9.806</f>
        <v>620.12032453026211</v>
      </c>
      <c r="O259" s="65">
        <f>ET_12P!P261/9.806</f>
        <v>620.43696541020813</v>
      </c>
      <c r="P259" s="65">
        <f>ET_12P!Q261/9.806</f>
        <v>503.46915711681629</v>
      </c>
      <c r="Q259" s="65">
        <f>ET_12P!R261/9.806</f>
        <v>505.810327780823</v>
      </c>
      <c r="R259" s="65">
        <f>ET_12P!S261/9.806</f>
        <v>509.0185138563125</v>
      </c>
      <c r="S259" s="65">
        <f>ET_12P!T261/9.806</f>
        <v>615.46397573870593</v>
      </c>
      <c r="T259" s="65">
        <f>ET_12P!U261/9.806</f>
        <v>626.97299285832662</v>
      </c>
      <c r="U259" s="65">
        <f>ET_12P!V261/9.806</f>
        <v>638.70727862724357</v>
      </c>
      <c r="V259" s="65">
        <f>ET_12P!W261/9.806</f>
        <v>755.56300033142975</v>
      </c>
      <c r="W259" s="65">
        <f>ET_12P!X261/9.806</f>
        <v>753.94264950986644</v>
      </c>
      <c r="X259" s="65">
        <f>ET_12P!Y261/9.806</f>
        <v>751.31785147486244</v>
      </c>
      <c r="Y259" s="65">
        <f>ET_12P!Z261/9.806</f>
        <v>623.17046403349991</v>
      </c>
      <c r="Z259" s="65">
        <f>ET_12P!AA261/9.806</f>
        <v>613.5829028464716</v>
      </c>
      <c r="AA259" s="65">
        <f>ET_12P!AB261/9.806</f>
        <v>603.04885481465431</v>
      </c>
      <c r="AB259" s="65">
        <f>ET_12P!AC261/9.806</f>
        <v>625.44426323806863</v>
      </c>
      <c r="AC259" s="65">
        <f>ET_12P!AD261/9.806</f>
        <v>625.97402299931173</v>
      </c>
      <c r="AD259" s="65">
        <f>ET_12P!AE261/9.806</f>
        <v>626.49501899347342</v>
      </c>
      <c r="AE259" s="65">
        <f>ET_12P!AF261/9.806</f>
        <v>625.98129294245871</v>
      </c>
      <c r="AF259" s="65">
        <f>ET_12P!AG261/9.806</f>
        <v>625.0870401412401</v>
      </c>
      <c r="AG259" s="65">
        <f>ET_12P!AH261/9.806</f>
        <v>624.37413756564865</v>
      </c>
      <c r="AH259" s="65">
        <f>ET_12P!AI261/9.806</f>
        <v>625.40910858148072</v>
      </c>
      <c r="AI259" s="65">
        <f>ET_12P!AJ261/9.806</f>
        <v>625.58871601251792</v>
      </c>
      <c r="AJ259" s="65">
        <f>ET_12P!AK261/9.806</f>
        <v>625.85381996672959</v>
      </c>
      <c r="AK259" s="65">
        <f>ET_12P!AL261/9.806</f>
        <v>620.09019908091989</v>
      </c>
      <c r="AL259" s="65">
        <f>ET_12P!AM261/9.806</f>
        <v>621.26429489916893</v>
      </c>
      <c r="AM259" s="65">
        <f>ET_12P!AN261/9.806</f>
        <v>621.39156869837348</v>
      </c>
      <c r="AN259" s="65">
        <f>ET_12P!AO261/9.806</f>
        <v>496.69914704645117</v>
      </c>
      <c r="AO259" s="65">
        <f>ET_12P!AP261/9.806</f>
        <v>495.92171127689681</v>
      </c>
      <c r="AP259" s="65">
        <f>ET_12P!AQ261/9.806</f>
        <v>496.07806484868962</v>
      </c>
      <c r="AQ259" s="65">
        <f>ET_12P!AR261/9.806</f>
        <v>581.36475555463494</v>
      </c>
      <c r="AR259" s="65">
        <f>ET_12P!AS261/9.806</f>
        <v>592.38598936556707</v>
      </c>
      <c r="AS259" s="65">
        <f>ET_12P!AT261/9.806</f>
        <v>603.85776047509182</v>
      </c>
      <c r="AT259" s="65">
        <f>ET_12P!AU261/9.806</f>
        <v>760.68761313226605</v>
      </c>
      <c r="AU259" s="65">
        <f>ET_12P!AV261/9.806</f>
        <v>762.01915799319306</v>
      </c>
      <c r="AV259" s="65">
        <f>ET_12P!AW261/9.806</f>
        <v>762.33828857969615</v>
      </c>
      <c r="AW259" s="65">
        <f>ET_12P!AX261/9.806</f>
        <v>663.29278232077309</v>
      </c>
      <c r="AX259" s="65">
        <f>ET_12P!AY261/9.806</f>
        <v>652.91847386166637</v>
      </c>
      <c r="AY259" s="65">
        <f>ET_12P!AZ261/9.806</f>
        <v>641.20853742287886</v>
      </c>
      <c r="AZ259" s="65">
        <f>ET_12P!BA261/9.806</f>
        <v>391.37412780599891</v>
      </c>
      <c r="BA259" s="65">
        <f>ET_12P!BB261/9.806</f>
        <v>392.47599723702331</v>
      </c>
      <c r="BB259" s="65">
        <f>ET_12P!BC261/9.806</f>
        <v>395.13918654713956</v>
      </c>
      <c r="BC259" s="65">
        <f>ET_12P!BD261/9.806</f>
        <v>580.15510672674895</v>
      </c>
      <c r="BD259" s="65">
        <f>ET_12P!BE261/9.806</f>
        <v>601.91783091984507</v>
      </c>
      <c r="BE259" s="65">
        <f>ET_12P!BF261/9.806</f>
        <v>624.53034175504797</v>
      </c>
      <c r="BF259" s="65">
        <f>ET_12P!BG261/9.806</f>
        <v>918.46440078140938</v>
      </c>
      <c r="BG259" s="65">
        <f>ET_12P!BH261/9.806</f>
        <v>918.14153563507045</v>
      </c>
      <c r="BH259" s="65">
        <f>ET_12P!BI261/9.806</f>
        <v>915.55722022868656</v>
      </c>
      <c r="BI259" s="65">
        <f>ET_12P!BJ261/9.806</f>
        <v>677.48844178627883</v>
      </c>
      <c r="BJ259" s="65">
        <f>ET_12P!BK261/9.806</f>
        <v>654.6598742160412</v>
      </c>
      <c r="BK259" s="65">
        <f>ET_12P!BL261/9.806</f>
        <v>630.93162628429025</v>
      </c>
      <c r="BL259" s="65"/>
      <c r="BM259" s="65"/>
      <c r="BN259" s="65"/>
      <c r="BO259" s="65"/>
    </row>
    <row r="260" spans="3:67" x14ac:dyDescent="0.2">
      <c r="C260" s="65">
        <f>ET_12P!D262</f>
        <v>2545</v>
      </c>
      <c r="D260" s="65">
        <f>ET_12P!E262/9.806</f>
        <v>621.46944671948302</v>
      </c>
      <c r="E260" s="65">
        <f>ET_12P!F262/9.806</f>
        <v>621.92765231427188</v>
      </c>
      <c r="F260" s="65">
        <f>ET_12P!G262/9.806</f>
        <v>622.42708744964818</v>
      </c>
      <c r="G260" s="65">
        <f>ET_12P!H262/9.806</f>
        <v>619.25525108989405</v>
      </c>
      <c r="H260" s="65">
        <f>ET_12P!I262/9.806</f>
        <v>619.43177128480022</v>
      </c>
      <c r="I260" s="65">
        <f>ET_12P!J262/9.806</f>
        <v>619.76120925645023</v>
      </c>
      <c r="J260" s="65">
        <f>ET_12P!K262/9.806</f>
        <v>621.54179759203555</v>
      </c>
      <c r="K260" s="65">
        <f>ET_12P!L262/9.806</f>
        <v>621.93088893279628</v>
      </c>
      <c r="L260" s="65">
        <f>ET_12P!M262/9.806</f>
        <v>622.41209941617387</v>
      </c>
      <c r="M260" s="65">
        <f>ET_12P!N262/9.806</f>
        <v>618.54523657390894</v>
      </c>
      <c r="N260" s="65">
        <f>ET_12P!O262/9.806</f>
        <v>619.97019522486244</v>
      </c>
      <c r="O260" s="65">
        <f>ET_12P!P262/9.806</f>
        <v>620.28688589893943</v>
      </c>
      <c r="P260" s="65">
        <f>ET_12P!Q262/9.806</f>
        <v>503.31833069358049</v>
      </c>
      <c r="Q260" s="65">
        <f>ET_12P!R262/9.806</f>
        <v>505.6595511517184</v>
      </c>
      <c r="R260" s="65">
        <f>ET_12P!S262/9.806</f>
        <v>508.86778702133904</v>
      </c>
      <c r="S260" s="65">
        <f>ET_12P!T262/9.806</f>
        <v>615.31389622743734</v>
      </c>
      <c r="T260" s="65">
        <f>ET_12P!U262/9.806</f>
        <v>626.82301293532032</v>
      </c>
      <c r="U260" s="65">
        <f>ET_12P!V262/9.806</f>
        <v>638.55734849836836</v>
      </c>
      <c r="V260" s="65">
        <f>ET_12P!W262/9.806</f>
        <v>755.41386690865295</v>
      </c>
      <c r="W260" s="65">
        <f>ET_12P!X262/9.806</f>
        <v>753.79346629295844</v>
      </c>
      <c r="X260" s="65">
        <f>ET_12P!Y262/9.806</f>
        <v>751.16871805208552</v>
      </c>
      <c r="Y260" s="65">
        <f>ET_12P!Z262/9.806</f>
        <v>623.02043431636253</v>
      </c>
      <c r="Z260" s="65">
        <f>ET_12P!AA262/9.806</f>
        <v>613.43277354107181</v>
      </c>
      <c r="AA260" s="65">
        <f>ET_12P!AB262/9.806</f>
        <v>602.89867571512343</v>
      </c>
      <c r="AB260" s="65">
        <f>ET_12P!AC262/9.806</f>
        <v>625.30533761217623</v>
      </c>
      <c r="AC260" s="65">
        <f>ET_12P!AD262/9.806</f>
        <v>625.83524675581282</v>
      </c>
      <c r="AD260" s="65">
        <f>ET_12P!AE262/9.806</f>
        <v>626.35659130889258</v>
      </c>
      <c r="AE260" s="65">
        <f>ET_12P!AF262/9.806</f>
        <v>625.84167019873041</v>
      </c>
      <c r="AF260" s="65">
        <f>ET_12P!AG262/9.806</f>
        <v>624.94592357357749</v>
      </c>
      <c r="AG260" s="65">
        <f>ET_12P!AH262/9.806</f>
        <v>624.23132799752705</v>
      </c>
      <c r="AH260" s="65">
        <f>ET_12P!AI262/9.806</f>
        <v>625.25828215824504</v>
      </c>
      <c r="AI260" s="65">
        <f>ET_12P!AJ262/9.806</f>
        <v>625.43714267731491</v>
      </c>
      <c r="AJ260" s="65">
        <f>ET_12P!AK262/9.806</f>
        <v>625.70229642565778</v>
      </c>
      <c r="AK260" s="65">
        <f>ET_12P!AL262/9.806</f>
        <v>619.94026895204468</v>
      </c>
      <c r="AL260" s="65">
        <f>ET_12P!AM262/9.806</f>
        <v>621.11446435855601</v>
      </c>
      <c r="AM260" s="65">
        <f>ET_12P!AN262/9.806</f>
        <v>621.24183774602295</v>
      </c>
      <c r="AN260" s="65">
        <f>ET_12P!AO262/9.806</f>
        <v>496.54792227016628</v>
      </c>
      <c r="AO260" s="65">
        <f>ET_12P!AP262/9.806</f>
        <v>495.77048650061192</v>
      </c>
      <c r="AP260" s="65">
        <f>ET_12P!AQ262/9.806</f>
        <v>495.92684007240467</v>
      </c>
      <c r="AQ260" s="65">
        <f>ET_12P!AR262/9.806</f>
        <v>581.21437727857949</v>
      </c>
      <c r="AR260" s="65">
        <f>ET_12P!AS262/9.806</f>
        <v>592.23571067777391</v>
      </c>
      <c r="AS260" s="65">
        <f>ET_12P!AT262/9.806</f>
        <v>603.70758137556095</v>
      </c>
      <c r="AT260" s="65">
        <f>ET_12P!AU262/9.806</f>
        <v>760.53872868014491</v>
      </c>
      <c r="AU260" s="65">
        <f>ET_12P!AV262/9.806</f>
        <v>761.87027354107181</v>
      </c>
      <c r="AV260" s="65">
        <f>ET_12P!AW262/9.806</f>
        <v>762.18945392170622</v>
      </c>
      <c r="AW260" s="65">
        <f>ET_12P!AX262/9.806</f>
        <v>663.14315095668474</v>
      </c>
      <c r="AX260" s="65">
        <f>ET_12P!AY262/9.806</f>
        <v>652.76869311518465</v>
      </c>
      <c r="AY260" s="65">
        <f>ET_12P!AZ262/9.806</f>
        <v>641.05860729400376</v>
      </c>
      <c r="AZ260" s="65">
        <f>ET_12P!BA262/9.806</f>
        <v>391.22379932407461</v>
      </c>
      <c r="BA260" s="65">
        <f>ET_12P!BB262/9.806</f>
        <v>392.32636587293496</v>
      </c>
      <c r="BB260" s="65">
        <f>ET_12P!BC262/9.806</f>
        <v>394.98970456544464</v>
      </c>
      <c r="BC260" s="65">
        <f>ET_12P!BD262/9.806</f>
        <v>580.01065395229966</v>
      </c>
      <c r="BD260" s="65">
        <f>ET_12P!BE262/9.806</f>
        <v>601.77278061582194</v>
      </c>
      <c r="BE260" s="65">
        <f>ET_12P!BF262/9.806</f>
        <v>624.38444495079546</v>
      </c>
      <c r="BF260" s="65">
        <f>ET_12P!BG262/9.806</f>
        <v>918.32617227335311</v>
      </c>
      <c r="BG260" s="65">
        <f>ET_12P!BH262/9.806</f>
        <v>918.00420342137477</v>
      </c>
      <c r="BH260" s="65">
        <f>ET_12P!BI262/9.806</f>
        <v>915.41988801499087</v>
      </c>
      <c r="BI260" s="65">
        <f>ET_12P!BJ262/9.806</f>
        <v>677.34533345337047</v>
      </c>
      <c r="BJ260" s="65">
        <f>ET_12P!BK262/9.806</f>
        <v>654.51586958877226</v>
      </c>
      <c r="BK260" s="65">
        <f>ET_12P!BL262/9.806</f>
        <v>630.78667556852952</v>
      </c>
      <c r="BL260" s="65"/>
      <c r="BM260" s="65"/>
      <c r="BN260" s="65"/>
      <c r="BO260" s="65"/>
    </row>
    <row r="261" spans="3:67" x14ac:dyDescent="0.2">
      <c r="C261" s="65">
        <f>ET_12P!D263</f>
        <v>2555</v>
      </c>
      <c r="D261" s="65">
        <f>ET_12P!E263/9.806</f>
        <v>621.31946679647672</v>
      </c>
      <c r="E261" s="65">
        <f>ET_12P!F263/9.806</f>
        <v>621.77772218539678</v>
      </c>
      <c r="F261" s="65">
        <f>ET_12P!G263/9.806</f>
        <v>622.27715732077309</v>
      </c>
      <c r="G261" s="65">
        <f>ET_12P!H263/9.806</f>
        <v>619.10527116688763</v>
      </c>
      <c r="H261" s="65">
        <f>ET_12P!I263/9.806</f>
        <v>619.28179136179381</v>
      </c>
      <c r="I261" s="65">
        <f>ET_12P!J263/9.806</f>
        <v>619.61122933344382</v>
      </c>
      <c r="J261" s="65">
        <f>ET_12P!K263/9.806</f>
        <v>621.39181766902925</v>
      </c>
      <c r="K261" s="65">
        <f>ET_12P!L263/9.806</f>
        <v>621.78090900978998</v>
      </c>
      <c r="L261" s="65">
        <f>ET_12P!M263/9.806</f>
        <v>622.26211949316746</v>
      </c>
      <c r="M261" s="65">
        <f>ET_12P!N263/9.806</f>
        <v>618.39525665090252</v>
      </c>
      <c r="N261" s="65">
        <f>ET_12P!O263/9.806</f>
        <v>619.82016550772494</v>
      </c>
      <c r="O261" s="65">
        <f>ET_12P!P263/9.806</f>
        <v>620.13685618180205</v>
      </c>
      <c r="P261" s="65">
        <f>ET_12P!Q263/9.806</f>
        <v>503.16760385860704</v>
      </c>
      <c r="Q261" s="65">
        <f>ET_12P!R263/9.806</f>
        <v>505.50882431674489</v>
      </c>
      <c r="R261" s="65">
        <f>ET_12P!S263/9.806</f>
        <v>508.71706018636553</v>
      </c>
      <c r="S261" s="65">
        <f>ET_12P!T263/9.806</f>
        <v>615.16386651029984</v>
      </c>
      <c r="T261" s="65">
        <f>ET_12P!U263/9.806</f>
        <v>626.67303301231391</v>
      </c>
      <c r="U261" s="65">
        <f>ET_12P!V263/9.806</f>
        <v>638.40746816362434</v>
      </c>
      <c r="V261" s="65">
        <f>ET_12P!W263/9.806</f>
        <v>755.26473348587604</v>
      </c>
      <c r="W261" s="65">
        <f>ET_12P!X263/9.806</f>
        <v>753.64438266431273</v>
      </c>
      <c r="X261" s="65">
        <f>ET_12P!Y263/9.806</f>
        <v>751.01958462930861</v>
      </c>
      <c r="Y261" s="65">
        <f>ET_12P!Z263/9.806</f>
        <v>622.87045439335611</v>
      </c>
      <c r="Z261" s="65">
        <f>ET_12P!AA263/9.806</f>
        <v>613.28269402980322</v>
      </c>
      <c r="AA261" s="65">
        <f>ET_12P!AB263/9.806</f>
        <v>602.74854640972364</v>
      </c>
      <c r="AB261" s="65">
        <f>ET_12P!AC263/9.806</f>
        <v>625.16541610366107</v>
      </c>
      <c r="AC261" s="65">
        <f>ET_12P!AD263/9.806</f>
        <v>625.69537504142875</v>
      </c>
      <c r="AD261" s="65">
        <f>ET_12P!AE263/9.806</f>
        <v>626.21716774168885</v>
      </c>
      <c r="AE261" s="65">
        <f>ET_12P!AF263/9.806</f>
        <v>625.70110136651033</v>
      </c>
      <c r="AF261" s="65">
        <f>ET_12P!AG263/9.806</f>
        <v>624.80401029981647</v>
      </c>
      <c r="AG261" s="65">
        <f>ET_12P!AH263/9.806</f>
        <v>624.08787110570063</v>
      </c>
      <c r="AH261" s="65">
        <f>ET_12P!AI263/9.806</f>
        <v>625.10760511740261</v>
      </c>
      <c r="AI261" s="65">
        <f>ET_12P!AJ263/9.806</f>
        <v>625.28576851863659</v>
      </c>
      <c r="AJ261" s="65">
        <f>ET_12P!AK263/9.806</f>
        <v>625.55092226697946</v>
      </c>
      <c r="AK261" s="65">
        <f>ET_12P!AL263/9.806</f>
        <v>619.79033882316958</v>
      </c>
      <c r="AL261" s="65">
        <f>ET_12P!AM263/9.806</f>
        <v>620.96458402381199</v>
      </c>
      <c r="AM261" s="65">
        <f>ET_12P!AN263/9.806</f>
        <v>621.0921565878034</v>
      </c>
      <c r="AN261" s="65">
        <f>ET_12P!AO263/9.806</f>
        <v>496.39679708214362</v>
      </c>
      <c r="AO261" s="65">
        <f>ET_12P!AP263/9.806</f>
        <v>495.61936131258926</v>
      </c>
      <c r="AP261" s="65">
        <f>ET_12P!AQ263/9.806</f>
        <v>495.77566509025093</v>
      </c>
      <c r="AQ261" s="65">
        <f>ET_12P!AR263/9.806</f>
        <v>581.06404879665513</v>
      </c>
      <c r="AR261" s="65">
        <f>ET_12P!AS263/9.806</f>
        <v>592.08548178411183</v>
      </c>
      <c r="AS261" s="65">
        <f>ET_12P!AT263/9.806</f>
        <v>603.55745207016116</v>
      </c>
      <c r="AT261" s="65">
        <f>ET_12P!AU263/9.806</f>
        <v>760.38994381628606</v>
      </c>
      <c r="AU261" s="65">
        <f>ET_12P!AV263/9.806</f>
        <v>761.72148867721296</v>
      </c>
      <c r="AV261" s="65">
        <f>ET_12P!AW263/9.806</f>
        <v>762.04061926371617</v>
      </c>
      <c r="AW261" s="65">
        <f>ET_12P!AX263/9.806</f>
        <v>662.99351959259639</v>
      </c>
      <c r="AX261" s="65">
        <f>ET_12P!AY263/9.806</f>
        <v>652.61891236870292</v>
      </c>
      <c r="AY261" s="65">
        <f>ET_12P!AZ263/9.806</f>
        <v>640.90872695925964</v>
      </c>
      <c r="AZ261" s="65">
        <f>ET_12P!BA263/9.806</f>
        <v>391.07324676856013</v>
      </c>
      <c r="BA261" s="65">
        <f>ET_12P!BB263/9.806</f>
        <v>392.17648553819095</v>
      </c>
      <c r="BB261" s="65">
        <f>ET_12P!BC263/9.806</f>
        <v>394.83992381896292</v>
      </c>
      <c r="BC261" s="65">
        <f>ET_12P!BD263/9.806</f>
        <v>579.86570323653893</v>
      </c>
      <c r="BD261" s="65">
        <f>ET_12P!BE263/9.806</f>
        <v>601.62733195874978</v>
      </c>
      <c r="BE261" s="65">
        <f>ET_12P!BF263/9.806</f>
        <v>624.23829917588728</v>
      </c>
      <c r="BF261" s="65">
        <f>ET_12P!BG263/9.806</f>
        <v>918.18714705919854</v>
      </c>
      <c r="BG261" s="65">
        <f>ET_12P!BH263/9.806</f>
        <v>917.8659749133185</v>
      </c>
      <c r="BH261" s="65">
        <f>ET_12P!BI263/9.806</f>
        <v>915.28146033041003</v>
      </c>
      <c r="BI261" s="65">
        <f>ET_12P!BJ263/9.806</f>
        <v>677.20157779675719</v>
      </c>
      <c r="BJ261" s="65">
        <f>ET_12P!BK263/9.806</f>
        <v>654.37136702019177</v>
      </c>
      <c r="BK261" s="65">
        <f>ET_12P!BL263/9.806</f>
        <v>630.64127670558844</v>
      </c>
      <c r="BL261" s="65"/>
      <c r="BM261" s="65"/>
      <c r="BN261" s="65"/>
      <c r="BO261" s="65"/>
    </row>
    <row r="262" spans="3:67" x14ac:dyDescent="0.2">
      <c r="C262" s="65">
        <f>ET_12P!D264</f>
        <v>2565</v>
      </c>
      <c r="D262" s="65">
        <f>ET_12P!E264/9.806</f>
        <v>621.16958646173271</v>
      </c>
      <c r="E262" s="65">
        <f>ET_12P!F264/9.806</f>
        <v>621.62779205652157</v>
      </c>
      <c r="F262" s="65">
        <f>ET_12P!G264/9.806</f>
        <v>622.12722719189787</v>
      </c>
      <c r="G262" s="65">
        <f>ET_12P!H264/9.806</f>
        <v>618.95534103801253</v>
      </c>
      <c r="H262" s="65">
        <f>ET_12P!I264/9.806</f>
        <v>619.1319110270498</v>
      </c>
      <c r="I262" s="65">
        <f>ET_12P!J264/9.806</f>
        <v>619.4613489986998</v>
      </c>
      <c r="J262" s="65">
        <f>ET_12P!K264/9.806</f>
        <v>621.24193733428524</v>
      </c>
      <c r="K262" s="65">
        <f>ET_12P!L264/9.806</f>
        <v>621.63102867504597</v>
      </c>
      <c r="L262" s="65">
        <f>ET_12P!M264/9.806</f>
        <v>622.11223915842345</v>
      </c>
      <c r="M262" s="65">
        <f>ET_12P!N264/9.806</f>
        <v>618.24532652202743</v>
      </c>
      <c r="N262" s="65">
        <f>ET_12P!O264/9.806</f>
        <v>619.67023537884972</v>
      </c>
      <c r="O262" s="65">
        <f>ET_12P!P264/9.806</f>
        <v>619.98692605292683</v>
      </c>
      <c r="P262" s="65">
        <f>ET_12P!Q264/9.806</f>
        <v>503.01697661189581</v>
      </c>
      <c r="Q262" s="65">
        <f>ET_12P!R264/9.806</f>
        <v>505.35819707003367</v>
      </c>
      <c r="R262" s="65">
        <f>ET_12P!S264/9.806</f>
        <v>508.56648273378551</v>
      </c>
      <c r="S262" s="65">
        <f>ET_12P!T264/9.806</f>
        <v>615.01393638142474</v>
      </c>
      <c r="T262" s="65">
        <f>ET_12P!U264/9.806</f>
        <v>626.5232024717011</v>
      </c>
      <c r="U262" s="65">
        <f>ET_12P!V264/9.806</f>
        <v>638.25768741714262</v>
      </c>
      <c r="V262" s="65">
        <f>ET_12P!W264/9.806</f>
        <v>755.11574944549261</v>
      </c>
      <c r="W262" s="65">
        <f>ET_12P!X264/9.806</f>
        <v>753.4953488297981</v>
      </c>
      <c r="X262" s="65">
        <f>ET_12P!Y264/9.806</f>
        <v>750.8705010006629</v>
      </c>
      <c r="Y262" s="65">
        <f>ET_12P!Z264/9.806</f>
        <v>622.7205740586121</v>
      </c>
      <c r="Z262" s="65">
        <f>ET_12P!AA264/9.806</f>
        <v>613.13271410679693</v>
      </c>
      <c r="AA262" s="65">
        <f>ET_12P!AB264/9.806</f>
        <v>602.59846689845506</v>
      </c>
      <c r="AB262" s="65">
        <f>ET_12P!AC264/9.806</f>
        <v>625.02449871252304</v>
      </c>
      <c r="AC262" s="65">
        <f>ET_12P!AD264/9.806</f>
        <v>625.5545074444218</v>
      </c>
      <c r="AD262" s="65">
        <f>ET_12P!AE264/9.806</f>
        <v>626.07664870359986</v>
      </c>
      <c r="AE262" s="65">
        <f>ET_12P!AF264/9.806</f>
        <v>625.55958644579857</v>
      </c>
      <c r="AF262" s="65">
        <f>ET_12P!AG264/9.806</f>
        <v>624.66130031995726</v>
      </c>
      <c r="AG262" s="65">
        <f>ET_12P!AH264/9.806</f>
        <v>623.94381668430049</v>
      </c>
      <c r="AH262" s="65">
        <f>ET_12P!AI264/9.806</f>
        <v>624.95707745895379</v>
      </c>
      <c r="AI262" s="65">
        <f>ET_12P!AJ264/9.806</f>
        <v>625.13449394822055</v>
      </c>
      <c r="AJ262" s="65">
        <f>ET_12P!AK264/9.806</f>
        <v>625.39974728482571</v>
      </c>
      <c r="AK262" s="65">
        <f>ET_12P!AL264/9.806</f>
        <v>619.64040869429436</v>
      </c>
      <c r="AL262" s="65">
        <f>ET_12P!AM264/9.806</f>
        <v>620.81475348319907</v>
      </c>
      <c r="AM262" s="65">
        <f>ET_12P!AN264/9.806</f>
        <v>620.94237584132168</v>
      </c>
      <c r="AN262" s="65">
        <f>ET_12P!AO264/9.806</f>
        <v>496.2457714823833</v>
      </c>
      <c r="AO262" s="65">
        <f>ET_12P!AP264/9.806</f>
        <v>495.4682859186978</v>
      </c>
      <c r="AP262" s="65">
        <f>ET_12P!AQ264/9.806</f>
        <v>495.62463949049055</v>
      </c>
      <c r="AQ262" s="65">
        <f>ET_12P!AR264/9.806</f>
        <v>580.91377010886197</v>
      </c>
      <c r="AR262" s="65">
        <f>ET_12P!AS264/9.806</f>
        <v>591.93535247871205</v>
      </c>
      <c r="AS262" s="65">
        <f>ET_12P!AT264/9.806</f>
        <v>603.40742235302366</v>
      </c>
      <c r="AT262" s="65">
        <f>ET_12P!AU264/9.806</f>
        <v>760.2412087465583</v>
      </c>
      <c r="AU262" s="65">
        <f>ET_12P!AV264/9.806</f>
        <v>761.57275360748531</v>
      </c>
      <c r="AV262" s="65">
        <f>ET_12P!AW264/9.806</f>
        <v>761.8918841939884</v>
      </c>
      <c r="AW262" s="65">
        <f>ET_12P!AX264/9.806</f>
        <v>662.84398781677044</v>
      </c>
      <c r="AX262" s="65">
        <f>ET_12P!AY264/9.806</f>
        <v>652.46923121048349</v>
      </c>
      <c r="AY262" s="65">
        <f>ET_12P!AZ264/9.806</f>
        <v>640.75894621277791</v>
      </c>
      <c r="AZ262" s="65">
        <f>ET_12P!BA264/9.806</f>
        <v>390.92249503652101</v>
      </c>
      <c r="BA262" s="65">
        <f>ET_12P!BB264/9.806</f>
        <v>392.02630643866001</v>
      </c>
      <c r="BB262" s="65">
        <f>ET_12P!BC264/9.806</f>
        <v>394.68984430769433</v>
      </c>
      <c r="BC262" s="65">
        <f>ET_12P!BD264/9.806</f>
        <v>579.72025457946665</v>
      </c>
      <c r="BD262" s="65">
        <f>ET_12P!BE264/9.806</f>
        <v>601.48153474275955</v>
      </c>
      <c r="BE262" s="65">
        <f>ET_12P!BF264/9.806</f>
        <v>624.09190443032332</v>
      </c>
      <c r="BF262" s="65">
        <f>ET_12P!BG264/9.806</f>
        <v>918.04722555068338</v>
      </c>
      <c r="BG262" s="65">
        <f>ET_12P!BH264/9.806</f>
        <v>917.72675052263924</v>
      </c>
      <c r="BH262" s="65">
        <f>ET_12P!BI264/9.806</f>
        <v>915.14223593973088</v>
      </c>
      <c r="BI262" s="65">
        <f>ET_12P!BJ264/9.806</f>
        <v>677.05732419883236</v>
      </c>
      <c r="BJ262" s="65">
        <f>ET_12P!BK264/9.806</f>
        <v>654.22636651029984</v>
      </c>
      <c r="BK262" s="65">
        <f>ET_12P!BL264/9.806</f>
        <v>630.49542969546712</v>
      </c>
      <c r="BL262" s="65"/>
      <c r="BM262" s="65"/>
      <c r="BN262" s="65"/>
      <c r="BO262" s="65"/>
    </row>
    <row r="263" spans="3:67" x14ac:dyDescent="0.2">
      <c r="C263" s="65">
        <f>ET_12P!D265</f>
        <v>2575</v>
      </c>
      <c r="D263" s="65">
        <f>ET_12P!E265/9.806</f>
        <v>621.01975592111978</v>
      </c>
      <c r="E263" s="65">
        <f>ET_12P!F265/9.806</f>
        <v>621.47796151590865</v>
      </c>
      <c r="F263" s="65">
        <f>ET_12P!G265/9.806</f>
        <v>621.97739665128495</v>
      </c>
      <c r="G263" s="65">
        <f>ET_12P!H265/9.806</f>
        <v>618.80551049739961</v>
      </c>
      <c r="H263" s="65">
        <f>ET_12P!I265/9.806</f>
        <v>618.98203069230578</v>
      </c>
      <c r="I263" s="65">
        <f>ET_12P!J265/9.806</f>
        <v>619.31146866395579</v>
      </c>
      <c r="J263" s="65">
        <f>ET_12P!K265/9.806</f>
        <v>621.09210679367231</v>
      </c>
      <c r="K263" s="65">
        <f>ET_12P!L265/9.806</f>
        <v>621.48119813443304</v>
      </c>
      <c r="L263" s="65">
        <f>ET_12P!M265/9.806</f>
        <v>621.96240861781052</v>
      </c>
      <c r="M263" s="65">
        <f>ET_12P!N265/9.806</f>
        <v>618.0954959814145</v>
      </c>
      <c r="N263" s="65">
        <f>ET_12P!O265/9.806</f>
        <v>619.52035504410571</v>
      </c>
      <c r="O263" s="65">
        <f>ET_12P!P265/9.806</f>
        <v>619.83704571818282</v>
      </c>
      <c r="P263" s="65">
        <f>ET_12P!Q265/9.806</f>
        <v>502.86644895344693</v>
      </c>
      <c r="Q263" s="65">
        <f>ET_12P!R265/9.806</f>
        <v>505.20766941158479</v>
      </c>
      <c r="R263" s="65">
        <f>ET_12P!S265/9.806</f>
        <v>508.41595507533657</v>
      </c>
      <c r="S263" s="65">
        <f>ET_12P!T265/9.806</f>
        <v>614.86405604668062</v>
      </c>
      <c r="T263" s="65">
        <f>ET_12P!U265/9.806</f>
        <v>626.37337193108817</v>
      </c>
      <c r="U263" s="65">
        <f>ET_12P!V265/9.806</f>
        <v>638.10795646479198</v>
      </c>
      <c r="V263" s="65">
        <f>ET_12P!W265/9.806</f>
        <v>754.96676540510919</v>
      </c>
      <c r="W263" s="65">
        <f>ET_12P!X265/9.806</f>
        <v>753.34636478941468</v>
      </c>
      <c r="X263" s="65">
        <f>ET_12P!Y265/9.806</f>
        <v>750.72151696027947</v>
      </c>
      <c r="Y263" s="65">
        <f>ET_12P!Z265/9.806</f>
        <v>622.57074351799929</v>
      </c>
      <c r="Z263" s="65">
        <f>ET_12P!AA265/9.806</f>
        <v>612.98278397792171</v>
      </c>
      <c r="AA263" s="65">
        <f>ET_12P!AB265/9.806</f>
        <v>602.44848697544876</v>
      </c>
      <c r="AB263" s="65">
        <f>ET_12P!AC265/9.806</f>
        <v>624.88258543876202</v>
      </c>
      <c r="AC263" s="65">
        <f>ET_12P!AD265/9.806</f>
        <v>625.4125941706609</v>
      </c>
      <c r="AD263" s="65">
        <f>ET_12P!AE265/9.806</f>
        <v>625.9351337828881</v>
      </c>
      <c r="AE263" s="65">
        <f>ET_12P!AF265/9.806</f>
        <v>625.41707564246383</v>
      </c>
      <c r="AF263" s="65">
        <f>ET_12P!AG265/9.806</f>
        <v>624.51779363399964</v>
      </c>
      <c r="AG263" s="65">
        <f>ET_12P!AH265/9.806</f>
        <v>623.79916473332662</v>
      </c>
      <c r="AH263" s="65">
        <f>ET_12P!AI265/9.806</f>
        <v>624.80669918289823</v>
      </c>
      <c r="AI263" s="65">
        <f>ET_12P!AJ265/9.806</f>
        <v>624.98336876019789</v>
      </c>
      <c r="AJ263" s="65">
        <f>ET_12P!AK265/9.806</f>
        <v>625.24867189093413</v>
      </c>
      <c r="AK263" s="65">
        <f>ET_12P!AL265/9.806</f>
        <v>619.49047856541915</v>
      </c>
      <c r="AL263" s="65">
        <f>ET_12P!AM265/9.806</f>
        <v>620.66487314845506</v>
      </c>
      <c r="AM263" s="65">
        <f>ET_12P!AN265/9.806</f>
        <v>620.79259509483995</v>
      </c>
      <c r="AN263" s="65">
        <f>ET_12P!AO265/9.806</f>
        <v>496.09479567675407</v>
      </c>
      <c r="AO263" s="65">
        <f>ET_12P!AP265/9.806</f>
        <v>495.31735990719972</v>
      </c>
      <c r="AP263" s="65">
        <f>ET_12P!AQ265/9.806</f>
        <v>495.47366368486138</v>
      </c>
      <c r="AQ263" s="65">
        <f>ET_12P!AR265/9.806</f>
        <v>580.76359100933109</v>
      </c>
      <c r="AR263" s="65">
        <f>ET_12P!AS265/9.806</f>
        <v>591.78527296744346</v>
      </c>
      <c r="AS263" s="65">
        <f>ET_12P!AT265/9.806</f>
        <v>603.25749222414856</v>
      </c>
      <c r="AT263" s="65">
        <f>ET_12P!AU265/9.806</f>
        <v>760.09247367683054</v>
      </c>
      <c r="AU263" s="65">
        <f>ET_12P!AV265/9.806</f>
        <v>761.42406833188875</v>
      </c>
      <c r="AV263" s="65">
        <f>ET_12P!AW265/9.806</f>
        <v>761.74319891839184</v>
      </c>
      <c r="AW263" s="65">
        <f>ET_12P!AX265/9.806</f>
        <v>662.69450583507557</v>
      </c>
      <c r="AX263" s="65">
        <f>ET_12P!AY265/9.806</f>
        <v>652.31959984639514</v>
      </c>
      <c r="AY263" s="65">
        <f>ET_12P!AZ265/9.806</f>
        <v>640.60921526042739</v>
      </c>
      <c r="AZ263" s="65">
        <f>ET_12P!BA265/9.806</f>
        <v>390.77151923089184</v>
      </c>
      <c r="BA263" s="65">
        <f>ET_12P!BB265/9.806</f>
        <v>391.87585347140782</v>
      </c>
      <c r="BB263" s="65">
        <f>ET_12P!BC265/9.806</f>
        <v>394.53946603163882</v>
      </c>
      <c r="BC263" s="65">
        <f>ET_12P!BD265/9.806</f>
        <v>579.57435777521425</v>
      </c>
      <c r="BD263" s="65">
        <f>ET_12P!BE265/9.806</f>
        <v>601.33533917372017</v>
      </c>
      <c r="BE263" s="65">
        <f>ET_12P!BF265/9.806</f>
        <v>623.94521091997251</v>
      </c>
      <c r="BF263" s="65">
        <f>ET_12P!BG265/9.806</f>
        <v>917.90650733606981</v>
      </c>
      <c r="BG263" s="65">
        <f>ET_12P!BH265/9.806</f>
        <v>917.5866298375995</v>
      </c>
      <c r="BH263" s="65">
        <f>ET_12P!BI265/9.806</f>
        <v>915.00201566642875</v>
      </c>
      <c r="BI263" s="65">
        <f>ET_12P!BJ265/9.806</f>
        <v>676.91242327720283</v>
      </c>
      <c r="BJ263" s="65">
        <f>ET_12P!BK265/9.806</f>
        <v>654.08076847083419</v>
      </c>
      <c r="BK263" s="65">
        <f>ET_12P!BL265/9.806</f>
        <v>630.34913453816546</v>
      </c>
      <c r="BL263" s="65"/>
      <c r="BM263" s="65"/>
      <c r="BN263" s="65"/>
      <c r="BO263" s="65"/>
    </row>
    <row r="264" spans="3:67" x14ac:dyDescent="0.2">
      <c r="C264" s="65">
        <f>ET_12P!D266</f>
        <v>2585</v>
      </c>
      <c r="D264" s="65">
        <f>ET_12P!E266/9.806</f>
        <v>620.86997517463806</v>
      </c>
      <c r="E264" s="65">
        <f>ET_12P!F266/9.806</f>
        <v>621.32823056355812</v>
      </c>
      <c r="F264" s="65">
        <f>ET_12P!G266/9.806</f>
        <v>621.82766569893442</v>
      </c>
      <c r="G264" s="65">
        <f>ET_12P!H266/9.806</f>
        <v>618.65572975091789</v>
      </c>
      <c r="H264" s="65">
        <f>ET_12P!I266/9.806</f>
        <v>618.83229973995515</v>
      </c>
      <c r="I264" s="65">
        <f>ET_12P!J266/9.806</f>
        <v>619.16173771160516</v>
      </c>
      <c r="J264" s="65">
        <f>ET_12P!K266/9.806</f>
        <v>620.94232604719059</v>
      </c>
      <c r="K264" s="65">
        <f>ET_12P!L266/9.806</f>
        <v>621.33141738795132</v>
      </c>
      <c r="L264" s="65">
        <f>ET_12P!M266/9.806</f>
        <v>621.8126278713288</v>
      </c>
      <c r="M264" s="65">
        <f>ET_12P!N266/9.806</f>
        <v>617.94571523493278</v>
      </c>
      <c r="N264" s="65">
        <f>ET_12P!O266/9.806</f>
        <v>619.37052450349279</v>
      </c>
      <c r="O264" s="65">
        <f>ET_12P!P266/9.806</f>
        <v>619.6872151775699</v>
      </c>
      <c r="P264" s="65">
        <f>ET_12P!Q266/9.806</f>
        <v>502.71597108912914</v>
      </c>
      <c r="Q264" s="65">
        <f>ET_12P!R266/9.806</f>
        <v>505.057191547267</v>
      </c>
      <c r="R264" s="65">
        <f>ET_12P!S266/9.806</f>
        <v>508.26552700514998</v>
      </c>
      <c r="S264" s="65">
        <f>ET_12P!T266/9.806</f>
        <v>614.71427530019889</v>
      </c>
      <c r="T264" s="65">
        <f>ET_12P!U266/9.806</f>
        <v>626.22364097873754</v>
      </c>
      <c r="U264" s="65">
        <f>ET_12P!V266/9.806</f>
        <v>637.95832510070375</v>
      </c>
      <c r="V264" s="65">
        <f>ET_12P!W266/9.806</f>
        <v>754.81783115885685</v>
      </c>
      <c r="W264" s="65">
        <f>ET_12P!X266/9.806</f>
        <v>753.19743054316245</v>
      </c>
      <c r="X264" s="65">
        <f>ET_12P!Y266/9.806</f>
        <v>750.57258271402713</v>
      </c>
      <c r="Y264" s="65">
        <f>ET_12P!Z266/9.806</f>
        <v>622.42096277151745</v>
      </c>
      <c r="Z264" s="65">
        <f>ET_12P!AA266/9.806</f>
        <v>612.83295343730879</v>
      </c>
      <c r="AA264" s="65">
        <f>ET_12P!AB266/9.806</f>
        <v>602.29855684657355</v>
      </c>
      <c r="AB264" s="65">
        <f>ET_12P!AC266/9.806</f>
        <v>624.73967628237824</v>
      </c>
      <c r="AC264" s="65">
        <f>ET_12P!AD266/9.806</f>
        <v>625.26963522014591</v>
      </c>
      <c r="AD264" s="65">
        <f>ET_12P!AE266/9.806</f>
        <v>625.79252339129107</v>
      </c>
      <c r="AE264" s="65">
        <f>ET_12P!AF266/9.806</f>
        <v>625.27361875063741</v>
      </c>
      <c r="AF264" s="65">
        <f>ET_12P!AG266/9.806</f>
        <v>624.37349024194373</v>
      </c>
      <c r="AG264" s="65">
        <f>ET_12P!AH266/9.806</f>
        <v>623.65386545864783</v>
      </c>
      <c r="AH264" s="65">
        <f>ET_12P!AI266/9.806</f>
        <v>624.65647028923627</v>
      </c>
      <c r="AI264" s="65">
        <f>ET_12P!AJ266/9.806</f>
        <v>624.8324427486998</v>
      </c>
      <c r="AJ264" s="65">
        <f>ET_12P!AK266/9.806</f>
        <v>625.09779567356725</v>
      </c>
      <c r="AK264" s="65">
        <f>ET_12P!AL266/9.806</f>
        <v>619.34054843654405</v>
      </c>
      <c r="AL264" s="65">
        <f>ET_12P!AM266/9.806</f>
        <v>620.51499281371105</v>
      </c>
      <c r="AM264" s="65">
        <f>ET_12P!AN266/9.806</f>
        <v>620.64276455422703</v>
      </c>
      <c r="AN264" s="65">
        <f>ET_12P!AO266/9.806</f>
        <v>495.94391945938713</v>
      </c>
      <c r="AO264" s="65">
        <f>ET_12P!AP266/9.806</f>
        <v>495.16643389570163</v>
      </c>
      <c r="AP264" s="65">
        <f>ET_12P!AQ266/9.806</f>
        <v>495.32278746749444</v>
      </c>
      <c r="AQ264" s="65">
        <f>ET_12P!AR266/9.806</f>
        <v>580.61346170393131</v>
      </c>
      <c r="AR264" s="65">
        <f>ET_12P!AS266/9.806</f>
        <v>591.63529304443716</v>
      </c>
      <c r="AS264" s="65">
        <f>ET_12P!AT266/9.806</f>
        <v>603.10756209527335</v>
      </c>
      <c r="AT264" s="65">
        <f>ET_12P!AU266/9.806</f>
        <v>759.94383819536517</v>
      </c>
      <c r="AU264" s="65">
        <f>ET_12P!AV266/9.806</f>
        <v>761.27543285042327</v>
      </c>
      <c r="AV264" s="65">
        <f>ET_12P!AW266/9.806</f>
        <v>761.59456343692648</v>
      </c>
      <c r="AW264" s="65">
        <f>ET_12P!AX266/9.806</f>
        <v>662.54512344164289</v>
      </c>
      <c r="AX264" s="65">
        <f>ET_12P!AY266/9.806</f>
        <v>652.17006807056907</v>
      </c>
      <c r="AY264" s="65">
        <f>ET_12P!AZ266/9.806</f>
        <v>640.45953410220784</v>
      </c>
      <c r="AZ264" s="65">
        <f>ET_12P!BA266/9.806</f>
        <v>390.62031935167249</v>
      </c>
      <c r="BA264" s="65">
        <f>ET_12P!BB266/9.806</f>
        <v>391.72512663643437</v>
      </c>
      <c r="BB264" s="65">
        <f>ET_12P!BC266/9.806</f>
        <v>394.38881388786206</v>
      </c>
      <c r="BC264" s="65">
        <f>ET_12P!BD266/9.806</f>
        <v>579.4279630296503</v>
      </c>
      <c r="BD264" s="65">
        <f>ET_12P!BE266/9.806</f>
        <v>601.18879504576284</v>
      </c>
      <c r="BE264" s="65">
        <f>ET_12P!BF266/9.806</f>
        <v>623.79821864483483</v>
      </c>
      <c r="BF264" s="65">
        <f>ET_12P!BG266/9.806</f>
        <v>917.76479323883348</v>
      </c>
      <c r="BG264" s="65">
        <f>ET_12P!BH266/9.806</f>
        <v>917.44561285819918</v>
      </c>
      <c r="BH264" s="65">
        <f>ET_12P!BI266/9.806</f>
        <v>914.86079951050385</v>
      </c>
      <c r="BI264" s="65">
        <f>ET_12P!BJ266/9.806</f>
        <v>676.76697462013055</v>
      </c>
      <c r="BJ264" s="65">
        <f>ET_12P!BK266/9.806</f>
        <v>653.93467249005721</v>
      </c>
      <c r="BK264" s="65">
        <f>ET_12P!BL266/9.806</f>
        <v>630.20239123368356</v>
      </c>
      <c r="BL264" s="65"/>
      <c r="BM264" s="65"/>
      <c r="BN264" s="65"/>
      <c r="BO264" s="65"/>
    </row>
    <row r="265" spans="3:67" x14ac:dyDescent="0.2">
      <c r="C265" s="65">
        <f>ET_12P!D267</f>
        <v>2595</v>
      </c>
      <c r="D265" s="65">
        <f>ET_12P!E267/9.806</f>
        <v>620.72029401641862</v>
      </c>
      <c r="E265" s="65">
        <f>ET_12P!F267/9.806</f>
        <v>621.17854940533857</v>
      </c>
      <c r="F265" s="65">
        <f>ET_12P!G267/9.806</f>
        <v>621.67798454071487</v>
      </c>
      <c r="G265" s="65">
        <f>ET_12P!H267/9.806</f>
        <v>618.50599879856725</v>
      </c>
      <c r="H265" s="65">
        <f>ET_12P!I267/9.806</f>
        <v>618.68256878760462</v>
      </c>
      <c r="I265" s="65">
        <f>ET_12P!J267/9.806</f>
        <v>619.01200675925463</v>
      </c>
      <c r="J265" s="65">
        <f>ET_12P!K267/9.806</f>
        <v>620.79264488897104</v>
      </c>
      <c r="K265" s="65">
        <f>ET_12P!L267/9.806</f>
        <v>621.18173622973188</v>
      </c>
      <c r="L265" s="65">
        <f>ET_12P!M267/9.806</f>
        <v>621.66294671310936</v>
      </c>
      <c r="M265" s="65">
        <f>ET_12P!N267/9.806</f>
        <v>617.79598428258214</v>
      </c>
      <c r="N265" s="65">
        <f>ET_12P!O267/9.806</f>
        <v>619.22079355114226</v>
      </c>
      <c r="O265" s="65">
        <f>ET_12P!P267/9.806</f>
        <v>619.53748422521926</v>
      </c>
      <c r="P265" s="65">
        <f>ET_12P!Q267/9.806</f>
        <v>502.56559281307369</v>
      </c>
      <c r="Q265" s="65">
        <f>ET_12P!R267/9.806</f>
        <v>504.90681327121155</v>
      </c>
      <c r="R265" s="65">
        <f>ET_12P!S267/9.806</f>
        <v>508.11514872909447</v>
      </c>
      <c r="S265" s="65">
        <f>ET_12P!T267/9.806</f>
        <v>614.56454434784825</v>
      </c>
      <c r="T265" s="65">
        <f>ET_12P!U267/9.806</f>
        <v>626.0740096146493</v>
      </c>
      <c r="U265" s="65">
        <f>ET_12P!V267/9.806</f>
        <v>637.80874353074648</v>
      </c>
      <c r="V265" s="65">
        <f>ET_12P!W267/9.806</f>
        <v>754.66899650086691</v>
      </c>
      <c r="W265" s="65">
        <f>ET_12P!X267/9.806</f>
        <v>753.04854609104132</v>
      </c>
      <c r="X265" s="65">
        <f>ET_12P!Y267/9.806</f>
        <v>750.423698261906</v>
      </c>
      <c r="Y265" s="65">
        <f>ET_12P!Z267/9.806</f>
        <v>622.27128161329802</v>
      </c>
      <c r="Z265" s="65">
        <f>ET_12P!AA267/9.806</f>
        <v>612.68312289669598</v>
      </c>
      <c r="AA265" s="65">
        <f>ET_12P!AB267/9.806</f>
        <v>602.14872630596074</v>
      </c>
      <c r="AB265" s="65">
        <f>ET_12P!AC267/9.806</f>
        <v>624.59577124337147</v>
      </c>
      <c r="AC265" s="65">
        <f>ET_12P!AD267/9.806</f>
        <v>625.12568038700806</v>
      </c>
      <c r="AD265" s="65">
        <f>ET_12P!AE267/9.806</f>
        <v>625.64891711707128</v>
      </c>
      <c r="AE265" s="65">
        <f>ET_12P!AF267/9.806</f>
        <v>625.12916597618812</v>
      </c>
      <c r="AF265" s="65">
        <f>ET_12P!AG267/9.806</f>
        <v>624.22839014378962</v>
      </c>
      <c r="AG265" s="65">
        <f>ET_12P!AH267/9.806</f>
        <v>623.50796865439531</v>
      </c>
      <c r="AH265" s="65">
        <f>ET_12P!AI267/9.806</f>
        <v>624.50634098383648</v>
      </c>
      <c r="AI265" s="65">
        <f>ET_12P!AJ267/9.806</f>
        <v>624.68161632546401</v>
      </c>
      <c r="AJ265" s="65">
        <f>ET_12P!AK267/9.806</f>
        <v>624.94701904446265</v>
      </c>
      <c r="AK265" s="65">
        <f>ET_12P!AL267/9.806</f>
        <v>619.19061830766884</v>
      </c>
      <c r="AL265" s="65">
        <f>ET_12P!AM267/9.806</f>
        <v>620.36506268483583</v>
      </c>
      <c r="AM265" s="65">
        <f>ET_12P!AN267/9.806</f>
        <v>620.49293401361422</v>
      </c>
      <c r="AN265" s="65">
        <f>ET_12P!AO267/9.806</f>
        <v>495.79314283028253</v>
      </c>
      <c r="AO265" s="65">
        <f>ET_12P!AP267/9.806</f>
        <v>495.01565726659703</v>
      </c>
      <c r="AP265" s="65">
        <f>ET_12P!AQ267/9.806</f>
        <v>495.17201083838978</v>
      </c>
      <c r="AQ265" s="65">
        <f>ET_12P!AR267/9.806</f>
        <v>580.46343198679381</v>
      </c>
      <c r="AR265" s="65">
        <f>ET_12P!AS267/9.806</f>
        <v>591.48531312143086</v>
      </c>
      <c r="AS265" s="65">
        <f>ET_12P!AT267/9.806</f>
        <v>602.95778134879163</v>
      </c>
      <c r="AT265" s="65">
        <f>ET_12P!AU267/9.806</f>
        <v>759.7952525080309</v>
      </c>
      <c r="AU265" s="65">
        <f>ET_12P!AV267/9.806</f>
        <v>761.126847163089</v>
      </c>
      <c r="AV265" s="65">
        <f>ET_12P!AW267/9.806</f>
        <v>761.44602754372329</v>
      </c>
      <c r="AW265" s="65">
        <f>ET_12P!AX267/9.806</f>
        <v>662.39574104821031</v>
      </c>
      <c r="AX265" s="65">
        <f>ET_12P!AY267/9.806</f>
        <v>652.02058608887421</v>
      </c>
      <c r="AY265" s="65">
        <f>ET_12P!AZ267/9.806</f>
        <v>640.30995253225069</v>
      </c>
      <c r="AZ265" s="65">
        <f>ET_12P!BA267/9.806</f>
        <v>390.46889539886297</v>
      </c>
      <c r="BA265" s="65">
        <f>ET_12P!BB267/9.806</f>
        <v>391.57412593373959</v>
      </c>
      <c r="BB265" s="65">
        <f>ET_12P!BC267/9.806</f>
        <v>394.23783808223283</v>
      </c>
      <c r="BC265" s="65">
        <f>ET_12P!BD267/9.806</f>
        <v>579.28107034277491</v>
      </c>
      <c r="BD265" s="65">
        <f>ET_12P!BE267/9.806</f>
        <v>601.04185256475637</v>
      </c>
      <c r="BE265" s="65">
        <f>ET_12P!BF267/9.806</f>
        <v>623.65097739904149</v>
      </c>
      <c r="BF265" s="65">
        <f>ET_12P!BG267/9.806</f>
        <v>917.62228243549873</v>
      </c>
      <c r="BG265" s="65">
        <f>ET_12P!BH267/9.806</f>
        <v>917.30369958443816</v>
      </c>
      <c r="BH265" s="65">
        <f>ET_12P!BI267/9.806</f>
        <v>914.71878664848055</v>
      </c>
      <c r="BI265" s="65">
        <f>ET_12P!BJ267/9.806</f>
        <v>676.62092843348466</v>
      </c>
      <c r="BJ265" s="65">
        <f>ET_12P!BK267/9.806</f>
        <v>653.78802877383748</v>
      </c>
      <c r="BK265" s="65">
        <f>ET_12P!BL267/9.806</f>
        <v>630.0551997820213</v>
      </c>
      <c r="BL265" s="65"/>
      <c r="BM265" s="65"/>
      <c r="BN265" s="65"/>
      <c r="BO265" s="65"/>
    </row>
    <row r="266" spans="3:67" x14ac:dyDescent="0.2">
      <c r="C266" s="65">
        <f>ET_12P!D268</f>
        <v>2605</v>
      </c>
      <c r="D266" s="65">
        <f>ET_12P!E268/9.806</f>
        <v>620.57066265233027</v>
      </c>
      <c r="E266" s="65">
        <f>ET_12P!F268/9.806</f>
        <v>621.02891804125034</v>
      </c>
      <c r="F266" s="65">
        <f>ET_12P!G268/9.806</f>
        <v>621.52835317662664</v>
      </c>
      <c r="G266" s="65">
        <f>ET_12P!H268/9.806</f>
        <v>618.3563674344789</v>
      </c>
      <c r="H266" s="65">
        <f>ET_12P!I268/9.806</f>
        <v>618.53293742351627</v>
      </c>
      <c r="I266" s="65">
        <f>ET_12P!J268/9.806</f>
        <v>618.86237539516628</v>
      </c>
      <c r="J266" s="65">
        <f>ET_12P!K268/9.806</f>
        <v>620.6430135248828</v>
      </c>
      <c r="K266" s="65">
        <f>ET_12P!L268/9.806</f>
        <v>621.03210486564353</v>
      </c>
      <c r="L266" s="65">
        <f>ET_12P!M268/9.806</f>
        <v>621.51331534902101</v>
      </c>
      <c r="M266" s="65">
        <f>ET_12P!N268/9.806</f>
        <v>617.64635291849379</v>
      </c>
      <c r="N266" s="65">
        <f>ET_12P!O268/9.806</f>
        <v>619.07111239292271</v>
      </c>
      <c r="O266" s="65">
        <f>ET_12P!P268/9.806</f>
        <v>619.38780306699982</v>
      </c>
      <c r="P266" s="65">
        <f>ET_12P!Q268/9.806</f>
        <v>502.41526433114933</v>
      </c>
      <c r="Q266" s="65">
        <f>ET_12P!R268/9.806</f>
        <v>504.75653458341839</v>
      </c>
      <c r="R266" s="65">
        <f>ET_12P!S268/9.806</f>
        <v>507.96487004130131</v>
      </c>
      <c r="S266" s="65">
        <f>ET_12P!T268/9.806</f>
        <v>614.41486318962882</v>
      </c>
      <c r="T266" s="65">
        <f>ET_12P!U268/9.806</f>
        <v>625.92437825056095</v>
      </c>
      <c r="U266" s="65">
        <f>ET_12P!V268/9.806</f>
        <v>637.65921175492053</v>
      </c>
      <c r="V266" s="65">
        <f>ET_12P!W268/9.806</f>
        <v>754.52016184287686</v>
      </c>
      <c r="W266" s="65">
        <f>ET_12P!X268/9.806</f>
        <v>752.89976122718235</v>
      </c>
      <c r="X266" s="65">
        <f>ET_12P!Y268/9.806</f>
        <v>750.27486360391606</v>
      </c>
      <c r="Y266" s="65">
        <f>ET_12P!Z268/9.806</f>
        <v>622.12165024920967</v>
      </c>
      <c r="Z266" s="65">
        <f>ET_12P!AA268/9.806</f>
        <v>612.53344173847654</v>
      </c>
      <c r="AA266" s="65">
        <f>ET_12P!AB268/9.806</f>
        <v>601.9989455594789</v>
      </c>
      <c r="AB266" s="65">
        <f>ET_12P!AC268/9.806</f>
        <v>624.45082052761074</v>
      </c>
      <c r="AC266" s="65">
        <f>ET_12P!AD268/9.806</f>
        <v>624.98063008298493</v>
      </c>
      <c r="AD266" s="65">
        <f>ET_12P!AE268/9.806</f>
        <v>625.50421537196621</v>
      </c>
      <c r="AE266" s="65">
        <f>ET_12P!AF268/9.806</f>
        <v>624.98371731911595</v>
      </c>
      <c r="AF266" s="65">
        <f>ET_12P!AG268/9.806</f>
        <v>624.08244354540591</v>
      </c>
      <c r="AG266" s="65">
        <f>ET_12P!AH268/9.806</f>
        <v>623.36142452643799</v>
      </c>
      <c r="AH266" s="65">
        <f>ET_12P!AI268/9.806</f>
        <v>624.35631126669898</v>
      </c>
      <c r="AI266" s="65">
        <f>ET_12P!AJ268/9.806</f>
        <v>624.5309890787529</v>
      </c>
      <c r="AJ266" s="65">
        <f>ET_12P!AK268/9.806</f>
        <v>624.79644159188263</v>
      </c>
      <c r="AK266" s="65">
        <f>ET_12P!AL268/9.806</f>
        <v>619.04063838466254</v>
      </c>
      <c r="AL266" s="65">
        <f>ET_12P!AM268/9.806</f>
        <v>620.21518235009182</v>
      </c>
      <c r="AM266" s="65">
        <f>ET_12P!AN268/9.806</f>
        <v>620.34305367887009</v>
      </c>
      <c r="AN266" s="65">
        <f>ET_12P!AO268/9.806</f>
        <v>495.64241599530902</v>
      </c>
      <c r="AO266" s="65">
        <f>ET_12P!AP268/9.806</f>
        <v>494.86493043162352</v>
      </c>
      <c r="AP266" s="65">
        <f>ET_12P!AQ268/9.806</f>
        <v>495.02128400341633</v>
      </c>
      <c r="AQ266" s="65">
        <f>ET_12P!AR268/9.806</f>
        <v>580.31345206378751</v>
      </c>
      <c r="AR266" s="65">
        <f>ET_12P!AS268/9.806</f>
        <v>591.33548258081794</v>
      </c>
      <c r="AS266" s="65">
        <f>ET_12P!AT268/9.806</f>
        <v>602.8080006023099</v>
      </c>
      <c r="AT266" s="65">
        <f>ET_12P!AU268/9.806</f>
        <v>759.64671661482771</v>
      </c>
      <c r="AU266" s="65">
        <f>ET_12P!AV268/9.806</f>
        <v>760.97831126988581</v>
      </c>
      <c r="AV266" s="65">
        <f>ET_12P!AW268/9.806</f>
        <v>761.2974916505201</v>
      </c>
      <c r="AW266" s="65">
        <f>ET_12P!AX268/9.806</f>
        <v>662.24645824304002</v>
      </c>
      <c r="AX266" s="65">
        <f>ET_12P!AY268/9.806</f>
        <v>651.87115390131044</v>
      </c>
      <c r="AY266" s="65">
        <f>ET_12P!AZ268/9.806</f>
        <v>640.16042075642474</v>
      </c>
      <c r="AZ266" s="65">
        <f>ET_12P!BA268/9.806</f>
        <v>390.31727226952887</v>
      </c>
      <c r="BA266" s="65">
        <f>ET_12P!BB268/9.806</f>
        <v>391.4228513633235</v>
      </c>
      <c r="BB266" s="65">
        <f>ET_12P!BC268/9.806</f>
        <v>394.08658840888233</v>
      </c>
      <c r="BC266" s="65">
        <f>ET_12P!BD268/9.806</f>
        <v>579.13372950871917</v>
      </c>
      <c r="BD266" s="65">
        <f>ET_12P!BE268/9.806</f>
        <v>600.89451173070063</v>
      </c>
      <c r="BE266" s="65">
        <f>ET_12P!BF268/9.806</f>
        <v>623.50348718259238</v>
      </c>
      <c r="BF266" s="65">
        <f>ET_12P!BG268/9.806</f>
        <v>917.4789749260658</v>
      </c>
      <c r="BG266" s="65">
        <f>ET_12P!BH268/9.806</f>
        <v>917.16079042805438</v>
      </c>
      <c r="BH266" s="65">
        <f>ET_12P!BI268/9.806</f>
        <v>914.57567831557219</v>
      </c>
      <c r="BI266" s="65">
        <f>ET_12P!BJ268/9.806</f>
        <v>676.47428471726505</v>
      </c>
      <c r="BJ266" s="65">
        <f>ET_12P!BK268/9.806</f>
        <v>653.64088711630643</v>
      </c>
      <c r="BK266" s="65">
        <f>ET_12P!BL268/9.806</f>
        <v>629.90751038904762</v>
      </c>
      <c r="BL266" s="65"/>
      <c r="BM266" s="65"/>
      <c r="BN266" s="65"/>
      <c r="BO266" s="65"/>
    </row>
    <row r="267" spans="3:67" x14ac:dyDescent="0.2">
      <c r="C267" s="65">
        <f>ET_12P!D269</f>
        <v>2615</v>
      </c>
      <c r="D267" s="65">
        <f>ET_12P!E269/9.806</f>
        <v>620.42108108237312</v>
      </c>
      <c r="E267" s="65">
        <f>ET_12P!F269/9.806</f>
        <v>620.87933647129319</v>
      </c>
      <c r="F267" s="65">
        <f>ET_12P!G269/9.806</f>
        <v>621.37877160666949</v>
      </c>
      <c r="G267" s="65">
        <f>ET_12P!H269/9.806</f>
        <v>618.20678586452175</v>
      </c>
      <c r="H267" s="65">
        <f>ET_12P!I269/9.806</f>
        <v>618.38335585355912</v>
      </c>
      <c r="I267" s="65">
        <f>ET_12P!J269/9.806</f>
        <v>618.71279382520913</v>
      </c>
      <c r="J267" s="65">
        <f>ET_12P!K269/9.806</f>
        <v>620.49343195492565</v>
      </c>
      <c r="K267" s="65">
        <f>ET_12P!L269/9.806</f>
        <v>620.88257308981747</v>
      </c>
      <c r="L267" s="65">
        <f>ET_12P!M269/9.806</f>
        <v>621.36378357319506</v>
      </c>
      <c r="M267" s="65">
        <f>ET_12P!N269/9.806</f>
        <v>617.49677134853664</v>
      </c>
      <c r="N267" s="65">
        <f>ET_12P!O269/9.806</f>
        <v>618.92148102883448</v>
      </c>
      <c r="O267" s="65">
        <f>ET_12P!P269/9.806</f>
        <v>619.23817170291159</v>
      </c>
      <c r="P267" s="65">
        <f>ET_12P!Q269/9.806</f>
        <v>502.26503543748731</v>
      </c>
      <c r="Q267" s="65">
        <f>ET_12P!R269/9.806</f>
        <v>504.60630568975631</v>
      </c>
      <c r="R267" s="65">
        <f>ET_12P!S269/9.806</f>
        <v>507.81469094177038</v>
      </c>
      <c r="S267" s="65">
        <f>ET_12P!T269/9.806</f>
        <v>614.26528161967167</v>
      </c>
      <c r="T267" s="65">
        <f>ET_12P!U269/9.806</f>
        <v>625.77489626886609</v>
      </c>
      <c r="U267" s="65">
        <f>ET_12P!V269/9.806</f>
        <v>637.50972977322567</v>
      </c>
      <c r="V267" s="65">
        <f>ET_12P!W269/9.806</f>
        <v>754.37142677314921</v>
      </c>
      <c r="W267" s="65">
        <f>ET_12P!X269/9.806</f>
        <v>752.7509763633235</v>
      </c>
      <c r="X267" s="65">
        <f>ET_12P!Y269/9.806</f>
        <v>750.12607874005721</v>
      </c>
      <c r="Y267" s="65">
        <f>ET_12P!Z269/9.806</f>
        <v>621.97211847338372</v>
      </c>
      <c r="Z267" s="65">
        <f>ET_12P!AA269/9.806</f>
        <v>612.38376058025699</v>
      </c>
      <c r="AA267" s="65">
        <f>ET_12P!AB269/9.806</f>
        <v>601.84921460712837</v>
      </c>
      <c r="AB267" s="65">
        <f>ET_12P!AC269/9.806</f>
        <v>624.30487392922703</v>
      </c>
      <c r="AC267" s="65">
        <f>ET_12P!AD269/9.806</f>
        <v>624.83463369047013</v>
      </c>
      <c r="AD267" s="65">
        <f>ET_12P!AE269/9.806</f>
        <v>625.35851774423827</v>
      </c>
      <c r="AE267" s="65">
        <f>ET_12P!AF269/9.806</f>
        <v>624.837322573552</v>
      </c>
      <c r="AF267" s="65">
        <f>ET_12P!AG269/9.806</f>
        <v>623.93575003505509</v>
      </c>
      <c r="AG267" s="65">
        <f>ET_12P!AH269/9.806</f>
        <v>623.21428286890682</v>
      </c>
      <c r="AH267" s="65">
        <f>ET_12P!AI269/9.806</f>
        <v>624.20643093195497</v>
      </c>
      <c r="AI267" s="65">
        <f>ET_12P!AJ269/9.806</f>
        <v>624.38051121443505</v>
      </c>
      <c r="AJ267" s="65">
        <f>ET_12P!AK269/9.806</f>
        <v>624.64601352169598</v>
      </c>
      <c r="AK267" s="65">
        <f>ET_12P!AL269/9.806</f>
        <v>618.89070825578733</v>
      </c>
      <c r="AL267" s="65">
        <f>ET_12P!AM269/9.806</f>
        <v>620.06525222121661</v>
      </c>
      <c r="AM267" s="65">
        <f>ET_12P!AN269/9.806</f>
        <v>620.19312354999499</v>
      </c>
      <c r="AN267" s="65">
        <f>ET_12P!AO269/9.806</f>
        <v>495.491838542729</v>
      </c>
      <c r="AO267" s="65">
        <f>ET_12P!AP269/9.806</f>
        <v>494.7143529790435</v>
      </c>
      <c r="AP267" s="65">
        <f>ET_12P!AQ269/9.806</f>
        <v>494.8706567567051</v>
      </c>
      <c r="AQ267" s="65">
        <f>ET_12P!AR269/9.806</f>
        <v>580.1635717290435</v>
      </c>
      <c r="AR267" s="65">
        <f>ET_12P!AS269/9.806</f>
        <v>591.18570183433621</v>
      </c>
      <c r="AS267" s="65">
        <f>ET_12P!AT269/9.806</f>
        <v>602.65831944409035</v>
      </c>
      <c r="AT267" s="65">
        <f>ET_12P!AU269/9.806</f>
        <v>759.49828030988692</v>
      </c>
      <c r="AU267" s="65">
        <f>ET_12P!AV269/9.806</f>
        <v>760.82987496494502</v>
      </c>
      <c r="AV267" s="65">
        <f>ET_12P!AW269/9.806</f>
        <v>761.14905534557931</v>
      </c>
      <c r="AW267" s="65">
        <f>ET_12P!AX269/9.806</f>
        <v>662.09727502613202</v>
      </c>
      <c r="AX267" s="65">
        <f>ET_12P!AY269/9.806</f>
        <v>651.72182130200906</v>
      </c>
      <c r="AY267" s="65">
        <f>ET_12P!AZ269/9.806</f>
        <v>640.01093877472977</v>
      </c>
      <c r="AZ267" s="65">
        <f>ET_12P!BA269/9.806</f>
        <v>390.16542506660466</v>
      </c>
      <c r="BA267" s="65">
        <f>ET_12P!BB269/9.806</f>
        <v>391.27130292518615</v>
      </c>
      <c r="BB267" s="65">
        <f>ET_12P!BC269/9.806</f>
        <v>393.93503997074498</v>
      </c>
      <c r="BC267" s="65">
        <f>ET_12P!BD269/9.806</f>
        <v>578.98594052748319</v>
      </c>
      <c r="BD267" s="65">
        <f>ET_12P!BE269/9.806</f>
        <v>600.74682233772694</v>
      </c>
      <c r="BE267" s="65">
        <f>ET_12P!BF269/9.806</f>
        <v>623.3556982013564</v>
      </c>
      <c r="BF267" s="65">
        <f>ET_12P!BG269/9.806</f>
        <v>917.33477112227217</v>
      </c>
      <c r="BG267" s="65">
        <f>ET_12P!BH269/9.806</f>
        <v>917.0169849773099</v>
      </c>
      <c r="BH267" s="65">
        <f>ET_12P!BI269/9.806</f>
        <v>914.43177327656542</v>
      </c>
      <c r="BI267" s="65">
        <f>ET_12P!BJ269/9.806</f>
        <v>676.3270932656028</v>
      </c>
      <c r="BJ267" s="65">
        <f>ET_12P!BK269/9.806</f>
        <v>653.49319772333274</v>
      </c>
      <c r="BK267" s="65">
        <f>ET_12P!BL269/9.806</f>
        <v>629.75942264302478</v>
      </c>
      <c r="BL267" s="65"/>
      <c r="BM267" s="65"/>
      <c r="BN267" s="65"/>
      <c r="BO267" s="65"/>
    </row>
    <row r="268" spans="3:67" x14ac:dyDescent="0.2">
      <c r="C268" s="65">
        <f>ET_12P!D270</f>
        <v>2625</v>
      </c>
      <c r="D268" s="65">
        <f>ET_12P!E270/9.806</f>
        <v>620.27159910067826</v>
      </c>
      <c r="E268" s="65">
        <f>ET_12P!F270/9.806</f>
        <v>620.72985448959821</v>
      </c>
      <c r="F268" s="65">
        <f>ET_12P!G270/9.806</f>
        <v>621.22928962497451</v>
      </c>
      <c r="G268" s="65">
        <f>ET_12P!H270/9.806</f>
        <v>618.05730388282689</v>
      </c>
      <c r="H268" s="65">
        <f>ET_12P!I270/9.806</f>
        <v>618.23387387186426</v>
      </c>
      <c r="I268" s="65">
        <f>ET_12P!J270/9.806</f>
        <v>618.56331184351427</v>
      </c>
      <c r="J268" s="65">
        <f>ET_12P!K270/9.806</f>
        <v>620.34394997323068</v>
      </c>
      <c r="K268" s="65">
        <f>ET_12P!L270/9.806</f>
        <v>620.73309110812261</v>
      </c>
      <c r="L268" s="65">
        <f>ET_12P!M270/9.806</f>
        <v>621.2143015915002</v>
      </c>
      <c r="M268" s="65">
        <f>ET_12P!N270/9.806</f>
        <v>617.34723957271069</v>
      </c>
      <c r="N268" s="65">
        <f>ET_12P!O270/9.806</f>
        <v>618.77194925300842</v>
      </c>
      <c r="O268" s="65">
        <f>ET_12P!P270/9.806</f>
        <v>619.08863992708552</v>
      </c>
      <c r="P268" s="65">
        <f>ET_12P!Q270/9.806</f>
        <v>502.11490613208753</v>
      </c>
      <c r="Q268" s="65">
        <f>ET_12P!R270/9.806</f>
        <v>504.45622617848773</v>
      </c>
      <c r="R268" s="65">
        <f>ET_12P!S270/9.806</f>
        <v>507.66461143050179</v>
      </c>
      <c r="S268" s="65">
        <f>ET_12P!T270/9.806</f>
        <v>614.11574984384561</v>
      </c>
      <c r="T268" s="65">
        <f>ET_12P!U270/9.806</f>
        <v>625.62541428717122</v>
      </c>
      <c r="U268" s="65">
        <f>ET_12P!V270/9.806</f>
        <v>637.36034737979298</v>
      </c>
      <c r="V268" s="65">
        <f>ET_12P!W270/9.806</f>
        <v>754.22274149755253</v>
      </c>
      <c r="W268" s="65">
        <f>ET_12P!X270/9.806</f>
        <v>752.60229108772694</v>
      </c>
      <c r="X268" s="65">
        <f>ET_12P!Y270/9.806</f>
        <v>749.97739346446065</v>
      </c>
      <c r="Y268" s="65">
        <f>ET_12P!Z270/9.806</f>
        <v>621.82263649168885</v>
      </c>
      <c r="Z268" s="65">
        <f>ET_12P!AA270/9.806</f>
        <v>612.23417901029984</v>
      </c>
      <c r="AA268" s="65">
        <f>ET_12P!AB270/9.806</f>
        <v>601.69958324304002</v>
      </c>
      <c r="AB268" s="65">
        <f>ET_12P!AC270/9.806</f>
        <v>624.15788165408935</v>
      </c>
      <c r="AC268" s="65">
        <f>ET_12P!AD270/9.806</f>
        <v>624.68754182707016</v>
      </c>
      <c r="AD268" s="65">
        <f>ET_12P!AE270/9.806</f>
        <v>625.21172464562517</v>
      </c>
      <c r="AE268" s="65">
        <f>ET_12P!AF270/9.806</f>
        <v>624.68998173949626</v>
      </c>
      <c r="AF268" s="65">
        <f>ET_12P!AG270/9.806</f>
        <v>623.78825981860598</v>
      </c>
      <c r="AG268" s="65">
        <f>ET_12P!AH270/9.806</f>
        <v>623.06649388767084</v>
      </c>
      <c r="AH268" s="65">
        <f>ET_12P!AI270/9.806</f>
        <v>624.05665018547325</v>
      </c>
      <c r="AI268" s="65">
        <f>ET_12P!AJ270/9.806</f>
        <v>624.2301827325108</v>
      </c>
      <c r="AJ268" s="65">
        <f>ET_12P!AK270/9.806</f>
        <v>624.49568503977162</v>
      </c>
      <c r="AK268" s="65">
        <f>ET_12P!AL270/9.806</f>
        <v>618.74072833278103</v>
      </c>
      <c r="AL268" s="65">
        <f>ET_12P!AM270/9.806</f>
        <v>619.9153718864726</v>
      </c>
      <c r="AM268" s="65">
        <f>ET_12P!AN270/9.806</f>
        <v>620.04319342111978</v>
      </c>
      <c r="AN268" s="65">
        <f>ET_12P!AO270/9.806</f>
        <v>495.34126109014892</v>
      </c>
      <c r="AO268" s="65">
        <f>ET_12P!AP270/9.806</f>
        <v>494.56377552646342</v>
      </c>
      <c r="AP268" s="65">
        <f>ET_12P!AQ270/9.806</f>
        <v>494.72012909825622</v>
      </c>
      <c r="AQ268" s="65">
        <f>ET_12P!AR270/9.806</f>
        <v>580.01374118843057</v>
      </c>
      <c r="AR268" s="65">
        <f>ET_12P!AS270/9.806</f>
        <v>591.03597088198558</v>
      </c>
      <c r="AS268" s="65">
        <f>ET_12P!AT270/9.806</f>
        <v>602.5087378741332</v>
      </c>
      <c r="AT268" s="65">
        <f>ET_12P!AU270/9.806</f>
        <v>759.34984400494602</v>
      </c>
      <c r="AU268" s="65">
        <f>ET_12P!AV270/9.806</f>
        <v>760.68143866000412</v>
      </c>
      <c r="AV268" s="65">
        <f>ET_12P!AW270/9.806</f>
        <v>761.00061904063841</v>
      </c>
      <c r="AW268" s="65">
        <f>ET_12P!AX270/9.806</f>
        <v>661.94809180922402</v>
      </c>
      <c r="AX268" s="65">
        <f>ET_12P!AY270/9.806</f>
        <v>651.57248870270757</v>
      </c>
      <c r="AY268" s="65">
        <f>ET_12P!AZ270/9.806</f>
        <v>639.86155638129719</v>
      </c>
      <c r="AZ268" s="65">
        <f>ET_12P!BA270/9.806</f>
        <v>390.01337868715586</v>
      </c>
      <c r="BA268" s="65">
        <f>ET_12P!BB270/9.806</f>
        <v>391.11948061932748</v>
      </c>
      <c r="BB268" s="65">
        <f>ET_12P!BC270/9.806</f>
        <v>393.78321766488631</v>
      </c>
      <c r="BC268" s="65">
        <f>ET_12P!BD270/9.806</f>
        <v>578.83760381080469</v>
      </c>
      <c r="BD268" s="65">
        <f>ET_12P!BE270/9.806</f>
        <v>600.5987345917041</v>
      </c>
      <c r="BE268" s="65">
        <f>ET_12P!BF270/9.806</f>
        <v>623.20761045533357</v>
      </c>
      <c r="BF268" s="65">
        <f>ET_12P!BG270/9.806</f>
        <v>917.18967102411796</v>
      </c>
      <c r="BG268" s="65">
        <f>ET_12P!BH270/9.806</f>
        <v>916.87228323220484</v>
      </c>
      <c r="BH268" s="65">
        <f>ET_12P!BI270/9.806</f>
        <v>914.28687235493578</v>
      </c>
      <c r="BI268" s="65">
        <f>ET_12P!BJ270/9.806</f>
        <v>676.17925449023562</v>
      </c>
      <c r="BJ268" s="65">
        <f>ET_12P!BK270/9.806</f>
        <v>653.34496059491642</v>
      </c>
      <c r="BK268" s="65">
        <f>ET_12P!BL270/9.806</f>
        <v>629.6108369556905</v>
      </c>
      <c r="BL268" s="65"/>
      <c r="BM268" s="65"/>
      <c r="BN268" s="65"/>
      <c r="BO268" s="65"/>
    </row>
    <row r="269" spans="3:67" x14ac:dyDescent="0.2">
      <c r="C269" s="65">
        <f>ET_12P!D271</f>
        <v>2635</v>
      </c>
      <c r="D269" s="65">
        <f>ET_12P!E271/9.806</f>
        <v>620.12221670724557</v>
      </c>
      <c r="E269" s="65">
        <f>ET_12P!F271/9.806</f>
        <v>620.58042230203455</v>
      </c>
      <c r="F269" s="65">
        <f>ET_12P!G271/9.806</f>
        <v>621.07990723154194</v>
      </c>
      <c r="G269" s="65">
        <f>ET_12P!H271/9.806</f>
        <v>617.90787169526311</v>
      </c>
      <c r="H269" s="65">
        <f>ET_12P!I271/9.806</f>
        <v>618.08444168430049</v>
      </c>
      <c r="I269" s="65">
        <f>ET_12P!J271/9.806</f>
        <v>618.4138796559505</v>
      </c>
      <c r="J269" s="65">
        <f>ET_12P!K271/9.806</f>
        <v>620.19451778566702</v>
      </c>
      <c r="K269" s="65">
        <f>ET_12P!L271/9.806</f>
        <v>620.58365892055895</v>
      </c>
      <c r="L269" s="65">
        <f>ET_12P!M271/9.806</f>
        <v>621.06486940393643</v>
      </c>
      <c r="M269" s="65">
        <f>ET_12P!N271/9.806</f>
        <v>617.19780738514692</v>
      </c>
      <c r="N269" s="65">
        <f>ET_12P!O271/9.806</f>
        <v>618.62246727131355</v>
      </c>
      <c r="O269" s="65">
        <f>ET_12P!P271/9.806</f>
        <v>618.93915794539066</v>
      </c>
      <c r="P269" s="65">
        <f>ET_12P!Q271/9.806</f>
        <v>501.96487641495008</v>
      </c>
      <c r="Q269" s="65">
        <f>ET_12P!R271/9.806</f>
        <v>504.30619646135023</v>
      </c>
      <c r="R269" s="65">
        <f>ET_12P!S271/9.806</f>
        <v>507.51458171336429</v>
      </c>
      <c r="S269" s="65">
        <f>ET_12P!T271/9.806</f>
        <v>613.96631765628194</v>
      </c>
      <c r="T269" s="65">
        <f>ET_12P!U271/9.806</f>
        <v>625.47603189373854</v>
      </c>
      <c r="U269" s="65">
        <f>ET_12P!V271/9.806</f>
        <v>637.21101478049161</v>
      </c>
      <c r="V269" s="65">
        <f>ET_12P!W271/9.806</f>
        <v>754.07410601608717</v>
      </c>
      <c r="W269" s="65">
        <f>ET_12P!X271/9.806</f>
        <v>752.45365560626158</v>
      </c>
      <c r="X269" s="65">
        <f>ET_12P!Y271/9.806</f>
        <v>749.82870818886397</v>
      </c>
      <c r="Y269" s="65">
        <f>ET_12P!Z271/9.806</f>
        <v>621.67320430412508</v>
      </c>
      <c r="Z269" s="65">
        <f>ET_12P!AA271/9.806</f>
        <v>612.08469702860498</v>
      </c>
      <c r="AA269" s="65">
        <f>ET_12P!AB271/9.806</f>
        <v>601.55000167308287</v>
      </c>
      <c r="AB269" s="65">
        <f>ET_12P!AC271/9.806</f>
        <v>624.00994329046</v>
      </c>
      <c r="AC269" s="65">
        <f>ET_12P!AD271/9.806</f>
        <v>624.53945408104732</v>
      </c>
      <c r="AD269" s="65">
        <f>ET_12P!AE271/9.806</f>
        <v>625.0638858702581</v>
      </c>
      <c r="AE269" s="65">
        <f>ET_12P!AF271/9.806</f>
        <v>624.54169481694885</v>
      </c>
      <c r="AF269" s="65">
        <f>ET_12P!AG271/9.806</f>
        <v>623.63997289605857</v>
      </c>
      <c r="AG269" s="65">
        <f>ET_12P!AH271/9.806</f>
        <v>622.91810737686114</v>
      </c>
      <c r="AH269" s="65">
        <f>ET_12P!AI271/9.806</f>
        <v>623.90696902725381</v>
      </c>
      <c r="AI269" s="65">
        <f>ET_12P!AJ271/9.806</f>
        <v>624.08000363297981</v>
      </c>
      <c r="AJ269" s="65">
        <f>ET_12P!AK271/9.806</f>
        <v>624.34560552850303</v>
      </c>
      <c r="AK269" s="65">
        <f>ET_12P!AL271/9.806</f>
        <v>618.59079820390582</v>
      </c>
      <c r="AL269" s="65">
        <f>ET_12P!AM271/9.806</f>
        <v>619.7653919634663</v>
      </c>
      <c r="AM269" s="65">
        <f>ET_12P!AN271/9.806</f>
        <v>619.89326329224457</v>
      </c>
      <c r="AN269" s="65">
        <f>ET_12P!AO271/9.806</f>
        <v>495.19083301996233</v>
      </c>
      <c r="AO269" s="65">
        <f>ET_12P!AP271/9.806</f>
        <v>494.41334745627682</v>
      </c>
      <c r="AP269" s="65">
        <f>ET_12P!AQ271/9.806</f>
        <v>494.56965123393843</v>
      </c>
      <c r="AQ269" s="65">
        <f>ET_12P!AR271/9.806</f>
        <v>579.86401023608005</v>
      </c>
      <c r="AR269" s="65">
        <f>ET_12P!AS271/9.806</f>
        <v>590.88633951789723</v>
      </c>
      <c r="AS269" s="65">
        <f>ET_12P!AT271/9.806</f>
        <v>602.35920609830725</v>
      </c>
      <c r="AT269" s="65">
        <f>ET_12P!AU271/9.806</f>
        <v>759.20150728826741</v>
      </c>
      <c r="AU269" s="65">
        <f>ET_12P!AV271/9.806</f>
        <v>760.53310194332562</v>
      </c>
      <c r="AV269" s="65">
        <f>ET_12P!AW271/9.806</f>
        <v>760.85228232395991</v>
      </c>
      <c r="AW269" s="65">
        <f>ET_12P!AX271/9.806</f>
        <v>661.79900818057831</v>
      </c>
      <c r="AX269" s="65">
        <f>ET_12P!AY271/9.806</f>
        <v>651.42330548579957</v>
      </c>
      <c r="AY269" s="65">
        <f>ET_12P!AZ271/9.806</f>
        <v>639.71222378199582</v>
      </c>
      <c r="AZ269" s="65">
        <f>ET_12P!BA271/9.806</f>
        <v>389.8611331311825</v>
      </c>
      <c r="BA269" s="65">
        <f>ET_12P!BB271/9.806</f>
        <v>390.96738444574754</v>
      </c>
      <c r="BB269" s="65">
        <f>ET_12P!BC271/9.806</f>
        <v>393.63109659424083</v>
      </c>
      <c r="BC269" s="65">
        <f>ET_12P!BD271/9.806</f>
        <v>578.68886874107693</v>
      </c>
      <c r="BD269" s="65">
        <f>ET_12P!BE271/9.806</f>
        <v>600.45024849263211</v>
      </c>
      <c r="BE269" s="65">
        <f>ET_12P!BF271/9.806</f>
        <v>623.05927373865495</v>
      </c>
      <c r="BF269" s="65">
        <f>ET_12P!BG271/9.806</f>
        <v>917.04377421986544</v>
      </c>
      <c r="BG269" s="65">
        <f>ET_12P!BH271/9.806</f>
        <v>916.7265856044769</v>
      </c>
      <c r="BH269" s="65">
        <f>ET_12P!BI271/9.806</f>
        <v>914.14107513894567</v>
      </c>
      <c r="BI269" s="65">
        <f>ET_12P!BJ271/9.806</f>
        <v>676.03086797942592</v>
      </c>
      <c r="BJ269" s="65">
        <f>ET_12P!BK271/9.806</f>
        <v>653.19617573105756</v>
      </c>
      <c r="BK269" s="65">
        <f>ET_12P!BL271/9.806</f>
        <v>629.46180312117588</v>
      </c>
      <c r="BL269" s="65"/>
      <c r="BM269" s="65"/>
      <c r="BN269" s="65"/>
      <c r="BO269" s="65"/>
    </row>
    <row r="270" spans="3:67" x14ac:dyDescent="0.2">
      <c r="C270" s="65">
        <f>ET_12P!D272</f>
        <v>2645</v>
      </c>
      <c r="D270" s="65">
        <f>ET_12P!E272/9.806</f>
        <v>619.972834313813</v>
      </c>
      <c r="E270" s="65">
        <f>ET_12P!F272/9.806</f>
        <v>620.43108970273306</v>
      </c>
      <c r="F270" s="65">
        <f>ET_12P!G272/9.806</f>
        <v>620.93057463224056</v>
      </c>
      <c r="G270" s="65">
        <f>ET_12P!H272/9.806</f>
        <v>617.75848930183054</v>
      </c>
      <c r="H270" s="65">
        <f>ET_12P!I272/9.806</f>
        <v>617.93505929086791</v>
      </c>
      <c r="I270" s="65">
        <f>ET_12P!J272/9.806</f>
        <v>618.26454705664901</v>
      </c>
      <c r="J270" s="65">
        <f>ET_12P!K272/9.806</f>
        <v>620.04518518636553</v>
      </c>
      <c r="K270" s="65">
        <f>ET_12P!L272/9.806</f>
        <v>620.43432632125746</v>
      </c>
      <c r="L270" s="65">
        <f>ET_12P!M272/9.806</f>
        <v>620.91553680463494</v>
      </c>
      <c r="M270" s="65">
        <f>ET_12P!N272/9.806</f>
        <v>617.04847478584543</v>
      </c>
      <c r="N270" s="65">
        <f>ET_12P!O272/9.806</f>
        <v>618.47308487788098</v>
      </c>
      <c r="O270" s="65">
        <f>ET_12P!P272/9.806</f>
        <v>618.78977555195809</v>
      </c>
      <c r="P270" s="65">
        <f>ET_12P!Q272/9.806</f>
        <v>501.81489649194373</v>
      </c>
      <c r="Q270" s="65">
        <f>ET_12P!R272/9.806</f>
        <v>504.15621653834393</v>
      </c>
      <c r="R270" s="65">
        <f>ET_12P!S272/9.806</f>
        <v>507.36465158448914</v>
      </c>
      <c r="S270" s="65">
        <f>ET_12P!T272/9.806</f>
        <v>613.81693526284937</v>
      </c>
      <c r="T270" s="65">
        <f>ET_12P!U272/9.806</f>
        <v>625.32669929443716</v>
      </c>
      <c r="U270" s="65">
        <f>ET_12P!V272/9.806</f>
        <v>637.06178176945241</v>
      </c>
      <c r="V270" s="65">
        <f>ET_12P!W272/9.806</f>
        <v>753.9255203287529</v>
      </c>
      <c r="W270" s="65">
        <f>ET_12P!X272/9.806</f>
        <v>752.3050699189273</v>
      </c>
      <c r="X270" s="65">
        <f>ET_12P!Y272/9.806</f>
        <v>749.6801225015297</v>
      </c>
      <c r="Y270" s="65">
        <f>ET_12P!Z272/9.806</f>
        <v>621.52387170482359</v>
      </c>
      <c r="Z270" s="65">
        <f>ET_12P!AA272/9.806</f>
        <v>611.9352648410412</v>
      </c>
      <c r="AA270" s="65">
        <f>ET_12P!AB272/9.806</f>
        <v>601.40051969138801</v>
      </c>
      <c r="AB270" s="65">
        <f>ET_12P!AC272/9.806</f>
        <v>623.86095925007658</v>
      </c>
      <c r="AC270" s="65">
        <f>ET_12P!AD272/9.806</f>
        <v>624.39032065827053</v>
      </c>
      <c r="AD270" s="65">
        <f>ET_12P!AE272/9.806</f>
        <v>624.91500141813685</v>
      </c>
      <c r="AE270" s="65">
        <f>ET_12P!AF272/9.806</f>
        <v>624.39241201177856</v>
      </c>
      <c r="AF270" s="65">
        <f>ET_12P!AG272/9.806</f>
        <v>623.49083947328177</v>
      </c>
      <c r="AG270" s="65">
        <f>ET_12P!AH272/9.806</f>
        <v>622.76907354234663</v>
      </c>
      <c r="AH270" s="65">
        <f>ET_12P!AI272/9.806</f>
        <v>623.75738745729666</v>
      </c>
      <c r="AI270" s="65">
        <f>ET_12P!AJ272/9.806</f>
        <v>623.92997391584242</v>
      </c>
      <c r="AJ270" s="65">
        <f>ET_12P!AK272/9.806</f>
        <v>624.19562560549673</v>
      </c>
      <c r="AK270" s="65">
        <f>ET_12P!AL272/9.806</f>
        <v>618.44081828089952</v>
      </c>
      <c r="AL270" s="65">
        <f>ET_12P!AM272/9.806</f>
        <v>619.61546183459109</v>
      </c>
      <c r="AM270" s="65">
        <f>ET_12P!AN272/9.806</f>
        <v>619.74328336923827</v>
      </c>
      <c r="AN270" s="65">
        <f>ET_12P!AO272/9.806</f>
        <v>495.04045474390682</v>
      </c>
      <c r="AO270" s="65">
        <f>ET_12P!AP272/9.806</f>
        <v>494.26296918022132</v>
      </c>
      <c r="AP270" s="65">
        <f>ET_12P!AQ272/9.806</f>
        <v>494.41932275201412</v>
      </c>
      <c r="AQ270" s="65">
        <f>ET_12P!AR272/9.806</f>
        <v>579.7143290778605</v>
      </c>
      <c r="AR270" s="65">
        <f>ET_12P!AS272/9.806</f>
        <v>590.73675794794008</v>
      </c>
      <c r="AS270" s="65">
        <f>ET_12P!AT272/9.806</f>
        <v>602.20972411661228</v>
      </c>
      <c r="AT270" s="65">
        <f>ET_12P!AU272/9.806</f>
        <v>759.05317057158891</v>
      </c>
      <c r="AU270" s="65">
        <f>ET_12P!AV272/9.806</f>
        <v>760.38481502077821</v>
      </c>
      <c r="AV270" s="65">
        <f>ET_12P!AW272/9.806</f>
        <v>760.7039954014125</v>
      </c>
      <c r="AW270" s="65">
        <f>ET_12P!AX272/9.806</f>
        <v>661.64997434606369</v>
      </c>
      <c r="AX270" s="65">
        <f>ET_12P!AY272/9.806</f>
        <v>651.27412226889157</v>
      </c>
      <c r="AY270" s="65">
        <f>ET_12P!AZ272/9.806</f>
        <v>639.56294097682542</v>
      </c>
      <c r="AZ270" s="65">
        <f>ET_12P!BA272/9.806</f>
        <v>389.70866350161896</v>
      </c>
      <c r="BA270" s="65">
        <f>ET_12P!BB272/9.806</f>
        <v>390.81501440444629</v>
      </c>
      <c r="BB270" s="65">
        <f>ET_12P!BC272/9.806</f>
        <v>393.47870165587398</v>
      </c>
      <c r="BC270" s="65">
        <f>ET_12P!BD272/9.806</f>
        <v>578.53958593590664</v>
      </c>
      <c r="BD270" s="65">
        <f>ET_12P!BE272/9.806</f>
        <v>600.30141383464206</v>
      </c>
      <c r="BE270" s="65">
        <f>ET_12P!BF272/9.806</f>
        <v>622.91063825718948</v>
      </c>
      <c r="BF270" s="65">
        <f>ET_12P!BG272/9.806</f>
        <v>916.89698112125234</v>
      </c>
      <c r="BG270" s="65">
        <f>ET_12P!BH272/9.806</f>
        <v>916.57999168238837</v>
      </c>
      <c r="BH270" s="65">
        <f>ET_12P!BI272/9.806</f>
        <v>913.99428204033256</v>
      </c>
      <c r="BI270" s="65">
        <f>ET_12P!BJ272/9.806</f>
        <v>675.8818839390425</v>
      </c>
      <c r="BJ270" s="65">
        <f>ET_12P!BK272/9.806</f>
        <v>653.04689292588728</v>
      </c>
      <c r="BK270" s="65">
        <f>ET_12P!BL272/9.806</f>
        <v>629.31232113948101</v>
      </c>
      <c r="BL270" s="65"/>
      <c r="BM270" s="65"/>
      <c r="BN270" s="65"/>
      <c r="BO270" s="65"/>
    </row>
    <row r="271" spans="3:67" x14ac:dyDescent="0.2">
      <c r="C271" s="65">
        <f>ET_12P!D273</f>
        <v>2655</v>
      </c>
      <c r="D271" s="65">
        <f>ET_12P!E273/9.806</f>
        <v>619.82355150864271</v>
      </c>
      <c r="E271" s="65">
        <f>ET_12P!F273/9.806</f>
        <v>620.28180689756277</v>
      </c>
      <c r="F271" s="65">
        <f>ET_12P!G273/9.806</f>
        <v>620.78129182707016</v>
      </c>
      <c r="G271" s="65">
        <f>ET_12P!H273/9.806</f>
        <v>617.60920649666025</v>
      </c>
      <c r="H271" s="65">
        <f>ET_12P!I273/9.806</f>
        <v>617.78577648569762</v>
      </c>
      <c r="I271" s="65">
        <f>ET_12P!J273/9.806</f>
        <v>618.11521445734763</v>
      </c>
      <c r="J271" s="65">
        <f>ET_12P!K273/9.806</f>
        <v>619.89590238119524</v>
      </c>
      <c r="K271" s="65">
        <f>ET_12P!L273/9.806</f>
        <v>620.28504351608717</v>
      </c>
      <c r="L271" s="65">
        <f>ET_12P!M273/9.806</f>
        <v>620.76625399946465</v>
      </c>
      <c r="M271" s="65">
        <f>ET_12P!N273/9.806</f>
        <v>616.89914218654405</v>
      </c>
      <c r="N271" s="65">
        <f>ET_12P!O273/9.806</f>
        <v>618.32375227857949</v>
      </c>
      <c r="O271" s="65">
        <f>ET_12P!P273/9.806</f>
        <v>618.6404429526566</v>
      </c>
      <c r="P271" s="65">
        <f>ET_12P!Q273/9.806</f>
        <v>501.66501615719972</v>
      </c>
      <c r="Q271" s="65">
        <f>ET_12P!R273/9.806</f>
        <v>504.00633620359986</v>
      </c>
      <c r="R271" s="65">
        <f>ET_12P!S273/9.806</f>
        <v>507.21477124974507</v>
      </c>
      <c r="S271" s="65">
        <f>ET_12P!T273/9.806</f>
        <v>613.66760266354788</v>
      </c>
      <c r="T271" s="65">
        <f>ET_12P!U273/9.806</f>
        <v>625.17746628339796</v>
      </c>
      <c r="U271" s="65">
        <f>ET_12P!V273/9.806</f>
        <v>636.91259855254441</v>
      </c>
      <c r="V271" s="65">
        <f>ET_12P!W273/9.806</f>
        <v>753.77703422968091</v>
      </c>
      <c r="W271" s="65">
        <f>ET_12P!X273/9.806</f>
        <v>752.15653402572411</v>
      </c>
      <c r="X271" s="65">
        <f>ET_12P!Y273/9.806</f>
        <v>749.53158660832662</v>
      </c>
      <c r="Y271" s="65">
        <f>ET_12P!Z273/9.806</f>
        <v>621.3745888996533</v>
      </c>
      <c r="Z271" s="65">
        <f>ET_12P!AA273/9.806</f>
        <v>611.78588244760863</v>
      </c>
      <c r="AA271" s="65">
        <f>ET_12P!AB273/9.806</f>
        <v>601.25108750382424</v>
      </c>
      <c r="AB271" s="65">
        <f>ET_12P!AC273/9.806</f>
        <v>623.71092953293908</v>
      </c>
      <c r="AC271" s="65">
        <f>ET_12P!AD273/9.806</f>
        <v>624.24019135287074</v>
      </c>
      <c r="AD271" s="65">
        <f>ET_12P!AE273/9.806</f>
        <v>624.76502149513055</v>
      </c>
      <c r="AE271" s="65">
        <f>ET_12P!AF273/9.806</f>
        <v>624.24218311811649</v>
      </c>
      <c r="AF271" s="65">
        <f>ET_12P!AG273/9.806</f>
        <v>623.34095913853764</v>
      </c>
      <c r="AG271" s="65">
        <f>ET_12P!AH273/9.806</f>
        <v>622.61939238412708</v>
      </c>
      <c r="AH271" s="65">
        <f>ET_12P!AI273/9.806</f>
        <v>623.60790547560168</v>
      </c>
      <c r="AI271" s="65">
        <f>ET_12P!AJ273/9.806</f>
        <v>623.78009358109841</v>
      </c>
      <c r="AJ271" s="65">
        <f>ET_12P!AK273/9.806</f>
        <v>624.04584485901489</v>
      </c>
      <c r="AK271" s="65">
        <f>ET_12P!AL273/9.806</f>
        <v>618.29088815202431</v>
      </c>
      <c r="AL271" s="65">
        <f>ET_12P!AM273/9.806</f>
        <v>619.46548191158479</v>
      </c>
      <c r="AM271" s="65">
        <f>ET_12P!AN273/9.806</f>
        <v>619.59325365210077</v>
      </c>
      <c r="AN271" s="65">
        <f>ET_12P!AO273/9.806</f>
        <v>494.89017605611366</v>
      </c>
      <c r="AO271" s="65">
        <f>ET_12P!AP273/9.806</f>
        <v>494.11269049242816</v>
      </c>
      <c r="AP271" s="65">
        <f>ET_12P!AQ273/9.806</f>
        <v>494.26904406422091</v>
      </c>
      <c r="AQ271" s="65">
        <f>ET_12P!AR273/9.806</f>
        <v>579.56474750790335</v>
      </c>
      <c r="AR271" s="65">
        <f>ET_12P!AS273/9.806</f>
        <v>590.58727596624522</v>
      </c>
      <c r="AS271" s="65">
        <f>ET_12P!AT273/9.806</f>
        <v>602.0603417231797</v>
      </c>
      <c r="AT271" s="65">
        <f>ET_12P!AU273/9.806</f>
        <v>758.90493344317258</v>
      </c>
      <c r="AU271" s="65">
        <f>ET_12P!AV273/9.806</f>
        <v>760.23657789236188</v>
      </c>
      <c r="AV271" s="65">
        <f>ET_12P!AW273/9.806</f>
        <v>760.55575827299617</v>
      </c>
      <c r="AW271" s="65">
        <f>ET_12P!AX273/9.806</f>
        <v>661.50104009981135</v>
      </c>
      <c r="AX271" s="65">
        <f>ET_12P!AY273/9.806</f>
        <v>651.12503864024586</v>
      </c>
      <c r="AY271" s="65">
        <f>ET_12P!AZ273/9.806</f>
        <v>639.41375775991742</v>
      </c>
      <c r="AZ271" s="65">
        <f>ET_12P!BA273/9.806</f>
        <v>389.55601959259639</v>
      </c>
      <c r="BA271" s="65">
        <f>ET_12P!BB273/9.806</f>
        <v>390.66239539248932</v>
      </c>
      <c r="BB271" s="65">
        <f>ET_12P!BC273/9.806</f>
        <v>393.32603284978586</v>
      </c>
      <c r="BC271" s="65">
        <f>ET_12P!BD273/9.806</f>
        <v>578.38985498355601</v>
      </c>
      <c r="BD271" s="65">
        <f>ET_12P!BE273/9.806</f>
        <v>600.15218082360298</v>
      </c>
      <c r="BE271" s="65">
        <f>ET_12P!BF273/9.806</f>
        <v>622.76170401093725</v>
      </c>
      <c r="BF271" s="65">
        <f>ET_12P!BG273/9.806</f>
        <v>916.74939131654094</v>
      </c>
      <c r="BG271" s="65">
        <f>ET_12P!BH273/9.806</f>
        <v>916.43240187767697</v>
      </c>
      <c r="BH271" s="65">
        <f>ET_12P!BI273/9.806</f>
        <v>913.84669223562116</v>
      </c>
      <c r="BI271" s="65">
        <f>ET_12P!BJ273/9.806</f>
        <v>675.73225257495415</v>
      </c>
      <c r="BJ271" s="65">
        <f>ET_12P!BK273/9.806</f>
        <v>652.89706238527435</v>
      </c>
      <c r="BK271" s="65">
        <f>ET_12P!BL273/9.806</f>
        <v>629.16234121647472</v>
      </c>
      <c r="BL271" s="65"/>
      <c r="BM271" s="65"/>
      <c r="BN271" s="65"/>
      <c r="BO271" s="65"/>
    </row>
    <row r="272" spans="3:67" x14ac:dyDescent="0.2">
      <c r="C272" s="65">
        <f>ET_12P!D274</f>
        <v>2665</v>
      </c>
      <c r="D272" s="65">
        <f>ET_12P!E274/9.806</f>
        <v>619.67436829173471</v>
      </c>
      <c r="E272" s="65">
        <f>ET_12P!F274/9.806</f>
        <v>620.13262368065477</v>
      </c>
      <c r="F272" s="65">
        <f>ET_12P!G274/9.806</f>
        <v>620.63205881603108</v>
      </c>
      <c r="G272" s="65">
        <f>ET_12P!H274/9.806</f>
        <v>617.45997348562105</v>
      </c>
      <c r="H272" s="65">
        <f>ET_12P!I274/9.806</f>
        <v>617.63654347465842</v>
      </c>
      <c r="I272" s="65">
        <f>ET_12P!J274/9.806</f>
        <v>617.96603124043963</v>
      </c>
      <c r="J272" s="65">
        <f>ET_12P!K274/9.806</f>
        <v>619.74666937015604</v>
      </c>
      <c r="K272" s="65">
        <f>ET_12P!L274/9.806</f>
        <v>620.13581050504797</v>
      </c>
      <c r="L272" s="65">
        <f>ET_12P!M274/9.806</f>
        <v>620.61702098842545</v>
      </c>
      <c r="M272" s="65">
        <f>ET_12P!N274/9.806</f>
        <v>616.74990917550485</v>
      </c>
      <c r="N272" s="65">
        <f>ET_12P!O274/9.806</f>
        <v>618.1744694734092</v>
      </c>
      <c r="O272" s="65">
        <f>ET_12P!P274/9.806</f>
        <v>618.4912099416174</v>
      </c>
      <c r="P272" s="65">
        <f>ET_12P!Q274/9.806</f>
        <v>501.51523541071799</v>
      </c>
      <c r="Q272" s="65">
        <f>ET_12P!R274/9.806</f>
        <v>503.85655545711813</v>
      </c>
      <c r="R272" s="65">
        <f>ET_12P!S274/9.806</f>
        <v>507.06499050326335</v>
      </c>
      <c r="S272" s="65">
        <f>ET_12P!T274/9.806</f>
        <v>613.51836965250868</v>
      </c>
      <c r="T272" s="65">
        <f>ET_12P!U274/9.806</f>
        <v>625.02828306648996</v>
      </c>
      <c r="U272" s="65">
        <f>ET_12P!V274/9.806</f>
        <v>636.7634651297675</v>
      </c>
      <c r="V272" s="65">
        <f>ET_12P!W274/9.806</f>
        <v>753.62854813060892</v>
      </c>
      <c r="W272" s="65">
        <f>ET_12P!X274/9.806</f>
        <v>752.00804792665213</v>
      </c>
      <c r="X272" s="65">
        <f>ET_12P!Y274/9.806</f>
        <v>749.38310050925463</v>
      </c>
      <c r="Y272" s="65">
        <f>ET_12P!Z274/9.806</f>
        <v>621.2254056827453</v>
      </c>
      <c r="Z272" s="65">
        <f>ET_12P!AA274/9.806</f>
        <v>611.63659964243834</v>
      </c>
      <c r="AA272" s="65">
        <f>ET_12P!AB274/9.806</f>
        <v>601.10170511039166</v>
      </c>
      <c r="AB272" s="65">
        <f>ET_12P!AC274/9.806</f>
        <v>623.5599537273099</v>
      </c>
      <c r="AC272" s="65">
        <f>ET_12P!AD274/9.806</f>
        <v>624.08906616484808</v>
      </c>
      <c r="AD272" s="65">
        <f>ET_12P!AE274/9.806</f>
        <v>624.61404568950138</v>
      </c>
      <c r="AE272" s="65">
        <f>ET_12P!AF274/9.806</f>
        <v>624.09100813596274</v>
      </c>
      <c r="AF272" s="65">
        <f>ET_12P!AG274/9.806</f>
        <v>623.19023230356424</v>
      </c>
      <c r="AG272" s="65">
        <f>ET_12P!AH274/9.806</f>
        <v>622.46911369633392</v>
      </c>
      <c r="AH272" s="65">
        <f>ET_12P!AI274/9.806</f>
        <v>623.45842349390682</v>
      </c>
      <c r="AI272" s="65">
        <f>ET_12P!AJ274/9.806</f>
        <v>623.63036262874778</v>
      </c>
      <c r="AJ272" s="65">
        <f>ET_12P!AK274/9.806</f>
        <v>623.89626328905774</v>
      </c>
      <c r="AK272" s="65">
        <f>ET_12P!AL274/9.806</f>
        <v>618.14090822901801</v>
      </c>
      <c r="AL272" s="65">
        <f>ET_12P!AM274/9.806</f>
        <v>619.31550198857849</v>
      </c>
      <c r="AM272" s="65">
        <f>ET_12P!AN274/9.806</f>
        <v>619.44322393496338</v>
      </c>
      <c r="AN272" s="65">
        <f>ET_12P!AO274/9.806</f>
        <v>494.73999695658273</v>
      </c>
      <c r="AO272" s="65">
        <f>ET_12P!AP274/9.806</f>
        <v>493.96251139289723</v>
      </c>
      <c r="AP272" s="65">
        <f>ET_12P!AQ274/9.806</f>
        <v>494.11881517055889</v>
      </c>
      <c r="AQ272" s="65">
        <f>ET_12P!AR274/9.806</f>
        <v>579.4152157320774</v>
      </c>
      <c r="AR272" s="65">
        <f>ET_12P!AS274/9.806</f>
        <v>590.43784377868144</v>
      </c>
      <c r="AS272" s="65">
        <f>ET_12P!AT274/9.806</f>
        <v>601.91100912387833</v>
      </c>
      <c r="AT272" s="65">
        <f>ET_12P!AU274/9.806</f>
        <v>758.75674610888746</v>
      </c>
      <c r="AU272" s="65">
        <f>ET_12P!AV274/9.806</f>
        <v>760.08839055807675</v>
      </c>
      <c r="AV272" s="65">
        <f>ET_12P!AW274/9.806</f>
        <v>760.40757093871105</v>
      </c>
      <c r="AW272" s="65">
        <f>ET_12P!AX274/9.806</f>
        <v>661.35215564769021</v>
      </c>
      <c r="AX272" s="65">
        <f>ET_12P!AY274/9.806</f>
        <v>650.97600480573124</v>
      </c>
      <c r="AY272" s="65">
        <f>ET_12P!AZ274/9.806</f>
        <v>639.26462433714062</v>
      </c>
      <c r="AZ272" s="65">
        <f>ET_12P!BA274/9.806</f>
        <v>389.4031765070493</v>
      </c>
      <c r="BA272" s="65">
        <f>ET_12P!BB274/9.806</f>
        <v>390.50950251281108</v>
      </c>
      <c r="BB272" s="65">
        <f>ET_12P!BC274/9.806</f>
        <v>393.17309017597648</v>
      </c>
      <c r="BC272" s="65">
        <f>ET_12P!BD274/9.806</f>
        <v>578.23967588402513</v>
      </c>
      <c r="BD272" s="65">
        <f>ET_12P!BE274/9.806</f>
        <v>600.00254945951463</v>
      </c>
      <c r="BE272" s="65">
        <f>ET_12P!BF274/9.806</f>
        <v>622.61252079402925</v>
      </c>
      <c r="BF272" s="65">
        <f>ET_12P!BG274/9.806</f>
        <v>916.60090521746895</v>
      </c>
      <c r="BG272" s="65">
        <f>ET_12P!BH274/9.806</f>
        <v>916.28391577860498</v>
      </c>
      <c r="BH272" s="65">
        <f>ET_12P!BI274/9.806</f>
        <v>913.69810654828689</v>
      </c>
      <c r="BI272" s="65">
        <f>ET_12P!BJ274/9.806</f>
        <v>675.58207347542327</v>
      </c>
      <c r="BJ272" s="65">
        <f>ET_12P!BK274/9.806</f>
        <v>652.74673390334999</v>
      </c>
      <c r="BK272" s="65">
        <f>ET_12P!BL274/9.806</f>
        <v>629.01196294041915</v>
      </c>
      <c r="BL272" s="65"/>
      <c r="BM272" s="65"/>
      <c r="BN272" s="65"/>
      <c r="BO272" s="65"/>
    </row>
    <row r="273" spans="3:67" x14ac:dyDescent="0.2">
      <c r="C273" s="65">
        <f>ET_12P!D275</f>
        <v>2675</v>
      </c>
      <c r="D273" s="65">
        <f>ET_12P!E275/9.806</f>
        <v>619.52518507482671</v>
      </c>
      <c r="E273" s="65">
        <f>ET_12P!F275/9.806</f>
        <v>619.98349025787786</v>
      </c>
      <c r="F273" s="65">
        <f>ET_12P!G275/9.806</f>
        <v>620.48292539325416</v>
      </c>
      <c r="G273" s="65">
        <f>ET_12P!H275/9.806</f>
        <v>617.31084006284425</v>
      </c>
      <c r="H273" s="65">
        <f>ET_12P!I275/9.806</f>
        <v>617.48741005188151</v>
      </c>
      <c r="I273" s="65">
        <f>ET_12P!J275/9.806</f>
        <v>617.81684802353152</v>
      </c>
      <c r="J273" s="65">
        <f>ET_12P!K275/9.806</f>
        <v>619.59753594737924</v>
      </c>
      <c r="K273" s="65">
        <f>ET_12P!L275/9.806</f>
        <v>619.98667708227106</v>
      </c>
      <c r="L273" s="65">
        <f>ET_12P!M275/9.806</f>
        <v>620.46788756564865</v>
      </c>
      <c r="M273" s="65">
        <f>ET_12P!N275/9.806</f>
        <v>616.60077575272794</v>
      </c>
      <c r="N273" s="65">
        <f>ET_12P!O275/9.806</f>
        <v>618.0252862565012</v>
      </c>
      <c r="O273" s="65">
        <f>ET_12P!P275/9.806</f>
        <v>618.34197693057831</v>
      </c>
      <c r="P273" s="65">
        <f>ET_12P!Q275/9.806</f>
        <v>501.3655542524985</v>
      </c>
      <c r="Q273" s="65">
        <f>ET_12P!R275/9.806</f>
        <v>503.7068742988987</v>
      </c>
      <c r="R273" s="65">
        <f>ET_12P!S275/9.806</f>
        <v>506.91530934504391</v>
      </c>
      <c r="S273" s="65">
        <f>ET_12P!T275/9.806</f>
        <v>613.36918643560068</v>
      </c>
      <c r="T273" s="65">
        <f>ET_12P!U275/9.806</f>
        <v>624.87914964371305</v>
      </c>
      <c r="U273" s="65">
        <f>ET_12P!V275/9.806</f>
        <v>636.61443129525298</v>
      </c>
      <c r="V273" s="65">
        <f>ET_12P!W275/9.806</f>
        <v>753.48016161979922</v>
      </c>
      <c r="W273" s="65">
        <f>ET_12P!X275/9.806</f>
        <v>751.85966141584242</v>
      </c>
      <c r="X273" s="65">
        <f>ET_12P!Y275/9.806</f>
        <v>749.23466420431373</v>
      </c>
      <c r="Y273" s="65">
        <f>ET_12P!Z275/9.806</f>
        <v>621.07627225996839</v>
      </c>
      <c r="Z273" s="65">
        <f>ET_12P!AA275/9.806</f>
        <v>611.48736663139914</v>
      </c>
      <c r="AA273" s="65">
        <f>ET_12P!AB275/9.806</f>
        <v>600.95242230522138</v>
      </c>
      <c r="AB273" s="65">
        <f>ET_12P!AC275/9.806</f>
        <v>623.40793224492666</v>
      </c>
      <c r="AC273" s="65">
        <f>ET_12P!AD275/9.806</f>
        <v>623.93689530007146</v>
      </c>
      <c r="AD273" s="65">
        <f>ET_12P!AE275/9.806</f>
        <v>624.46197441298705</v>
      </c>
      <c r="AE273" s="65">
        <f>ET_12P!AF275/9.806</f>
        <v>623.93883727118612</v>
      </c>
      <c r="AF273" s="65">
        <f>ET_12P!AG275/9.806</f>
        <v>623.03875855662352</v>
      </c>
      <c r="AG273" s="65">
        <f>ET_12P!AH275/9.806</f>
        <v>622.31823747896703</v>
      </c>
      <c r="AH273" s="65">
        <f>ET_12P!AI275/9.806</f>
        <v>623.30909089460545</v>
      </c>
      <c r="AI273" s="65">
        <f>ET_12P!AJ275/9.806</f>
        <v>623.48078105879063</v>
      </c>
      <c r="AJ273" s="65">
        <f>ET_12P!AK275/9.806</f>
        <v>623.74683110149408</v>
      </c>
      <c r="AK273" s="65">
        <f>ET_12P!AL275/9.806</f>
        <v>617.99092830601171</v>
      </c>
      <c r="AL273" s="65">
        <f>ET_12P!AM275/9.806</f>
        <v>619.16552206557219</v>
      </c>
      <c r="AM273" s="65">
        <f>ET_12P!AN275/9.806</f>
        <v>619.29314442369468</v>
      </c>
      <c r="AN273" s="65">
        <f>ET_12P!AO275/9.806</f>
        <v>494.58991744531414</v>
      </c>
      <c r="AO273" s="65">
        <f>ET_12P!AP275/9.806</f>
        <v>493.8123820874975</v>
      </c>
      <c r="AP273" s="65">
        <f>ET_12P!AQ275/9.806</f>
        <v>493.96873565929025</v>
      </c>
      <c r="AQ273" s="65">
        <f>ET_12P!AR275/9.806</f>
        <v>579.26578354451362</v>
      </c>
      <c r="AR273" s="65">
        <f>ET_12P!AS275/9.806</f>
        <v>590.28851117938007</v>
      </c>
      <c r="AS273" s="65">
        <f>ET_12P!AT275/9.806</f>
        <v>601.76172631870793</v>
      </c>
      <c r="AT273" s="65">
        <f>ET_12P!AU275/9.806</f>
        <v>758.60865836286462</v>
      </c>
      <c r="AU273" s="65">
        <f>ET_12P!AV275/9.806</f>
        <v>759.94025301792271</v>
      </c>
      <c r="AV273" s="65">
        <f>ET_12P!AW275/9.806</f>
        <v>760.25948319268821</v>
      </c>
      <c r="AW273" s="65">
        <f>ET_12P!AX275/9.806</f>
        <v>661.20332098970027</v>
      </c>
      <c r="AX273" s="65">
        <f>ET_12P!AY275/9.806</f>
        <v>650.82702076534781</v>
      </c>
      <c r="AY273" s="65">
        <f>ET_12P!AZ275/9.806</f>
        <v>639.11559050262599</v>
      </c>
      <c r="AZ273" s="65">
        <f>ET_12P!BA275/9.806</f>
        <v>389.25013424497757</v>
      </c>
      <c r="BA273" s="65">
        <f>ET_12P!BB275/9.806</f>
        <v>390.35633576541153</v>
      </c>
      <c r="BB273" s="65">
        <f>ET_12P!BC275/9.806</f>
        <v>393.01987363444579</v>
      </c>
      <c r="BC273" s="65">
        <f>ET_12P!BD275/9.806</f>
        <v>578.08904863731391</v>
      </c>
      <c r="BD273" s="65">
        <f>ET_12P!BE275/9.806</f>
        <v>599.85256953650833</v>
      </c>
      <c r="BE273" s="65">
        <f>ET_12P!BF275/9.806</f>
        <v>622.46303881233439</v>
      </c>
      <c r="BF273" s="65">
        <f>ET_12P!BG275/9.806</f>
        <v>916.45162241229866</v>
      </c>
      <c r="BG273" s="65">
        <f>ET_12P!BH275/9.806</f>
        <v>916.1345333851724</v>
      </c>
      <c r="BH273" s="65">
        <f>ET_12P!BI275/9.806</f>
        <v>913.54862456659191</v>
      </c>
      <c r="BI273" s="65">
        <f>ET_12P!BJ275/9.806</f>
        <v>675.43129684631867</v>
      </c>
      <c r="BJ273" s="65">
        <f>ET_12P!BK275/9.806</f>
        <v>652.59585768598311</v>
      </c>
      <c r="BK273" s="65">
        <f>ET_12P!BL275/9.806</f>
        <v>628.86108672305227</v>
      </c>
      <c r="BL273" s="65"/>
      <c r="BM273" s="65"/>
      <c r="BN273" s="65"/>
      <c r="BO273" s="65"/>
    </row>
    <row r="274" spans="3:67" x14ac:dyDescent="0.2">
      <c r="C274" s="65">
        <f>ET_12P!D276</f>
        <v>2681.5060240963858</v>
      </c>
      <c r="D274" s="65">
        <f>ET_12P!E276/9.806</f>
        <v>618.47024661240573</v>
      </c>
      <c r="E274" s="65">
        <f>ET_12P!F276/9.806</f>
        <v>618.9285020013258</v>
      </c>
      <c r="F274" s="65">
        <f>ET_12P!G276/9.806</f>
        <v>619.42798693083319</v>
      </c>
      <c r="G274" s="65">
        <f>ET_12P!H276/9.806</f>
        <v>616.25580201216098</v>
      </c>
      <c r="H274" s="65">
        <f>ET_12P!I276/9.806</f>
        <v>616.43237200119825</v>
      </c>
      <c r="I274" s="65">
        <f>ET_12P!J276/9.806</f>
        <v>616.76180997284825</v>
      </c>
      <c r="J274" s="65">
        <f>ET_12P!K276/9.806</f>
        <v>618.54259748495826</v>
      </c>
      <c r="K274" s="65">
        <f>ET_12P!L276/9.806</f>
        <v>618.93173861985019</v>
      </c>
      <c r="L274" s="65">
        <f>ET_12P!M276/9.806</f>
        <v>617.15000501924851</v>
      </c>
      <c r="M274" s="65">
        <f>ET_12P!N276/9.806</f>
        <v>613.28254464740985</v>
      </c>
      <c r="N274" s="65">
        <f>ET_12P!O276/9.806</f>
        <v>614.7062584450847</v>
      </c>
      <c r="O274" s="65">
        <f>ET_12P!P276/9.806</f>
        <v>615.02299891329289</v>
      </c>
      <c r="P274" s="65">
        <f>ET_12P!Q276/9.806</f>
        <v>500.30703061263517</v>
      </c>
      <c r="Q274" s="65">
        <f>ET_12P!R276/9.806</f>
        <v>502.6484502472976</v>
      </c>
      <c r="R274" s="65">
        <f>ET_12P!S276/9.806</f>
        <v>505.8569848817051</v>
      </c>
      <c r="S274" s="65">
        <f>ET_12P!T276/9.806</f>
        <v>612.31399900252404</v>
      </c>
      <c r="T274" s="65">
        <f>ET_12P!U276/9.806</f>
        <v>623.82436056368556</v>
      </c>
      <c r="U274" s="65">
        <f>ET_12P!V276/9.806</f>
        <v>635.56004056827453</v>
      </c>
      <c r="V274" s="65">
        <f>ET_12P!W276/9.806</f>
        <v>752.43010298223032</v>
      </c>
      <c r="W274" s="65">
        <f>ET_12P!X276/9.806</f>
        <v>750.80950319001124</v>
      </c>
      <c r="X274" s="65">
        <f>ET_12P!Y276/9.806</f>
        <v>745.92967833787998</v>
      </c>
      <c r="Y274" s="65">
        <f>ET_12P!Z276/9.806</f>
        <v>617.75843950769945</v>
      </c>
      <c r="Z274" s="65">
        <f>ET_12P!AA276/9.806</f>
        <v>608.16774129040903</v>
      </c>
      <c r="AA274" s="65">
        <f>ET_12P!AB276/9.806</f>
        <v>597.63195046400165</v>
      </c>
      <c r="AB274" s="65">
        <f>ET_12P!AC276/9.806</f>
        <v>622.34268639735876</v>
      </c>
      <c r="AC274" s="65">
        <f>ET_12P!AD276/9.806</f>
        <v>622.87125109945453</v>
      </c>
      <c r="AD274" s="65">
        <f>ET_12P!AE276/9.806</f>
        <v>623.39657918302578</v>
      </c>
      <c r="AE274" s="65">
        <f>ET_12P!AF276/9.806</f>
        <v>622.87334245296256</v>
      </c>
      <c r="AF274" s="65">
        <f>ET_12P!AG276/9.806</f>
        <v>621.97530529777691</v>
      </c>
      <c r="AG274" s="65">
        <f>ET_12P!AH276/9.806</f>
        <v>621.25677598536618</v>
      </c>
      <c r="AH274" s="65">
        <f>ET_12P!AI276/9.806</f>
        <v>622.25415243218447</v>
      </c>
      <c r="AI274" s="65">
        <f>ET_12P!AJ276/9.806</f>
        <v>622.42559362571387</v>
      </c>
      <c r="AJ274" s="65">
        <f>ET_12P!AK276/9.806</f>
        <v>620.42904814335611</v>
      </c>
      <c r="AK274" s="65">
        <f>ET_12P!AL276/9.806</f>
        <v>614.66642314016929</v>
      </c>
      <c r="AL274" s="65">
        <f>ET_12P!AM276/9.806</f>
        <v>615.8399214288446</v>
      </c>
      <c r="AM274" s="65">
        <f>ET_12P!AN276/9.806</f>
        <v>615.9668466691312</v>
      </c>
      <c r="AN274" s="65">
        <f>ET_12P!AO276/9.806</f>
        <v>493.52860533410671</v>
      </c>
      <c r="AO274" s="65">
        <f>ET_12P!AP276/9.806</f>
        <v>492.75106997629007</v>
      </c>
      <c r="AP274" s="65">
        <f>ET_12P!AQ276/9.806</f>
        <v>492.90742354808287</v>
      </c>
      <c r="AQ274" s="65">
        <f>ET_12P!AR276/9.806</f>
        <v>578.20875372858461</v>
      </c>
      <c r="AR274" s="65">
        <f>ET_12P!AS276/9.806</f>
        <v>589.23212868715586</v>
      </c>
      <c r="AS274" s="65">
        <f>ET_12P!AT276/9.806</f>
        <v>600.70604094431985</v>
      </c>
      <c r="AT274" s="65">
        <f>ET_12P!AU276/9.806</f>
        <v>757.5604919022793</v>
      </c>
      <c r="AU274" s="65">
        <f>ET_12P!AV276/9.806</f>
        <v>758.89218614559968</v>
      </c>
      <c r="AV274" s="65">
        <f>ET_12P!AW276/9.806</f>
        <v>756.96116973982771</v>
      </c>
      <c r="AW274" s="65">
        <f>ET_12P!AX276/9.806</f>
        <v>657.89131415077509</v>
      </c>
      <c r="AX274" s="65">
        <f>ET_12P!AY276/9.806</f>
        <v>647.51232504334087</v>
      </c>
      <c r="AY274" s="65">
        <f>ET_12P!AZ276/9.806</f>
        <v>635.7989030153733</v>
      </c>
      <c r="AZ274" s="65">
        <f>ET_12P!BA276/9.806</f>
        <v>388.17993388136091</v>
      </c>
      <c r="BA274" s="65">
        <f>ET_12P!BB276/9.806</f>
        <v>389.28566235754897</v>
      </c>
      <c r="BB274" s="65">
        <f>ET_12P!BC276/9.806</f>
        <v>391.94890146179637</v>
      </c>
      <c r="BC274" s="65">
        <f>ET_12P!BD276/9.806</f>
        <v>577.0271887906639</v>
      </c>
      <c r="BD274" s="65">
        <f>ET_12P!BE276/9.806</f>
        <v>598.7932491905467</v>
      </c>
      <c r="BE274" s="65">
        <f>ET_12P!BF276/9.806</f>
        <v>621.40615837879875</v>
      </c>
      <c r="BF274" s="65">
        <f>ET_12P!BG276/9.806</f>
        <v>915.40126500994302</v>
      </c>
      <c r="BG274" s="65">
        <f>ET_12P!BH276/9.806</f>
        <v>915.08367804150532</v>
      </c>
      <c r="BH274" s="65">
        <f>ET_12P!BI276/9.806</f>
        <v>910.2409000229452</v>
      </c>
      <c r="BI274" s="65">
        <f>ET_12P!BJ276/9.806</f>
        <v>672.10021885516528</v>
      </c>
      <c r="BJ274" s="65">
        <f>ET_12P!BK276/9.806</f>
        <v>649.26238957653482</v>
      </c>
      <c r="BK274" s="65">
        <f>ET_12P!BL276/9.806</f>
        <v>625.52652314271882</v>
      </c>
      <c r="BL274" s="65"/>
      <c r="BM274" s="65"/>
      <c r="BN274" s="65"/>
      <c r="BO274" s="65"/>
    </row>
    <row r="275" spans="3:67" x14ac:dyDescent="0.2">
      <c r="C275" s="65">
        <f>ET_12P!D277</f>
        <v>2684.5180722891564</v>
      </c>
      <c r="D275" s="65">
        <f>ET_12P!E277/9.806</f>
        <v>616.51846605394667</v>
      </c>
      <c r="E275" s="65">
        <f>ET_12P!F277/9.806</f>
        <v>616.97677123699782</v>
      </c>
      <c r="F275" s="65">
        <f>ET_12P!G277/9.806</f>
        <v>617.47625616650521</v>
      </c>
      <c r="G275" s="65">
        <f>ET_12P!H277/9.806</f>
        <v>614.30392186543963</v>
      </c>
      <c r="H275" s="65">
        <f>ET_12P!I277/9.806</f>
        <v>614.4804918544769</v>
      </c>
      <c r="I275" s="65">
        <f>ET_12P!J277/9.806</f>
        <v>614.8099796202581</v>
      </c>
      <c r="J275" s="65">
        <f>ET_12P!K277/9.806</f>
        <v>616.59081692649909</v>
      </c>
      <c r="K275" s="65">
        <f>ET_12P!L277/9.806</f>
        <v>616.97995806139102</v>
      </c>
      <c r="L275" s="65">
        <f>ET_12P!M277/9.806</f>
        <v>610.76450522957884</v>
      </c>
      <c r="M275" s="65">
        <f>ET_12P!N277/9.806</f>
        <v>606.89704485774018</v>
      </c>
      <c r="N275" s="65">
        <f>ET_12P!O277/9.806</f>
        <v>608.31891627256277</v>
      </c>
      <c r="O275" s="65">
        <f>ET_12P!P277/9.806</f>
        <v>608.63565674077097</v>
      </c>
      <c r="P275" s="65">
        <f>ET_12P!Q277/9.806</f>
        <v>498.35081837650421</v>
      </c>
      <c r="Q275" s="65">
        <f>ET_12P!R277/9.806</f>
        <v>500.69228780529784</v>
      </c>
      <c r="R275" s="65">
        <f>ET_12P!S277/9.806</f>
        <v>503.90087223383648</v>
      </c>
      <c r="S275" s="65">
        <f>ET_12P!T277/9.806</f>
        <v>610.361919679278</v>
      </c>
      <c r="T275" s="65">
        <f>ET_12P!U277/9.806</f>
        <v>621.87282897588216</v>
      </c>
      <c r="U275" s="65">
        <f>ET_12P!V277/9.806</f>
        <v>633.60905671591377</v>
      </c>
      <c r="V275" s="65">
        <f>ET_12P!W277/9.806</f>
        <v>750.48579154344282</v>
      </c>
      <c r="W275" s="65">
        <f>ET_12P!X277/9.806</f>
        <v>748.86514195709265</v>
      </c>
      <c r="X275" s="65">
        <f>ET_12P!Y277/9.806</f>
        <v>739.55199622679993</v>
      </c>
      <c r="Y275" s="65">
        <f>ET_12P!Z277/9.806</f>
        <v>611.37293971802978</v>
      </c>
      <c r="Z275" s="65">
        <f>ET_12P!AA277/9.806</f>
        <v>601.7803991178871</v>
      </c>
      <c r="AA275" s="65">
        <f>ET_12P!AB277/9.806</f>
        <v>591.24465808561092</v>
      </c>
      <c r="AB275" s="65">
        <f>ET_12P!AC277/9.806</f>
        <v>620.3741252167041</v>
      </c>
      <c r="AC275" s="65">
        <f>ET_12P!AD277/9.806</f>
        <v>620.90214218335723</v>
      </c>
      <c r="AD275" s="65">
        <f>ET_12P!AE277/9.806</f>
        <v>621.42776903171534</v>
      </c>
      <c r="AE275" s="65">
        <f>ET_12P!AF277/9.806</f>
        <v>620.90433312512755</v>
      </c>
      <c r="AF275" s="65">
        <f>ET_12P!AG277/9.806</f>
        <v>620.00963217672859</v>
      </c>
      <c r="AG275" s="65">
        <f>ET_12P!AH277/9.806</f>
        <v>619.29433948284225</v>
      </c>
      <c r="AH275" s="65">
        <f>ET_12P!AI277/9.806</f>
        <v>620.30222249133192</v>
      </c>
      <c r="AI275" s="65">
        <f>ET_12P!AJ277/9.806</f>
        <v>620.47321553768109</v>
      </c>
      <c r="AJ275" s="65">
        <f>ET_12P!AK277/9.806</f>
        <v>614.03911667601471</v>
      </c>
      <c r="AK275" s="65">
        <f>ET_12P!AL277/9.806</f>
        <v>608.26737934682853</v>
      </c>
      <c r="AL275" s="65">
        <f>ET_12P!AM277/9.806</f>
        <v>609.4388360761269</v>
      </c>
      <c r="AM275" s="65">
        <f>ET_12P!AN277/9.806</f>
        <v>609.56466584552834</v>
      </c>
      <c r="AN275" s="65">
        <f>ET_12P!AO277/9.806</f>
        <v>491.56736389073023</v>
      </c>
      <c r="AO275" s="65">
        <f>ET_12P!AP277/9.806</f>
        <v>490.78977873878245</v>
      </c>
      <c r="AP275" s="65">
        <f>ET_12P!AQ277/9.806</f>
        <v>490.94613231057519</v>
      </c>
      <c r="AQ275" s="65">
        <f>ET_12P!AR277/9.806</f>
        <v>576.25378634573224</v>
      </c>
      <c r="AR275" s="65">
        <f>ET_12P!AS277/9.806</f>
        <v>587.27820698105756</v>
      </c>
      <c r="AS275" s="65">
        <f>ET_12P!AT277/9.806</f>
        <v>598.75321470910671</v>
      </c>
      <c r="AT275" s="65">
        <f>ET_12P!AU277/9.806</f>
        <v>755.61976564093413</v>
      </c>
      <c r="AU275" s="65">
        <f>ET_12P!AV277/9.806</f>
        <v>756.95150967838572</v>
      </c>
      <c r="AV275" s="65">
        <f>ET_12P!AW277/9.806</f>
        <v>750.59553780848466</v>
      </c>
      <c r="AW275" s="65">
        <f>ET_12P!AX277/9.806</f>
        <v>651.51109253900677</v>
      </c>
      <c r="AX275" s="65">
        <f>ET_12P!AY277/9.806</f>
        <v>641.12831907760562</v>
      </c>
      <c r="AY275" s="65">
        <f>ET_12P!AZ277/9.806</f>
        <v>629.41285549026111</v>
      </c>
      <c r="AZ275" s="65">
        <f>ET_12P!BA277/9.806</f>
        <v>386.20714019955898</v>
      </c>
      <c r="BA275" s="65">
        <f>ET_12P!BB277/9.806</f>
        <v>387.31207196964874</v>
      </c>
      <c r="BB275" s="65">
        <f>ET_12P!BC277/9.806</f>
        <v>389.9747882355191</v>
      </c>
      <c r="BC275" s="65">
        <f>ET_12P!BD277/9.806</f>
        <v>575.06435393509082</v>
      </c>
      <c r="BD275" s="65">
        <f>ET_12P!BE277/9.806</f>
        <v>596.8345472478585</v>
      </c>
      <c r="BE275" s="65">
        <f>ET_12P!BF277/9.806</f>
        <v>619.45119099594638</v>
      </c>
      <c r="BF275" s="65">
        <f>ET_12P!BG277/9.806</f>
        <v>913.45670460049973</v>
      </c>
      <c r="BG275" s="65">
        <f>ET_12P!BH277/9.806</f>
        <v>913.13822133770145</v>
      </c>
      <c r="BH275" s="65">
        <f>ET_12P!BI277/9.806</f>
        <v>903.84275252396503</v>
      </c>
      <c r="BI275" s="65">
        <f>ET_12P!BJ277/9.806</f>
        <v>665.68031132087503</v>
      </c>
      <c r="BJ275" s="65">
        <f>ET_12P!BK277/9.806</f>
        <v>642.84123718896603</v>
      </c>
      <c r="BK275" s="65">
        <f>ET_12P!BL277/9.806</f>
        <v>619.10711354974001</v>
      </c>
      <c r="BL275" s="65"/>
      <c r="BM275" s="65"/>
      <c r="BN275" s="65"/>
      <c r="BO275" s="65"/>
    </row>
    <row r="276" spans="3:67" x14ac:dyDescent="0.2">
      <c r="C276" s="65">
        <f>ET_12P!D278</f>
        <v>2687.530120481928</v>
      </c>
      <c r="D276" s="65">
        <f>ET_12P!E278/9.806</f>
        <v>614.57883526348667</v>
      </c>
      <c r="E276" s="65">
        <f>ET_12P!F278/9.806</f>
        <v>615.03714044653793</v>
      </c>
      <c r="F276" s="65">
        <f>ET_12P!G278/9.806</f>
        <v>615.53667517017652</v>
      </c>
      <c r="G276" s="65">
        <f>ET_12P!H278/9.806</f>
        <v>612.36424128084855</v>
      </c>
      <c r="H276" s="65">
        <f>ET_12P!I278/9.806</f>
        <v>612.54081126988581</v>
      </c>
      <c r="I276" s="65">
        <f>ET_12P!J278/9.806</f>
        <v>612.87029903566702</v>
      </c>
      <c r="J276" s="65">
        <f>ET_12P!K278/9.806</f>
        <v>614.6511861360392</v>
      </c>
      <c r="K276" s="65">
        <f>ET_12P!L278/9.806</f>
        <v>615.04037706506222</v>
      </c>
      <c r="L276" s="65">
        <f>ET_12P!M278/9.806</f>
        <v>604.51748291862134</v>
      </c>
      <c r="M276" s="65">
        <f>ET_12P!N278/9.806</f>
        <v>600.65086904701207</v>
      </c>
      <c r="N276" s="65">
        <f>ET_12P!O278/9.806</f>
        <v>602.07054952006433</v>
      </c>
      <c r="O276" s="65">
        <f>ET_12P!P278/9.806</f>
        <v>602.38724019414144</v>
      </c>
      <c r="P276" s="65">
        <f>ET_12P!Q278/9.806</f>
        <v>496.40969376210995</v>
      </c>
      <c r="Q276" s="65">
        <f>ET_12P!R278/9.806</f>
        <v>498.75111339677244</v>
      </c>
      <c r="R276" s="65">
        <f>ET_12P!S278/9.806</f>
        <v>501.95969782531108</v>
      </c>
      <c r="S276" s="65">
        <f>ET_12P!T278/9.806</f>
        <v>608.42213950642474</v>
      </c>
      <c r="T276" s="65">
        <f>ET_12P!U278/9.806</f>
        <v>619.93339736194685</v>
      </c>
      <c r="U276" s="65">
        <f>ET_12P!V278/9.806</f>
        <v>631.6699736608964</v>
      </c>
      <c r="V276" s="65">
        <f>ET_12P!W278/9.806</f>
        <v>748.55153851914656</v>
      </c>
      <c r="W276" s="65">
        <f>ET_12P!X278/9.806</f>
        <v>746.93078934453399</v>
      </c>
      <c r="X276" s="65">
        <f>ET_12P!Y278/9.806</f>
        <v>733.28854185256478</v>
      </c>
      <c r="Y276" s="65">
        <f>ET_12P!Z278/9.806</f>
        <v>605.12576802467879</v>
      </c>
      <c r="Z276" s="65">
        <f>ET_12P!AA278/9.806</f>
        <v>595.53352618932297</v>
      </c>
      <c r="AA276" s="65">
        <f>ET_12P!AB278/9.806</f>
        <v>585.00037445186626</v>
      </c>
      <c r="AB276" s="65">
        <f>ET_12P!AC278/9.806</f>
        <v>618.41756442165513</v>
      </c>
      <c r="AC276" s="65">
        <f>ET_12P!AD278/9.806</f>
        <v>618.94498385873453</v>
      </c>
      <c r="AD276" s="65">
        <f>ET_12P!AE278/9.806</f>
        <v>619.47095926601071</v>
      </c>
      <c r="AE276" s="65">
        <f>ET_12P!AF278/9.806</f>
        <v>618.94727438876714</v>
      </c>
      <c r="AF276" s="65">
        <f>ET_12P!AG278/9.806</f>
        <v>618.05590964715486</v>
      </c>
      <c r="AG276" s="65">
        <f>ET_12P!AH278/9.806</f>
        <v>617.34395316005509</v>
      </c>
      <c r="AH276" s="65">
        <f>ET_12P!AI278/9.806</f>
        <v>618.36184478890482</v>
      </c>
      <c r="AI276" s="65">
        <f>ET_12P!AJ278/9.806</f>
        <v>618.53238968807364</v>
      </c>
      <c r="AJ276" s="65">
        <f>ET_12P!AK278/9.806</f>
        <v>607.78143842099234</v>
      </c>
      <c r="AK276" s="65">
        <f>ET_12P!AL278/9.806</f>
        <v>602.00541879652769</v>
      </c>
      <c r="AL276" s="65">
        <f>ET_12P!AM278/9.806</f>
        <v>603.17488376058031</v>
      </c>
      <c r="AM276" s="65">
        <f>ET_12P!AN278/9.806</f>
        <v>603.29996661801454</v>
      </c>
      <c r="AN276" s="65">
        <f>ET_12P!AO278/9.806</f>
        <v>489.6213096573527</v>
      </c>
      <c r="AO276" s="65">
        <f>ET_12P!AP278/9.806</f>
        <v>488.84372450540491</v>
      </c>
      <c r="AP276" s="65">
        <f>ET_12P!AQ278/9.806</f>
        <v>489.00007807719766</v>
      </c>
      <c r="AQ276" s="65">
        <f>ET_12P!AR278/9.806</f>
        <v>574.31186502523974</v>
      </c>
      <c r="AR276" s="65">
        <f>ET_12P!AS278/9.806</f>
        <v>585.33708236666337</v>
      </c>
      <c r="AS276" s="65">
        <f>ET_12P!AT278/9.806</f>
        <v>596.81288680081082</v>
      </c>
      <c r="AT276" s="65">
        <f>ET_12P!AU278/9.806</f>
        <v>753.68899820581794</v>
      </c>
      <c r="AU276" s="65">
        <f>ET_12P!AV278/9.806</f>
        <v>755.02079203740061</v>
      </c>
      <c r="AV276" s="65">
        <f>ET_12P!AW278/9.806</f>
        <v>744.34263979005209</v>
      </c>
      <c r="AW276" s="65">
        <f>ET_12P!AX278/9.806</f>
        <v>645.26073402126258</v>
      </c>
      <c r="AX276" s="65">
        <f>ET_12P!AY278/9.806</f>
        <v>634.87616797114015</v>
      </c>
      <c r="AY276" s="65">
        <f>ET_12P!AZ278/9.806</f>
        <v>623.1611027368449</v>
      </c>
      <c r="AZ276" s="65">
        <f>ET_12P!BA278/9.806</f>
        <v>384.2537911259688</v>
      </c>
      <c r="BA276" s="65">
        <f>ET_12P!BB278/9.806</f>
        <v>385.35787639582912</v>
      </c>
      <c r="BB276" s="65">
        <f>ET_12P!BC278/9.806</f>
        <v>388.01992044092907</v>
      </c>
      <c r="BC276" s="65">
        <f>ET_12P!BD278/9.806</f>
        <v>573.11461493600859</v>
      </c>
      <c r="BD276" s="65">
        <f>ET_12P!BE278/9.806</f>
        <v>594.88849301448101</v>
      </c>
      <c r="BE276" s="65">
        <f>ET_12P!BF278/9.806</f>
        <v>617.50842317522438</v>
      </c>
      <c r="BF276" s="65">
        <f>ET_12P!BG278/9.806</f>
        <v>911.52011125203967</v>
      </c>
      <c r="BG276" s="65">
        <f>ET_12P!BH278/9.806</f>
        <v>911.2007316948808</v>
      </c>
      <c r="BH276" s="65">
        <f>ET_12P!BI278/9.806</f>
        <v>897.53572828497863</v>
      </c>
      <c r="BI276" s="65">
        <f>ET_12P!BJ278/9.806</f>
        <v>659.38473973205191</v>
      </c>
      <c r="BJ276" s="65">
        <f>ET_12P!BK278/9.806</f>
        <v>636.54944995410983</v>
      </c>
      <c r="BK276" s="65">
        <f>ET_12P!BL278/9.806</f>
        <v>612.8225962580309</v>
      </c>
      <c r="BL276" s="65"/>
      <c r="BM276" s="65"/>
      <c r="BN276" s="65"/>
      <c r="BO276" s="65"/>
    </row>
    <row r="277" spans="3:67" x14ac:dyDescent="0.2">
      <c r="C277" s="65">
        <f>ET_12P!D279</f>
        <v>2690.5421686746986</v>
      </c>
      <c r="D277" s="65">
        <f>ET_12P!E279/9.806</f>
        <v>612.65155341755053</v>
      </c>
      <c r="E277" s="65">
        <f>ET_12P!F279/9.806</f>
        <v>613.10985860060168</v>
      </c>
      <c r="F277" s="65">
        <f>ET_12P!G279/9.806</f>
        <v>613.60939332424027</v>
      </c>
      <c r="G277" s="65">
        <f>ET_12P!H279/9.806</f>
        <v>610.43690964078121</v>
      </c>
      <c r="H277" s="65">
        <f>ET_12P!I279/9.806</f>
        <v>610.61347962981858</v>
      </c>
      <c r="I277" s="65">
        <f>ET_12P!J279/9.806</f>
        <v>610.94296739559968</v>
      </c>
      <c r="J277" s="65">
        <f>ET_12P!K279/9.806</f>
        <v>612.72390429010306</v>
      </c>
      <c r="K277" s="65">
        <f>ET_12P!L279/9.806</f>
        <v>613.11304542499499</v>
      </c>
      <c r="L277" s="65">
        <f>ET_12P!M279/9.806</f>
        <v>598.41327017578533</v>
      </c>
      <c r="M277" s="65">
        <f>ET_12P!N279/9.806</f>
        <v>594.54844889289723</v>
      </c>
      <c r="N277" s="65">
        <f>ET_12P!O279/9.806</f>
        <v>595.96554007113002</v>
      </c>
      <c r="O277" s="65">
        <f>ET_12P!P279/9.806</f>
        <v>596.28208136281364</v>
      </c>
      <c r="P277" s="65">
        <f>ET_12P!Q279/9.806</f>
        <v>494.4837563577147</v>
      </c>
      <c r="Q277" s="65">
        <f>ET_12P!R279/9.806</f>
        <v>496.8250764041149</v>
      </c>
      <c r="R277" s="65">
        <f>ET_12P!S279/9.806</f>
        <v>500.03356124439125</v>
      </c>
      <c r="S277" s="65">
        <f>ET_12P!T279/9.806</f>
        <v>606.49480786635741</v>
      </c>
      <c r="T277" s="65">
        <f>ET_12P!U279/9.806</f>
        <v>618.00611551601071</v>
      </c>
      <c r="U277" s="65">
        <f>ET_12P!V279/9.806</f>
        <v>629.74284119735375</v>
      </c>
      <c r="V277" s="65">
        <f>ET_12P!W279/9.806</f>
        <v>746.62739370347242</v>
      </c>
      <c r="W277" s="65">
        <f>ET_12P!X279/9.806</f>
        <v>745.00659473472876</v>
      </c>
      <c r="X277" s="65">
        <f>ET_12P!Y279/9.806</f>
        <v>727.14235265717423</v>
      </c>
      <c r="Y277" s="65">
        <f>ET_12P!Z279/9.806</f>
        <v>599.02130631118712</v>
      </c>
      <c r="Z277" s="65">
        <f>ET_12P!AA279/9.806</f>
        <v>589.43165377065066</v>
      </c>
      <c r="AA277" s="65">
        <f>ET_12P!AB279/9.806</f>
        <v>578.9037802110953</v>
      </c>
      <c r="AB277" s="65">
        <f>ET_12P!AC279/9.806</f>
        <v>616.47315339460545</v>
      </c>
      <c r="AC277" s="65">
        <f>ET_12P!AD279/9.806</f>
        <v>616.99992550797981</v>
      </c>
      <c r="AD277" s="65">
        <f>ET_12P!AE279/9.806</f>
        <v>617.52619968004285</v>
      </c>
      <c r="AE277" s="65">
        <f>ET_12P!AF279/9.806</f>
        <v>617.00231562627482</v>
      </c>
      <c r="AF277" s="65">
        <f>ET_12P!AG279/9.806</f>
        <v>616.1143866797114</v>
      </c>
      <c r="AG277" s="65">
        <f>ET_12P!AH279/9.806</f>
        <v>615.40571660526723</v>
      </c>
      <c r="AH277" s="65">
        <f>ET_12P!AI279/9.806</f>
        <v>616.43311891316546</v>
      </c>
      <c r="AI277" s="65">
        <f>ET_12P!AJ279/9.806</f>
        <v>616.60321566515404</v>
      </c>
      <c r="AJ277" s="65">
        <f>ET_12P!AK279/9.806</f>
        <v>601.66079361487868</v>
      </c>
      <c r="AK277" s="65">
        <f>ET_12P!AL279/9.806</f>
        <v>595.88517234346318</v>
      </c>
      <c r="AL277" s="65">
        <f>ET_12P!AM279/9.806</f>
        <v>597.05264554227006</v>
      </c>
      <c r="AM277" s="65">
        <f>ET_12P!AN279/9.806</f>
        <v>597.17737984078633</v>
      </c>
      <c r="AN277" s="65">
        <f>ET_12P!AO279/9.806</f>
        <v>487.69064181049873</v>
      </c>
      <c r="AO277" s="65">
        <f>ET_12P!AP279/9.806</f>
        <v>486.91310645268209</v>
      </c>
      <c r="AP277" s="65">
        <f>ET_12P!AQ279/9.806</f>
        <v>487.06941023034369</v>
      </c>
      <c r="AQ277" s="65">
        <f>ET_12P!AR279/9.806</f>
        <v>572.38303956123809</v>
      </c>
      <c r="AR277" s="65">
        <f>ET_12P!AS279/9.806</f>
        <v>583.40880463810424</v>
      </c>
      <c r="AS277" s="65">
        <f>ET_12P!AT279/9.806</f>
        <v>594.88520660182542</v>
      </c>
      <c r="AT277" s="65">
        <f>ET_12P!AU279/9.806</f>
        <v>751.76828918519277</v>
      </c>
      <c r="AU277" s="65">
        <f>ET_12P!AV279/9.806</f>
        <v>753.10018260503784</v>
      </c>
      <c r="AV277" s="65">
        <f>ET_12P!AW279/9.806</f>
        <v>738.20541353826741</v>
      </c>
      <c r="AW277" s="65">
        <f>ET_12P!AX279/9.806</f>
        <v>639.14402295150933</v>
      </c>
      <c r="AX277" s="65">
        <f>ET_12P!AY279/9.806</f>
        <v>628.75980546030496</v>
      </c>
      <c r="AY277" s="65">
        <f>ET_12P!AZ279/9.806</f>
        <v>617.04777766800942</v>
      </c>
      <c r="AZ277" s="65">
        <f>ET_12P!BA279/9.806</f>
        <v>382.32018542537736</v>
      </c>
      <c r="BA277" s="65">
        <f>ET_12P!BB279/9.806</f>
        <v>383.42334950381149</v>
      </c>
      <c r="BB277" s="65">
        <f>ET_12P!BC279/9.806</f>
        <v>386.08462173987868</v>
      </c>
      <c r="BC277" s="65">
        <f>ET_12P!BD279/9.806</f>
        <v>571.17812117581082</v>
      </c>
      <c r="BD277" s="65">
        <f>ET_12P!BE279/9.806</f>
        <v>592.95518607867632</v>
      </c>
      <c r="BE277" s="65">
        <f>ET_12P!BF279/9.806</f>
        <v>615.57800429902613</v>
      </c>
      <c r="BF277" s="65">
        <f>ET_12P!BG279/9.806</f>
        <v>909.59158455282488</v>
      </c>
      <c r="BG277" s="65">
        <f>ET_12P!BH279/9.806</f>
        <v>909.27140828956772</v>
      </c>
      <c r="BH277" s="65">
        <f>ET_12P!BI279/9.806</f>
        <v>891.3224166008057</v>
      </c>
      <c r="BI277" s="65">
        <f>ET_12P!BJ279/9.806</f>
        <v>653.2174876191873</v>
      </c>
      <c r="BJ277" s="65">
        <f>ET_12P!BK279/9.806</f>
        <v>630.39116078485119</v>
      </c>
      <c r="BK277" s="65">
        <f>ET_12P!BL279/9.806</f>
        <v>606.6775523276566</v>
      </c>
      <c r="BL277" s="65"/>
      <c r="BM277" s="65"/>
      <c r="BN277" s="65"/>
      <c r="BO277" s="65"/>
    </row>
    <row r="278" spans="3:67" x14ac:dyDescent="0.2">
      <c r="C278" s="65">
        <f>ET_12P!D280</f>
        <v>2693.5542168674701</v>
      </c>
      <c r="D278" s="65">
        <f>ET_12P!E280/9.806</f>
        <v>610.73662051613815</v>
      </c>
      <c r="E278" s="65">
        <f>ET_12P!F280/9.806</f>
        <v>611.1949256991893</v>
      </c>
      <c r="F278" s="65">
        <f>ET_12P!G280/9.806</f>
        <v>611.69446042282789</v>
      </c>
      <c r="G278" s="65">
        <f>ET_12P!H280/9.806</f>
        <v>608.52202653349991</v>
      </c>
      <c r="H278" s="65">
        <f>ET_12P!I280/9.806</f>
        <v>608.69859652253729</v>
      </c>
      <c r="I278" s="65">
        <f>ET_12P!J280/9.806</f>
        <v>609.02808428831838</v>
      </c>
      <c r="J278" s="65">
        <f>ET_12P!K280/9.806</f>
        <v>610.80897138869068</v>
      </c>
      <c r="K278" s="65">
        <f>ET_12P!L280/9.806</f>
        <v>611.1981623177137</v>
      </c>
      <c r="L278" s="65">
        <f>ET_12P!M280/9.806</f>
        <v>592.45629867874266</v>
      </c>
      <c r="M278" s="65">
        <f>ET_12P!N280/9.806</f>
        <v>588.59426586719871</v>
      </c>
      <c r="N278" s="65">
        <f>ET_12P!O280/9.806</f>
        <v>590.00836939756277</v>
      </c>
      <c r="O278" s="65">
        <f>ET_12P!P280/9.806</f>
        <v>590.32466171859073</v>
      </c>
      <c r="P278" s="65">
        <f>ET_12P!Q280/9.806</f>
        <v>492.57320533984301</v>
      </c>
      <c r="Q278" s="65">
        <f>ET_12P!R280/9.806</f>
        <v>494.91437600384972</v>
      </c>
      <c r="R278" s="65">
        <f>ET_12P!S280/9.806</f>
        <v>498.12266166760151</v>
      </c>
      <c r="S278" s="65">
        <f>ET_12P!T280/9.806</f>
        <v>604.57997455320731</v>
      </c>
      <c r="T278" s="65">
        <f>ET_12P!U280/9.806</f>
        <v>616.09118261459821</v>
      </c>
      <c r="U278" s="65">
        <f>ET_12P!V280/9.806</f>
        <v>627.82780870767908</v>
      </c>
      <c r="V278" s="65">
        <f>ET_12P!W280/9.806</f>
        <v>744.71340689055182</v>
      </c>
      <c r="W278" s="65">
        <f>ET_12P!X280/9.806</f>
        <v>743.09260792180817</v>
      </c>
      <c r="X278" s="65">
        <f>ET_12P!Y280/9.806</f>
        <v>721.11641628849691</v>
      </c>
      <c r="Y278" s="65">
        <f>ET_12P!Z280/9.806</f>
        <v>593.06383687283301</v>
      </c>
      <c r="Z278" s="65">
        <f>ET_12P!AA280/9.806</f>
        <v>583.4793131278044</v>
      </c>
      <c r="AA278" s="65">
        <f>ET_12P!AB280/9.806</f>
        <v>572.95960580575672</v>
      </c>
      <c r="AB278" s="65">
        <f>ET_12P!AC280/9.806</f>
        <v>614.54094192968591</v>
      </c>
      <c r="AC278" s="65">
        <f>ET_12P!AD280/9.806</f>
        <v>615.06706671935558</v>
      </c>
      <c r="AD278" s="65">
        <f>ET_12P!AE280/9.806</f>
        <v>615.59368945033657</v>
      </c>
      <c r="AE278" s="65">
        <f>ET_12P!AF280/9.806</f>
        <v>615.06955642591277</v>
      </c>
      <c r="AF278" s="65">
        <f>ET_12P!AG280/9.806</f>
        <v>614.18506327439843</v>
      </c>
      <c r="AG278" s="65">
        <f>ET_12P!AH280/9.806</f>
        <v>613.47977920087192</v>
      </c>
      <c r="AH278" s="65">
        <f>ET_12P!AI280/9.806</f>
        <v>614.51624404063841</v>
      </c>
      <c r="AI278" s="65">
        <f>ET_12P!AJ280/9.806</f>
        <v>614.68589264544676</v>
      </c>
      <c r="AJ278" s="65">
        <f>ET_12P!AK280/9.806</f>
        <v>595.68216167078833</v>
      </c>
      <c r="AK278" s="65">
        <f>ET_12P!AL280/9.806</f>
        <v>589.91112145943816</v>
      </c>
      <c r="AL278" s="65">
        <f>ET_12P!AM280/9.806</f>
        <v>591.07675227539266</v>
      </c>
      <c r="AM278" s="65">
        <f>ET_12P!AN280/9.806</f>
        <v>591.20153636804002</v>
      </c>
      <c r="AN278" s="65">
        <f>ET_12P!AO280/9.806</f>
        <v>485.77555952669286</v>
      </c>
      <c r="AO278" s="65">
        <f>ET_12P!AP280/9.806</f>
        <v>484.99807396300736</v>
      </c>
      <c r="AP278" s="65">
        <f>ET_12P!AQ280/9.806</f>
        <v>485.15437774066902</v>
      </c>
      <c r="AQ278" s="65">
        <f>ET_12P!AR280/9.806</f>
        <v>570.46755892438307</v>
      </c>
      <c r="AR278" s="65">
        <f>ET_12P!AS280/9.806</f>
        <v>581.493572971905</v>
      </c>
      <c r="AS278" s="65">
        <f>ET_12P!AT280/9.806</f>
        <v>592.97032349454423</v>
      </c>
      <c r="AT278" s="65">
        <f>ET_12P!AU280/9.806</f>
        <v>749.85773816732114</v>
      </c>
      <c r="AU278" s="65">
        <f>ET_12P!AV280/9.806</f>
        <v>751.1896315871661</v>
      </c>
      <c r="AV278" s="65">
        <f>ET_12P!AW280/9.806</f>
        <v>732.18679690686827</v>
      </c>
      <c r="AW278" s="65">
        <f>ET_12P!AX280/9.806</f>
        <v>633.16479347784525</v>
      </c>
      <c r="AX278" s="65">
        <f>ET_12P!AY280/9.806</f>
        <v>622.78331466385384</v>
      </c>
      <c r="AY278" s="65">
        <f>ET_12P!AZ280/9.806</f>
        <v>611.07696340250868</v>
      </c>
      <c r="AZ278" s="65">
        <f>ET_12P!BA280/9.806</f>
        <v>380.4066218625714</v>
      </c>
      <c r="BA278" s="65">
        <f>ET_12P!BB280/9.806</f>
        <v>381.50886474957935</v>
      </c>
      <c r="BB278" s="65">
        <f>ET_12P!BC280/9.806</f>
        <v>384.16921579422041</v>
      </c>
      <c r="BC278" s="65">
        <f>ET_12P!BD280/9.806</f>
        <v>569.25502203689075</v>
      </c>
      <c r="BD278" s="65">
        <f>ET_12P!BE280/9.806</f>
        <v>591.03482561696921</v>
      </c>
      <c r="BE278" s="65">
        <f>ET_12P!BF280/9.806</f>
        <v>613.66003395561393</v>
      </c>
      <c r="BF278" s="65">
        <f>ET_12P!BG280/9.806</f>
        <v>907.67132367938007</v>
      </c>
      <c r="BG278" s="65">
        <f>ET_12P!BH280/9.806</f>
        <v>907.35025112176231</v>
      </c>
      <c r="BH278" s="65">
        <f>ET_12P!BI280/9.806</f>
        <v>885.20550635452787</v>
      </c>
      <c r="BI278" s="65">
        <f>ET_12P!BJ280/9.806</f>
        <v>647.18268789516628</v>
      </c>
      <c r="BJ278" s="65">
        <f>ET_12P!BK280/9.806</f>
        <v>624.37090094712426</v>
      </c>
      <c r="BK278" s="65">
        <f>ET_12P!BL280/9.806</f>
        <v>600.67656281868244</v>
      </c>
      <c r="BL278" s="65"/>
      <c r="BM278" s="65"/>
      <c r="BN278" s="65"/>
      <c r="BO278" s="65"/>
    </row>
    <row r="279" spans="3:67" x14ac:dyDescent="0.2">
      <c r="C279" s="65">
        <f>ET_12P!D281</f>
        <v>2696.5662650602408</v>
      </c>
      <c r="D279" s="65">
        <f>ET_12P!E281/9.806</f>
        <v>608.83423573577409</v>
      </c>
      <c r="E279" s="65">
        <f>ET_12P!F281/9.806</f>
        <v>609.29254091882524</v>
      </c>
      <c r="F279" s="65">
        <f>ET_12P!G281/9.806</f>
        <v>609.79207564246383</v>
      </c>
      <c r="G279" s="65">
        <f>ET_12P!H281/9.806</f>
        <v>606.61969154726705</v>
      </c>
      <c r="H279" s="65">
        <f>ET_12P!I281/9.806</f>
        <v>606.79631133043551</v>
      </c>
      <c r="I279" s="65">
        <f>ET_12P!J281/9.806</f>
        <v>607.12579909621661</v>
      </c>
      <c r="J279" s="65">
        <f>ET_12P!K281/9.806</f>
        <v>608.90658660832662</v>
      </c>
      <c r="K279" s="65">
        <f>ET_12P!L281/9.806</f>
        <v>609.29577753734964</v>
      </c>
      <c r="L279" s="65">
        <f>ET_12P!M281/9.806</f>
        <v>586.65100010516528</v>
      </c>
      <c r="M279" s="65">
        <f>ET_12P!N281/9.806</f>
        <v>582.79285123585055</v>
      </c>
      <c r="N279" s="65">
        <f>ET_12P!O281/9.806</f>
        <v>584.20351897116564</v>
      </c>
      <c r="O279" s="65">
        <f>ET_12P!P281/9.806</f>
        <v>584.51951252740673</v>
      </c>
      <c r="P279" s="65">
        <f>ET_12P!Q281/9.806</f>
        <v>490.67823988501942</v>
      </c>
      <c r="Q279" s="65">
        <f>ET_12P!R281/9.806</f>
        <v>493.01916157837042</v>
      </c>
      <c r="R279" s="65">
        <f>ET_12P!S281/9.806</f>
        <v>496.22709868320419</v>
      </c>
      <c r="S279" s="65">
        <f>ET_12P!T281/9.806</f>
        <v>602.67778894936782</v>
      </c>
      <c r="T279" s="65">
        <f>ET_12P!U281/9.806</f>
        <v>614.18864845184078</v>
      </c>
      <c r="U279" s="65">
        <f>ET_12P!V281/9.806</f>
        <v>625.92492598600347</v>
      </c>
      <c r="V279" s="65">
        <f>ET_12P!W281/9.806</f>
        <v>742.80972746277791</v>
      </c>
      <c r="W279" s="65">
        <f>ET_12P!X281/9.806</f>
        <v>741.18887869990317</v>
      </c>
      <c r="X279" s="65">
        <f>ET_12P!Y281/9.806</f>
        <v>715.21377018853264</v>
      </c>
      <c r="Y279" s="65">
        <f>ET_12P!Z281/9.806</f>
        <v>587.25794076968191</v>
      </c>
      <c r="Z279" s="65">
        <f>ET_12P!AA281/9.806</f>
        <v>577.68113511498063</v>
      </c>
      <c r="AA279" s="65">
        <f>ET_12P!AB281/9.806</f>
        <v>567.17258167830926</v>
      </c>
      <c r="AB279" s="65">
        <f>ET_12P!AC281/9.806</f>
        <v>612.62102961515916</v>
      </c>
      <c r="AC279" s="65">
        <f>ET_12P!AD281/9.806</f>
        <v>613.14655687525499</v>
      </c>
      <c r="AD279" s="65">
        <f>ET_12P!AE281/9.806</f>
        <v>613.67342857689175</v>
      </c>
      <c r="AE279" s="65">
        <f>ET_12P!AF281/9.806</f>
        <v>613.14914617007446</v>
      </c>
      <c r="AF279" s="65">
        <f>ET_12P!AG281/9.806</f>
        <v>612.26813860774018</v>
      </c>
      <c r="AG279" s="65">
        <f>ET_12P!AH281/9.806</f>
        <v>611.56624053513156</v>
      </c>
      <c r="AH279" s="65">
        <f>ET_12P!AI281/9.806</f>
        <v>612.61126996545488</v>
      </c>
      <c r="AI279" s="65">
        <f>ET_12P!AJ281/9.806</f>
        <v>612.78047042308287</v>
      </c>
      <c r="AJ279" s="65">
        <f>ET_12P!AK281/9.806</f>
        <v>589.85032282531108</v>
      </c>
      <c r="AK279" s="65">
        <f>ET_12P!AL281/9.806</f>
        <v>584.08794679278003</v>
      </c>
      <c r="AL279" s="65">
        <f>ET_12P!AM281/9.806</f>
        <v>585.25168543175107</v>
      </c>
      <c r="AM279" s="65">
        <f>ET_12P!AN281/9.806</f>
        <v>585.37696746570987</v>
      </c>
      <c r="AN279" s="65">
        <f>ET_12P!AO281/9.806</f>
        <v>483.87621218832862</v>
      </c>
      <c r="AO279" s="65">
        <f>ET_12P!AP281/9.806</f>
        <v>483.09882621290541</v>
      </c>
      <c r="AP279" s="65">
        <f>ET_12P!AQ281/9.806</f>
        <v>483.25508019643587</v>
      </c>
      <c r="AQ279" s="65">
        <f>ET_12P!AR281/9.806</f>
        <v>568.56542311467479</v>
      </c>
      <c r="AR279" s="65">
        <f>ET_12P!AS281/9.806</f>
        <v>579.591536750459</v>
      </c>
      <c r="AS279" s="65">
        <f>ET_12P!AT281/9.806</f>
        <v>591.06833706722932</v>
      </c>
      <c r="AT279" s="65">
        <f>ET_12P!AU281/9.806</f>
        <v>747.95739494633392</v>
      </c>
      <c r="AU279" s="65">
        <f>ET_12P!AV281/9.806</f>
        <v>749.28928836617888</v>
      </c>
      <c r="AV279" s="65">
        <f>ET_12P!AW281/9.806</f>
        <v>726.28962816132992</v>
      </c>
      <c r="AW279" s="65">
        <f>ET_12P!AX281/9.806</f>
        <v>627.32697933663064</v>
      </c>
      <c r="AX279" s="65">
        <f>ET_12P!AY281/9.806</f>
        <v>616.95062931814709</v>
      </c>
      <c r="AY279" s="65">
        <f>ET_12P!AZ281/9.806</f>
        <v>605.25294223562105</v>
      </c>
      <c r="AZ279" s="65">
        <f>ET_12P!BA281/9.806</f>
        <v>378.51344899646904</v>
      </c>
      <c r="BA279" s="65">
        <f>ET_12P!BB281/9.806</f>
        <v>379.61467110378851</v>
      </c>
      <c r="BB279" s="65">
        <f>ET_12P!BC281/9.806</f>
        <v>382.27397647167555</v>
      </c>
      <c r="BC279" s="65">
        <f>ET_12P!BD281/9.806</f>
        <v>567.34546690164188</v>
      </c>
      <c r="BD279" s="65">
        <f>ET_12P!BE281/9.806</f>
        <v>589.12756101175307</v>
      </c>
      <c r="BE279" s="65">
        <f>ET_12P!BF281/9.806</f>
        <v>611.75461173325016</v>
      </c>
      <c r="BF279" s="65">
        <f>ET_12P!BG281/9.806</f>
        <v>905.7593286317051</v>
      </c>
      <c r="BG279" s="65">
        <f>ET_12P!BH281/9.806</f>
        <v>905.43726019146447</v>
      </c>
      <c r="BH279" s="65">
        <f>ET_12P!BI281/9.806</f>
        <v>879.1878856057516</v>
      </c>
      <c r="BI279" s="65">
        <f>ET_12P!BJ281/9.806</f>
        <v>641.28477223766072</v>
      </c>
      <c r="BJ279" s="65">
        <f>ET_12P!BK281/9.806</f>
        <v>618.49315191273206</v>
      </c>
      <c r="BK279" s="65">
        <f>ET_12P!BL281/9.806</f>
        <v>594.82460714422302</v>
      </c>
      <c r="BL279" s="65"/>
      <c r="BM279" s="65"/>
      <c r="BN279" s="65"/>
      <c r="BO279" s="65"/>
    </row>
    <row r="280" spans="3:67" x14ac:dyDescent="0.2">
      <c r="C280" s="65">
        <f>ET_12P!D282</f>
        <v>2699.5783132530123</v>
      </c>
      <c r="D280" s="65">
        <f>ET_12P!E282/9.806</f>
        <v>606.94449866472064</v>
      </c>
      <c r="E280" s="65">
        <f>ET_12P!F282/9.806</f>
        <v>607.40280384777179</v>
      </c>
      <c r="F280" s="65">
        <f>ET_12P!G282/9.806</f>
        <v>607.9022887772793</v>
      </c>
      <c r="G280" s="65">
        <f>ET_12P!H282/9.806</f>
        <v>604.73010385860698</v>
      </c>
      <c r="H280" s="65">
        <f>ET_12P!I282/9.806</f>
        <v>604.90667384764436</v>
      </c>
      <c r="I280" s="65">
        <f>ET_12P!J282/9.806</f>
        <v>605.23611181929436</v>
      </c>
      <c r="J280" s="65">
        <f>ET_12P!K282/9.806</f>
        <v>607.01684953727317</v>
      </c>
      <c r="K280" s="65">
        <f>ET_12P!L282/9.806</f>
        <v>607.4059906721651</v>
      </c>
      <c r="L280" s="65">
        <f>ET_12P!M282/9.806</f>
        <v>581.00195551511831</v>
      </c>
      <c r="M280" s="65">
        <f>ET_12P!N282/9.806</f>
        <v>577.14883585304915</v>
      </c>
      <c r="N280" s="65">
        <f>ET_12P!O282/9.806</f>
        <v>578.55561964613503</v>
      </c>
      <c r="O280" s="65">
        <f>ET_12P!P282/9.806</f>
        <v>578.87116505519589</v>
      </c>
      <c r="P280" s="65">
        <f>ET_12P!Q282/9.806</f>
        <v>488.79900937563741</v>
      </c>
      <c r="Q280" s="65">
        <f>ET_12P!R282/9.806</f>
        <v>491.13963230420154</v>
      </c>
      <c r="R280" s="65">
        <f>ET_12P!S282/9.806</f>
        <v>494.34717105598617</v>
      </c>
      <c r="S280" s="65">
        <f>ET_12P!T282/9.806</f>
        <v>600.78840043723233</v>
      </c>
      <c r="T280" s="65">
        <f>ET_12P!U282/9.806</f>
        <v>612.29861261600047</v>
      </c>
      <c r="U280" s="65">
        <f>ET_12P!V282/9.806</f>
        <v>624.03434241472064</v>
      </c>
      <c r="V280" s="65">
        <f>ET_12P!W282/9.806</f>
        <v>740.91640521428212</v>
      </c>
      <c r="W280" s="65">
        <f>ET_12P!X282/9.806</f>
        <v>739.29555645140738</v>
      </c>
      <c r="X280" s="65">
        <f>ET_12P!Y282/9.806</f>
        <v>709.43740200514992</v>
      </c>
      <c r="Y280" s="65">
        <f>ET_12P!Z282/9.806</f>
        <v>581.60814926766784</v>
      </c>
      <c r="Z280" s="65">
        <f>ET_12P!AA282/9.806</f>
        <v>572.04180038050686</v>
      </c>
      <c r="AA280" s="65">
        <f>ET_12P!AB282/9.806</f>
        <v>561.54763744773618</v>
      </c>
      <c r="AB280" s="65">
        <f>ET_12P!AC282/9.806</f>
        <v>610.71361562754953</v>
      </c>
      <c r="AC280" s="65">
        <f>ET_12P!AD282/9.806</f>
        <v>611.23849556394055</v>
      </c>
      <c r="AD280" s="65">
        <f>ET_12P!AE282/9.806</f>
        <v>611.76566603036406</v>
      </c>
      <c r="AE280" s="65">
        <f>ET_12P!AF282/9.806</f>
        <v>611.24123424115339</v>
      </c>
      <c r="AF280" s="65">
        <f>ET_12P!AG282/9.806</f>
        <v>610.36376206213038</v>
      </c>
      <c r="AG280" s="65">
        <f>ET_12P!AH282/9.806</f>
        <v>609.66524999043963</v>
      </c>
      <c r="AH280" s="65">
        <f>ET_12P!AI282/9.806</f>
        <v>610.71834607000824</v>
      </c>
      <c r="AI280" s="65">
        <f>ET_12P!AJ282/9.806</f>
        <v>610.88714817458708</v>
      </c>
      <c r="AJ280" s="65">
        <f>ET_12P!AK282/9.806</f>
        <v>584.17045566808588</v>
      </c>
      <c r="AK280" s="65">
        <f>ET_12P!AL282/9.806</f>
        <v>578.42037878594738</v>
      </c>
      <c r="AL280" s="65">
        <f>ET_12P!AM282/9.806</f>
        <v>579.58217545380387</v>
      </c>
      <c r="AM280" s="65">
        <f>ET_12P!AN282/9.806</f>
        <v>579.70825419386097</v>
      </c>
      <c r="AN280" s="65">
        <f>ET_12P!AO282/9.806</f>
        <v>481.99284876606163</v>
      </c>
      <c r="AO280" s="65">
        <f>ET_12P!AP282/9.806</f>
        <v>481.2155623789007</v>
      </c>
      <c r="AP280" s="65">
        <f>ET_12P!AQ282/9.806</f>
        <v>481.37176656830007</v>
      </c>
      <c r="AQ280" s="65">
        <f>ET_12P!AR282/9.806</f>
        <v>566.67683130863759</v>
      </c>
      <c r="AR280" s="65">
        <f>ET_12P!AS282/9.806</f>
        <v>577.70274576789723</v>
      </c>
      <c r="AS280" s="65">
        <f>ET_12P!AT282/9.806</f>
        <v>589.17939670227418</v>
      </c>
      <c r="AT280" s="65">
        <f>ET_12P!AU282/9.806</f>
        <v>746.06730931636253</v>
      </c>
      <c r="AU280" s="65">
        <f>ET_12P!AV282/9.806</f>
        <v>747.39925253033869</v>
      </c>
      <c r="AV280" s="65">
        <f>ET_12P!AW282/9.806</f>
        <v>720.51699453778303</v>
      </c>
      <c r="AW280" s="65">
        <f>ET_12P!AX282/9.806</f>
        <v>621.63461385248831</v>
      </c>
      <c r="AX280" s="65">
        <f>ET_12P!AY282/9.806</f>
        <v>611.2659819243321</v>
      </c>
      <c r="AY280" s="65">
        <f>ET_12P!AZ282/9.806</f>
        <v>599.57994666849379</v>
      </c>
      <c r="AZ280" s="65">
        <f>ET_12P!BA282/9.806</f>
        <v>376.64094069479148</v>
      </c>
      <c r="BA280" s="65">
        <f>ET_12P!BB282/9.806</f>
        <v>377.74111712535694</v>
      </c>
      <c r="BB280" s="65">
        <f>ET_12P!BC282/9.806</f>
        <v>380.39922743409653</v>
      </c>
      <c r="BC280" s="65">
        <f>ET_12P!BD282/9.806</f>
        <v>565.44960515245771</v>
      </c>
      <c r="BD280" s="65">
        <f>ET_12P!BE282/9.806</f>
        <v>587.23344205715898</v>
      </c>
      <c r="BE280" s="65">
        <f>ET_12P!BF282/9.806</f>
        <v>609.86193680845918</v>
      </c>
      <c r="BF280" s="65">
        <f>ET_12P!BG282/9.806</f>
        <v>903.85559940980022</v>
      </c>
      <c r="BG280" s="65">
        <f>ET_12P!BH282/9.806</f>
        <v>903.53263467519889</v>
      </c>
      <c r="BH280" s="65">
        <f>ET_12P!BI282/9.806</f>
        <v>873.27254200234563</v>
      </c>
      <c r="BI280" s="65">
        <f>ET_12P!BJ282/9.806</f>
        <v>635.52837150086691</v>
      </c>
      <c r="BJ280" s="65">
        <f>ET_12P!BK282/9.806</f>
        <v>612.76279350652669</v>
      </c>
      <c r="BK280" s="65">
        <f>ET_12P!BL282/9.806</f>
        <v>589.12676430565477</v>
      </c>
      <c r="BL280" s="65"/>
      <c r="BM280" s="65"/>
      <c r="BN280" s="65"/>
      <c r="BO280" s="65"/>
    </row>
    <row r="281" spans="3:67" x14ac:dyDescent="0.2">
      <c r="C281" s="65">
        <f>ET_12P!D283</f>
        <v>2702.5903614457829</v>
      </c>
      <c r="D281" s="65">
        <f>ET_12P!E283/9.806</f>
        <v>605.0675586853713</v>
      </c>
      <c r="E281" s="65">
        <f>ET_12P!F283/9.806</f>
        <v>605.52576428016016</v>
      </c>
      <c r="F281" s="65">
        <f>ET_12P!G283/9.806</f>
        <v>606.02519941553646</v>
      </c>
      <c r="G281" s="65">
        <f>ET_12P!H283/9.806</f>
        <v>602.85326346751992</v>
      </c>
      <c r="H281" s="65">
        <f>ET_12P!I283/9.806</f>
        <v>603.02988325068839</v>
      </c>
      <c r="I281" s="65">
        <f>ET_12P!J283/9.806</f>
        <v>603.35927142820731</v>
      </c>
      <c r="J281" s="65">
        <f>ET_12P!K283/9.806</f>
        <v>605.13985976379263</v>
      </c>
      <c r="K281" s="65">
        <f>ET_12P!L283/9.806</f>
        <v>605.52900089868456</v>
      </c>
      <c r="L281" s="65">
        <f>ET_12P!M283/9.806</f>
        <v>575.51374596866719</v>
      </c>
      <c r="M281" s="65">
        <f>ET_12P!N283/9.806</f>
        <v>571.66680077885997</v>
      </c>
      <c r="N281" s="65">
        <f>ET_12P!O283/9.806</f>
        <v>573.06925248253629</v>
      </c>
      <c r="O281" s="65">
        <f>ET_12P!P283/9.806</f>
        <v>573.38429995028559</v>
      </c>
      <c r="P281" s="65">
        <f>ET_12P!Q283/9.806</f>
        <v>486.93571298822155</v>
      </c>
      <c r="Q281" s="65">
        <f>ET_12P!R283/9.806</f>
        <v>489.27598735786768</v>
      </c>
      <c r="R281" s="65">
        <f>ET_12P!S283/9.806</f>
        <v>492.48297837420972</v>
      </c>
      <c r="S281" s="65">
        <f>ET_12P!T283/9.806</f>
        <v>598.91190860506333</v>
      </c>
      <c r="T281" s="65">
        <f>ET_12P!U283/9.806</f>
        <v>610.42122448947077</v>
      </c>
      <c r="U281" s="65">
        <f>ET_12P!V283/9.806</f>
        <v>622.15615758209265</v>
      </c>
      <c r="V281" s="65">
        <f>ET_12P!W283/9.806</f>
        <v>739.03348993919542</v>
      </c>
      <c r="W281" s="65">
        <f>ET_12P!X283/9.806</f>
        <v>737.41269097045188</v>
      </c>
      <c r="X281" s="65">
        <f>ET_12P!Y283/9.806</f>
        <v>703.79054835687339</v>
      </c>
      <c r="Y281" s="65">
        <f>ET_12P!Z283/9.806</f>
        <v>576.11894383859374</v>
      </c>
      <c r="Z281" s="65">
        <f>ET_12P!AA283/9.806</f>
        <v>566.56603936684178</v>
      </c>
      <c r="AA281" s="65">
        <f>ET_12P!AB283/9.806</f>
        <v>556.08960314475837</v>
      </c>
      <c r="AB281" s="65">
        <f>ET_12P!AC283/9.806</f>
        <v>608.81874976098823</v>
      </c>
      <c r="AC281" s="65">
        <f>ET_12P!AD283/9.806</f>
        <v>609.34303216780552</v>
      </c>
      <c r="AD281" s="65">
        <f>ET_12P!AE283/9.806</f>
        <v>609.87045160488481</v>
      </c>
      <c r="AE281" s="65">
        <f>ET_12P!AF283/9.806</f>
        <v>609.34592022741185</v>
      </c>
      <c r="AF281" s="65">
        <f>ET_12P!AG283/9.806</f>
        <v>608.47198343169998</v>
      </c>
      <c r="AG281" s="65">
        <f>ET_12P!AH283/9.806</f>
        <v>607.77690715505821</v>
      </c>
      <c r="AH281" s="65">
        <f>ET_12P!AI283/9.806</f>
        <v>608.83757194256077</v>
      </c>
      <c r="AI281" s="65">
        <f>ET_12P!AJ283/9.806</f>
        <v>609.00597569409035</v>
      </c>
      <c r="AJ281" s="65">
        <f>ET_12P!AK283/9.806</f>
        <v>578.64758940635841</v>
      </c>
      <c r="AK281" s="65">
        <f>ET_12P!AL283/9.806</f>
        <v>572.91324746966143</v>
      </c>
      <c r="AL281" s="65">
        <f>ET_12P!AM283/9.806</f>
        <v>574.07300257814097</v>
      </c>
      <c r="AM281" s="65">
        <f>ET_12P!AN283/9.806</f>
        <v>574.20017678908323</v>
      </c>
      <c r="AN281" s="65">
        <f>ET_12P!AO283/9.806</f>
        <v>480.12556884815422</v>
      </c>
      <c r="AO281" s="65">
        <f>ET_12P!AP283/9.806</f>
        <v>479.34843184338672</v>
      </c>
      <c r="AP281" s="65">
        <f>ET_12P!AQ283/9.806</f>
        <v>479.5046360327861</v>
      </c>
      <c r="AQ281" s="65">
        <f>ET_12P!AR283/9.806</f>
        <v>564.80193288866519</v>
      </c>
      <c r="AR281" s="65">
        <f>ET_12P!AS283/9.806</f>
        <v>575.82734940661339</v>
      </c>
      <c r="AS281" s="65">
        <f>ET_12P!AT283/9.806</f>
        <v>587.30355219380999</v>
      </c>
      <c r="AT281" s="65">
        <f>ET_12P!AU283/9.806</f>
        <v>744.18768045393131</v>
      </c>
      <c r="AU281" s="65">
        <f>ET_12P!AV283/9.806</f>
        <v>745.51952407964518</v>
      </c>
      <c r="AV281" s="65">
        <f>ET_12P!AW283/9.806</f>
        <v>714.87188368409659</v>
      </c>
      <c r="AW281" s="65">
        <f>ET_12P!AX283/9.806</f>
        <v>616.09173035004085</v>
      </c>
      <c r="AX281" s="65">
        <f>ET_12P!AY283/9.806</f>
        <v>605.73345560116263</v>
      </c>
      <c r="AY281" s="65">
        <f>ET_12P!AZ283/9.806</f>
        <v>594.06230879053646</v>
      </c>
      <c r="AZ281" s="65">
        <f>ET_12P!BA283/9.806</f>
        <v>374.78947041352234</v>
      </c>
      <c r="BA281" s="65">
        <f>ET_12P!BB283/9.806</f>
        <v>375.88852647613709</v>
      </c>
      <c r="BB281" s="65">
        <f>ET_12P!BC283/9.806</f>
        <v>378.54529234333575</v>
      </c>
      <c r="BC281" s="65">
        <f>ET_12P!BD283/9.806</f>
        <v>563.56758617173159</v>
      </c>
      <c r="BD281" s="65">
        <f>ET_12P!BE283/9.806</f>
        <v>585.3526679297114</v>
      </c>
      <c r="BE281" s="65">
        <f>ET_12P!BF283/9.806</f>
        <v>607.9820589753723</v>
      </c>
      <c r="BF281" s="65">
        <f>ET_12P!BG283/9.806</f>
        <v>901.96013601366519</v>
      </c>
      <c r="BG281" s="65">
        <f>ET_12P!BH283/9.806</f>
        <v>901.63627498470328</v>
      </c>
      <c r="BH281" s="65">
        <f>ET_12P!BI283/9.806</f>
        <v>867.46246319217835</v>
      </c>
      <c r="BI281" s="65">
        <f>ET_12P!BJ283/9.806</f>
        <v>629.91816633311248</v>
      </c>
      <c r="BJ281" s="65">
        <f>ET_12P!BK283/9.806</f>
        <v>607.18475534749143</v>
      </c>
      <c r="BK281" s="65">
        <f>ET_12P!BL283/9.806</f>
        <v>583.58811330435458</v>
      </c>
      <c r="BL281" s="65"/>
      <c r="BM281" s="65"/>
      <c r="BN281" s="65"/>
      <c r="BO281" s="65"/>
    </row>
    <row r="282" spans="3:67" x14ac:dyDescent="0.2">
      <c r="C282" s="65">
        <f>ET_12P!D284</f>
        <v>2705.6024096385545</v>
      </c>
      <c r="D282" s="65">
        <f>ET_12P!E284/9.806</f>
        <v>603.20341579772594</v>
      </c>
      <c r="E282" s="65">
        <f>ET_12P!F284/9.806</f>
        <v>603.6616213925148</v>
      </c>
      <c r="F282" s="65">
        <f>ET_12P!G284/9.806</f>
        <v>604.16105652789111</v>
      </c>
      <c r="G282" s="65">
        <f>ET_12P!H284/9.806</f>
        <v>600.98941934466143</v>
      </c>
      <c r="H282" s="65">
        <f>ET_12P!I284/9.806</f>
        <v>601.1659893336988</v>
      </c>
      <c r="I282" s="65">
        <f>ET_12P!J284/9.806</f>
        <v>601.49537751121773</v>
      </c>
      <c r="J282" s="65">
        <f>ET_12P!K284/9.806</f>
        <v>603.27576667027847</v>
      </c>
      <c r="K282" s="65">
        <f>ET_12P!L284/9.806</f>
        <v>603.6648580110392</v>
      </c>
      <c r="L282" s="65">
        <f>ET_12P!M284/9.806</f>
        <v>570.19105211413932</v>
      </c>
      <c r="M282" s="65">
        <f>ET_12P!N284/9.806</f>
        <v>566.35152624987256</v>
      </c>
      <c r="N282" s="65">
        <f>ET_12P!O284/9.806</f>
        <v>567.7490981286968</v>
      </c>
      <c r="O282" s="65">
        <f>ET_12P!P284/9.806</f>
        <v>568.06354806687239</v>
      </c>
      <c r="P282" s="65">
        <f>ET_12P!Q284/9.806</f>
        <v>485.08859969342751</v>
      </c>
      <c r="Q282" s="65">
        <f>ET_12P!R284/9.806</f>
        <v>487.42832632763111</v>
      </c>
      <c r="R282" s="65">
        <f>ET_12P!S284/9.806</f>
        <v>490.63471981439938</v>
      </c>
      <c r="S282" s="65">
        <f>ET_12P!T284/9.806</f>
        <v>597.04841304112279</v>
      </c>
      <c r="T282" s="65">
        <f>ET_12P!U284/9.806</f>
        <v>608.55663345464518</v>
      </c>
      <c r="U282" s="65">
        <f>ET_12P!V284/9.806</f>
        <v>620.29047107638189</v>
      </c>
      <c r="V282" s="65">
        <f>ET_12P!W284/9.806</f>
        <v>737.16113101991129</v>
      </c>
      <c r="W282" s="65">
        <f>ET_12P!X284/9.806</f>
        <v>735.54033205116775</v>
      </c>
      <c r="X282" s="65">
        <f>ET_12P!Y284/9.806</f>
        <v>698.27629647983383</v>
      </c>
      <c r="Y282" s="65">
        <f>ET_12P!Z284/9.806</f>
        <v>570.79510471904962</v>
      </c>
      <c r="Z282" s="65">
        <f>ET_12P!AA284/9.806</f>
        <v>561.25868210470639</v>
      </c>
      <c r="AA282" s="65">
        <f>ET_12P!AB284/9.806</f>
        <v>550.80350797662152</v>
      </c>
      <c r="AB282" s="65">
        <f>ET_12P!AC284/9.806</f>
        <v>606.93663119199982</v>
      </c>
      <c r="AC282" s="65">
        <f>ET_12P!AD284/9.806</f>
        <v>607.4602164809811</v>
      </c>
      <c r="AD282" s="65">
        <f>ET_12P!AE284/9.806</f>
        <v>607.98793468284725</v>
      </c>
      <c r="AE282" s="65">
        <f>ET_12P!AF284/9.806</f>
        <v>607.46335351124321</v>
      </c>
      <c r="AF282" s="65">
        <f>ET_12P!AG284/9.806</f>
        <v>606.59300189297369</v>
      </c>
      <c r="AG282" s="65">
        <f>ET_12P!AH284/9.806</f>
        <v>605.90141120551198</v>
      </c>
      <c r="AH282" s="65">
        <f>ET_12P!AI284/9.806</f>
        <v>606.96919655376814</v>
      </c>
      <c r="AI282" s="65">
        <f>ET_12P!AJ284/9.806</f>
        <v>607.1371023639864</v>
      </c>
      <c r="AJ282" s="65">
        <f>ET_12P!AK284/9.806</f>
        <v>573.28720139455436</v>
      </c>
      <c r="AK282" s="65">
        <f>ET_12P!AL284/9.806</f>
        <v>567.57168163943004</v>
      </c>
      <c r="AL282" s="65">
        <f>ET_12P!AM284/9.806</f>
        <v>568.72919601200795</v>
      </c>
      <c r="AM282" s="65">
        <f>ET_12P!AN284/9.806</f>
        <v>568.85771466449114</v>
      </c>
      <c r="AN282" s="65">
        <f>ET_12P!AO284/9.806</f>
        <v>478.27467119939325</v>
      </c>
      <c r="AO282" s="65">
        <f>ET_12P!AP284/9.806</f>
        <v>477.49763378288804</v>
      </c>
      <c r="AP282" s="65">
        <f>ET_12P!AQ284/9.806</f>
        <v>477.65378817815628</v>
      </c>
      <c r="AQ282" s="65">
        <f>ET_12P!AR284/9.806</f>
        <v>562.94087723715074</v>
      </c>
      <c r="AR282" s="65">
        <f>ET_12P!AS284/9.806</f>
        <v>573.96554684313185</v>
      </c>
      <c r="AS282" s="65">
        <f>ET_12P!AT284/9.806</f>
        <v>585.44105251249243</v>
      </c>
      <c r="AT282" s="65">
        <f>ET_12P!AU284/9.806</f>
        <v>742.31845856490929</v>
      </c>
      <c r="AU282" s="65">
        <f>ET_12P!AV284/9.806</f>
        <v>743.65025239649196</v>
      </c>
      <c r="AV282" s="65">
        <f>ET_12P!AW284/9.806</f>
        <v>709.35728324813897</v>
      </c>
      <c r="AW282" s="65">
        <f>ET_12P!AX284/9.806</f>
        <v>610.70236215391094</v>
      </c>
      <c r="AX282" s="65">
        <f>ET_12P!AY284/9.806</f>
        <v>600.35733264391706</v>
      </c>
      <c r="AY282" s="65">
        <f>ET_12P!AZ284/9.806</f>
        <v>588.70441048528971</v>
      </c>
      <c r="AZ282" s="65">
        <f>ET_12P!BA284/9.806</f>
        <v>372.95936181451412</v>
      </c>
      <c r="BA282" s="65">
        <f>ET_12P!BB284/9.806</f>
        <v>374.05724771504697</v>
      </c>
      <c r="BB282" s="65">
        <f>ET_12P!BC284/9.806</f>
        <v>376.71249486124572</v>
      </c>
      <c r="BC282" s="65">
        <f>ET_12P!BD284/9.806</f>
        <v>561.69955934185703</v>
      </c>
      <c r="BD282" s="65">
        <f>ET_12P!BE284/9.806</f>
        <v>583.48538801180405</v>
      </c>
      <c r="BE282" s="65">
        <f>ET_12P!BF284/9.806</f>
        <v>606.11517741051398</v>
      </c>
      <c r="BF282" s="65">
        <f>ET_12P!BG284/9.806</f>
        <v>900.07323720808699</v>
      </c>
      <c r="BG282" s="65">
        <f>ET_12P!BH284/9.806</f>
        <v>899.74838029650221</v>
      </c>
      <c r="BH282" s="65">
        <f>ET_12P!BI284/9.806</f>
        <v>861.76093558790546</v>
      </c>
      <c r="BI282" s="65">
        <f>ET_12P!BJ284/9.806</f>
        <v>624.45903655924951</v>
      </c>
      <c r="BJ282" s="65">
        <f>ET_12P!BK284/9.806</f>
        <v>601.76401684874065</v>
      </c>
      <c r="BK282" s="65">
        <f>ET_12P!BL284/9.806</f>
        <v>578.21398211235476</v>
      </c>
      <c r="BL282" s="65"/>
      <c r="BM282" s="65"/>
      <c r="BN282" s="65"/>
      <c r="BO282" s="65"/>
    </row>
    <row r="283" spans="3:67" x14ac:dyDescent="0.2">
      <c r="C283" s="65">
        <f>ET_12P!D285</f>
        <v>2708.6144578313251</v>
      </c>
      <c r="D283" s="65">
        <f>ET_12P!E285/9.806</f>
        <v>601.35231897244034</v>
      </c>
      <c r="E283" s="65">
        <f>ET_12P!F285/9.806</f>
        <v>601.81047477309812</v>
      </c>
      <c r="F283" s="65">
        <f>ET_12P!G285/9.806</f>
        <v>602.30981032021214</v>
      </c>
      <c r="G283" s="65">
        <f>ET_12P!H285/9.806</f>
        <v>599.13857149003161</v>
      </c>
      <c r="H283" s="65">
        <f>ET_12P!I285/9.806</f>
        <v>599.3150916849379</v>
      </c>
      <c r="I283" s="65">
        <f>ET_12P!J285/9.806</f>
        <v>599.64447986245671</v>
      </c>
      <c r="J283" s="65">
        <f>ET_12P!K285/9.806</f>
        <v>601.42466984499288</v>
      </c>
      <c r="K283" s="65">
        <f>ET_12P!L285/9.806</f>
        <v>601.81371139162252</v>
      </c>
      <c r="L283" s="65">
        <f>ET_12P!M285/9.806</f>
        <v>565.03850480573124</v>
      </c>
      <c r="M283" s="65">
        <f>ET_12P!N285/9.806</f>
        <v>561.20774270854588</v>
      </c>
      <c r="N283" s="65">
        <f>ET_12P!O285/9.806</f>
        <v>562.59993682120648</v>
      </c>
      <c r="O283" s="65">
        <f>ET_12P!P285/9.806</f>
        <v>562.91363984741486</v>
      </c>
      <c r="P283" s="65">
        <f>ET_12P!Q285/9.806</f>
        <v>483.25771928538654</v>
      </c>
      <c r="Q283" s="65">
        <f>ET_12P!R285/9.806</f>
        <v>485.59694797827865</v>
      </c>
      <c r="R283" s="65">
        <f>ET_12P!S285/9.806</f>
        <v>488.80259455307981</v>
      </c>
      <c r="S283" s="65">
        <f>ET_12P!T285/9.806</f>
        <v>595.1980631278044</v>
      </c>
      <c r="T283" s="65">
        <f>ET_12P!U285/9.806</f>
        <v>606.70488930565477</v>
      </c>
      <c r="U283" s="65">
        <f>ET_12P!V285/9.806</f>
        <v>618.43743227998175</v>
      </c>
      <c r="V283" s="65">
        <f>ET_12P!W285/9.806</f>
        <v>735.29932845642975</v>
      </c>
      <c r="W283" s="65">
        <f>ET_12P!X285/9.806</f>
        <v>733.67862907594849</v>
      </c>
      <c r="X283" s="65">
        <f>ET_12P!Y285/9.806</f>
        <v>692.89778340429336</v>
      </c>
      <c r="Y283" s="65">
        <f>ET_12P!Z285/9.806</f>
        <v>565.64121296910059</v>
      </c>
      <c r="Z283" s="65">
        <f>ET_12P!AA285/9.806</f>
        <v>556.12450883069039</v>
      </c>
      <c r="AA283" s="65">
        <f>ET_12P!AB285/9.806</f>
        <v>545.69433135643999</v>
      </c>
      <c r="AB283" s="65">
        <f>ET_12P!AC285/9.806</f>
        <v>605.06730971471552</v>
      </c>
      <c r="AC283" s="65">
        <f>ET_12P!AD285/9.806</f>
        <v>605.59029747412308</v>
      </c>
      <c r="AD283" s="65">
        <f>ET_12P!AE285/9.806</f>
        <v>606.1182148525138</v>
      </c>
      <c r="AE283" s="65">
        <f>ET_12P!AF285/9.806</f>
        <v>605.59368347504085</v>
      </c>
      <c r="AF283" s="65">
        <f>ET_12P!AG285/9.806</f>
        <v>604.72691703421378</v>
      </c>
      <c r="AG283" s="65">
        <f>ET_12P!AH285/9.806</f>
        <v>604.03881193593213</v>
      </c>
      <c r="AH283" s="65">
        <f>ET_12P!AI285/9.806</f>
        <v>605.11321990363047</v>
      </c>
      <c r="AI283" s="65">
        <f>ET_12P!AJ285/9.806</f>
        <v>605.28072736079957</v>
      </c>
      <c r="AJ283" s="65">
        <f>ET_12P!AK285/9.806</f>
        <v>568.09476898709977</v>
      </c>
      <c r="AK283" s="65">
        <f>ET_12P!AL285/9.806</f>
        <v>562.40076029662964</v>
      </c>
      <c r="AL283" s="65">
        <f>ET_12P!AM285/9.806</f>
        <v>563.55578496265048</v>
      </c>
      <c r="AM283" s="65">
        <f>ET_12P!AN285/9.806</f>
        <v>563.68589702733027</v>
      </c>
      <c r="AN283" s="65">
        <f>ET_12P!AO285/9.806</f>
        <v>476.44025540804103</v>
      </c>
      <c r="AO283" s="65">
        <f>ET_12P!AP285/9.806</f>
        <v>475.66341716806039</v>
      </c>
      <c r="AP283" s="65">
        <f>ET_12P!AQ285/9.806</f>
        <v>475.81952176919748</v>
      </c>
      <c r="AQ283" s="65">
        <f>ET_12P!AR285/9.806</f>
        <v>561.09371414822567</v>
      </c>
      <c r="AR283" s="65">
        <f>ET_12P!AS285/9.806</f>
        <v>572.11738787158379</v>
      </c>
      <c r="AS283" s="65">
        <f>ET_12P!AT285/9.806</f>
        <v>583.5918976583215</v>
      </c>
      <c r="AT283" s="65">
        <f>ET_12P!AU285/9.806</f>
        <v>740.45974323755865</v>
      </c>
      <c r="AU283" s="65">
        <f>ET_12P!AV285/9.806</f>
        <v>741.79153706914144</v>
      </c>
      <c r="AV283" s="65">
        <f>ET_12P!AW285/9.806</f>
        <v>703.9763800543036</v>
      </c>
      <c r="AW283" s="65">
        <f>ET_12P!AX285/9.806</f>
        <v>605.47059238285237</v>
      </c>
      <c r="AX283" s="65">
        <f>ET_12P!AY285/9.806</f>
        <v>595.14179575961157</v>
      </c>
      <c r="AY283" s="65">
        <f>ET_12P!AZ285/9.806</f>
        <v>583.51068343042527</v>
      </c>
      <c r="AZ283" s="65">
        <f>ET_12P!BA285/9.806</f>
        <v>371.15096345668474</v>
      </c>
      <c r="BA283" s="65">
        <f>ET_12P!BB285/9.806</f>
        <v>372.24757960687339</v>
      </c>
      <c r="BB283" s="65">
        <f>ET_12P!BC285/9.806</f>
        <v>374.90118354674439</v>
      </c>
      <c r="BC283" s="65">
        <f>ET_12P!BD285/9.806</f>
        <v>559.8456740452275</v>
      </c>
      <c r="BD283" s="65">
        <f>ET_12P!BE285/9.806</f>
        <v>581.63170189169898</v>
      </c>
      <c r="BE283" s="65">
        <f>ET_12P!BF285/9.806</f>
        <v>604.26134190801554</v>
      </c>
      <c r="BF283" s="65">
        <f>ET_12P!BG285/9.806</f>
        <v>898.19480340480322</v>
      </c>
      <c r="BG283" s="65">
        <f>ET_12P!BH285/9.806</f>
        <v>897.86905019885796</v>
      </c>
      <c r="BH283" s="65">
        <f>ET_12P!BI285/9.806</f>
        <v>856.17114601392007</v>
      </c>
      <c r="BI283" s="65">
        <f>ET_12P!BJ285/9.806</f>
        <v>619.15596159239249</v>
      </c>
      <c r="BJ283" s="65">
        <f>ET_12P!BK285/9.806</f>
        <v>596.50575659991341</v>
      </c>
      <c r="BK283" s="65">
        <f>ET_12P!BL285/9.806</f>
        <v>573.00964890755665</v>
      </c>
      <c r="BL283" s="65"/>
      <c r="BM283" s="65"/>
      <c r="BN283" s="65"/>
      <c r="BO283" s="65"/>
    </row>
    <row r="284" spans="3:67" x14ac:dyDescent="0.2">
      <c r="C284" s="65">
        <f>ET_12P!D286</f>
        <v>2711.6265060240967</v>
      </c>
      <c r="D284" s="65">
        <f>ET_12P!E286/9.806</f>
        <v>599.51436779777691</v>
      </c>
      <c r="E284" s="65">
        <f>ET_12P!F286/9.806</f>
        <v>599.9724240101724</v>
      </c>
      <c r="F284" s="65">
        <f>ET_12P!G286/9.806</f>
        <v>600.47170976315522</v>
      </c>
      <c r="G284" s="65">
        <f>ET_12P!H286/9.806</f>
        <v>597.30091908015504</v>
      </c>
      <c r="H284" s="65">
        <f>ET_12P!I286/9.806</f>
        <v>597.47743927506122</v>
      </c>
      <c r="I284" s="65">
        <f>ET_12P!J286/9.806</f>
        <v>597.80672786431785</v>
      </c>
      <c r="J284" s="65">
        <f>ET_12P!K286/9.806</f>
        <v>599.58666887619825</v>
      </c>
      <c r="K284" s="65">
        <f>ET_12P!L286/9.806</f>
        <v>599.9756606286968</v>
      </c>
      <c r="L284" s="65">
        <f>ET_12P!M286/9.806</f>
        <v>560.06083448590152</v>
      </c>
      <c r="M284" s="65">
        <f>ET_12P!N286/9.806</f>
        <v>556.24018059733839</v>
      </c>
      <c r="N284" s="65">
        <f>ET_12P!O286/9.806</f>
        <v>557.62644920839284</v>
      </c>
      <c r="O284" s="65">
        <f>ET_12P!P286/9.806</f>
        <v>557.93935552850303</v>
      </c>
      <c r="P284" s="65">
        <f>ET_12P!Q286/9.806</f>
        <v>481.4433705288854</v>
      </c>
      <c r="Q284" s="65">
        <f>ET_12P!R286/9.806</f>
        <v>483.78195189807263</v>
      </c>
      <c r="R284" s="65">
        <f>ET_12P!S286/9.806</f>
        <v>486.98670217851321</v>
      </c>
      <c r="S284" s="65">
        <f>ET_12P!T286/9.806</f>
        <v>593.36095845337047</v>
      </c>
      <c r="T284" s="65">
        <f>ET_12P!U286/9.806</f>
        <v>604.86619121902413</v>
      </c>
      <c r="U284" s="65">
        <f>ET_12P!V286/9.806</f>
        <v>616.59714078115439</v>
      </c>
      <c r="V284" s="65">
        <f>ET_12P!W286/9.806</f>
        <v>733.44818183701307</v>
      </c>
      <c r="W284" s="65">
        <f>ET_12P!X286/9.806</f>
        <v>731.8275820447941</v>
      </c>
      <c r="X284" s="65">
        <f>ET_12P!Y286/9.806</f>
        <v>687.65824574877627</v>
      </c>
      <c r="Y284" s="65">
        <f>ET_12P!Z286/9.806</f>
        <v>560.66199903120548</v>
      </c>
      <c r="Z284" s="65">
        <f>ET_12P!AA286/9.806</f>
        <v>551.16834957551509</v>
      </c>
      <c r="AA284" s="65">
        <f>ET_12P!AB286/9.806</f>
        <v>540.76710249145935</v>
      </c>
      <c r="AB284" s="65">
        <f>ET_12P!AC286/9.806</f>
        <v>603.21098450565989</v>
      </c>
      <c r="AC284" s="65">
        <f>ET_12P!AD286/9.806</f>
        <v>603.73327514723132</v>
      </c>
      <c r="AD284" s="65">
        <f>ET_12P!AE286/9.806</f>
        <v>604.26149129040903</v>
      </c>
      <c r="AE284" s="65">
        <f>ET_12P!AF286/9.806</f>
        <v>603.73705950119825</v>
      </c>
      <c r="AF284" s="65">
        <f>ET_12P!AG286/9.806</f>
        <v>602.87392803194473</v>
      </c>
      <c r="AG284" s="65">
        <f>ET_12P!AH286/9.806</f>
        <v>602.18930852284325</v>
      </c>
      <c r="AH284" s="65">
        <f>ET_12P!AI286/9.806</f>
        <v>603.26984116867231</v>
      </c>
      <c r="AI284" s="65">
        <f>ET_12P!AJ286/9.806</f>
        <v>603.43695027279227</v>
      </c>
      <c r="AJ284" s="65">
        <f>ET_12P!AK286/9.806</f>
        <v>563.07576953842045</v>
      </c>
      <c r="AK284" s="65">
        <f>ET_12P!AL286/9.806</f>
        <v>557.40571182503061</v>
      </c>
      <c r="AL284" s="65">
        <f>ET_12P!AM286/9.806</f>
        <v>558.5579480197074</v>
      </c>
      <c r="AM284" s="65">
        <f>ET_12P!AN286/9.806</f>
        <v>558.68975308484607</v>
      </c>
      <c r="AN284" s="65">
        <f>ET_12P!AO286/9.806</f>
        <v>474.62252065062211</v>
      </c>
      <c r="AO284" s="65">
        <f>ET_12P!AP286/9.806</f>
        <v>473.84593138129719</v>
      </c>
      <c r="AP284" s="65">
        <f>ET_12P!AQ286/9.806</f>
        <v>474.00198618830314</v>
      </c>
      <c r="AQ284" s="65">
        <f>ET_12P!AR286/9.806</f>
        <v>559.26069259254541</v>
      </c>
      <c r="AR284" s="65">
        <f>ET_12P!AS286/9.806</f>
        <v>570.28307166849379</v>
      </c>
      <c r="AS284" s="65">
        <f>ET_12P!AT286/9.806</f>
        <v>581.75633660195297</v>
      </c>
      <c r="AT284" s="65">
        <f>ET_12P!AU286/9.806</f>
        <v>738.611683854273</v>
      </c>
      <c r="AU284" s="65">
        <f>ET_12P!AV286/9.806</f>
        <v>739.94337809759338</v>
      </c>
      <c r="AV284" s="65">
        <f>ET_12P!AW286/9.806</f>
        <v>698.7321119563278</v>
      </c>
      <c r="AW284" s="65">
        <f>ET_12P!AX286/9.806</f>
        <v>600.40060374388133</v>
      </c>
      <c r="AX284" s="65">
        <f>ET_12P!AY286/9.806</f>
        <v>590.0911272435244</v>
      </c>
      <c r="AY284" s="65">
        <f>ET_12P!AZ286/9.806</f>
        <v>578.48550950948402</v>
      </c>
      <c r="AZ284" s="65">
        <f>ET_12P!BA286/9.806</f>
        <v>369.36459900188663</v>
      </c>
      <c r="BA284" s="65">
        <f>ET_12P!BB286/9.806</f>
        <v>370.45992050466555</v>
      </c>
      <c r="BB284" s="65">
        <f>ET_12P!BC286/9.806</f>
        <v>373.11168206168418</v>
      </c>
      <c r="BC284" s="65">
        <f>ET_12P!BD286/9.806</f>
        <v>558.00607966423627</v>
      </c>
      <c r="BD284" s="65">
        <f>ET_12P!BE286/9.806</f>
        <v>579.7917589517898</v>
      </c>
      <c r="BE284" s="65">
        <f>ET_12P!BF286/9.806</f>
        <v>602.42070185027035</v>
      </c>
      <c r="BF284" s="65">
        <f>ET_12P!BG286/9.806</f>
        <v>896.3249341920764</v>
      </c>
      <c r="BG284" s="65">
        <f>ET_12P!BH286/9.806</f>
        <v>895.99828469177044</v>
      </c>
      <c r="BH284" s="65">
        <f>ET_12P!BI286/9.806</f>
        <v>850.696082118091</v>
      </c>
      <c r="BI284" s="65">
        <f>ET_12P!BJ286/9.806</f>
        <v>614.01397063978686</v>
      </c>
      <c r="BJ284" s="65">
        <f>ET_12P!BK286/9.806</f>
        <v>591.41510339651745</v>
      </c>
      <c r="BK284" s="65">
        <f>ET_12P!BL286/9.806</f>
        <v>567.98054125025499</v>
      </c>
      <c r="BL284" s="65"/>
      <c r="BM284" s="65"/>
      <c r="BN284" s="65"/>
      <c r="BO284" s="65"/>
    </row>
    <row r="285" spans="3:67" x14ac:dyDescent="0.2">
      <c r="C285" s="65">
        <f>ET_12P!D287</f>
        <v>2714.6385542168673</v>
      </c>
      <c r="D285" s="65">
        <f>ET_12P!E287/9.806</f>
        <v>597.68961206786662</v>
      </c>
      <c r="E285" s="65">
        <f>ET_12P!F287/9.806</f>
        <v>598.14761848613102</v>
      </c>
      <c r="F285" s="65">
        <f>ET_12P!G287/9.806</f>
        <v>598.64680465085155</v>
      </c>
      <c r="G285" s="65">
        <f>ET_12P!H287/9.806</f>
        <v>595.4765617032939</v>
      </c>
      <c r="H285" s="65">
        <f>ET_12P!I287/9.806</f>
        <v>595.65303210406898</v>
      </c>
      <c r="I285" s="65">
        <f>ET_12P!J287/9.806</f>
        <v>595.98227089919442</v>
      </c>
      <c r="J285" s="65">
        <f>ET_12P!K287/9.806</f>
        <v>597.76191314628807</v>
      </c>
      <c r="K285" s="65">
        <f>ET_12P!L287/9.806</f>
        <v>598.15085510465542</v>
      </c>
      <c r="L285" s="65">
        <f>ET_12P!M287/9.806</f>
        <v>555.26277159710901</v>
      </c>
      <c r="M285" s="65">
        <f>ET_12P!N287/9.806</f>
        <v>551.45357035870904</v>
      </c>
      <c r="N285" s="65">
        <f>ET_12P!O287/9.806</f>
        <v>552.8334155268459</v>
      </c>
      <c r="O285" s="65">
        <f>ET_12P!P287/9.806</f>
        <v>553.1453757584643</v>
      </c>
      <c r="P285" s="65">
        <f>ET_12P!Q287/9.806</f>
        <v>479.64570280631762</v>
      </c>
      <c r="Q285" s="65">
        <f>ET_12P!R287/9.806</f>
        <v>481.9835372635377</v>
      </c>
      <c r="R285" s="65">
        <f>ET_12P!S287/9.806</f>
        <v>485.18734145548649</v>
      </c>
      <c r="S285" s="65">
        <f>ET_12P!T287/9.806</f>
        <v>591.53724840021425</v>
      </c>
      <c r="T285" s="65">
        <f>ET_12P!U287/9.806</f>
        <v>603.04058898888445</v>
      </c>
      <c r="U285" s="65">
        <f>ET_12P!V287/9.806</f>
        <v>614.76974596229354</v>
      </c>
      <c r="V285" s="65">
        <f>ET_12P!W287/9.806</f>
        <v>731.60779074992354</v>
      </c>
      <c r="W285" s="65">
        <f>ET_12P!X287/9.806</f>
        <v>729.98734034009794</v>
      </c>
      <c r="X285" s="65">
        <f>ET_12P!Y287/9.806</f>
        <v>682.56087033767596</v>
      </c>
      <c r="Y285" s="65">
        <f>ET_12P!Z287/9.806</f>
        <v>555.86209375956048</v>
      </c>
      <c r="Z285" s="65">
        <f>ET_12P!AA287/9.806</f>
        <v>546.39508416403226</v>
      </c>
      <c r="AA285" s="65">
        <f>ET_12P!AB287/9.806</f>
        <v>536.02685058892519</v>
      </c>
      <c r="AB285" s="65">
        <f>ET_12P!AC287/9.806</f>
        <v>601.3678049472262</v>
      </c>
      <c r="AC285" s="65">
        <f>ET_12P!AD287/9.806</f>
        <v>601.88939847096174</v>
      </c>
      <c r="AD285" s="65">
        <f>ET_12P!AE287/9.806</f>
        <v>602.4178137906639</v>
      </c>
      <c r="AE285" s="65">
        <f>ET_12P!AF287/9.806</f>
        <v>601.89358117797781</v>
      </c>
      <c r="AF285" s="65">
        <f>ET_12P!AG287/9.806</f>
        <v>601.03408468029784</v>
      </c>
      <c r="AG285" s="65">
        <f>ET_12P!AH287/9.806</f>
        <v>600.35305034863859</v>
      </c>
      <c r="AH285" s="65">
        <f>ET_12P!AI287/9.806</f>
        <v>601.43920973128706</v>
      </c>
      <c r="AI285" s="65">
        <f>ET_12P!AJ287/9.806</f>
        <v>601.60587068822667</v>
      </c>
      <c r="AJ285" s="65">
        <f>ET_12P!AK287/9.806</f>
        <v>558.23563060881099</v>
      </c>
      <c r="AK285" s="65">
        <f>ET_12P!AL287/9.806</f>
        <v>552.59196378492766</v>
      </c>
      <c r="AL285" s="65">
        <f>ET_12P!AM287/9.806</f>
        <v>553.74096336108005</v>
      </c>
      <c r="AM285" s="65">
        <f>ET_12P!AN287/9.806</f>
        <v>553.8745112208087</v>
      </c>
      <c r="AN285" s="65">
        <f>ET_12P!AO287/9.806</f>
        <v>472.82171589779222</v>
      </c>
      <c r="AO285" s="65">
        <f>ET_12P!AP287/9.806</f>
        <v>472.04532580499188</v>
      </c>
      <c r="AP285" s="65">
        <f>ET_12P!AQ287/9.806</f>
        <v>472.20133081786668</v>
      </c>
      <c r="AQ285" s="65">
        <f>ET_12P!AR287/9.806</f>
        <v>557.44186236424127</v>
      </c>
      <c r="AR285" s="65">
        <f>ET_12P!AS287/9.806</f>
        <v>568.46269782212426</v>
      </c>
      <c r="AS285" s="65">
        <f>ET_12P!AT287/9.806</f>
        <v>579.93436934338672</v>
      </c>
      <c r="AT285" s="65">
        <f>ET_12P!AU287/9.806</f>
        <v>736.77428041505209</v>
      </c>
      <c r="AU285" s="65">
        <f>ET_12P!AV287/9.806</f>
        <v>738.10587507011019</v>
      </c>
      <c r="AV285" s="65">
        <f>ET_12P!AW287/9.806</f>
        <v>693.62771557273618</v>
      </c>
      <c r="AW285" s="65">
        <f>ET_12P!AX287/9.806</f>
        <v>595.4964793557516</v>
      </c>
      <c r="AX285" s="65">
        <f>ET_12P!AY287/9.806</f>
        <v>585.20955959680305</v>
      </c>
      <c r="AY285" s="65">
        <f>ET_12P!AZ287/9.806</f>
        <v>573.63332040013768</v>
      </c>
      <c r="AZ285" s="65">
        <f>ET_12P!BA287/9.806</f>
        <v>367.60061700903788</v>
      </c>
      <c r="BA285" s="65">
        <f>ET_12P!BB287/9.806</f>
        <v>368.69456917321031</v>
      </c>
      <c r="BB285" s="65">
        <f>ET_12P!BC287/9.806</f>
        <v>371.34431406791765</v>
      </c>
      <c r="BC285" s="65">
        <f>ET_12P!BD287/9.806</f>
        <v>556.18092558127682</v>
      </c>
      <c r="BD285" s="65">
        <f>ET_12P!BE287/9.806</f>
        <v>577.96565878033857</v>
      </c>
      <c r="BE285" s="65">
        <f>ET_12P!BF287/9.806</f>
        <v>600.59340661967167</v>
      </c>
      <c r="BF285" s="65">
        <f>ET_12P!BG287/9.806</f>
        <v>894.46372915816858</v>
      </c>
      <c r="BG285" s="65">
        <f>ET_12P!BH287/9.806</f>
        <v>894.13608377523974</v>
      </c>
      <c r="BH285" s="65">
        <f>ET_12P!BI287/9.806</f>
        <v>845.33903031307375</v>
      </c>
      <c r="BI285" s="65">
        <f>ET_12P!BJ287/9.806</f>
        <v>609.03809290867844</v>
      </c>
      <c r="BJ285" s="65">
        <f>ET_12P!BK287/9.806</f>
        <v>586.49723582819195</v>
      </c>
      <c r="BK285" s="65">
        <f>ET_12P!BL287/9.806</f>
        <v>563.13198711248219</v>
      </c>
      <c r="BL285" s="65"/>
      <c r="BM285" s="65"/>
      <c r="BN285" s="65"/>
      <c r="BO285" s="65"/>
    </row>
    <row r="286" spans="3:67" x14ac:dyDescent="0.2">
      <c r="C286" s="65">
        <f>ET_12P!D288</f>
        <v>2717.6506024096389</v>
      </c>
      <c r="D286" s="65">
        <f>ET_12P!E288/9.806</f>
        <v>595.87825095923415</v>
      </c>
      <c r="E286" s="65">
        <f>ET_12P!F288/9.806</f>
        <v>596.33615778923627</v>
      </c>
      <c r="F286" s="65">
        <f>ET_12P!G288/9.806</f>
        <v>596.83529415982571</v>
      </c>
      <c r="G286" s="65">
        <f>ET_12P!H288/9.806</f>
        <v>593.66559894771069</v>
      </c>
      <c r="H286" s="65">
        <f>ET_12P!I288/9.806</f>
        <v>593.84206934848567</v>
      </c>
      <c r="I286" s="65">
        <f>ET_12P!J288/9.806</f>
        <v>594.17120855534881</v>
      </c>
      <c r="J286" s="65">
        <f>ET_12P!K288/9.806</f>
        <v>595.9505520376556</v>
      </c>
      <c r="K286" s="65">
        <f>ET_12P!L288/9.806</f>
        <v>596.33939440776055</v>
      </c>
      <c r="L286" s="65">
        <f>ET_12P!M288/9.806</f>
        <v>550.64894699354988</v>
      </c>
      <c r="M286" s="65">
        <f>ET_12P!N288/9.806</f>
        <v>546.85279181750968</v>
      </c>
      <c r="N286" s="65">
        <f>ET_12P!O288/9.806</f>
        <v>548.22556621902413</v>
      </c>
      <c r="O286" s="65">
        <f>ET_12P!P288/9.806</f>
        <v>548.53643097975737</v>
      </c>
      <c r="P286" s="65">
        <f>ET_12P!Q288/9.806</f>
        <v>477.86491529420766</v>
      </c>
      <c r="Q286" s="65">
        <f>ET_12P!R288/9.806</f>
        <v>480.20195304532945</v>
      </c>
      <c r="R286" s="65">
        <f>ET_12P!S288/9.806</f>
        <v>483.40466176639308</v>
      </c>
      <c r="S286" s="65">
        <f>ET_12P!T288/9.806</f>
        <v>589.72708235072923</v>
      </c>
      <c r="T286" s="65">
        <f>ET_12P!U288/9.806</f>
        <v>601.22823199762911</v>
      </c>
      <c r="U286" s="65">
        <f>ET_12P!V288/9.806</f>
        <v>612.95529761753016</v>
      </c>
      <c r="V286" s="65">
        <f>ET_12P!W288/9.806</f>
        <v>729.77825478342345</v>
      </c>
      <c r="W286" s="65">
        <f>ET_12P!X288/9.806</f>
        <v>728.15795375599134</v>
      </c>
      <c r="X286" s="65">
        <f>ET_12P!Y288/9.806</f>
        <v>677.60884399538554</v>
      </c>
      <c r="Y286" s="65">
        <f>ET_12P!Z288/9.806</f>
        <v>551.24627739075572</v>
      </c>
      <c r="Z286" s="65">
        <f>ET_12P!AA288/9.806</f>
        <v>541.80949283283201</v>
      </c>
      <c r="AA286" s="65">
        <f>ET_12P!AB288/9.806</f>
        <v>531.47850526782076</v>
      </c>
      <c r="AB286" s="65">
        <f>ET_12P!AC288/9.806</f>
        <v>599.53782083354588</v>
      </c>
      <c r="AC286" s="65">
        <f>ET_12P!AD288/9.806</f>
        <v>600.05876703357649</v>
      </c>
      <c r="AD286" s="65">
        <f>ET_12P!AE288/9.806</f>
        <v>600.58738152980322</v>
      </c>
      <c r="AE286" s="65">
        <f>ET_12P!AF288/9.806</f>
        <v>600.06339788777279</v>
      </c>
      <c r="AF286" s="65">
        <f>ET_12P!AG288/9.806</f>
        <v>599.20758615579757</v>
      </c>
      <c r="AG286" s="65">
        <f>ET_12P!AH288/9.806</f>
        <v>598.53008720744958</v>
      </c>
      <c r="AH286" s="65">
        <f>ET_12P!AI288/9.806</f>
        <v>599.621425179737</v>
      </c>
      <c r="AI286" s="65">
        <f>ET_12P!AJ288/9.806</f>
        <v>599.78763798949626</v>
      </c>
      <c r="AJ286" s="65">
        <f>ET_12P!AK288/9.806</f>
        <v>553.57958058204167</v>
      </c>
      <c r="AK286" s="65">
        <f>ET_12P!AL288/9.806</f>
        <v>547.96474456009082</v>
      </c>
      <c r="AL286" s="65">
        <f>ET_12P!AM288/9.806</f>
        <v>549.11000957640738</v>
      </c>
      <c r="AM286" s="65">
        <f>ET_12P!AN288/9.806</f>
        <v>549.2454496131196</v>
      </c>
      <c r="AN286" s="65">
        <f>ET_12P!AO288/9.806</f>
        <v>471.03799053194479</v>
      </c>
      <c r="AO286" s="65">
        <f>ET_12P!AP288/9.806</f>
        <v>470.26189920393131</v>
      </c>
      <c r="AP286" s="65">
        <f>ET_12P!AQ288/9.806</f>
        <v>470.41780462854376</v>
      </c>
      <c r="AQ286" s="65">
        <f>ET_12P!AR288/9.806</f>
        <v>555.63742263983795</v>
      </c>
      <c r="AR286" s="65">
        <f>ET_12P!AS288/9.806</f>
        <v>566.65636592073736</v>
      </c>
      <c r="AS286" s="65">
        <f>ET_12P!AT288/9.806</f>
        <v>578.12624485327865</v>
      </c>
      <c r="AT286" s="65">
        <f>ET_12P!AU288/9.806</f>
        <v>734.94768230228942</v>
      </c>
      <c r="AU286" s="65">
        <f>ET_12P!AV288/9.806</f>
        <v>736.27912757495415</v>
      </c>
      <c r="AV286" s="65">
        <f>ET_12P!AW288/9.806</f>
        <v>688.66622834552834</v>
      </c>
      <c r="AW286" s="65">
        <f>ET_12P!AX288/9.806</f>
        <v>590.76235213134817</v>
      </c>
      <c r="AX286" s="65">
        <f>ET_12P!AY288/9.806</f>
        <v>580.50142490885685</v>
      </c>
      <c r="AY286" s="65">
        <f>ET_12P!AZ288/9.806</f>
        <v>568.95854778005821</v>
      </c>
      <c r="AZ286" s="65">
        <f>ET_12P!BA288/9.806</f>
        <v>365.85939093412202</v>
      </c>
      <c r="BA286" s="65">
        <f>ET_12P!BB288/9.806</f>
        <v>366.95187417142569</v>
      </c>
      <c r="BB286" s="65">
        <f>ET_12P!BC288/9.806</f>
        <v>369.59945302142825</v>
      </c>
      <c r="BC286" s="65">
        <f>ET_12P!BD288/9.806</f>
        <v>554.37041097287374</v>
      </c>
      <c r="BD286" s="65">
        <f>ET_12P!BE288/9.806</f>
        <v>576.15365034800129</v>
      </c>
      <c r="BE286" s="65">
        <f>ET_12P!BF288/9.806</f>
        <v>598.77955580448202</v>
      </c>
      <c r="BF286" s="65">
        <f>ET_12P!BG288/9.806</f>
        <v>892.61128789134216</v>
      </c>
      <c r="BG286" s="65">
        <f>ET_12P!BH288/9.806</f>
        <v>892.28264662579045</v>
      </c>
      <c r="BH286" s="65">
        <f>ET_12P!BI288/9.806</f>
        <v>840.10297824673671</v>
      </c>
      <c r="BI286" s="65">
        <f>ET_12P!BJ288/9.806</f>
        <v>604.23325801805026</v>
      </c>
      <c r="BJ286" s="65">
        <f>ET_12P!BK288/9.806</f>
        <v>581.75723289631355</v>
      </c>
      <c r="BK286" s="65">
        <f>ET_12P!BL288/9.806</f>
        <v>558.46921487800842</v>
      </c>
      <c r="BL286" s="65"/>
      <c r="BM286" s="65"/>
      <c r="BN286" s="65"/>
      <c r="BO286" s="65"/>
    </row>
    <row r="287" spans="3:67" x14ac:dyDescent="0.2">
      <c r="C287" s="65">
        <f>ET_12P!D289</f>
        <v>2720.6626506024095</v>
      </c>
      <c r="D287" s="65">
        <f>ET_12P!E289/9.806</f>
        <v>594.0803840601418</v>
      </c>
      <c r="E287" s="65">
        <f>ET_12P!F289/9.806</f>
        <v>594.53819130188151</v>
      </c>
      <c r="F287" s="65">
        <f>ET_12P!G289/9.806</f>
        <v>595.03717829007758</v>
      </c>
      <c r="G287" s="65">
        <f>ET_12P!H289/9.806</f>
        <v>591.86818019579857</v>
      </c>
      <c r="H287" s="65">
        <f>ET_12P!I289/9.806</f>
        <v>592.04460080244246</v>
      </c>
      <c r="I287" s="65">
        <f>ET_12P!J289/9.806</f>
        <v>592.37369021517441</v>
      </c>
      <c r="J287" s="65">
        <f>ET_12P!K289/9.806</f>
        <v>594.15263534443204</v>
      </c>
      <c r="K287" s="65">
        <f>ET_12P!L289/9.806</f>
        <v>594.54137812627482</v>
      </c>
      <c r="L287" s="65">
        <f>ET_12P!M289/9.806</f>
        <v>546.224041323552</v>
      </c>
      <c r="M287" s="65">
        <f>ET_12P!N289/9.806</f>
        <v>542.44242603380587</v>
      </c>
      <c r="N287" s="65">
        <f>ET_12P!O289/9.806</f>
        <v>543.80758193325516</v>
      </c>
      <c r="O287" s="65">
        <f>ET_12P!P289/9.806</f>
        <v>544.11725163484095</v>
      </c>
      <c r="P287" s="65">
        <f>ET_12P!Q289/9.806</f>
        <v>476.10115737494903</v>
      </c>
      <c r="Q287" s="65">
        <f>ET_12P!R289/9.806</f>
        <v>478.43729883171022</v>
      </c>
      <c r="R287" s="65">
        <f>ET_12P!S289/9.806</f>
        <v>481.63876269949526</v>
      </c>
      <c r="S287" s="65">
        <f>ET_12P!T289/9.806</f>
        <v>587.9305100990465</v>
      </c>
      <c r="T287" s="65">
        <f>ET_12P!U289/9.806</f>
        <v>599.42921983352039</v>
      </c>
      <c r="U287" s="65">
        <f>ET_12P!V289/9.806</f>
        <v>611.15394512925764</v>
      </c>
      <c r="V287" s="65">
        <f>ET_12P!W289/9.806</f>
        <v>727.959623731644</v>
      </c>
      <c r="W287" s="65">
        <f>ET_12P!X289/9.806</f>
        <v>726.33947208660516</v>
      </c>
      <c r="X287" s="65">
        <f>ET_12P!Y289/9.806</f>
        <v>672.80540334042939</v>
      </c>
      <c r="Y287" s="65">
        <f>ET_12P!Z289/9.806</f>
        <v>546.8191309848562</v>
      </c>
      <c r="Z287" s="65">
        <f>ET_12P!AA289/9.806</f>
        <v>537.41645540676632</v>
      </c>
      <c r="AA287" s="65">
        <f>ET_12P!AB289/9.806</f>
        <v>527.12709573539166</v>
      </c>
      <c r="AB287" s="65">
        <f>ET_12P!AC289/9.806</f>
        <v>597.72123134114327</v>
      </c>
      <c r="AC287" s="65">
        <f>ET_12P!AD289/9.806</f>
        <v>598.24148042333775</v>
      </c>
      <c r="AD287" s="65">
        <f>ET_12P!AE289/9.806</f>
        <v>598.77034389022037</v>
      </c>
      <c r="AE287" s="65">
        <f>ET_12P!AF289/9.806</f>
        <v>598.24670880710789</v>
      </c>
      <c r="AF287" s="65">
        <f>ET_12P!AG289/9.806</f>
        <v>597.3945818408373</v>
      </c>
      <c r="AG287" s="65">
        <f>ET_12P!AH289/9.806</f>
        <v>596.72061827580058</v>
      </c>
      <c r="AH287" s="65">
        <f>ET_12P!AI289/9.806</f>
        <v>597.8166368964155</v>
      </c>
      <c r="AI287" s="65">
        <f>ET_12P!AJ289/9.806</f>
        <v>597.98245135312573</v>
      </c>
      <c r="AJ287" s="65">
        <f>ET_12P!AK289/9.806</f>
        <v>549.11289763601371</v>
      </c>
      <c r="AK287" s="65">
        <f>ET_12P!AL289/9.806</f>
        <v>543.52938212255253</v>
      </c>
      <c r="AL287" s="65">
        <f>ET_12P!AM289/9.806</f>
        <v>544.67041463772182</v>
      </c>
      <c r="AM287" s="65">
        <f>ET_12P!AN289/9.806</f>
        <v>544.80769705728642</v>
      </c>
      <c r="AN287" s="65">
        <f>ET_12P!AO289/9.806</f>
        <v>469.27154372960439</v>
      </c>
      <c r="AO287" s="65">
        <f>ET_12P!AP289/9.806</f>
        <v>468.49575116637777</v>
      </c>
      <c r="AP287" s="65">
        <f>ET_12P!AQ289/9.806</f>
        <v>468.65160679685908</v>
      </c>
      <c r="AQ287" s="65">
        <f>ET_12P!AR289/9.806</f>
        <v>553.84752280172859</v>
      </c>
      <c r="AR287" s="65">
        <f>ET_12P!AS289/9.806</f>
        <v>564.86427514085767</v>
      </c>
      <c r="AS287" s="65">
        <f>ET_12P!AT289/9.806</f>
        <v>576.33201292575984</v>
      </c>
      <c r="AT287" s="65">
        <f>ET_12P!AU289/9.806</f>
        <v>733.13193931011631</v>
      </c>
      <c r="AU287" s="65">
        <f>ET_12P!AV289/9.806</f>
        <v>734.46323520038754</v>
      </c>
      <c r="AV287" s="65">
        <f>ET_12P!AW289/9.806</f>
        <v>683.85078730496639</v>
      </c>
      <c r="AW287" s="65">
        <f>ET_12P!AX289/9.806</f>
        <v>586.20235498355601</v>
      </c>
      <c r="AX287" s="65">
        <f>ET_12P!AY289/9.806</f>
        <v>575.9709058867021</v>
      </c>
      <c r="AY287" s="65">
        <f>ET_12P!AZ289/9.806</f>
        <v>564.46562332691724</v>
      </c>
      <c r="AZ287" s="65">
        <f>ET_12P!BA289/9.806</f>
        <v>364.14124443899146</v>
      </c>
      <c r="BA287" s="65">
        <f>ET_12P!BB289/9.806</f>
        <v>365.23218405822968</v>
      </c>
      <c r="BB287" s="65">
        <f>ET_12P!BC289/9.806</f>
        <v>367.87742258406848</v>
      </c>
      <c r="BC287" s="65">
        <f>ET_12P!BD289/9.806</f>
        <v>552.57463542728942</v>
      </c>
      <c r="BD287" s="65">
        <f>ET_12P!BE289/9.806</f>
        <v>574.35578344890882</v>
      </c>
      <c r="BE287" s="65">
        <f>ET_12P!BF289/9.806</f>
        <v>596.97924899296356</v>
      </c>
      <c r="BF287" s="65">
        <f>ET_12P!BG289/9.806</f>
        <v>890.76761039159703</v>
      </c>
      <c r="BG287" s="65">
        <f>ET_12P!BH289/9.806</f>
        <v>890.43797324342245</v>
      </c>
      <c r="BH287" s="65">
        <f>ET_12P!BI289/9.806</f>
        <v>834.99071439042427</v>
      </c>
      <c r="BI287" s="65">
        <f>ET_12P!BJ289/9.806</f>
        <v>599.60434579275454</v>
      </c>
      <c r="BJ287" s="65">
        <f>ET_12P!BK289/9.806</f>
        <v>577.20017360225881</v>
      </c>
      <c r="BK287" s="65">
        <f>ET_12P!BL289/9.806</f>
        <v>553.9974031364726</v>
      </c>
      <c r="BL287" s="65"/>
      <c r="BM287" s="65"/>
      <c r="BN287" s="65"/>
      <c r="BO287" s="65"/>
    </row>
    <row r="288" spans="3:67" x14ac:dyDescent="0.2">
      <c r="C288" s="65">
        <f>ET_12P!D290</f>
        <v>2723.674698795181</v>
      </c>
      <c r="D288" s="65">
        <f>ET_12P!E290/9.806</f>
        <v>592.29611095885173</v>
      </c>
      <c r="E288" s="65">
        <f>ET_12P!F290/9.806</f>
        <v>592.75381861232927</v>
      </c>
      <c r="F288" s="65">
        <f>ET_12P!G290/9.806</f>
        <v>593.25270601226293</v>
      </c>
      <c r="G288" s="65">
        <f>ET_12P!H290/9.806</f>
        <v>590.08445482995114</v>
      </c>
      <c r="H288" s="65">
        <f>ET_12P!I290/9.806</f>
        <v>590.26082564246383</v>
      </c>
      <c r="I288" s="65">
        <f>ET_12P!J290/9.806</f>
        <v>590.58986526106469</v>
      </c>
      <c r="J288" s="65">
        <f>ET_12P!K290/9.806</f>
        <v>592.36836224314197</v>
      </c>
      <c r="K288" s="65">
        <f>ET_12P!L290/9.806</f>
        <v>592.75700543672247</v>
      </c>
      <c r="L288" s="65">
        <f>ET_12P!M290/9.806</f>
        <v>541.99273523544264</v>
      </c>
      <c r="M288" s="65">
        <f>ET_12P!N290/9.806</f>
        <v>538.22720345005609</v>
      </c>
      <c r="N288" s="65">
        <f>ET_12P!O290/9.806</f>
        <v>539.58414331786662</v>
      </c>
      <c r="O288" s="65">
        <f>ET_12P!P290/9.806</f>
        <v>539.89251837204267</v>
      </c>
      <c r="P288" s="65">
        <f>ET_12P!Q290/9.806</f>
        <v>474.35467801919748</v>
      </c>
      <c r="Q288" s="65">
        <f>ET_12P!R290/9.806</f>
        <v>476.68982359333575</v>
      </c>
      <c r="R288" s="65">
        <f>ET_12P!S290/9.806</f>
        <v>479.8899430195799</v>
      </c>
      <c r="S288" s="65">
        <f>ET_12P!T290/9.806</f>
        <v>586.14773082169086</v>
      </c>
      <c r="T288" s="65">
        <f>ET_12P!U290/9.806</f>
        <v>597.64370187895167</v>
      </c>
      <c r="U288" s="65">
        <f>ET_12P!V290/9.806</f>
        <v>609.36578808573836</v>
      </c>
      <c r="V288" s="65">
        <f>ET_12P!W290/9.806</f>
        <v>726.15199718284725</v>
      </c>
      <c r="W288" s="65">
        <f>ET_12P!X290/9.806</f>
        <v>724.5320447143331</v>
      </c>
      <c r="X288" s="65">
        <f>ET_12P!Y290/9.806</f>
        <v>668.15368540306963</v>
      </c>
      <c r="Y288" s="65">
        <f>ET_12P!Z290/9.806</f>
        <v>542.58528539605857</v>
      </c>
      <c r="Z288" s="65">
        <f>ET_12P!AA290/9.806</f>
        <v>533.2207023282939</v>
      </c>
      <c r="AA288" s="65">
        <f>ET_12P!AB290/9.806</f>
        <v>522.97750181648996</v>
      </c>
      <c r="AB288" s="65">
        <f>ET_12P!AC290/9.806</f>
        <v>595.91813605828065</v>
      </c>
      <c r="AC288" s="65">
        <f>ET_12P!AD290/9.806</f>
        <v>596.43768802263924</v>
      </c>
      <c r="AD288" s="65">
        <f>ET_12P!AE290/9.806</f>
        <v>596.96675066604632</v>
      </c>
      <c r="AE288" s="65">
        <f>ET_12P!AF290/9.806</f>
        <v>596.44361352424539</v>
      </c>
      <c r="AF288" s="65">
        <f>ET_12P!AG290/9.806</f>
        <v>595.59517132367944</v>
      </c>
      <c r="AG288" s="65">
        <f>ET_12P!AH290/9.806</f>
        <v>594.92479293608505</v>
      </c>
      <c r="AH288" s="65">
        <f>ET_12P!AI290/9.806</f>
        <v>596.02504405784725</v>
      </c>
      <c r="AI288" s="65">
        <f>ET_12P!AJ290/9.806</f>
        <v>596.19036057324604</v>
      </c>
      <c r="AJ288" s="65">
        <f>ET_12P!AK290/9.806</f>
        <v>544.84081015449726</v>
      </c>
      <c r="AK288" s="65">
        <f>ET_12P!AL290/9.806</f>
        <v>539.29115465021425</v>
      </c>
      <c r="AL288" s="65">
        <f>ET_12P!AM290/9.806</f>
        <v>540.42735713466254</v>
      </c>
      <c r="AM288" s="65">
        <f>ET_12P!AN290/9.806</f>
        <v>540.5664321429482</v>
      </c>
      <c r="AN288" s="65">
        <f>ET_12P!AO290/9.806</f>
        <v>467.5225746672956</v>
      </c>
      <c r="AO288" s="65">
        <f>ET_12P!AP290/9.806</f>
        <v>466.74713066298699</v>
      </c>
      <c r="AP288" s="65">
        <f>ET_12P!AQ290/9.806</f>
        <v>466.90288670520601</v>
      </c>
      <c r="AQ288" s="65">
        <f>ET_12P!AR290/9.806</f>
        <v>552.0722624381757</v>
      </c>
      <c r="AR288" s="65">
        <f>ET_12P!AS290/9.806</f>
        <v>563.08657486487868</v>
      </c>
      <c r="AS288" s="65">
        <f>ET_12P!AT290/9.806</f>
        <v>574.55187273735476</v>
      </c>
      <c r="AT288" s="65">
        <f>ET_12P!AU290/9.806</f>
        <v>731.32710123266372</v>
      </c>
      <c r="AU288" s="65">
        <f>ET_12P!AV290/9.806</f>
        <v>732.65824774054158</v>
      </c>
      <c r="AV288" s="65">
        <f>ET_12P!AW290/9.806</f>
        <v>679.18442989305026</v>
      </c>
      <c r="AW288" s="65">
        <f>ET_12P!AX290/9.806</f>
        <v>581.82062082526011</v>
      </c>
      <c r="AX288" s="65">
        <f>ET_12P!AY290/9.806</f>
        <v>571.62223503148584</v>
      </c>
      <c r="AY288" s="65">
        <f>ET_12P!AZ290/9.806</f>
        <v>560.15882933599335</v>
      </c>
      <c r="AZ288" s="65">
        <f>ET_12P!BA290/9.806</f>
        <v>362.44657587669542</v>
      </c>
      <c r="BA288" s="65">
        <f>ET_12P!BB290/9.806</f>
        <v>363.53584739254029</v>
      </c>
      <c r="BB288" s="65">
        <f>ET_12P!BC290/9.806</f>
        <v>366.17857131475631</v>
      </c>
      <c r="BC288" s="65">
        <f>ET_12P!BD290/9.806</f>
        <v>550.79379812104844</v>
      </c>
      <c r="BD288" s="65">
        <f>ET_12P!BE290/9.806</f>
        <v>572.57220746545488</v>
      </c>
      <c r="BE288" s="65">
        <f>ET_12P!BF290/9.806</f>
        <v>595.19273515577208</v>
      </c>
      <c r="BF288" s="65">
        <f>ET_12P!BG290/9.806</f>
        <v>888.93279624719571</v>
      </c>
      <c r="BG288" s="65">
        <f>ET_12P!BH290/9.806</f>
        <v>888.60216321639825</v>
      </c>
      <c r="BH288" s="65">
        <f>ET_12P!BI290/9.806</f>
        <v>830.00502721548037</v>
      </c>
      <c r="BI288" s="65">
        <f>ET_12P!BJ290/9.806</f>
        <v>595.15613646938107</v>
      </c>
      <c r="BJ288" s="65">
        <f>ET_12P!BK290/9.806</f>
        <v>572.83088797674895</v>
      </c>
      <c r="BK288" s="65">
        <f>ET_12P!BL290/9.806</f>
        <v>549.72168068338271</v>
      </c>
      <c r="BL288" s="65"/>
      <c r="BM288" s="65"/>
      <c r="BN288" s="65"/>
      <c r="BO288" s="65"/>
    </row>
    <row r="289" spans="3:67" x14ac:dyDescent="0.2">
      <c r="C289" s="65">
        <f>ET_12P!D291</f>
        <v>2726.6867469879517</v>
      </c>
      <c r="D289" s="65">
        <f>ET_12P!E291/9.806</f>
        <v>590.52558103775755</v>
      </c>
      <c r="E289" s="65">
        <f>ET_12P!F291/9.806</f>
        <v>590.9831393088416</v>
      </c>
      <c r="F289" s="65">
        <f>ET_12P!G291/9.806</f>
        <v>591.48192712051298</v>
      </c>
      <c r="G289" s="65">
        <f>ET_12P!H291/9.806</f>
        <v>588.31447264429949</v>
      </c>
      <c r="H289" s="65">
        <f>ET_12P!I291/9.806</f>
        <v>588.49079366268109</v>
      </c>
      <c r="I289" s="65">
        <f>ET_12P!J291/9.806</f>
        <v>588.81973369301966</v>
      </c>
      <c r="J289" s="65">
        <f>ET_12P!K291/9.806</f>
        <v>590.59778252791659</v>
      </c>
      <c r="K289" s="65">
        <f>ET_12P!L291/9.806</f>
        <v>590.9863261332348</v>
      </c>
      <c r="L289" s="65">
        <f>ET_12P!M291/9.806</f>
        <v>537.95955999515604</v>
      </c>
      <c r="M289" s="65">
        <f>ET_12P!N291/9.806</f>
        <v>534.21180471458808</v>
      </c>
      <c r="N289" s="65">
        <f>ET_12P!O291/9.806</f>
        <v>535.55983143292372</v>
      </c>
      <c r="O289" s="65">
        <f>ET_12P!P291/9.806</f>
        <v>535.86676245729655</v>
      </c>
      <c r="P289" s="65">
        <f>ET_12P!Q291/9.806</f>
        <v>472.62562660934634</v>
      </c>
      <c r="Q289" s="65">
        <f>ET_12P!R291/9.806</f>
        <v>474.95967671259945</v>
      </c>
      <c r="R289" s="65">
        <f>ET_12P!S291/9.806</f>
        <v>478.15835210904044</v>
      </c>
      <c r="S289" s="65">
        <f>ET_12P!T291/9.806</f>
        <v>584.37879431279327</v>
      </c>
      <c r="T289" s="65">
        <f>ET_12P!U291/9.806</f>
        <v>595.87177772218547</v>
      </c>
      <c r="U289" s="65">
        <f>ET_12P!V291/9.806</f>
        <v>607.59092607523462</v>
      </c>
      <c r="V289" s="65">
        <f>ET_12P!W291/9.806</f>
        <v>724.35542493116463</v>
      </c>
      <c r="W289" s="65">
        <f>ET_12P!X291/9.806</f>
        <v>722.73572143330625</v>
      </c>
      <c r="X289" s="65">
        <f>ET_12P!Y291/9.806</f>
        <v>663.65697659596174</v>
      </c>
      <c r="Y289" s="65">
        <f>ET_12P!Z291/9.806</f>
        <v>538.54932168442792</v>
      </c>
      <c r="Z289" s="65">
        <f>ET_12P!AA291/9.806</f>
        <v>529.22691424574248</v>
      </c>
      <c r="AA289" s="65">
        <f>ET_12P!AB291/9.806</f>
        <v>519.03465313009895</v>
      </c>
      <c r="AB289" s="65">
        <f>ET_12P!AC291/9.806</f>
        <v>594.12878395561393</v>
      </c>
      <c r="AC289" s="65">
        <f>ET_12P!AD291/9.806</f>
        <v>594.6475890080053</v>
      </c>
      <c r="AD289" s="65">
        <f>ET_12P!AE291/9.806</f>
        <v>595.17685082793707</v>
      </c>
      <c r="AE289" s="65">
        <f>ET_12P!AF291/9.806</f>
        <v>594.65426142157867</v>
      </c>
      <c r="AF289" s="65">
        <f>ET_12P!AG291/9.806</f>
        <v>593.80955378084855</v>
      </c>
      <c r="AG289" s="65">
        <f>ET_12P!AH291/9.806</f>
        <v>593.14276057069651</v>
      </c>
      <c r="AH289" s="65">
        <f>ET_12P!AI291/9.806</f>
        <v>594.24664666403226</v>
      </c>
      <c r="AI289" s="65">
        <f>ET_12P!AJ291/9.806</f>
        <v>594.41156482638189</v>
      </c>
      <c r="AJ289" s="65">
        <f>ET_12P!AK291/9.806</f>
        <v>540.76854652126258</v>
      </c>
      <c r="AK289" s="65">
        <f>ET_12P!AL291/9.806</f>
        <v>535.25509135032132</v>
      </c>
      <c r="AL289" s="65">
        <f>ET_12P!AM291/9.806</f>
        <v>536.38576668621261</v>
      </c>
      <c r="AM289" s="65">
        <f>ET_12P!AN291/9.806</f>
        <v>536.52653469495726</v>
      </c>
      <c r="AN289" s="65">
        <f>ET_12P!AO291/9.806</f>
        <v>465.791282521543</v>
      </c>
      <c r="AO289" s="65">
        <f>ET_12P!AP291/9.806</f>
        <v>465.01618707615239</v>
      </c>
      <c r="AP289" s="65">
        <f>ET_12P!AQ291/9.806</f>
        <v>465.17189332424027</v>
      </c>
      <c r="AQ289" s="65">
        <f>ET_12P!AR291/9.806</f>
        <v>550.31174113744146</v>
      </c>
      <c r="AR289" s="65">
        <f>ET_12P!AS291/9.806</f>
        <v>561.32331488693148</v>
      </c>
      <c r="AS289" s="65">
        <f>ET_12P!AT291/9.806</f>
        <v>572.7858740821946</v>
      </c>
      <c r="AT289" s="65">
        <f>ET_12P!AU291/9.806</f>
        <v>729.53326765819406</v>
      </c>
      <c r="AU289" s="65">
        <f>ET_12P!AV291/9.806</f>
        <v>730.86421498954724</v>
      </c>
      <c r="AV289" s="65">
        <f>ET_12P!AW291/9.806</f>
        <v>674.67034293417305</v>
      </c>
      <c r="AW289" s="65">
        <f>ET_12P!AX291/9.806</f>
        <v>577.62113318695197</v>
      </c>
      <c r="AX289" s="65">
        <f>ET_12P!AY291/9.806</f>
        <v>567.45969463848667</v>
      </c>
      <c r="AY289" s="65">
        <f>ET_12P!AZ291/9.806</f>
        <v>556.04264727908935</v>
      </c>
      <c r="AZ289" s="65">
        <f>ET_12P!BA291/9.806</f>
        <v>360.77573380615189</v>
      </c>
      <c r="BA289" s="65">
        <f>ET_12P!BB291/9.806</f>
        <v>361.86323763034113</v>
      </c>
      <c r="BB289" s="65">
        <f>ET_12P!BC291/9.806</f>
        <v>364.50322287534419</v>
      </c>
      <c r="BC289" s="65">
        <f>ET_12P!BD291/9.806</f>
        <v>549.02799864241285</v>
      </c>
      <c r="BD289" s="65">
        <f>ET_12P!BE291/9.806</f>
        <v>570.80307178003272</v>
      </c>
      <c r="BE289" s="65">
        <f>ET_12P!BF291/9.806</f>
        <v>593.42001429290747</v>
      </c>
      <c r="BF289" s="65">
        <f>ET_12P!BG291/9.806</f>
        <v>887.10694504640026</v>
      </c>
      <c r="BG289" s="65">
        <f>ET_12P!BH291/9.806</f>
        <v>886.77541572124221</v>
      </c>
      <c r="BH289" s="65">
        <f>ET_12P!BI291/9.806</f>
        <v>825.14840642846218</v>
      </c>
      <c r="BI289" s="65">
        <f>ET_12P!BJ291/9.806</f>
        <v>590.89311151973288</v>
      </c>
      <c r="BJ289" s="65">
        <f>ET_12P!BK291/9.806</f>
        <v>568.65405666811137</v>
      </c>
      <c r="BK289" s="65">
        <f>ET_12P!BL291/9.806</f>
        <v>545.64682775532845</v>
      </c>
      <c r="BL289" s="65"/>
      <c r="BM289" s="65"/>
      <c r="BN289" s="65"/>
      <c r="BO289" s="65"/>
    </row>
    <row r="290" spans="3:67" x14ac:dyDescent="0.2">
      <c r="C290" s="65">
        <f>ET_12P!D292</f>
        <v>2729.6987951807232</v>
      </c>
      <c r="D290" s="65">
        <f>ET_12P!E292/9.806</f>
        <v>588.76889388512143</v>
      </c>
      <c r="E290" s="65">
        <f>ET_12P!F292/9.806</f>
        <v>589.2263525679432</v>
      </c>
      <c r="F290" s="65">
        <f>ET_12P!G292/9.806</f>
        <v>589.72494120309</v>
      </c>
      <c r="G290" s="65">
        <f>ET_12P!H292/9.806</f>
        <v>586.55843281536818</v>
      </c>
      <c r="H290" s="65">
        <f>ET_12P!I292/9.806</f>
        <v>586.73470403961869</v>
      </c>
      <c r="I290" s="65">
        <f>ET_12P!J292/9.806</f>
        <v>587.06354448169498</v>
      </c>
      <c r="J290" s="65">
        <f>ET_12P!K292/9.806</f>
        <v>588.84104558114939</v>
      </c>
      <c r="K290" s="65">
        <f>ET_12P!L292/9.806</f>
        <v>589.22953939233639</v>
      </c>
      <c r="L290" s="65">
        <f>ET_12P!M292/9.806</f>
        <v>534.12899707449526</v>
      </c>
      <c r="M290" s="65">
        <f>ET_12P!N292/9.806</f>
        <v>530.40071129920466</v>
      </c>
      <c r="N290" s="65">
        <f>ET_12P!O292/9.806</f>
        <v>531.73917754436059</v>
      </c>
      <c r="O290" s="65">
        <f>ET_12P!P292/9.806</f>
        <v>532.04451515653682</v>
      </c>
      <c r="P290" s="65">
        <f>ET_12P!Q292/9.806</f>
        <v>470.9142023219203</v>
      </c>
      <c r="Q290" s="65">
        <f>ET_12P!R292/9.806</f>
        <v>473.24705736602596</v>
      </c>
      <c r="R290" s="65">
        <f>ET_12P!S292/9.806</f>
        <v>476.44413935027029</v>
      </c>
      <c r="S290" s="65">
        <f>ET_12P!T292/9.806</f>
        <v>582.62389974887833</v>
      </c>
      <c r="T290" s="65">
        <f>ET_12P!U292/9.806</f>
        <v>594.11359674561493</v>
      </c>
      <c r="U290" s="65">
        <f>ET_12P!V292/9.806</f>
        <v>605.82955827427088</v>
      </c>
      <c r="V290" s="65">
        <f>ET_12P!W292/9.806</f>
        <v>722.57000656485832</v>
      </c>
      <c r="W290" s="65">
        <f>ET_12P!X292/9.806</f>
        <v>720.9505520376556</v>
      </c>
      <c r="X290" s="65">
        <f>ET_12P!Y292/9.806</f>
        <v>659.31841394936782</v>
      </c>
      <c r="Y290" s="65">
        <f>ET_12P!Z292/9.806</f>
        <v>534.71572132176732</v>
      </c>
      <c r="Z290" s="65">
        <f>ET_12P!AA292/9.806</f>
        <v>525.43967221917706</v>
      </c>
      <c r="AA290" s="65">
        <f>ET_12P!AB292/9.806</f>
        <v>515.30318053041515</v>
      </c>
      <c r="AB290" s="65">
        <f>ET_12P!AC292/9.806</f>
        <v>592.35317503314297</v>
      </c>
      <c r="AC290" s="65">
        <f>ET_12P!AD292/9.806</f>
        <v>592.87133276182954</v>
      </c>
      <c r="AD290" s="65">
        <f>ET_12P!AE292/9.806</f>
        <v>593.40074396415469</v>
      </c>
      <c r="AE290" s="65">
        <f>ET_12P!AF292/9.806</f>
        <v>592.87885167563229</v>
      </c>
      <c r="AF290" s="65">
        <f>ET_12P!AG292/9.806</f>
        <v>592.0378288006068</v>
      </c>
      <c r="AG290" s="65">
        <f>ET_12P!AH292/9.806</f>
        <v>591.37462076789723</v>
      </c>
      <c r="AH290" s="65">
        <f>ET_12P!AI292/9.806</f>
        <v>592.48169368562617</v>
      </c>
      <c r="AI290" s="65">
        <f>ET_12P!AJ292/9.806</f>
        <v>592.64616370079546</v>
      </c>
      <c r="AJ290" s="65">
        <f>ET_12P!AK292/9.806</f>
        <v>536.90108614942392</v>
      </c>
      <c r="AK290" s="65">
        <f>ET_12P!AL292/9.806</f>
        <v>531.42617163598823</v>
      </c>
      <c r="AL290" s="65">
        <f>ET_12P!AM292/9.806</f>
        <v>532.5505231172242</v>
      </c>
      <c r="AM290" s="65">
        <f>ET_12P!AN292/9.806</f>
        <v>532.69283474403426</v>
      </c>
      <c r="AN290" s="65">
        <f>ET_12P!AO292/9.806</f>
        <v>464.07786646887115</v>
      </c>
      <c r="AO290" s="65">
        <f>ET_12P!AP292/9.806</f>
        <v>463.3031693765297</v>
      </c>
      <c r="AP290" s="65">
        <f>ET_12P!AQ292/9.806</f>
        <v>463.45877603635535</v>
      </c>
      <c r="AQ290" s="65">
        <f>ET_12P!AR292/9.806</f>
        <v>548.56620787018153</v>
      </c>
      <c r="AR290" s="65">
        <f>ET_12P!AS292/9.806</f>
        <v>559.57469438354076</v>
      </c>
      <c r="AS290" s="65">
        <f>ET_12P!AT292/9.806</f>
        <v>571.03421613680405</v>
      </c>
      <c r="AT290" s="65">
        <f>ET_12P!AU292/9.806</f>
        <v>727.75053817496951</v>
      </c>
      <c r="AU290" s="65">
        <f>ET_12P!AV292/9.806</f>
        <v>729.0812863297981</v>
      </c>
      <c r="AV290" s="65">
        <f>ET_12P!AW292/9.806</f>
        <v>670.31156387033457</v>
      </c>
      <c r="AW290" s="65">
        <f>ET_12P!AX292/9.806</f>
        <v>573.60792539325416</v>
      </c>
      <c r="AX290" s="65">
        <f>ET_12P!AY292/9.806</f>
        <v>563.48726823819607</v>
      </c>
      <c r="AY290" s="65">
        <f>ET_12P!AZ292/9.806</f>
        <v>552.12121006909035</v>
      </c>
      <c r="AZ290" s="65">
        <f>ET_12P!BA292/9.806</f>
        <v>359.12916637454111</v>
      </c>
      <c r="BA290" s="65">
        <f>ET_12P!BB292/9.806</f>
        <v>360.21467843348461</v>
      </c>
      <c r="BB290" s="65">
        <f>ET_12P!BC292/9.806</f>
        <v>362.85175072181573</v>
      </c>
      <c r="BC290" s="65">
        <f>ET_12P!BD292/9.806</f>
        <v>547.27743616790747</v>
      </c>
      <c r="BD290" s="65">
        <f>ET_12P!BE292/9.806</f>
        <v>569.04857556916693</v>
      </c>
      <c r="BE290" s="65">
        <f>ET_12P!BF292/9.806</f>
        <v>591.6612855808944</v>
      </c>
      <c r="BF290" s="65">
        <f>ET_12P!BG292/9.806</f>
        <v>885.29005678921078</v>
      </c>
      <c r="BG290" s="65">
        <f>ET_12P!BH292/9.806</f>
        <v>884.95753158142986</v>
      </c>
      <c r="BH290" s="65">
        <f>ET_12P!BI292/9.806</f>
        <v>820.42324214766472</v>
      </c>
      <c r="BI290" s="65">
        <f>ET_12P!BJ292/9.806</f>
        <v>586.81950344495726</v>
      </c>
      <c r="BJ290" s="65">
        <f>ET_12P!BK292/9.806</f>
        <v>564.6741611481491</v>
      </c>
      <c r="BK290" s="65">
        <f>ET_12P!BL292/9.806</f>
        <v>541.77757479476861</v>
      </c>
      <c r="BL290" s="65"/>
      <c r="BM290" s="65"/>
      <c r="BN290" s="65"/>
      <c r="BO290" s="65"/>
    </row>
    <row r="291" spans="3:67" x14ac:dyDescent="0.2">
      <c r="C291" s="65">
        <f>ET_12P!D293</f>
        <v>2732.7108433734938</v>
      </c>
      <c r="D291" s="65">
        <f>ET_12P!E293/9.806</f>
        <v>587.02614908920566</v>
      </c>
      <c r="E291" s="65">
        <f>ET_12P!F293/9.806</f>
        <v>587.48345838963394</v>
      </c>
      <c r="F291" s="65">
        <f>ET_12P!G293/9.806</f>
        <v>587.98194743651845</v>
      </c>
      <c r="G291" s="65">
        <f>ET_12P!H293/9.806</f>
        <v>584.81643493141962</v>
      </c>
      <c r="H291" s="65">
        <f>ET_12P!I293/9.806</f>
        <v>584.99265636153893</v>
      </c>
      <c r="I291" s="65">
        <f>ET_12P!J293/9.806</f>
        <v>585.32139721535293</v>
      </c>
      <c r="J291" s="65">
        <f>ET_12P!K293/9.806</f>
        <v>587.09835057936471</v>
      </c>
      <c r="K291" s="65">
        <f>ET_12P!L293/9.806</f>
        <v>587.48664521402713</v>
      </c>
      <c r="L291" s="65">
        <f>ET_12P!M293/9.806</f>
        <v>530.50542835700082</v>
      </c>
      <c r="M291" s="65">
        <f>ET_12P!N293/9.806</f>
        <v>526.79835488157767</v>
      </c>
      <c r="N291" s="65">
        <f>ET_12P!O293/9.806</f>
        <v>528.12661332984908</v>
      </c>
      <c r="O291" s="65">
        <f>ET_12P!P293/9.806</f>
        <v>528.43020814743534</v>
      </c>
      <c r="P291" s="65">
        <f>ET_12P!Q293/9.806</f>
        <v>469.22060433344387</v>
      </c>
      <c r="Q291" s="65">
        <f>ET_12P!R293/9.806</f>
        <v>471.55221452427088</v>
      </c>
      <c r="R291" s="65">
        <f>ET_12P!S293/9.806</f>
        <v>474.74755371392519</v>
      </c>
      <c r="S291" s="65">
        <f>ET_12P!T293/9.806</f>
        <v>580.88314671820831</v>
      </c>
      <c r="T291" s="65">
        <f>ET_12P!U293/9.806</f>
        <v>592.36920874337147</v>
      </c>
      <c r="U291" s="65">
        <f>ET_12P!V293/9.806</f>
        <v>604.08173447697845</v>
      </c>
      <c r="V291" s="65">
        <f>ET_12P!W293/9.806</f>
        <v>720.79584167219059</v>
      </c>
      <c r="W291" s="65">
        <f>ET_12P!X293/9.806</f>
        <v>719.17668590977473</v>
      </c>
      <c r="X291" s="65">
        <f>ET_12P!Y293/9.806</f>
        <v>655.1410846994188</v>
      </c>
      <c r="Y291" s="65">
        <f>ET_12P!Z293/9.806</f>
        <v>531.0888661916174</v>
      </c>
      <c r="Z291" s="65">
        <f>ET_12P!AA293/9.806</f>
        <v>521.86350751453199</v>
      </c>
      <c r="AA291" s="65">
        <f>ET_12P!AB293/9.806</f>
        <v>511.78771487163476</v>
      </c>
      <c r="AB291" s="65">
        <f>ET_12P!AC293/9.806</f>
        <v>590.59160805565477</v>
      </c>
      <c r="AC291" s="65">
        <f>ET_12P!AD293/9.806</f>
        <v>591.10901887237412</v>
      </c>
      <c r="AD291" s="65">
        <f>ET_12P!AE293/9.806</f>
        <v>591.63857945709265</v>
      </c>
      <c r="AE291" s="65">
        <f>ET_12P!AF293/9.806</f>
        <v>591.11748387466866</v>
      </c>
      <c r="AF291" s="65">
        <f>ET_12P!AG293/9.806</f>
        <v>590.28014576534781</v>
      </c>
      <c r="AG291" s="65">
        <f>ET_12P!AH293/9.806</f>
        <v>589.62052291008058</v>
      </c>
      <c r="AH291" s="65">
        <f>ET_12P!AI293/9.806</f>
        <v>590.73033450502248</v>
      </c>
      <c r="AI291" s="65">
        <f>ET_12P!AJ293/9.806</f>
        <v>590.89425678474913</v>
      </c>
      <c r="AJ291" s="65">
        <f>ET_12P!AK293/9.806</f>
        <v>533.24330886383336</v>
      </c>
      <c r="AK291" s="65">
        <f>ET_12P!AL293/9.806</f>
        <v>527.80907615554258</v>
      </c>
      <c r="AL291" s="65">
        <f>ET_12P!AM293/9.806</f>
        <v>528.92630707602495</v>
      </c>
      <c r="AM291" s="65">
        <f>ET_12P!AN293/9.806</f>
        <v>529.06991335024475</v>
      </c>
      <c r="AN291" s="65">
        <f>ET_12P!AO293/9.806</f>
        <v>462.38252568580464</v>
      </c>
      <c r="AO291" s="65">
        <f>ET_12P!AP293/9.806</f>
        <v>461.60827674064353</v>
      </c>
      <c r="AP291" s="65">
        <f>ET_12P!AQ293/9.806</f>
        <v>461.76378381220684</v>
      </c>
      <c r="AQ291" s="65">
        <f>ET_12P!AR293/9.806</f>
        <v>546.83576222465842</v>
      </c>
      <c r="AR291" s="65">
        <f>ET_12P!AS293/9.806</f>
        <v>557.84081294296868</v>
      </c>
      <c r="AS291" s="65">
        <f>ET_12P!AT293/9.806</f>
        <v>569.29699848944529</v>
      </c>
      <c r="AT291" s="65">
        <f>ET_12P!AU293/9.806</f>
        <v>725.97901237125234</v>
      </c>
      <c r="AU291" s="65">
        <f>ET_12P!AV293/9.806</f>
        <v>727.30951155542527</v>
      </c>
      <c r="AV291" s="65">
        <f>ET_12P!AW293/9.806</f>
        <v>666.11117993766572</v>
      </c>
      <c r="AW291" s="65">
        <f>ET_12P!AX293/9.806</f>
        <v>569.78493118052722</v>
      </c>
      <c r="AX291" s="65">
        <f>ET_12P!AY293/9.806</f>
        <v>559.70908874349891</v>
      </c>
      <c r="AY291" s="65">
        <f>ET_12P!AZ293/9.806</f>
        <v>548.39870041301253</v>
      </c>
      <c r="AZ291" s="65">
        <f>ET_12P!BA293/9.806</f>
        <v>357.50722214078121</v>
      </c>
      <c r="BA291" s="65">
        <f>ET_12P!BB293/9.806</f>
        <v>358.59051836088878</v>
      </c>
      <c r="BB291" s="65">
        <f>ET_12P!BC293/9.806</f>
        <v>361.2244785160234</v>
      </c>
      <c r="BC291" s="65">
        <f>ET_12P!BD293/9.806</f>
        <v>545.54230987405674</v>
      </c>
      <c r="BD291" s="65">
        <f>ET_12P!BE293/9.806</f>
        <v>567.30876862698858</v>
      </c>
      <c r="BE291" s="65">
        <f>ET_12P!BF293/9.806</f>
        <v>589.91659881386397</v>
      </c>
      <c r="BF291" s="65">
        <f>ET_12P!BG293/9.806</f>
        <v>883.48233065215186</v>
      </c>
      <c r="BG291" s="65">
        <f>ET_12P!BH293/9.806</f>
        <v>883.14890915001024</v>
      </c>
      <c r="BH291" s="65">
        <f>ET_12P!BI293/9.806</f>
        <v>815.83157593246494</v>
      </c>
      <c r="BI291" s="65">
        <f>ET_12P!BJ293/9.806</f>
        <v>582.9392459814145</v>
      </c>
      <c r="BJ291" s="65">
        <f>ET_12P!BK293/9.806</f>
        <v>560.89533432974713</v>
      </c>
      <c r="BK291" s="65">
        <f>ET_12P!BL293/9.806</f>
        <v>538.11815430285037</v>
      </c>
      <c r="BL291" s="65"/>
      <c r="BM291" s="65"/>
      <c r="BN291" s="65"/>
      <c r="BO291" s="65"/>
    </row>
    <row r="292" spans="3:67" x14ac:dyDescent="0.2">
      <c r="C292" s="65">
        <f>ET_12P!D294</f>
        <v>2735.7228915662654</v>
      </c>
      <c r="D292" s="65">
        <f>ET_12P!E294/9.806</f>
        <v>585.29754582653482</v>
      </c>
      <c r="E292" s="65">
        <f>ET_12P!F294/9.806</f>
        <v>585.75470574456972</v>
      </c>
      <c r="F292" s="65">
        <f>ET_12P!G294/9.806</f>
        <v>586.25299561492966</v>
      </c>
      <c r="G292" s="65">
        <f>ET_12P!H294/9.806</f>
        <v>583.08857858071599</v>
      </c>
      <c r="H292" s="65">
        <f>ET_12P!I294/9.806</f>
        <v>583.2647502167041</v>
      </c>
      <c r="I292" s="65">
        <f>ET_12P!J294/9.806</f>
        <v>583.59334168812472</v>
      </c>
      <c r="J292" s="65">
        <f>ET_12P!K294/9.806</f>
        <v>585.36969752256277</v>
      </c>
      <c r="K292" s="65">
        <f>ET_12P!L294/9.806</f>
        <v>585.75789256896292</v>
      </c>
      <c r="L292" s="65">
        <f>ET_12P!M294/9.806</f>
        <v>527.09313613795132</v>
      </c>
      <c r="M292" s="65">
        <f>ET_12P!N294/9.806</f>
        <v>523.40906755111666</v>
      </c>
      <c r="N292" s="65">
        <f>ET_12P!O294/9.806</f>
        <v>524.72647087879875</v>
      </c>
      <c r="O292" s="65">
        <f>ET_12P!P294/9.806</f>
        <v>525.02817351940143</v>
      </c>
      <c r="P292" s="65">
        <f>ET_12P!Q294/9.806</f>
        <v>467.54503182044158</v>
      </c>
      <c r="Q292" s="65">
        <f>ET_12P!R294/9.806</f>
        <v>469.87524777559662</v>
      </c>
      <c r="R292" s="65">
        <f>ET_12P!S294/9.806</f>
        <v>473.06874458239855</v>
      </c>
      <c r="S292" s="65">
        <f>ET_12P!T294/9.806</f>
        <v>579.1566348090455</v>
      </c>
      <c r="T292" s="65">
        <f>ET_12P!U294/9.806</f>
        <v>590.63886268611054</v>
      </c>
      <c r="U292" s="65">
        <f>ET_12P!V294/9.806</f>
        <v>602.34755427161952</v>
      </c>
      <c r="V292" s="65">
        <f>ET_12P!W294/9.806</f>
        <v>719.03302984142363</v>
      </c>
      <c r="W292" s="65">
        <f>ET_12P!X294/9.806</f>
        <v>717.41417284379463</v>
      </c>
      <c r="X292" s="65">
        <f>ET_12P!Y294/9.806</f>
        <v>651.12817567050786</v>
      </c>
      <c r="Y292" s="65">
        <f>ET_12P!Z294/9.806</f>
        <v>527.67298879512543</v>
      </c>
      <c r="Z292" s="65">
        <f>ET_12P!AA294/9.806</f>
        <v>518.50280201534781</v>
      </c>
      <c r="AA292" s="65">
        <f>ET_12P!AB294/9.806</f>
        <v>508.49283721382324</v>
      </c>
      <c r="AB292" s="65">
        <f>ET_12P!AC294/9.806</f>
        <v>588.8441328172803</v>
      </c>
      <c r="AC292" s="65">
        <f>ET_12P!AD294/9.806</f>
        <v>589.36079672203243</v>
      </c>
      <c r="AD292" s="65">
        <f>ET_12P!AE294/9.806</f>
        <v>589.89050668914444</v>
      </c>
      <c r="AE292" s="65">
        <f>ET_12P!AF294/9.806</f>
        <v>589.37035719521214</v>
      </c>
      <c r="AF292" s="65">
        <f>ET_12P!AG294/9.806</f>
        <v>588.53670385159603</v>
      </c>
      <c r="AG292" s="65">
        <f>ET_12P!AH294/9.806</f>
        <v>587.88061637964006</v>
      </c>
      <c r="AH292" s="65">
        <f>ET_12P!AI294/9.806</f>
        <v>588.99261891635228</v>
      </c>
      <c r="AI292" s="65">
        <f>ET_12P!AJ294/9.806</f>
        <v>589.1560930488987</v>
      </c>
      <c r="AJ292" s="65">
        <f>ET_12P!AK294/9.806</f>
        <v>529.79969613629419</v>
      </c>
      <c r="AK292" s="65">
        <f>ET_12P!AL294/9.806</f>
        <v>524.40828638078733</v>
      </c>
      <c r="AL292" s="65">
        <f>ET_12P!AM294/9.806</f>
        <v>525.5175502402866</v>
      </c>
      <c r="AM292" s="65">
        <f>ET_12P!AN294/9.806</f>
        <v>525.66215239712938</v>
      </c>
      <c r="AN292" s="65">
        <f>ET_12P!AO294/9.806</f>
        <v>460.70545934886809</v>
      </c>
      <c r="AO292" s="65">
        <f>ET_12P!AP294/9.806</f>
        <v>459.93165855088728</v>
      </c>
      <c r="AP292" s="65">
        <f>ET_12P!AQ294/9.806</f>
        <v>460.0870660341883</v>
      </c>
      <c r="AQ292" s="65">
        <f>ET_12P!AR294/9.806</f>
        <v>545.1205037891342</v>
      </c>
      <c r="AR292" s="65">
        <f>ET_12P!AS294/9.806</f>
        <v>556.12186974173983</v>
      </c>
      <c r="AS292" s="65">
        <f>ET_12P!AT294/9.806</f>
        <v>567.5743705225118</v>
      </c>
      <c r="AT292" s="65">
        <f>ET_12P!AU294/9.806</f>
        <v>724.21874004117387</v>
      </c>
      <c r="AU292" s="65">
        <f>ET_12P!AV294/9.806</f>
        <v>725.54899025469103</v>
      </c>
      <c r="AV292" s="65">
        <f>ET_12P!AW294/9.806</f>
        <v>662.07212898990417</v>
      </c>
      <c r="AW292" s="65">
        <f>ET_12P!AX294/9.806</f>
        <v>566.15598469686927</v>
      </c>
      <c r="AX292" s="65">
        <f>ET_12P!AY294/9.806</f>
        <v>556.12908989075572</v>
      </c>
      <c r="AY292" s="65">
        <f>ET_12P!AZ294/9.806</f>
        <v>544.87930101787174</v>
      </c>
      <c r="AZ292" s="65">
        <f>ET_12P!BA294/9.806</f>
        <v>355.91029945792121</v>
      </c>
      <c r="BA292" s="65">
        <f>ET_12P!BB294/9.806</f>
        <v>356.99115576560274</v>
      </c>
      <c r="BB292" s="65">
        <f>ET_12P!BC294/9.806</f>
        <v>359.62177971395067</v>
      </c>
      <c r="BC292" s="65">
        <f>ET_12P!BD294/9.806</f>
        <v>543.82271934912308</v>
      </c>
      <c r="BD292" s="65">
        <f>ET_12P!BE294/9.806</f>
        <v>565.58385013002248</v>
      </c>
      <c r="BE292" s="65">
        <f>ET_12P!BF294/9.806</f>
        <v>588.18620296247195</v>
      </c>
      <c r="BF292" s="65">
        <f>ET_12P!BG294/9.806</f>
        <v>881.68376663522338</v>
      </c>
      <c r="BG292" s="65">
        <f>ET_12P!BH294/9.806</f>
        <v>881.349349250459</v>
      </c>
      <c r="BH292" s="65">
        <f>ET_12P!BI294/9.806</f>
        <v>811.37525016571499</v>
      </c>
      <c r="BI292" s="65">
        <f>ET_12P!BJ294/9.806</f>
        <v>579.25592430654706</v>
      </c>
      <c r="BJ292" s="65">
        <f>ET_12P!BK294/9.806</f>
        <v>557.32131077274119</v>
      </c>
      <c r="BK292" s="65">
        <f>ET_12P!BL294/9.806</f>
        <v>534.67264939832762</v>
      </c>
      <c r="BL292" s="65"/>
      <c r="BM292" s="65"/>
      <c r="BN292" s="65"/>
      <c r="BO292" s="65"/>
    </row>
    <row r="293" spans="3:67" x14ac:dyDescent="0.2">
      <c r="C293" s="65">
        <f>ET_12P!D295</f>
        <v>2738.734939759036</v>
      </c>
      <c r="D293" s="65">
        <f>ET_12P!E295/9.806</f>
        <v>583.5831836853713</v>
      </c>
      <c r="E293" s="65">
        <f>ET_12P!F295/9.806</f>
        <v>584.04019422101271</v>
      </c>
      <c r="F293" s="65">
        <f>ET_12P!G295/9.806</f>
        <v>584.53828491484808</v>
      </c>
      <c r="G293" s="65">
        <f>ET_12P!H295/9.806</f>
        <v>581.37501314565066</v>
      </c>
      <c r="H293" s="65">
        <f>ET_12P!I295/9.806</f>
        <v>581.55108519337659</v>
      </c>
      <c r="I293" s="65">
        <f>ET_12P!J295/9.806</f>
        <v>581.87957707653482</v>
      </c>
      <c r="J293" s="65">
        <f>ET_12P!K295/9.806</f>
        <v>583.65528558726805</v>
      </c>
      <c r="K293" s="65">
        <f>ET_12P!L295/9.806</f>
        <v>584.04338104540591</v>
      </c>
      <c r="L293" s="65">
        <f>ET_12P!M295/9.806</f>
        <v>523.8962533302315</v>
      </c>
      <c r="M293" s="65">
        <f>ET_12P!N295/9.806</f>
        <v>520.23698222070675</v>
      </c>
      <c r="N293" s="65">
        <f>ET_12P!O295/9.806</f>
        <v>521.54283330996338</v>
      </c>
      <c r="O293" s="65">
        <f>ET_12P!P295/9.806</f>
        <v>521.84249439118912</v>
      </c>
      <c r="P293" s="65">
        <f>ET_12P!Q295/9.806</f>
        <v>465.88763416530702</v>
      </c>
      <c r="Q293" s="65">
        <f>ET_12P!R295/9.806</f>
        <v>468.21640609065884</v>
      </c>
      <c r="R293" s="65">
        <f>ET_12P!S295/9.806</f>
        <v>471.40791113221502</v>
      </c>
      <c r="S293" s="65">
        <f>ET_12P!T295/9.806</f>
        <v>577.4445134037835</v>
      </c>
      <c r="T293" s="65">
        <f>ET_12P!U295/9.806</f>
        <v>588.92255857383236</v>
      </c>
      <c r="U293" s="65">
        <f>ET_12P!V295/9.806</f>
        <v>600.62721683471864</v>
      </c>
      <c r="V293" s="65">
        <f>ET_12P!W295/9.806</f>
        <v>717.28162086668885</v>
      </c>
      <c r="W293" s="65">
        <f>ET_12P!X295/9.806</f>
        <v>715.66306263384672</v>
      </c>
      <c r="X293" s="65">
        <f>ET_12P!Y295/9.806</f>
        <v>647.28272430463494</v>
      </c>
      <c r="Y293" s="65">
        <f>ET_12P!Z295/9.806</f>
        <v>524.47222204517652</v>
      </c>
      <c r="Z293" s="65">
        <f>ET_12P!AA295/9.806</f>
        <v>515.36173842864071</v>
      </c>
      <c r="AA293" s="65">
        <f>ET_12P!AB295/9.806</f>
        <v>505.42278005812773</v>
      </c>
      <c r="AB293" s="65">
        <f>ET_12P!AC295/9.806</f>
        <v>587.11099828867532</v>
      </c>
      <c r="AC293" s="65">
        <f>ET_12P!AD295/9.806</f>
        <v>587.62691528146036</v>
      </c>
      <c r="AD293" s="65">
        <f>ET_12P!AE295/9.806</f>
        <v>588.15672483683466</v>
      </c>
      <c r="AE293" s="65">
        <f>ET_12P!AF295/9.806</f>
        <v>587.63757122552522</v>
      </c>
      <c r="AF293" s="65">
        <f>ET_12P!AG295/9.806</f>
        <v>586.80760264761375</v>
      </c>
      <c r="AG293" s="65">
        <f>ET_12P!AH295/9.806</f>
        <v>586.15505055896904</v>
      </c>
      <c r="AH293" s="65">
        <f>ET_12P!AI295/9.806</f>
        <v>587.26874609614015</v>
      </c>
      <c r="AI293" s="65">
        <f>ET_12P!AJ295/9.806</f>
        <v>587.43172228737512</v>
      </c>
      <c r="AJ293" s="65">
        <f>ET_12P!AK295/9.806</f>
        <v>526.57453026208452</v>
      </c>
      <c r="AK293" s="65">
        <f>ET_12P!AL295/9.806</f>
        <v>521.22798501873854</v>
      </c>
      <c r="AL293" s="65">
        <f>ET_12P!AM295/9.806</f>
        <v>522.32838552289422</v>
      </c>
      <c r="AM293" s="65">
        <f>ET_12P!AN295/9.806</f>
        <v>522.47368479757301</v>
      </c>
      <c r="AN293" s="65">
        <f>ET_12P!AO295/9.806</f>
        <v>459.04686663458602</v>
      </c>
      <c r="AO293" s="65">
        <f>ET_12P!AP295/9.806</f>
        <v>458.27356377791659</v>
      </c>
      <c r="AP293" s="65">
        <f>ET_12P!AQ295/9.806</f>
        <v>458.42887167295538</v>
      </c>
      <c r="AQ293" s="65">
        <f>ET_12P!AR295/9.806</f>
        <v>543.42063174013367</v>
      </c>
      <c r="AR293" s="65">
        <f>ET_12P!AS295/9.806</f>
        <v>554.4179145739854</v>
      </c>
      <c r="AS293" s="65">
        <f>ET_12P!AT295/9.806</f>
        <v>565.86643182426576</v>
      </c>
      <c r="AT293" s="65">
        <f>ET_12P!AU295/9.806</f>
        <v>722.46977097886509</v>
      </c>
      <c r="AU293" s="65">
        <f>ET_12P!AV295/9.806</f>
        <v>723.79977222172658</v>
      </c>
      <c r="AV293" s="65">
        <f>ET_12P!AW295/9.806</f>
        <v>658.19739867491842</v>
      </c>
      <c r="AW293" s="65">
        <f>ET_12P!AX295/9.806</f>
        <v>562.72492009037842</v>
      </c>
      <c r="AX293" s="65">
        <f>ET_12P!AY295/9.806</f>
        <v>552.75110582806451</v>
      </c>
      <c r="AY293" s="65">
        <f>ET_12P!AZ295/9.806</f>
        <v>541.5668958258974</v>
      </c>
      <c r="AZ293" s="65">
        <f>ET_12P!BA295/9.806</f>
        <v>354.33869709074804</v>
      </c>
      <c r="BA293" s="65">
        <f>ET_12P!BB295/9.806</f>
        <v>355.4169143094789</v>
      </c>
      <c r="BB293" s="65">
        <f>ET_12P!BC295/9.806</f>
        <v>358.04400287451563</v>
      </c>
      <c r="BC293" s="65">
        <f>ET_12P!BD295/9.806</f>
        <v>542.11881397549973</v>
      </c>
      <c r="BD293" s="65">
        <f>ET_12P!BE295/9.806</f>
        <v>563.8739694606619</v>
      </c>
      <c r="BE293" s="65">
        <f>ET_12P!BF295/9.806</f>
        <v>586.47009802671835</v>
      </c>
      <c r="BF293" s="65">
        <f>ET_12P!BG295/9.806</f>
        <v>879.89446432668785</v>
      </c>
      <c r="BG293" s="65">
        <f>ET_12P!BH295/9.806</f>
        <v>879.55915064756277</v>
      </c>
      <c r="BH293" s="65">
        <f>ET_12P!BI295/9.806</f>
        <v>807.05585825961157</v>
      </c>
      <c r="BI293" s="65">
        <f>ET_12P!BJ295/9.806</f>
        <v>575.77267545061704</v>
      </c>
      <c r="BJ293" s="65">
        <f>ET_12P!BK295/9.806</f>
        <v>553.95562586044264</v>
      </c>
      <c r="BK293" s="65">
        <f>ET_12P!BL295/9.806</f>
        <v>531.44484443516728</v>
      </c>
      <c r="BL293" s="65"/>
      <c r="BM293" s="65"/>
      <c r="BN293" s="65"/>
      <c r="BO293" s="65"/>
    </row>
    <row r="294" spans="3:67" x14ac:dyDescent="0.2">
      <c r="C294" s="65">
        <f>ET_12P!D296</f>
        <v>2741.7469879518076</v>
      </c>
      <c r="D294" s="65">
        <f>ET_12P!E296/9.806</f>
        <v>581.88316225397716</v>
      </c>
      <c r="E294" s="65">
        <f>ET_12P!F296/9.806</f>
        <v>582.33997361309412</v>
      </c>
      <c r="F294" s="65">
        <f>ET_12P!G296/9.806</f>
        <v>582.83791492453599</v>
      </c>
      <c r="G294" s="65">
        <f>ET_12P!H296/9.806</f>
        <v>579.67583821448613</v>
      </c>
      <c r="H294" s="65">
        <f>ET_12P!I296/9.806</f>
        <v>579.85191026221196</v>
      </c>
      <c r="I294" s="65">
        <f>ET_12P!J296/9.806</f>
        <v>580.18025276297681</v>
      </c>
      <c r="J294" s="65">
        <f>ET_12P!K296/9.806</f>
        <v>581.95526415587403</v>
      </c>
      <c r="K294" s="65">
        <f>ET_12P!L296/9.806</f>
        <v>582.34316043748731</v>
      </c>
      <c r="L294" s="65">
        <f>ET_12P!M296/9.806</f>
        <v>520.9187634643331</v>
      </c>
      <c r="M294" s="65">
        <f>ET_12P!N296/9.806</f>
        <v>517.28613221497051</v>
      </c>
      <c r="N294" s="65">
        <f>ET_12P!O296/9.806</f>
        <v>518.57973394796556</v>
      </c>
      <c r="O294" s="65">
        <f>ET_12P!P296/9.806</f>
        <v>518.87720408742098</v>
      </c>
      <c r="P294" s="65">
        <f>ET_12P!Q296/9.806</f>
        <v>464.24871013282689</v>
      </c>
      <c r="Q294" s="65">
        <f>ET_12P!R296/9.806</f>
        <v>466.57583885185096</v>
      </c>
      <c r="R294" s="65">
        <f>ET_12P!S296/9.806</f>
        <v>469.76525253989911</v>
      </c>
      <c r="S294" s="65">
        <f>ET_12P!T296/9.806</f>
        <v>575.74693188481547</v>
      </c>
      <c r="T294" s="65">
        <f>ET_12P!U296/9.806</f>
        <v>587.22049558306139</v>
      </c>
      <c r="U294" s="65">
        <f>ET_12P!V296/9.806</f>
        <v>598.92077196040691</v>
      </c>
      <c r="V294" s="65">
        <f>ET_12P!W296/9.806</f>
        <v>715.54171433624833</v>
      </c>
      <c r="W294" s="65">
        <f>ET_12P!X296/9.806</f>
        <v>713.92350466232415</v>
      </c>
      <c r="X294" s="65">
        <f>ET_12P!Y296/9.806</f>
        <v>643.60766845553746</v>
      </c>
      <c r="Y294" s="65">
        <f>ET_12P!Z296/9.806</f>
        <v>521.49054947226193</v>
      </c>
      <c r="Z294" s="65">
        <f>ET_12P!AA296/9.806</f>
        <v>512.44435007903326</v>
      </c>
      <c r="AA294" s="65">
        <f>ET_12P!AB296/9.806</f>
        <v>502.58167631743322</v>
      </c>
      <c r="AB294" s="65">
        <f>ET_12P!AC296/9.806</f>
        <v>585.39225426397104</v>
      </c>
      <c r="AC294" s="65">
        <f>ET_12P!AD296/9.806</f>
        <v>585.90742434478898</v>
      </c>
      <c r="AD294" s="65">
        <f>ET_12P!AE296/9.806</f>
        <v>586.43733348842545</v>
      </c>
      <c r="AE294" s="65">
        <f>ET_12P!AF296/9.806</f>
        <v>585.91932514213238</v>
      </c>
      <c r="AF294" s="65">
        <f>ET_12P!AG296/9.806</f>
        <v>585.09299153579445</v>
      </c>
      <c r="AG294" s="65">
        <f>ET_12P!AH296/9.806</f>
        <v>584.443974830461</v>
      </c>
      <c r="AH294" s="65">
        <f>ET_12P!AI296/9.806</f>
        <v>585.55881563264848</v>
      </c>
      <c r="AI294" s="65">
        <f>ET_12P!AJ296/9.806</f>
        <v>585.7213436767031</v>
      </c>
      <c r="AJ294" s="65">
        <f>ET_12P!AK296/9.806</f>
        <v>523.5715458010402</v>
      </c>
      <c r="AK294" s="65">
        <f>ET_12P!AL296/9.806</f>
        <v>518.27205601162564</v>
      </c>
      <c r="AL294" s="65">
        <f>ET_12P!AM296/9.806</f>
        <v>519.36259727781464</v>
      </c>
      <c r="AM294" s="65">
        <f>ET_12P!AN296/9.806</f>
        <v>519.50824511141138</v>
      </c>
      <c r="AN294" s="65">
        <f>ET_12P!AO296/9.806</f>
        <v>457.40694671948302</v>
      </c>
      <c r="AO294" s="65">
        <f>ET_12P!AP296/9.806</f>
        <v>456.63419159825622</v>
      </c>
      <c r="AP294" s="65">
        <f>ET_12P!AQ296/9.806</f>
        <v>456.78939990503267</v>
      </c>
      <c r="AQ294" s="65">
        <f>ET_12P!AR296/9.806</f>
        <v>541.73624566591889</v>
      </c>
      <c r="AR294" s="65">
        <f>ET_12P!AS296/9.806</f>
        <v>552.72919641036106</v>
      </c>
      <c r="AS294" s="65">
        <f>ET_12P!AT296/9.806</f>
        <v>564.17333177710077</v>
      </c>
      <c r="AT294" s="65">
        <f>ET_12P!AU296/9.806</f>
        <v>720.73225456671946</v>
      </c>
      <c r="AU294" s="65">
        <f>ET_12P!AV296/9.806</f>
        <v>722.0619570447941</v>
      </c>
      <c r="AV294" s="65">
        <f>ET_12P!AW296/9.806</f>
        <v>654.4899766405772</v>
      </c>
      <c r="AW294" s="65">
        <f>ET_12P!AX296/9.806</f>
        <v>559.49527274436571</v>
      </c>
      <c r="AX294" s="65">
        <f>ET_12P!AY296/9.806</f>
        <v>549.57892090939231</v>
      </c>
      <c r="AY294" s="65">
        <f>ET_12P!AZ296/9.806</f>
        <v>538.46526919105656</v>
      </c>
      <c r="AZ294" s="65">
        <f>ET_12P!BA296/9.806</f>
        <v>352.79271380404856</v>
      </c>
      <c r="BA294" s="65">
        <f>ET_12P!BB296/9.806</f>
        <v>353.86816744850097</v>
      </c>
      <c r="BB294" s="65">
        <f>ET_12P!BC296/9.806</f>
        <v>356.49149655663626</v>
      </c>
      <c r="BC294" s="65">
        <f>ET_12P!BD296/9.806</f>
        <v>540.4308427238426</v>
      </c>
      <c r="BD294" s="65">
        <f>ET_12P!BE296/9.806</f>
        <v>562.17922620716911</v>
      </c>
      <c r="BE294" s="65">
        <f>ET_12P!BF296/9.806</f>
        <v>584.76853297725881</v>
      </c>
      <c r="BF294" s="65">
        <f>ET_12P!BG296/9.806</f>
        <v>878.11452331480734</v>
      </c>
      <c r="BG294" s="65">
        <f>ET_12P!BH296/9.806</f>
        <v>877.77821375305939</v>
      </c>
      <c r="BH294" s="65">
        <f>ET_12P!BI296/9.806</f>
        <v>802.8748442439578</v>
      </c>
      <c r="BI294" s="65">
        <f>ET_12P!BJ296/9.806</f>
        <v>572.49233767909959</v>
      </c>
      <c r="BJ294" s="65">
        <f>ET_12P!BK296/9.806</f>
        <v>550.80126724071999</v>
      </c>
      <c r="BK294" s="65">
        <f>ET_12P!BL296/9.806</f>
        <v>528.43792623776267</v>
      </c>
      <c r="BL294" s="65"/>
      <c r="BM294" s="65"/>
      <c r="BN294" s="65"/>
      <c r="BO294" s="65"/>
    </row>
    <row r="295" spans="3:67" x14ac:dyDescent="0.2">
      <c r="C295" s="65">
        <f>ET_12P!D297</f>
        <v>2744.7590361445782</v>
      </c>
      <c r="D295" s="65">
        <f>ET_12P!E297/9.806</f>
        <v>580.19763091474613</v>
      </c>
      <c r="E295" s="65">
        <f>ET_12P!F297/9.806</f>
        <v>580.65424309733839</v>
      </c>
      <c r="F295" s="65">
        <f>ET_12P!G297/9.806</f>
        <v>581.15198523225581</v>
      </c>
      <c r="G295" s="65">
        <f>ET_12P!H297/9.806</f>
        <v>577.99125296374677</v>
      </c>
      <c r="H295" s="65">
        <f>ET_12P!I297/9.806</f>
        <v>578.16722542321031</v>
      </c>
      <c r="I295" s="65">
        <f>ET_12P!J297/9.806</f>
        <v>578.49541854158178</v>
      </c>
      <c r="J295" s="65">
        <f>ET_12P!K297/9.806</f>
        <v>580.2696830225118</v>
      </c>
      <c r="K295" s="65">
        <f>ET_12P!L297/9.806</f>
        <v>580.65742992173159</v>
      </c>
      <c r="L295" s="65">
        <f>ET_12P!M297/9.806</f>
        <v>518.16440110009182</v>
      </c>
      <c r="M295" s="65">
        <f>ET_12P!N297/9.806</f>
        <v>514.56030188787486</v>
      </c>
      <c r="N295" s="65">
        <f>ET_12P!O297/9.806</f>
        <v>515.84090735264124</v>
      </c>
      <c r="O295" s="65">
        <f>ET_12P!P297/9.806</f>
        <v>516.13608696206404</v>
      </c>
      <c r="P295" s="65">
        <f>ET_12P!Q297/9.806</f>
        <v>462.62830951713238</v>
      </c>
      <c r="Q295" s="65">
        <f>ET_12P!R297/9.806</f>
        <v>464.95379502982871</v>
      </c>
      <c r="R295" s="65">
        <f>ET_12P!S297/9.806</f>
        <v>468.14091818784419</v>
      </c>
      <c r="S295" s="65">
        <f>ET_12P!T297/9.806</f>
        <v>574.06403963453499</v>
      </c>
      <c r="T295" s="65">
        <f>ET_12P!U297/9.806</f>
        <v>585.53272350792884</v>
      </c>
      <c r="U295" s="65">
        <f>ET_12P!V297/9.806</f>
        <v>597.22836903107793</v>
      </c>
      <c r="V295" s="65">
        <f>ET_12P!W297/9.806</f>
        <v>713.81336004423315</v>
      </c>
      <c r="W295" s="65">
        <f>ET_12P!X297/9.806</f>
        <v>712.19559851748932</v>
      </c>
      <c r="X295" s="65">
        <f>ET_12P!Y297/9.806</f>
        <v>640.10599577108405</v>
      </c>
      <c r="Y295" s="65">
        <f>ET_12P!Z297/9.806</f>
        <v>518.73175543034881</v>
      </c>
      <c r="Z295" s="65">
        <f>ET_12P!AA297/9.806</f>
        <v>509.7545209087549</v>
      </c>
      <c r="AA295" s="65">
        <f>ET_12P!AB297/9.806</f>
        <v>499.97345972810018</v>
      </c>
      <c r="AB295" s="65">
        <f>ET_12P!AC297/9.806</f>
        <v>583.68814971382324</v>
      </c>
      <c r="AC295" s="65">
        <f>ET_12P!AD297/9.806</f>
        <v>584.20257288267396</v>
      </c>
      <c r="AD295" s="65">
        <f>ET_12P!AE297/9.806</f>
        <v>584.73253182044164</v>
      </c>
      <c r="AE295" s="65">
        <f>ET_12P!AF297/9.806</f>
        <v>584.21571853329601</v>
      </c>
      <c r="AF295" s="65">
        <f>ET_12P!AG297/9.806</f>
        <v>583.39306969266272</v>
      </c>
      <c r="AG295" s="65">
        <f>ET_12P!AH297/9.806</f>
        <v>582.74753857650933</v>
      </c>
      <c r="AH295" s="65">
        <f>ET_12P!AI297/9.806</f>
        <v>583.86302670240161</v>
      </c>
      <c r="AI295" s="65">
        <f>ET_12P!AJ297/9.806</f>
        <v>584.02505680514491</v>
      </c>
      <c r="AJ295" s="65">
        <f>ET_12P!AK297/9.806</f>
        <v>520.79417854821031</v>
      </c>
      <c r="AK295" s="65">
        <f>ET_12P!AL297/9.806</f>
        <v>515.54383556623497</v>
      </c>
      <c r="AL295" s="65">
        <f>ET_12P!AM297/9.806</f>
        <v>516.62372088835923</v>
      </c>
      <c r="AM295" s="65">
        <f>ET_12P!AN297/9.806</f>
        <v>516.76936872195597</v>
      </c>
      <c r="AN295" s="65">
        <f>ET_12P!AO297/9.806</f>
        <v>455.78589878008364</v>
      </c>
      <c r="AO295" s="65">
        <f>ET_12P!AP297/9.806</f>
        <v>455.01374118843057</v>
      </c>
      <c r="AP295" s="65">
        <f>ET_12P!AQ297/9.806</f>
        <v>455.16880011281364</v>
      </c>
      <c r="AQ295" s="65">
        <f>ET_12P!AR297/9.806</f>
        <v>540.06754474301454</v>
      </c>
      <c r="AR295" s="65">
        <f>ET_12P!AS297/9.806</f>
        <v>551.055765044998</v>
      </c>
      <c r="AS295" s="65">
        <f>ET_12P!AT297/9.806</f>
        <v>562.4952197634102</v>
      </c>
      <c r="AT295" s="65">
        <f>ET_12P!AU297/9.806</f>
        <v>719.00629039299929</v>
      </c>
      <c r="AU295" s="65">
        <f>ET_12P!AV297/9.806</f>
        <v>720.33564431215586</v>
      </c>
      <c r="AV295" s="65">
        <f>ET_12P!AW297/9.806</f>
        <v>650.95265135822456</v>
      </c>
      <c r="AW295" s="65">
        <f>ET_12P!AX297/9.806</f>
        <v>556.47062783627371</v>
      </c>
      <c r="AX295" s="65">
        <f>ET_12P!AY297/9.806</f>
        <v>546.61607051805026</v>
      </c>
      <c r="AY295" s="65">
        <f>ET_12P!AZ297/9.806</f>
        <v>535.57815567318482</v>
      </c>
      <c r="AZ295" s="65">
        <f>ET_12P!BA297/9.806</f>
        <v>351.27264836260963</v>
      </c>
      <c r="BA295" s="65">
        <f>ET_12P!BB297/9.806</f>
        <v>352.34528863865239</v>
      </c>
      <c r="BB295" s="65">
        <f>ET_12P!BC297/9.806</f>
        <v>354.96463421629619</v>
      </c>
      <c r="BC295" s="65">
        <f>ET_12P!BD297/9.806</f>
        <v>538.75885538828277</v>
      </c>
      <c r="BD295" s="65">
        <f>ET_12P!BE297/9.806</f>
        <v>560.49981954606881</v>
      </c>
      <c r="BE295" s="65">
        <f>ET_12P!BF297/9.806</f>
        <v>583.08155760822456</v>
      </c>
      <c r="BF295" s="65">
        <f>ET_12P!BG297/9.806</f>
        <v>876.34404318784425</v>
      </c>
      <c r="BG295" s="65">
        <f>ET_12P!BH297/9.806</f>
        <v>876.00683733173571</v>
      </c>
      <c r="BH295" s="65">
        <f>ET_12P!BI297/9.806</f>
        <v>798.83330358963906</v>
      </c>
      <c r="BI295" s="65">
        <f>ET_12P!BJ297/9.806</f>
        <v>569.4173509044208</v>
      </c>
      <c r="BJ295" s="65">
        <f>ET_12P!BK297/9.806</f>
        <v>547.86097359078633</v>
      </c>
      <c r="BK295" s="65">
        <f>ET_12P!BL297/9.806</f>
        <v>525.65498204224457</v>
      </c>
      <c r="BL295" s="65"/>
      <c r="BM295" s="65"/>
      <c r="BN295" s="65"/>
      <c r="BO295" s="65"/>
    </row>
    <row r="296" spans="3:67" x14ac:dyDescent="0.2">
      <c r="C296" s="65">
        <f>ET_12P!D298</f>
        <v>2747.7710843373497</v>
      </c>
      <c r="D296" s="65">
        <f>ET_12P!E298/9.806</f>
        <v>578.52668925594025</v>
      </c>
      <c r="E296" s="65">
        <f>ET_12P!F298/9.806</f>
        <v>578.98315205613915</v>
      </c>
      <c r="F296" s="65">
        <f>ET_12P!G298/9.806</f>
        <v>579.48064522040079</v>
      </c>
      <c r="G296" s="65">
        <f>ET_12P!H298/9.806</f>
        <v>576.32130718756378</v>
      </c>
      <c r="H296" s="65">
        <f>ET_12P!I298/9.806</f>
        <v>576.49718005876514</v>
      </c>
      <c r="I296" s="65">
        <f>ET_12P!J298/9.806</f>
        <v>576.82527358887421</v>
      </c>
      <c r="J296" s="65">
        <f>ET_12P!K298/9.806</f>
        <v>578.59874136370593</v>
      </c>
      <c r="K296" s="65">
        <f>ET_12P!L298/9.806</f>
        <v>578.98628908640126</v>
      </c>
      <c r="L296" s="65">
        <f>ET_12P!M298/9.806</f>
        <v>515.63675141495003</v>
      </c>
      <c r="M296" s="65">
        <f>ET_12P!N298/9.806</f>
        <v>512.06307641686215</v>
      </c>
      <c r="N296" s="65">
        <f>ET_12P!O298/9.806</f>
        <v>513.33003828969515</v>
      </c>
      <c r="O296" s="65">
        <f>ET_12P!P298/9.806</f>
        <v>513.62272819256077</v>
      </c>
      <c r="P296" s="65">
        <f>ET_12P!Q298/9.806</f>
        <v>461.02678087714156</v>
      </c>
      <c r="Q296" s="65">
        <f>ET_12P!R298/9.806</f>
        <v>463.35047380111672</v>
      </c>
      <c r="R296" s="65">
        <f>ET_12P!S298/9.806</f>
        <v>466.53515704670616</v>
      </c>
      <c r="S296" s="65">
        <f>ET_12P!T298/9.806</f>
        <v>572.39588644707328</v>
      </c>
      <c r="T296" s="65">
        <f>ET_12P!U298/9.806</f>
        <v>583.85944152495927</v>
      </c>
      <c r="U296" s="65">
        <f>ET_12P!V298/9.806</f>
        <v>595.55010763499388</v>
      </c>
      <c r="V296" s="65">
        <f>ET_12P!W298/9.806</f>
        <v>712.09670737303702</v>
      </c>
      <c r="W296" s="65">
        <f>ET_12P!X298/9.806</f>
        <v>710.47929440521114</v>
      </c>
      <c r="X296" s="65">
        <f>ET_12P!Y298/9.806</f>
        <v>636.78059431088116</v>
      </c>
      <c r="Y296" s="65">
        <f>ET_12P!Z298/9.806</f>
        <v>516.19942509687951</v>
      </c>
      <c r="Z296" s="65">
        <f>ET_12P!AA298/9.806</f>
        <v>507.29583609524786</v>
      </c>
      <c r="AA296" s="65">
        <f>ET_12P!AB298/9.806</f>
        <v>497.60176526170204</v>
      </c>
      <c r="AB296" s="65">
        <f>ET_12P!AC298/9.806</f>
        <v>581.99883402062517</v>
      </c>
      <c r="AC296" s="65">
        <f>ET_12P!AD298/9.806</f>
        <v>582.51246048337759</v>
      </c>
      <c r="AD296" s="65">
        <f>ET_12P!AE298/9.806</f>
        <v>583.04251900940756</v>
      </c>
      <c r="AE296" s="65">
        <f>ET_12P!AF298/9.806</f>
        <v>582.52700036967167</v>
      </c>
      <c r="AF296" s="65">
        <f>ET_12P!AG298/9.806</f>
        <v>581.70793670648072</v>
      </c>
      <c r="AG296" s="65">
        <f>ET_12P!AH298/9.806</f>
        <v>581.0658413853763</v>
      </c>
      <c r="AH296" s="65">
        <f>ET_12P!AI298/9.806</f>
        <v>582.18152868779327</v>
      </c>
      <c r="AI296" s="65">
        <f>ET_12P!AJ298/9.806</f>
        <v>582.34301105509383</v>
      </c>
      <c r="AJ296" s="65">
        <f>ET_12P!AK298/9.806</f>
        <v>518.24536635733227</v>
      </c>
      <c r="AK296" s="65">
        <f>ET_12P!AL298/9.806</f>
        <v>513.04656030109118</v>
      </c>
      <c r="AL296" s="65">
        <f>ET_12P!AM298/9.806</f>
        <v>514.11484359065878</v>
      </c>
      <c r="AM296" s="65">
        <f>ET_12P!AN298/9.806</f>
        <v>514.26019265946877</v>
      </c>
      <c r="AN296" s="65">
        <f>ET_12P!AO298/9.806</f>
        <v>454.18392199291253</v>
      </c>
      <c r="AO296" s="65">
        <f>ET_12P!AP298/9.806</f>
        <v>453.41236193083319</v>
      </c>
      <c r="AP296" s="65">
        <f>ET_12P!AQ298/9.806</f>
        <v>453.56732126695397</v>
      </c>
      <c r="AQ296" s="65">
        <f>ET_12P!AR298/9.806</f>
        <v>538.41462855968291</v>
      </c>
      <c r="AR296" s="65">
        <f>ET_12P!AS298/9.806</f>
        <v>549.39776986028971</v>
      </c>
      <c r="AS296" s="65">
        <f>ET_12P!AT298/9.806</f>
        <v>560.83224516558744</v>
      </c>
      <c r="AT296" s="65">
        <f>ET_12P!AU298/9.806</f>
        <v>717.29182866357337</v>
      </c>
      <c r="AU296" s="65">
        <f>ET_12P!AV298/9.806</f>
        <v>718.6208838179432</v>
      </c>
      <c r="AV296" s="65">
        <f>ET_12P!AW298/9.806</f>
        <v>647.58826109333575</v>
      </c>
      <c r="AW296" s="65">
        <f>ET_12P!AX298/9.806</f>
        <v>553.6542717787579</v>
      </c>
      <c r="AX296" s="65">
        <f>ET_12P!AY298/9.806</f>
        <v>543.86594065495615</v>
      </c>
      <c r="AY296" s="65">
        <f>ET_12P!AZ298/9.806</f>
        <v>532.90904086146247</v>
      </c>
      <c r="AZ296" s="65">
        <f>ET_12P!BA298/9.806</f>
        <v>349.77874973708703</v>
      </c>
      <c r="BA296" s="65">
        <f>ET_12P!BB298/9.806</f>
        <v>350.84860154178568</v>
      </c>
      <c r="BB296" s="65">
        <f>ET_12P!BC298/9.806</f>
        <v>353.46373951534775</v>
      </c>
      <c r="BC296" s="65">
        <f>ET_12P!BD298/9.806</f>
        <v>537.10310093947589</v>
      </c>
      <c r="BD296" s="65">
        <f>ET_12P!BE298/9.806</f>
        <v>558.83579927149196</v>
      </c>
      <c r="BE296" s="65">
        <f>ET_12P!BF298/9.806</f>
        <v>581.40927150787786</v>
      </c>
      <c r="BF296" s="65">
        <f>ET_12P!BG298/9.806</f>
        <v>874.58312353406086</v>
      </c>
      <c r="BG296" s="65">
        <f>ET_12P!BH298/9.806</f>
        <v>874.24492179532945</v>
      </c>
      <c r="BH296" s="65">
        <f>ET_12P!BI298/9.806</f>
        <v>794.93213259101583</v>
      </c>
      <c r="BI296" s="65">
        <f>ET_12P!BJ298/9.806</f>
        <v>566.54975668595762</v>
      </c>
      <c r="BJ296" s="65">
        <f>ET_12P!BK298/9.806</f>
        <v>545.13718482306751</v>
      </c>
      <c r="BK296" s="65">
        <f>ET_12P!BL298/9.806</f>
        <v>523.09860114343269</v>
      </c>
      <c r="BL296" s="65"/>
      <c r="BM296" s="65"/>
      <c r="BN296" s="65"/>
      <c r="BO296" s="65"/>
    </row>
    <row r="297" spans="3:67" x14ac:dyDescent="0.2">
      <c r="C297" s="65">
        <f>ET_12P!D299</f>
        <v>2750.7831325301204</v>
      </c>
      <c r="D297" s="65">
        <f>ET_12P!E299/9.806</f>
        <v>576.87053645408423</v>
      </c>
      <c r="E297" s="65">
        <f>ET_12P!F299/9.806</f>
        <v>577.32670048949626</v>
      </c>
      <c r="F297" s="65">
        <f>ET_12P!G299/9.806</f>
        <v>577.82399447723333</v>
      </c>
      <c r="G297" s="65">
        <f>ET_12P!H299/9.806</f>
        <v>574.66615026833063</v>
      </c>
      <c r="H297" s="65">
        <f>ET_12P!I299/9.806</f>
        <v>574.84197334540079</v>
      </c>
      <c r="I297" s="65">
        <f>ET_12P!J299/9.806</f>
        <v>575.1698676989854</v>
      </c>
      <c r="J297" s="65">
        <f>ET_12P!K299/9.806</f>
        <v>576.94248897358761</v>
      </c>
      <c r="K297" s="65">
        <f>ET_12P!L299/9.806</f>
        <v>577.32988731388946</v>
      </c>
      <c r="L297" s="65">
        <f>ET_12P!M299/9.806</f>
        <v>513.33925020395679</v>
      </c>
      <c r="M297" s="65">
        <f>ET_12P!N299/9.806</f>
        <v>509.79784180285031</v>
      </c>
      <c r="N297" s="65">
        <f>ET_12P!O299/9.806</f>
        <v>511.05046296591377</v>
      </c>
      <c r="O297" s="65">
        <f>ET_12P!P299/9.806</f>
        <v>511.34046398569757</v>
      </c>
      <c r="P297" s="65">
        <f>ET_12P!Q299/9.806</f>
        <v>459.44422380111672</v>
      </c>
      <c r="Q297" s="65">
        <f>ET_12P!R299/9.806</f>
        <v>461.76602454810836</v>
      </c>
      <c r="R297" s="65">
        <f>ET_12P!S299/9.806</f>
        <v>464.94816829300942</v>
      </c>
      <c r="S297" s="65">
        <f>ET_12P!T299/9.806</f>
        <v>570.74262170482359</v>
      </c>
      <c r="T297" s="65">
        <f>ET_12P!U299/9.806</f>
        <v>582.20074922241486</v>
      </c>
      <c r="U297" s="65">
        <f>ET_12P!V299/9.806</f>
        <v>593.88608736041715</v>
      </c>
      <c r="V297" s="65">
        <f>ET_12P!W299/9.806</f>
        <v>710.3917563226596</v>
      </c>
      <c r="W297" s="65">
        <f>ET_12P!X299/9.806</f>
        <v>708.77484129614527</v>
      </c>
      <c r="X297" s="65">
        <f>ET_12P!Y299/9.806</f>
        <v>633.63420275214162</v>
      </c>
      <c r="Y297" s="65">
        <f>ET_12P!Z299/9.806</f>
        <v>513.89684488450951</v>
      </c>
      <c r="Z297" s="65">
        <f>ET_12P!AA299/9.806</f>
        <v>505.07168163942998</v>
      </c>
      <c r="AA297" s="65">
        <f>ET_12P!AB299/9.806</f>
        <v>495.46997891915669</v>
      </c>
      <c r="AB297" s="65">
        <f>ET_12P!AC299/9.806</f>
        <v>580.32445656677044</v>
      </c>
      <c r="AC297" s="65">
        <f>ET_12P!AD299/9.806</f>
        <v>580.83728632342445</v>
      </c>
      <c r="AD297" s="65">
        <f>ET_12P!AE299/9.806</f>
        <v>581.36739464358561</v>
      </c>
      <c r="AE297" s="65">
        <f>ET_12P!AF299/9.806</f>
        <v>580.85322044539066</v>
      </c>
      <c r="AF297" s="65">
        <f>ET_12P!AG299/9.806</f>
        <v>580.03779175377326</v>
      </c>
      <c r="AG297" s="65">
        <f>ET_12P!AH299/9.806</f>
        <v>579.39908243358661</v>
      </c>
      <c r="AH297" s="65">
        <f>ET_12P!AI299/9.806</f>
        <v>580.51437138295432</v>
      </c>
      <c r="AI297" s="65">
        <f>ET_12P!AJ299/9.806</f>
        <v>580.67535580894355</v>
      </c>
      <c r="AJ297" s="65">
        <f>ET_12P!AK299/9.806</f>
        <v>515.92769852322567</v>
      </c>
      <c r="AK297" s="65">
        <f>ET_12P!AL299/9.806</f>
        <v>510.78281951101371</v>
      </c>
      <c r="AL297" s="65">
        <f>ET_12P!AM299/9.806</f>
        <v>511.83875385605756</v>
      </c>
      <c r="AM297" s="65">
        <f>ET_12P!AN299/9.806</f>
        <v>511.98355518942486</v>
      </c>
      <c r="AN297" s="65">
        <f>ET_12P!AO299/9.806</f>
        <v>452.60126532862535</v>
      </c>
      <c r="AO297" s="65">
        <f>ET_12P!AP299/9.806</f>
        <v>451.83035259025093</v>
      </c>
      <c r="AP297" s="65">
        <f>ET_12P!AQ299/9.806</f>
        <v>451.98511274984708</v>
      </c>
      <c r="AQ297" s="65">
        <f>ET_12P!AR299/9.806</f>
        <v>536.77769629244858</v>
      </c>
      <c r="AR297" s="65">
        <f>ET_12P!AS299/9.806</f>
        <v>547.75541003276055</v>
      </c>
      <c r="AS297" s="65">
        <f>ET_12P!AT299/9.806</f>
        <v>559.18450757189476</v>
      </c>
      <c r="AT297" s="65">
        <f>ET_12P!AU299/9.806</f>
        <v>715.58911834909759</v>
      </c>
      <c r="AU297" s="65">
        <f>ET_12P!AV299/9.806</f>
        <v>716.91777515041815</v>
      </c>
      <c r="AV297" s="65">
        <f>ET_12P!AW299/9.806</f>
        <v>644.39944493486132</v>
      </c>
      <c r="AW297" s="65">
        <f>ET_12P!AX299/9.806</f>
        <v>551.04949098447389</v>
      </c>
      <c r="AX297" s="65">
        <f>ET_12P!AY299/9.806</f>
        <v>541.33186752689687</v>
      </c>
      <c r="AY297" s="65">
        <f>ET_12P!AZ299/9.806</f>
        <v>530.46116137441368</v>
      </c>
      <c r="AZ297" s="65">
        <f>ET_12P!BA299/9.806</f>
        <v>348.31146607466093</v>
      </c>
      <c r="BA297" s="65">
        <f>ET_12P!BB299/9.806</f>
        <v>349.37847961388439</v>
      </c>
      <c r="BB297" s="65">
        <f>ET_12P!BC299/9.806</f>
        <v>351.98918590977468</v>
      </c>
      <c r="BC297" s="65">
        <f>ET_12P!BD299/9.806</f>
        <v>535.46367896568427</v>
      </c>
      <c r="BD297" s="65">
        <f>ET_12P!BE299/9.806</f>
        <v>557.18741435409447</v>
      </c>
      <c r="BE297" s="65">
        <f>ET_12P!BF299/9.806</f>
        <v>579.7518738527433</v>
      </c>
      <c r="BF297" s="65">
        <f>ET_12P!BG299/9.806</f>
        <v>872.83166476519489</v>
      </c>
      <c r="BG297" s="65">
        <f>ET_12P!BH299/9.806</f>
        <v>872.49256673210289</v>
      </c>
      <c r="BH297" s="65">
        <f>ET_12P!BI299/9.806</f>
        <v>791.17222754244858</v>
      </c>
      <c r="BI297" s="65">
        <f>ET_12P!BJ299/9.806</f>
        <v>563.89149699482459</v>
      </c>
      <c r="BJ297" s="65">
        <f>ET_12P!BK299/9.806</f>
        <v>542.63189270280952</v>
      </c>
      <c r="BK297" s="65">
        <f>ET_12P!BL299/9.806</f>
        <v>520.77102427722832</v>
      </c>
      <c r="BL297" s="65"/>
      <c r="BM297" s="65"/>
      <c r="BN297" s="65"/>
      <c r="BO297" s="65"/>
    </row>
    <row r="298" spans="3:67" x14ac:dyDescent="0.2">
      <c r="C298" s="65">
        <f>ET_12P!D300</f>
        <v>2753.7951807228919</v>
      </c>
      <c r="D298" s="65">
        <f>ET_12P!E300/9.806</f>
        <v>575.22917250917806</v>
      </c>
      <c r="E298" s="65">
        <f>ET_12P!F300/9.806</f>
        <v>575.68518716219671</v>
      </c>
      <c r="F298" s="65">
        <f>ET_12P!G300/9.806</f>
        <v>576.18218238514692</v>
      </c>
      <c r="G298" s="65">
        <f>ET_12P!H300/9.806</f>
        <v>573.0259813825719</v>
      </c>
      <c r="H298" s="65">
        <f>ET_12P!I300/9.806</f>
        <v>573.20165507724869</v>
      </c>
      <c r="I298" s="65">
        <f>ET_12P!J300/9.806</f>
        <v>573.52940004843981</v>
      </c>
      <c r="J298" s="65">
        <f>ET_12P!K300/9.806</f>
        <v>575.30112502868144</v>
      </c>
      <c r="K298" s="65">
        <f>ET_12P!L300/9.806</f>
        <v>575.68832419245871</v>
      </c>
      <c r="L298" s="65">
        <f>ET_12P!M300/9.806</f>
        <v>511.27488511498069</v>
      </c>
      <c r="M298" s="65">
        <f>ET_12P!N300/9.806</f>
        <v>507.76768528197027</v>
      </c>
      <c r="N298" s="65">
        <f>ET_12P!O300/9.806</f>
        <v>509.00526861742816</v>
      </c>
      <c r="O298" s="65">
        <f>ET_12P!P300/9.806</f>
        <v>509.29243137173671</v>
      </c>
      <c r="P298" s="65">
        <f>ET_12P!Q300/9.806</f>
        <v>457.88083746558232</v>
      </c>
      <c r="Q298" s="65">
        <f>ET_12P!R300/9.806</f>
        <v>460.20064644732821</v>
      </c>
      <c r="R298" s="65">
        <f>ET_12P!S300/9.806</f>
        <v>463.38005151501636</v>
      </c>
      <c r="S298" s="65">
        <f>ET_12P!T300/9.806</f>
        <v>569.10444458431073</v>
      </c>
      <c r="T298" s="65">
        <f>ET_12P!U300/9.806</f>
        <v>580.55679598268921</v>
      </c>
      <c r="U298" s="65">
        <f>ET_12P!V300/9.806</f>
        <v>592.23650738387221</v>
      </c>
      <c r="V298" s="65">
        <f>ET_12P!W300/9.806</f>
        <v>708.69865627549461</v>
      </c>
      <c r="W298" s="65">
        <f>ET_12P!X300/9.806</f>
        <v>707.08218939616063</v>
      </c>
      <c r="X298" s="65">
        <f>ET_12P!Y300/9.806</f>
        <v>630.66946018381611</v>
      </c>
      <c r="Y298" s="65">
        <f>ET_12P!Z300/9.806</f>
        <v>511.82710202936983</v>
      </c>
      <c r="Z298" s="65">
        <f>ET_12P!AA300/9.806</f>
        <v>503.08514477743222</v>
      </c>
      <c r="AA298" s="65">
        <f>ET_12P!AB300/9.806</f>
        <v>493.58123773072612</v>
      </c>
      <c r="AB298" s="65">
        <f>ET_12P!AC300/9.806</f>
        <v>578.6651667346523</v>
      </c>
      <c r="AC298" s="65">
        <f>ET_12P!AD300/9.806</f>
        <v>579.17719978520813</v>
      </c>
      <c r="AD298" s="65">
        <f>ET_12P!AE300/9.806</f>
        <v>579.70730810536918</v>
      </c>
      <c r="AE298" s="65">
        <f>ET_12P!AF300/9.806</f>
        <v>579.19462773110854</v>
      </c>
      <c r="AF298" s="65">
        <f>ET_12P!AG300/9.806</f>
        <v>578.38268462867131</v>
      </c>
      <c r="AG298" s="65">
        <f>ET_12P!AH300/9.806</f>
        <v>577.74736130940244</v>
      </c>
      <c r="AH298" s="65">
        <f>ET_12P!AI300/9.806</f>
        <v>578.86180375854076</v>
      </c>
      <c r="AI298" s="65">
        <f>ET_12P!AJ300/9.806</f>
        <v>579.02229024321844</v>
      </c>
      <c r="AJ298" s="65">
        <f>ET_12P!AK300/9.806</f>
        <v>513.8434157817918</v>
      </c>
      <c r="AK298" s="65">
        <f>ET_12P!AL300/9.806</f>
        <v>508.75495352016628</v>
      </c>
      <c r="AL298" s="65">
        <f>ET_12P!AM300/9.806</f>
        <v>509.79779200871917</v>
      </c>
      <c r="AM298" s="65">
        <f>ET_12P!AN300/9.806</f>
        <v>509.94189622425051</v>
      </c>
      <c r="AN298" s="65">
        <f>ET_12P!AO300/9.806</f>
        <v>451.03807816961557</v>
      </c>
      <c r="AO298" s="65">
        <f>ET_12P!AP300/9.806</f>
        <v>450.26781275494596</v>
      </c>
      <c r="AP298" s="65">
        <f>ET_12P!AQ300/9.806</f>
        <v>450.42247332627988</v>
      </c>
      <c r="AQ298" s="65">
        <f>ET_12P!AR300/9.806</f>
        <v>535.15679773544264</v>
      </c>
      <c r="AR298" s="65">
        <f>ET_12P!AS300/9.806</f>
        <v>546.12878515067314</v>
      </c>
      <c r="AS298" s="65">
        <f>ET_12P!AT300/9.806</f>
        <v>557.55215636472576</v>
      </c>
      <c r="AT298" s="65">
        <f>ET_12P!AU300/9.806</f>
        <v>713.89810965544063</v>
      </c>
      <c r="AU298" s="65">
        <f>ET_12P!AV300/9.806</f>
        <v>715.22641789784325</v>
      </c>
      <c r="AV298" s="65">
        <f>ET_12P!AW300/9.806</f>
        <v>641.38889176588316</v>
      </c>
      <c r="AW298" s="65">
        <f>ET_12P!AX300/9.806</f>
        <v>548.65922330715898</v>
      </c>
      <c r="AX298" s="65">
        <f>ET_12P!AY300/9.806</f>
        <v>539.01683878174083</v>
      </c>
      <c r="AY298" s="65">
        <f>ET_12P!AZ300/9.806</f>
        <v>528.23760444816958</v>
      </c>
      <c r="AZ298" s="65">
        <f>ET_12P!BA300/9.806</f>
        <v>346.8712206254462</v>
      </c>
      <c r="BA298" s="65">
        <f>ET_12P!BB300/9.806</f>
        <v>347.93527141386653</v>
      </c>
      <c r="BB298" s="65">
        <f>ET_12P!BC300/9.806</f>
        <v>350.54129706142925</v>
      </c>
      <c r="BC298" s="65">
        <f>ET_12P!BD300/9.806</f>
        <v>533.84073884930149</v>
      </c>
      <c r="BD298" s="65">
        <f>ET_12P!BE300/9.806</f>
        <v>555.5547643821385</v>
      </c>
      <c r="BE298" s="65">
        <f>ET_12P!BF300/9.806</f>
        <v>578.10951402521425</v>
      </c>
      <c r="BF298" s="65">
        <f>ET_12P!BG300/9.806</f>
        <v>871.08996564603308</v>
      </c>
      <c r="BG298" s="65">
        <f>ET_12P!BH300/9.806</f>
        <v>870.74997131858049</v>
      </c>
      <c r="BH298" s="65">
        <f>ET_12P!BI300/9.806</f>
        <v>787.55413617938007</v>
      </c>
      <c r="BI298" s="65">
        <f>ET_12P!BJ300/9.806</f>
        <v>561.44406565495615</v>
      </c>
      <c r="BJ298" s="65">
        <f>ET_12P!BK300/9.806</f>
        <v>540.34693961286462</v>
      </c>
      <c r="BK298" s="65">
        <f>ET_12P!BL300/9.806</f>
        <v>518.6743925912707</v>
      </c>
      <c r="BL298" s="65"/>
      <c r="BM298" s="65"/>
      <c r="BN298" s="65"/>
      <c r="BO298" s="65"/>
    </row>
    <row r="299" spans="3:67" x14ac:dyDescent="0.2">
      <c r="C299" s="65">
        <f>ET_12P!D301</f>
        <v>2756.8072289156626</v>
      </c>
      <c r="D299" s="65">
        <f>ET_12P!E301/9.806</f>
        <v>573.60284639187751</v>
      </c>
      <c r="E299" s="65">
        <f>ET_12P!F301/9.806</f>
        <v>574.05861207424027</v>
      </c>
      <c r="F299" s="65">
        <f>ET_12P!G301/9.806</f>
        <v>574.55535832653482</v>
      </c>
      <c r="G299" s="65">
        <f>ET_12P!H301/9.806</f>
        <v>571.4008005302876</v>
      </c>
      <c r="H299" s="65">
        <f>ET_12P!I301/9.806</f>
        <v>571.57642443083319</v>
      </c>
      <c r="I299" s="65">
        <f>ET_12P!J301/9.806</f>
        <v>571.90402001963093</v>
      </c>
      <c r="J299" s="65">
        <f>ET_12P!K301/9.806</f>
        <v>573.67474911724969</v>
      </c>
      <c r="K299" s="65">
        <f>ET_12P!L301/9.806</f>
        <v>574.06174910450238</v>
      </c>
      <c r="L299" s="65">
        <f>ET_12P!M301/9.806</f>
        <v>516.00572592672859</v>
      </c>
      <c r="M299" s="65">
        <f>ET_12P!N301/9.806</f>
        <v>512.41312915880587</v>
      </c>
      <c r="N299" s="65">
        <f>ET_12P!O301/9.806</f>
        <v>517.22533358084343</v>
      </c>
      <c r="O299" s="65">
        <f>ET_12P!P301/9.806</f>
        <v>517.52479548554459</v>
      </c>
      <c r="P299" s="65">
        <f>ET_12P!Q301/9.806</f>
        <v>456.33687084119418</v>
      </c>
      <c r="Q299" s="65">
        <f>ET_12P!R301/9.806</f>
        <v>458.6545386753009</v>
      </c>
      <c r="R299" s="65">
        <f>ET_12P!S301/9.806</f>
        <v>461.8311054775138</v>
      </c>
      <c r="S299" s="65">
        <f>ET_12P!T301/9.806</f>
        <v>567.48140487966555</v>
      </c>
      <c r="T299" s="65">
        <f>ET_12P!U301/9.806</f>
        <v>578.92763159991341</v>
      </c>
      <c r="U299" s="65">
        <f>ET_12P!V301/9.806</f>
        <v>590.60141749949014</v>
      </c>
      <c r="V299" s="65">
        <f>ET_12P!W301/9.806</f>
        <v>707.01745702567314</v>
      </c>
      <c r="W299" s="65">
        <f>ET_12P!X301/9.806</f>
        <v>705.40153788178168</v>
      </c>
      <c r="X299" s="65">
        <f>ET_12P!Y301/9.806</f>
        <v>637.65104551741285</v>
      </c>
      <c r="Y299" s="65">
        <f>ET_12P!Z301/9.806</f>
        <v>516.57133746239549</v>
      </c>
      <c r="Z299" s="65">
        <f>ET_12P!AA301/9.806</f>
        <v>511.04792346522544</v>
      </c>
      <c r="AA299" s="65">
        <f>ET_12P!AB301/9.806</f>
        <v>501.11548812589234</v>
      </c>
      <c r="AB299" s="65">
        <f>ET_12P!AC301/9.806</f>
        <v>577.02116370079546</v>
      </c>
      <c r="AC299" s="65">
        <f>ET_12P!AD301/9.806</f>
        <v>577.53240004525298</v>
      </c>
      <c r="AD299" s="65">
        <f>ET_12P!AE301/9.806</f>
        <v>578.06250836541403</v>
      </c>
      <c r="AE299" s="65">
        <f>ET_12P!AF301/9.806</f>
        <v>577.5513218150877</v>
      </c>
      <c r="AF299" s="65">
        <f>ET_12P!AG301/9.806</f>
        <v>576.74286430183054</v>
      </c>
      <c r="AG299" s="65">
        <f>ET_12P!AH301/9.806</f>
        <v>576.11082739521726</v>
      </c>
      <c r="AH299" s="65">
        <f>ET_12P!AI301/9.806</f>
        <v>577.22397519694584</v>
      </c>
      <c r="AI299" s="65">
        <f>ET_12P!AJ301/9.806</f>
        <v>577.3838641520498</v>
      </c>
      <c r="AJ299" s="65">
        <f>ET_12P!AK301/9.806</f>
        <v>518.62310463619212</v>
      </c>
      <c r="AK299" s="65">
        <f>ET_12P!AL301/9.806</f>
        <v>513.39432251300229</v>
      </c>
      <c r="AL299" s="65">
        <f>ET_12P!AM301/9.806</f>
        <v>517.99873602577509</v>
      </c>
      <c r="AM299" s="65">
        <f>ET_12P!AN301/9.806</f>
        <v>518.14627603635529</v>
      </c>
      <c r="AN299" s="65">
        <f>ET_12P!AO301/9.806</f>
        <v>449.49455969240773</v>
      </c>
      <c r="AO299" s="65">
        <f>ET_12P!AP301/9.806</f>
        <v>448.72504118970534</v>
      </c>
      <c r="AP299" s="65">
        <f>ET_12P!AQ301/9.806</f>
        <v>448.87950258451463</v>
      </c>
      <c r="AQ299" s="65">
        <f>ET_12P!AR301/9.806</f>
        <v>533.55218185932085</v>
      </c>
      <c r="AR299" s="65">
        <f>ET_12P!AS301/9.806</f>
        <v>544.51804459642062</v>
      </c>
      <c r="AS299" s="65">
        <f>ET_12P!AT301/9.806</f>
        <v>555.93529113234251</v>
      </c>
      <c r="AT299" s="65">
        <f>ET_12P!AU301/9.806</f>
        <v>712.21895196499599</v>
      </c>
      <c r="AU299" s="65">
        <f>ET_12P!AV301/9.806</f>
        <v>713.54686185434946</v>
      </c>
      <c r="AV299" s="65">
        <f>ET_12P!AW301/9.806</f>
        <v>648.48609907199682</v>
      </c>
      <c r="AW299" s="65">
        <f>ET_12P!AX301/9.806</f>
        <v>554.20474589855701</v>
      </c>
      <c r="AX299" s="65">
        <f>ET_12P!AY301/9.806</f>
        <v>548.42056003658479</v>
      </c>
      <c r="AY299" s="65">
        <f>ET_12P!AZ301/9.806</f>
        <v>537.23978582946665</v>
      </c>
      <c r="AZ299" s="65">
        <f>ET_12P!BA301/9.806</f>
        <v>345.45841174249188</v>
      </c>
      <c r="BA299" s="65">
        <f>ET_12P!BB301/9.806</f>
        <v>346.51932550065015</v>
      </c>
      <c r="BB299" s="65">
        <f>ET_12P!BC301/9.806</f>
        <v>349.12044642629513</v>
      </c>
      <c r="BC299" s="65">
        <f>ET_12P!BD301/9.806</f>
        <v>532.23447976685202</v>
      </c>
      <c r="BD299" s="65">
        <f>ET_12P!BE301/9.806</f>
        <v>553.93794894388645</v>
      </c>
      <c r="BE299" s="65">
        <f>ET_12P!BF301/9.806</f>
        <v>576.48219202529071</v>
      </c>
      <c r="BF299" s="65">
        <f>ET_12P!BG301/9.806</f>
        <v>869.35802617657566</v>
      </c>
      <c r="BG299" s="65">
        <f>ET_12P!BH301/9.806</f>
        <v>869.01713555476249</v>
      </c>
      <c r="BH299" s="65">
        <f>ET_12P!BI301/9.806</f>
        <v>796.17364966283401</v>
      </c>
      <c r="BI299" s="65">
        <f>ET_12P!BJ301/9.806</f>
        <v>567.13404102080369</v>
      </c>
      <c r="BJ299" s="65">
        <f>ET_12P!BK301/9.806</f>
        <v>549.62114633260251</v>
      </c>
      <c r="BK299" s="65">
        <f>ET_12P!BL301/9.806</f>
        <v>527.12296282250668</v>
      </c>
      <c r="BL299" s="65"/>
      <c r="BM299" s="65"/>
      <c r="BN299" s="65"/>
      <c r="BO299" s="65"/>
    </row>
    <row r="300" spans="3:67" x14ac:dyDescent="0.2">
      <c r="C300" s="65">
        <f>ET_12P!D302</f>
        <v>2759.8192771084341</v>
      </c>
      <c r="D300" s="65">
        <f>ET_12P!E302/9.806</f>
        <v>571.99165769044464</v>
      </c>
      <c r="E300" s="65">
        <f>ET_12P!F302/9.806</f>
        <v>572.44712460802066</v>
      </c>
      <c r="F300" s="65">
        <f>ET_12P!G302/9.806</f>
        <v>572.94357209552834</v>
      </c>
      <c r="G300" s="65">
        <f>ET_12P!H302/9.806</f>
        <v>569.79085668213338</v>
      </c>
      <c r="H300" s="65">
        <f>ET_12P!I302/9.806</f>
        <v>569.96638099441668</v>
      </c>
      <c r="I300" s="65">
        <f>ET_12P!J302/9.806</f>
        <v>570.29372761255865</v>
      </c>
      <c r="J300" s="65">
        <f>ET_12P!K302/9.806</f>
        <v>572.06351062168574</v>
      </c>
      <c r="K300" s="65">
        <f>ET_12P!L302/9.806</f>
        <v>572.45026163828277</v>
      </c>
      <c r="L300" s="65">
        <f>ET_12P!M302/9.806</f>
        <v>434.39369271683159</v>
      </c>
      <c r="M300" s="65">
        <f>ET_12P!N302/9.806</f>
        <v>431.4906450769937</v>
      </c>
      <c r="N300" s="65">
        <f>ET_12P!O302/9.806</f>
        <v>430.54744464486032</v>
      </c>
      <c r="O300" s="65">
        <f>ET_12P!P302/9.806</f>
        <v>431.0550460177443</v>
      </c>
      <c r="P300" s="65">
        <f>ET_12P!Q302/9.806</f>
        <v>454.81247331034575</v>
      </c>
      <c r="Q300" s="65">
        <f>ET_12P!R302/9.806</f>
        <v>457.12795020268209</v>
      </c>
      <c r="R300" s="65">
        <f>ET_12P!S302/9.806</f>
        <v>460.30147956289522</v>
      </c>
      <c r="S300" s="65">
        <f>ET_12P!T302/9.806</f>
        <v>565.87370176741285</v>
      </c>
      <c r="T300" s="65">
        <f>ET_12P!U302/9.806</f>
        <v>577.31345525061192</v>
      </c>
      <c r="U300" s="65">
        <f>ET_12P!V302/9.806</f>
        <v>588.98096708966455</v>
      </c>
      <c r="V300" s="65">
        <f>ET_12P!W302/9.806</f>
        <v>705.34830795558844</v>
      </c>
      <c r="W300" s="65">
        <f>ET_12P!X302/9.806</f>
        <v>703.73288675300842</v>
      </c>
      <c r="X300" s="65">
        <f>ET_12P!Y302/9.806</f>
        <v>552.43909580231491</v>
      </c>
      <c r="Y300" s="65">
        <f>ET_12P!Z302/9.806</f>
        <v>435.09160725894861</v>
      </c>
      <c r="Z300" s="65">
        <f>ET_12P!AA302/9.806</f>
        <v>424.26596479515098</v>
      </c>
      <c r="AA300" s="65">
        <f>ET_12P!AB302/9.806</f>
        <v>414.99058791333118</v>
      </c>
      <c r="AB300" s="65">
        <f>ET_12P!AC302/9.806</f>
        <v>575.39259684759338</v>
      </c>
      <c r="AC300" s="65">
        <f>ET_12P!AD302/9.806</f>
        <v>575.9030364859525</v>
      </c>
      <c r="AD300" s="65">
        <f>ET_12P!AE302/9.806</f>
        <v>576.43314480611366</v>
      </c>
      <c r="AE300" s="65">
        <f>ET_12P!AF302/9.806</f>
        <v>575.92350187385284</v>
      </c>
      <c r="AF300" s="65">
        <f>ET_12P!AG302/9.806</f>
        <v>575.11848015564453</v>
      </c>
      <c r="AG300" s="65">
        <f>ET_12P!AH302/9.806</f>
        <v>574.48967986755565</v>
      </c>
      <c r="AH300" s="65">
        <f>ET_12P!AI302/9.806</f>
        <v>575.60098528643186</v>
      </c>
      <c r="AI300" s="65">
        <f>ET_12P!AJ302/9.806</f>
        <v>575.76032650609329</v>
      </c>
      <c r="AJ300" s="65">
        <f>ET_12P!AK302/9.806</f>
        <v>436.42200685485932</v>
      </c>
      <c r="AK300" s="65">
        <f>ET_12P!AL302/9.806</f>
        <v>432.45764710381405</v>
      </c>
      <c r="AL300" s="65">
        <f>ET_12P!AM302/9.806</f>
        <v>431.48282739840408</v>
      </c>
      <c r="AM300" s="65">
        <f>ET_12P!AN302/9.806</f>
        <v>431.84433279051098</v>
      </c>
      <c r="AN300" s="65">
        <f>ET_12P!AO302/9.806</f>
        <v>447.97090907352646</v>
      </c>
      <c r="AO300" s="65">
        <f>ET_12P!AP302/9.806</f>
        <v>447.2021872769223</v>
      </c>
      <c r="AP300" s="65">
        <f>ET_12P!AQ302/9.806</f>
        <v>447.35649928933822</v>
      </c>
      <c r="AQ300" s="65">
        <f>ET_12P!AR302/9.806</f>
        <v>531.96394825234552</v>
      </c>
      <c r="AR300" s="65">
        <f>ET_12P!AS302/9.806</f>
        <v>542.9232879582654</v>
      </c>
      <c r="AS300" s="65">
        <f>ET_12P!AT302/9.806</f>
        <v>554.3341110512697</v>
      </c>
      <c r="AT300" s="65">
        <f>ET_12P!AU302/9.806</f>
        <v>710.55174486602596</v>
      </c>
      <c r="AU300" s="65">
        <f>ET_12P!AV302/9.806</f>
        <v>711.87915681406798</v>
      </c>
      <c r="AV300" s="65">
        <f>ET_12P!AW302/9.806</f>
        <v>563.02463096573535</v>
      </c>
      <c r="AW300" s="65">
        <f>ET_12P!AX302/9.806</f>
        <v>470.82975147549973</v>
      </c>
      <c r="AX300" s="65">
        <f>ET_12P!AY302/9.806</f>
        <v>461.0544166199266</v>
      </c>
      <c r="AY300" s="65">
        <f>ET_12P!AZ302/9.806</f>
        <v>450.1873952331481</v>
      </c>
      <c r="AZ300" s="65">
        <f>ET_12P!BA302/9.806</f>
        <v>344.07331329351928</v>
      </c>
      <c r="BA300" s="65">
        <f>ET_12P!BB302/9.806</f>
        <v>345.13099043315322</v>
      </c>
      <c r="BB300" s="65">
        <f>ET_12P!BC302/9.806</f>
        <v>347.72695766622479</v>
      </c>
      <c r="BC300" s="65">
        <f>ET_12P!BD302/9.806</f>
        <v>530.64510089486032</v>
      </c>
      <c r="BD300" s="65">
        <f>ET_12P!BE302/9.806</f>
        <v>552.33711742173159</v>
      </c>
      <c r="BE300" s="65">
        <f>ET_12P!BF302/9.806</f>
        <v>574.87015682362846</v>
      </c>
      <c r="BF300" s="65">
        <f>ET_12P!BG302/9.806</f>
        <v>867.6359459450847</v>
      </c>
      <c r="BG300" s="65">
        <f>ET_12P!BH302/9.806</f>
        <v>867.29415902891094</v>
      </c>
      <c r="BH300" s="65">
        <f>ET_12P!BI302/9.806</f>
        <v>696.409564297369</v>
      </c>
      <c r="BI300" s="65">
        <f>ET_12P!BJ302/9.806</f>
        <v>477.30995970260557</v>
      </c>
      <c r="BJ300" s="65">
        <f>ET_12P!BK302/9.806</f>
        <v>457.63769272320519</v>
      </c>
      <c r="BK300" s="65">
        <f>ET_12P!BL302/9.806</f>
        <v>437.04996064271876</v>
      </c>
      <c r="BL300" s="65"/>
      <c r="BM300" s="65"/>
      <c r="BN300" s="65"/>
      <c r="BO300" s="65"/>
    </row>
    <row r="301" spans="3:67" x14ac:dyDescent="0.2">
      <c r="C301" s="65">
        <f>ET_12P!D303</f>
        <v>2762.8313253012047</v>
      </c>
      <c r="D301" s="65">
        <f>ET_12P!E303/9.806</f>
        <v>570.39565619901089</v>
      </c>
      <c r="E301" s="65">
        <f>ET_12P!F303/9.806</f>
        <v>570.85087414593113</v>
      </c>
      <c r="F301" s="65">
        <f>ET_12P!G303/9.806</f>
        <v>571.34707266278303</v>
      </c>
      <c r="G301" s="65">
        <f>ET_12P!H303/9.806</f>
        <v>568.19614983810936</v>
      </c>
      <c r="H301" s="65">
        <f>ET_12P!I303/9.806</f>
        <v>568.37157456213038</v>
      </c>
      <c r="I301" s="65">
        <f>ET_12P!J303/9.806</f>
        <v>568.69877179787886</v>
      </c>
      <c r="J301" s="65">
        <f>ET_12P!K303/9.806</f>
        <v>570.46750913025198</v>
      </c>
      <c r="K301" s="65">
        <f>ET_12P!L303/9.806</f>
        <v>570.85401117619324</v>
      </c>
      <c r="L301" s="65">
        <f>ET_12P!M303/9.806</f>
        <v>436.63741626618912</v>
      </c>
      <c r="M301" s="65">
        <f>ET_12P!N303/9.806</f>
        <v>433.62845650940756</v>
      </c>
      <c r="N301" s="65">
        <f>ET_12P!O303/9.806</f>
        <v>435.70541951356319</v>
      </c>
      <c r="O301" s="65">
        <f>ET_12P!P303/9.806</f>
        <v>436.21720359346324</v>
      </c>
      <c r="P301" s="65">
        <f>ET_12P!Q303/9.806</f>
        <v>453.30789384369268</v>
      </c>
      <c r="Q301" s="65">
        <f>ET_12P!R303/9.806</f>
        <v>455.62098061773406</v>
      </c>
      <c r="R301" s="65">
        <f>ET_12P!S303/9.806</f>
        <v>458.79137294768515</v>
      </c>
      <c r="S301" s="65">
        <f>ET_12P!T303/9.806</f>
        <v>564.28138504168373</v>
      </c>
      <c r="T301" s="65">
        <f>ET_12P!U303/9.806</f>
        <v>575.71436652304715</v>
      </c>
      <c r="U301" s="65">
        <f>ET_12P!V303/9.806</f>
        <v>587.3752557426576</v>
      </c>
      <c r="V301" s="65">
        <f>ET_12P!W303/9.806</f>
        <v>703.69120906524074</v>
      </c>
      <c r="W301" s="65">
        <f>ET_12P!X303/9.806</f>
        <v>702.07638539223444</v>
      </c>
      <c r="X301" s="65">
        <f>ET_12P!Y303/9.806</f>
        <v>557.88179351290034</v>
      </c>
      <c r="Y301" s="65">
        <f>ET_12P!Z303/9.806</f>
        <v>437.36047684453399</v>
      </c>
      <c r="Z301" s="65">
        <f>ET_12P!AA303/9.806</f>
        <v>429.30443374910772</v>
      </c>
      <c r="AA301" s="65">
        <f>ET_12P!AB303/9.806</f>
        <v>419.8405113897104</v>
      </c>
      <c r="AB301" s="65">
        <f>ET_12P!AC303/9.806</f>
        <v>573.77966535157054</v>
      </c>
      <c r="AC301" s="65">
        <f>ET_12P!AD303/9.806</f>
        <v>574.28925848970027</v>
      </c>
      <c r="AD301" s="65">
        <f>ET_12P!AE303/9.806</f>
        <v>574.81931701573023</v>
      </c>
      <c r="AE301" s="65">
        <f>ET_12P!AF303/9.806</f>
        <v>574.3113172897971</v>
      </c>
      <c r="AF301" s="65">
        <f>ET_12P!AG303/9.806</f>
        <v>573.50963177837548</v>
      </c>
      <c r="AG301" s="65">
        <f>ET_12P!AH303/9.806</f>
        <v>572.88396852054871</v>
      </c>
      <c r="AH301" s="65">
        <f>ET_12P!AI303/9.806</f>
        <v>573.99298340939231</v>
      </c>
      <c r="AI301" s="65">
        <f>ET_12P!AJ303/9.806</f>
        <v>574.1517768936111</v>
      </c>
      <c r="AJ301" s="65">
        <f>ET_12P!AK303/9.806</f>
        <v>438.75157548630943</v>
      </c>
      <c r="AK301" s="65">
        <f>ET_12P!AL303/9.806</f>
        <v>434.6050688035387</v>
      </c>
      <c r="AL301" s="65">
        <f>ET_12P!AM303/9.806</f>
        <v>436.64184794386097</v>
      </c>
      <c r="AM301" s="65">
        <f>ET_12P!AN303/9.806</f>
        <v>437.00275580639408</v>
      </c>
      <c r="AN301" s="65">
        <f>ET_12P!AO303/9.806</f>
        <v>446.4673752836274</v>
      </c>
      <c r="AO301" s="65">
        <f>ET_12P!AP303/9.806</f>
        <v>445.69945019312161</v>
      </c>
      <c r="AP301" s="65">
        <f>ET_12P!AQ303/9.806</f>
        <v>445.85356302901289</v>
      </c>
      <c r="AQ301" s="65">
        <f>ET_12P!AR303/9.806</f>
        <v>530.39224629691012</v>
      </c>
      <c r="AR301" s="65">
        <f>ET_12P!AS303/9.806</f>
        <v>541.34471441273206</v>
      </c>
      <c r="AS301" s="65">
        <f>ET_12P!AT303/9.806</f>
        <v>552.74871570976961</v>
      </c>
      <c r="AT301" s="65">
        <f>ET_12P!AU303/9.806</f>
        <v>708.89653815266172</v>
      </c>
      <c r="AU301" s="65">
        <f>ET_12P!AV303/9.806</f>
        <v>710.2235019535234</v>
      </c>
      <c r="AV301" s="65">
        <f>ET_12P!AW303/9.806</f>
        <v>568.63219704453911</v>
      </c>
      <c r="AW301" s="65">
        <f>ET_12P!AX303/9.806</f>
        <v>474.24911446117176</v>
      </c>
      <c r="AX301" s="65">
        <f>ET_12P!AY303/9.806</f>
        <v>466.77391990554258</v>
      </c>
      <c r="AY301" s="65">
        <f>ET_12P!AZ303/9.806</f>
        <v>455.71021170074448</v>
      </c>
      <c r="AZ301" s="65">
        <f>ET_12P!BA303/9.806</f>
        <v>342.71617424918418</v>
      </c>
      <c r="BA301" s="65">
        <f>ET_12P!BB303/9.806</f>
        <v>343.77058987322818</v>
      </c>
      <c r="BB301" s="65">
        <f>ET_12P!BC303/9.806</f>
        <v>346.36117934013618</v>
      </c>
      <c r="BC301" s="65">
        <f>ET_12P!BD303/9.806</f>
        <v>529.07265202745771</v>
      </c>
      <c r="BD301" s="65">
        <f>ET_12P!BE303/9.806</f>
        <v>550.75246899219871</v>
      </c>
      <c r="BE301" s="65">
        <f>ET_12P!BF303/9.806</f>
        <v>573.27345821435858</v>
      </c>
      <c r="BF301" s="65">
        <f>ET_12P!BG303/9.806</f>
        <v>865.92382453982259</v>
      </c>
      <c r="BG301" s="65">
        <f>ET_12P!BH303/9.806</f>
        <v>865.58114132928824</v>
      </c>
      <c r="BH301" s="65">
        <f>ET_12P!BI303/9.806</f>
        <v>704.07502222810024</v>
      </c>
      <c r="BI301" s="65">
        <f>ET_12P!BJ303/9.806</f>
        <v>480.96878266495008</v>
      </c>
      <c r="BJ301" s="65">
        <f>ET_12P!BK303/9.806</f>
        <v>463.31915329262699</v>
      </c>
      <c r="BK301" s="65">
        <f>ET_12P!BL303/9.806</f>
        <v>442.34267843029784</v>
      </c>
      <c r="BL301" s="65"/>
      <c r="BM301" s="65"/>
      <c r="BN301" s="65"/>
      <c r="BO301" s="65"/>
    </row>
    <row r="302" spans="3:67" x14ac:dyDescent="0.2">
      <c r="C302" s="65">
        <f>ET_12P!D304</f>
        <v>2765.8433734939763</v>
      </c>
      <c r="D302" s="65">
        <f>ET_12P!E304/9.806</f>
        <v>568.81509088823179</v>
      </c>
      <c r="E302" s="65">
        <f>ET_12P!F304/9.806</f>
        <v>569.27001007036517</v>
      </c>
      <c r="F302" s="65">
        <f>ET_12P!G304/9.806</f>
        <v>569.76586002829902</v>
      </c>
      <c r="G302" s="65">
        <f>ET_12P!H304/9.806</f>
        <v>566.61697876300229</v>
      </c>
      <c r="H302" s="65">
        <f>ET_12P!I304/9.806</f>
        <v>566.79225410462982</v>
      </c>
      <c r="I302" s="65">
        <f>ET_12P!J304/9.806</f>
        <v>567.11925216385384</v>
      </c>
      <c r="J302" s="65">
        <f>ET_12P!K304/9.806</f>
        <v>568.88684423121049</v>
      </c>
      <c r="K302" s="65">
        <f>ET_12P!L304/9.806</f>
        <v>569.27314710062717</v>
      </c>
      <c r="L302" s="65">
        <f>ET_12P!M304/9.806</f>
        <v>317.09131765628189</v>
      </c>
      <c r="M302" s="65">
        <f>ET_12P!N304/9.806</f>
        <v>301.3956597841883</v>
      </c>
      <c r="N302" s="65">
        <f>ET_12P!O304/9.806</f>
        <v>301.46634255334749</v>
      </c>
      <c r="O302" s="65">
        <f>ET_12P!P304/9.806</f>
        <v>303.43741833762493</v>
      </c>
      <c r="P302" s="65">
        <f>ET_12P!Q304/9.806</f>
        <v>451.82328182362841</v>
      </c>
      <c r="Q302" s="65">
        <f>ET_12P!R304/9.806</f>
        <v>454.1338788911126</v>
      </c>
      <c r="R302" s="65">
        <f>ET_12P!S304/9.806</f>
        <v>457.300935014277</v>
      </c>
      <c r="S302" s="65">
        <f>ET_12P!T304/9.806</f>
        <v>562.70465387900265</v>
      </c>
      <c r="T302" s="65">
        <f>ET_12P!U304/9.806</f>
        <v>574.13051479961257</v>
      </c>
      <c r="U302" s="65">
        <f>ET_12P!V304/9.806</f>
        <v>585.78443284086279</v>
      </c>
      <c r="V302" s="65">
        <f>ET_12P!W304/9.806</f>
        <v>702.04630973702331</v>
      </c>
      <c r="W302" s="65">
        <f>ET_12P!X304/9.806</f>
        <v>700.43208359359073</v>
      </c>
      <c r="X302" s="65">
        <f>ET_12P!Y304/9.806</f>
        <v>429.38126609346324</v>
      </c>
      <c r="Y302" s="65">
        <f>ET_12P!Z304/9.806</f>
        <v>304.17711015577203</v>
      </c>
      <c r="Z302" s="65">
        <f>ET_12P!AA304/9.806</f>
        <v>293.81699302404144</v>
      </c>
      <c r="AA302" s="65">
        <f>ET_12P!AB304/9.806</f>
        <v>285.80539119066134</v>
      </c>
      <c r="AB302" s="65">
        <f>ET_12P!AC304/9.806</f>
        <v>572.18246880098923</v>
      </c>
      <c r="AC302" s="65">
        <f>ET_12P!AD304/9.806</f>
        <v>572.69126523302066</v>
      </c>
      <c r="AD302" s="65">
        <f>ET_12P!AE304/9.806</f>
        <v>573.22122417078833</v>
      </c>
      <c r="AE302" s="65">
        <f>ET_12P!AF304/9.806</f>
        <v>572.714867651183</v>
      </c>
      <c r="AF302" s="65">
        <f>ET_12P!AG304/9.806</f>
        <v>571.91646855241697</v>
      </c>
      <c r="AG302" s="65">
        <f>ET_12P!AH304/9.806</f>
        <v>571.2939423248522</v>
      </c>
      <c r="AH302" s="65">
        <f>ET_12P!AI304/9.806</f>
        <v>572.40011894822055</v>
      </c>
      <c r="AI302" s="65">
        <f>ET_12P!AJ304/9.806</f>
        <v>572.55836469699682</v>
      </c>
      <c r="AJ302" s="65">
        <f>ET_12P!AK304/9.806</f>
        <v>318.86473563698246</v>
      </c>
      <c r="AK302" s="65">
        <f>ET_12P!AL304/9.806</f>
        <v>303.70847269050842</v>
      </c>
      <c r="AL302" s="65">
        <f>ET_12P!AM304/9.806</f>
        <v>303.55948865012493</v>
      </c>
      <c r="AM302" s="65">
        <f>ET_12P!AN304/9.806</f>
        <v>305.30494722618806</v>
      </c>
      <c r="AN302" s="65">
        <f>ET_12P!AO304/9.806</f>
        <v>444.98415749923521</v>
      </c>
      <c r="AO302" s="65">
        <f>ET_12P!AP304/9.806</f>
        <v>444.21702911482771</v>
      </c>
      <c r="AP302" s="65">
        <f>ET_12P!AQ304/9.806</f>
        <v>444.37099256832556</v>
      </c>
      <c r="AQ302" s="65">
        <f>ET_12P!AR304/9.806</f>
        <v>528.83722537540791</v>
      </c>
      <c r="AR302" s="65">
        <f>ET_12P!AS304/9.806</f>
        <v>539.78247334221396</v>
      </c>
      <c r="AS302" s="65">
        <f>ET_12P!AT304/9.806</f>
        <v>551.17925449023562</v>
      </c>
      <c r="AT302" s="65">
        <f>ET_12P!AU304/9.806</f>
        <v>707.25343141316546</v>
      </c>
      <c r="AU302" s="65">
        <f>ET_12P!AV304/9.806</f>
        <v>708.5798972727157</v>
      </c>
      <c r="AV302" s="65">
        <f>ET_12P!AW304/9.806</f>
        <v>437.98096151272182</v>
      </c>
      <c r="AW302" s="65">
        <f>ET_12P!AX304/9.806</f>
        <v>343.84928949750156</v>
      </c>
      <c r="AX302" s="65">
        <f>ET_12P!AY304/9.806</f>
        <v>331.92205147040079</v>
      </c>
      <c r="AY302" s="65">
        <f>ET_12P!AZ304/9.806</f>
        <v>322.22957404905162</v>
      </c>
      <c r="AZ302" s="65">
        <f>ET_12P!BA304/9.806</f>
        <v>341.38734316840458</v>
      </c>
      <c r="BA302" s="65">
        <f>ET_12P!BB304/9.806</f>
        <v>342.43852217392418</v>
      </c>
      <c r="BB302" s="65">
        <f>ET_12P!BC304/9.806</f>
        <v>345.02343510988175</v>
      </c>
      <c r="BC302" s="65">
        <f>ET_12P!BD304/9.806</f>
        <v>527.51738213529984</v>
      </c>
      <c r="BD302" s="65">
        <f>ET_12P!BE304/9.806</f>
        <v>549.18410324354988</v>
      </c>
      <c r="BE302" s="65">
        <f>ET_12P!BF304/9.806</f>
        <v>571.69229537400577</v>
      </c>
      <c r="BF302" s="65">
        <f>ET_12P!BG304/9.806</f>
        <v>864.22166196078933</v>
      </c>
      <c r="BG302" s="65">
        <f>ET_12P!BH304/9.806</f>
        <v>863.8780824558944</v>
      </c>
      <c r="BH302" s="65">
        <f>ET_12P!BI304/9.806</f>
        <v>592.44838141189075</v>
      </c>
      <c r="BI302" s="65">
        <f>ET_12P!BJ304/9.806</f>
        <v>358.42405658047375</v>
      </c>
      <c r="BJ302" s="65">
        <f>ET_12P!BK304/9.806</f>
        <v>334.83065115586123</v>
      </c>
      <c r="BK302" s="65">
        <f>ET_12P!BL304/9.806</f>
        <v>314.18436117714924</v>
      </c>
      <c r="BL302" s="65"/>
      <c r="BM302" s="65"/>
      <c r="BN302" s="65"/>
      <c r="BO302" s="65"/>
    </row>
    <row r="303" spans="3:67" x14ac:dyDescent="0.2">
      <c r="C303" s="65">
        <f>ET_12P!D305</f>
        <v>2768.8554216867469</v>
      </c>
      <c r="D303" s="65">
        <f>ET_12P!E305/9.806</f>
        <v>567.24996175810736</v>
      </c>
      <c r="E303" s="65">
        <f>ET_12P!F305/9.806</f>
        <v>567.70458217545388</v>
      </c>
      <c r="F303" s="65">
        <f>ET_12P!G305/9.806</f>
        <v>568.20018316273206</v>
      </c>
      <c r="G303" s="65">
        <f>ET_12P!H305/9.806</f>
        <v>565.05329366268109</v>
      </c>
      <c r="H303" s="65">
        <f>ET_12P!I305/9.806</f>
        <v>565.22851921017752</v>
      </c>
      <c r="I303" s="65">
        <f>ET_12P!J305/9.806</f>
        <v>565.55526829874566</v>
      </c>
      <c r="J303" s="65">
        <f>ET_12P!K305/9.806</f>
        <v>567.32171510108617</v>
      </c>
      <c r="K303" s="65">
        <f>ET_12P!L305/9.806</f>
        <v>567.70776899984708</v>
      </c>
      <c r="L303" s="65">
        <f>ET_12P!M305/9.806</f>
        <v>318.40986624898022</v>
      </c>
      <c r="M303" s="65">
        <f>ET_12P!N305/9.806</f>
        <v>302.72715485098411</v>
      </c>
      <c r="N303" s="65">
        <f>ET_12P!O305/9.806</f>
        <v>305.56870673885891</v>
      </c>
      <c r="O303" s="65">
        <f>ET_12P!P305/9.806</f>
        <v>307.53477821295638</v>
      </c>
      <c r="P303" s="65">
        <f>ET_12P!Q305/9.806</f>
        <v>450.35883642667756</v>
      </c>
      <c r="Q303" s="65">
        <f>ET_12P!R305/9.806</f>
        <v>452.66689399347342</v>
      </c>
      <c r="R303" s="65">
        <f>ET_12P!S305/9.806</f>
        <v>455.83041473332656</v>
      </c>
      <c r="S303" s="65">
        <f>ET_12P!T305/9.806</f>
        <v>561.14360786763211</v>
      </c>
      <c r="T303" s="65">
        <f>ET_12P!U305/9.806</f>
        <v>572.56194987443916</v>
      </c>
      <c r="U303" s="65">
        <f>ET_12P!V305/9.806</f>
        <v>584.20864776667349</v>
      </c>
      <c r="V303" s="65">
        <f>ET_12P!W305/9.806</f>
        <v>700.41365976506734</v>
      </c>
      <c r="W303" s="65">
        <f>ET_12P!X305/9.806</f>
        <v>698.80003115120849</v>
      </c>
      <c r="X303" s="65">
        <f>ET_12P!Y305/9.806</f>
        <v>431.33712977067614</v>
      </c>
      <c r="Y303" s="65">
        <f>ET_12P!Z305/9.806</f>
        <v>305.50656366319095</v>
      </c>
      <c r="Z303" s="65">
        <f>ET_12P!AA305/9.806</f>
        <v>297.93763165568276</v>
      </c>
      <c r="AA303" s="65">
        <f>ET_12P!AB305/9.806</f>
        <v>289.94527525398991</v>
      </c>
      <c r="AB303" s="65">
        <f>ET_12P!AC305/9.806</f>
        <v>570.60125616650521</v>
      </c>
      <c r="AC303" s="65">
        <f>ET_12P!AD305/9.806</f>
        <v>571.10915630417605</v>
      </c>
      <c r="AD303" s="65">
        <f>ET_12P!AE305/9.806</f>
        <v>571.63901565368144</v>
      </c>
      <c r="AE303" s="65">
        <f>ET_12P!AF305/9.806</f>
        <v>571.13435213453499</v>
      </c>
      <c r="AF303" s="65">
        <f>ET_12P!AG305/9.806</f>
        <v>570.33918965429336</v>
      </c>
      <c r="AG303" s="65">
        <f>ET_12P!AH305/9.806</f>
        <v>569.71965107459721</v>
      </c>
      <c r="AH303" s="65">
        <f>ET_12P!AI305/9.806</f>
        <v>570.82259107944117</v>
      </c>
      <c r="AI303" s="65">
        <f>ET_12P!AJ305/9.806</f>
        <v>570.98023929864371</v>
      </c>
      <c r="AJ303" s="65">
        <f>ET_12P!AK305/9.806</f>
        <v>320.18308505315628</v>
      </c>
      <c r="AK303" s="65">
        <f>ET_12P!AL305/9.806</f>
        <v>305.03919594827147</v>
      </c>
      <c r="AL303" s="65">
        <f>ET_12P!AM305/9.806</f>
        <v>307.65976148212832</v>
      </c>
      <c r="AM303" s="65">
        <f>ET_12P!AN305/9.806</f>
        <v>309.40039002747045</v>
      </c>
      <c r="AN303" s="65">
        <f>ET_12P!AO305/9.806</f>
        <v>443.52140510274324</v>
      </c>
      <c r="AO303" s="65">
        <f>ET_12P!AP305/9.806</f>
        <v>442.75522280682748</v>
      </c>
      <c r="AP303" s="65">
        <f>ET_12P!AQ305/9.806</f>
        <v>442.90898708380075</v>
      </c>
      <c r="AQ303" s="65">
        <f>ET_12P!AR305/9.806</f>
        <v>527.2990348702325</v>
      </c>
      <c r="AR303" s="65">
        <f>ET_12P!AS305/9.806</f>
        <v>538.23661454084242</v>
      </c>
      <c r="AS303" s="65">
        <f>ET_12P!AT305/9.806</f>
        <v>549.62587677506122</v>
      </c>
      <c r="AT303" s="65">
        <f>ET_12P!AU305/9.806</f>
        <v>705.62247444166837</v>
      </c>
      <c r="AU303" s="65">
        <f>ET_12P!AV305/9.806</f>
        <v>706.94844235990729</v>
      </c>
      <c r="AV303" s="65">
        <f>ET_12P!AW305/9.806</f>
        <v>440.06101175300842</v>
      </c>
      <c r="AW303" s="65">
        <f>ET_12P!AX305/9.806</f>
        <v>345.16046855879057</v>
      </c>
      <c r="AX303" s="65">
        <f>ET_12P!AY305/9.806</f>
        <v>335.96018122673621</v>
      </c>
      <c r="AY303" s="65">
        <f>ET_12P!AZ305/9.806</f>
        <v>326.28582886912352</v>
      </c>
      <c r="AZ303" s="65">
        <f>ET_12P!BA305/9.806</f>
        <v>340.08721840422959</v>
      </c>
      <c r="BA303" s="65">
        <f>ET_12P!BB305/9.806</f>
        <v>341.13511099709365</v>
      </c>
      <c r="BB303" s="65">
        <f>ET_12P!BC305/9.806</f>
        <v>343.71404863731391</v>
      </c>
      <c r="BC303" s="65">
        <f>ET_12P!BD305/9.806</f>
        <v>525.97934101251792</v>
      </c>
      <c r="BD303" s="65">
        <f>ET_12P!BE305/9.806</f>
        <v>547.6321695581787</v>
      </c>
      <c r="BE303" s="65">
        <f>ET_12P!BF305/9.806</f>
        <v>570.1267180967011</v>
      </c>
      <c r="BF303" s="65">
        <f>ET_12P!BG305/9.806</f>
        <v>862.52965738450951</v>
      </c>
      <c r="BG303" s="65">
        <f>ET_12P!BH305/9.806</f>
        <v>862.18528117351627</v>
      </c>
      <c r="BH303" s="65">
        <f>ET_12P!BI305/9.806</f>
        <v>598.21877429953599</v>
      </c>
      <c r="BI303" s="65">
        <f>ET_12P!BJ305/9.806</f>
        <v>359.73371692076284</v>
      </c>
      <c r="BJ303" s="65">
        <f>ET_12P!BK305/9.806</f>
        <v>338.86218318982003</v>
      </c>
      <c r="BK303" s="65">
        <f>ET_12P!BL305/9.806</f>
        <v>318.25709785462982</v>
      </c>
      <c r="BL303" s="65"/>
      <c r="BM303" s="65"/>
      <c r="BN303" s="65"/>
      <c r="BO303" s="65"/>
    </row>
    <row r="304" spans="3:67" x14ac:dyDescent="0.2">
      <c r="C304" s="65">
        <f>ET_12P!D306</f>
        <v>2771.8674698795185</v>
      </c>
      <c r="D304" s="65">
        <f>ET_12P!E306/9.806</f>
        <v>565.70051777929336</v>
      </c>
      <c r="E304" s="65">
        <f>ET_12P!F306/9.806</f>
        <v>566.15483943185302</v>
      </c>
      <c r="F304" s="65">
        <f>ET_12P!G306/9.806</f>
        <v>566.65004206608205</v>
      </c>
      <c r="G304" s="65">
        <f>ET_12P!H306/9.806</f>
        <v>563.5053435078014</v>
      </c>
      <c r="H304" s="65">
        <f>ET_12P!I306/9.806</f>
        <v>563.68046946703555</v>
      </c>
      <c r="I304" s="65">
        <f>ET_12P!J306/9.806</f>
        <v>564.00696958494802</v>
      </c>
      <c r="J304" s="65">
        <f>ET_12P!K306/9.806</f>
        <v>565.77217153400989</v>
      </c>
      <c r="K304" s="65">
        <f>ET_12P!L306/9.806</f>
        <v>566.15797646211513</v>
      </c>
      <c r="L304" s="65">
        <f>ET_12P!M306/9.806</f>
        <v>220.85489751172753</v>
      </c>
      <c r="M304" s="65">
        <f>ET_12P!N306/9.806</f>
        <v>223.02539879123754</v>
      </c>
      <c r="N304" s="65">
        <f>ET_12P!O306/9.806</f>
        <v>226.0453381539364</v>
      </c>
      <c r="O304" s="65">
        <f>ET_12P!P306/9.806</f>
        <v>334.31137305922397</v>
      </c>
      <c r="P304" s="65">
        <f>ET_12P!Q306/9.806</f>
        <v>448.91475682936471</v>
      </c>
      <c r="Q304" s="65">
        <f>ET_12P!R306/9.806</f>
        <v>451.22012551307876</v>
      </c>
      <c r="R304" s="65">
        <f>ET_12P!S306/9.806</f>
        <v>454.38001128135841</v>
      </c>
      <c r="S304" s="65">
        <f>ET_12P!T306/9.806</f>
        <v>559.59839638996539</v>
      </c>
      <c r="T304" s="65">
        <f>ET_12P!U306/9.806</f>
        <v>571.00887092405162</v>
      </c>
      <c r="U304" s="65">
        <f>ET_12P!V306/9.806</f>
        <v>582.64795031422091</v>
      </c>
      <c r="V304" s="65">
        <f>ET_12P!W306/9.806</f>
        <v>698.79335873763523</v>
      </c>
      <c r="W304" s="65">
        <f>ET_12P!X306/9.806</f>
        <v>697.18037744748119</v>
      </c>
      <c r="X304" s="65">
        <f>ET_12P!Y306/9.806</f>
        <v>340.42230800976444</v>
      </c>
      <c r="Y304" s="65">
        <f>ET_12P!Z306/9.806</f>
        <v>339.93684012817408</v>
      </c>
      <c r="Z304" s="65">
        <f>ET_12P!AA306/9.806</f>
        <v>341.56558126083524</v>
      </c>
      <c r="AA304" s="65">
        <f>ET_12P!AB306/9.806</f>
        <v>341.68466392546657</v>
      </c>
      <c r="AB304" s="65">
        <f>ET_12P!AC306/9.806</f>
        <v>569.03607724224969</v>
      </c>
      <c r="AC304" s="65">
        <f>ET_12P!AD306/9.806</f>
        <v>569.54318067382223</v>
      </c>
      <c r="AD304" s="65">
        <f>ET_12P!AE306/9.806</f>
        <v>570.07294043506533</v>
      </c>
      <c r="AE304" s="65">
        <f>ET_12P!AF306/9.806</f>
        <v>569.56996991637777</v>
      </c>
      <c r="AF304" s="65">
        <f>ET_12P!AG306/9.806</f>
        <v>568.77794446639814</v>
      </c>
      <c r="AG304" s="65">
        <f>ET_12P!AH306/9.806</f>
        <v>568.16129394630843</v>
      </c>
      <c r="AH304" s="65">
        <f>ET_12P!AI306/9.806</f>
        <v>569.26054918544776</v>
      </c>
      <c r="AI304" s="65">
        <f>ET_12P!AJ306/9.806</f>
        <v>569.41755008094538</v>
      </c>
      <c r="AJ304" s="65">
        <f>ET_12P!AK306/9.806</f>
        <v>138.13459632495412</v>
      </c>
      <c r="AK304" s="65">
        <f>ET_12P!AL306/9.806</f>
        <v>138.62353734719179</v>
      </c>
      <c r="AL304" s="65">
        <f>ET_12P!AM306/9.806</f>
        <v>140.1628731173835</v>
      </c>
      <c r="AM304" s="65">
        <f>ET_12P!AN306/9.806</f>
        <v>295.59790502147922</v>
      </c>
      <c r="AN304" s="65">
        <f>ET_12P!AO306/9.806</f>
        <v>442.07941685893843</v>
      </c>
      <c r="AO304" s="65">
        <f>ET_12P!AP306/9.806</f>
        <v>441.3140810632521</v>
      </c>
      <c r="AP304" s="65">
        <f>ET_12P!AQ306/9.806</f>
        <v>441.46769595783195</v>
      </c>
      <c r="AQ304" s="65">
        <f>ET_12P!AR306/9.806</f>
        <v>525.77782416377727</v>
      </c>
      <c r="AR304" s="65">
        <f>ET_12P!AS306/9.806</f>
        <v>536.707386979273</v>
      </c>
      <c r="AS304" s="65">
        <f>ET_12P!AT306/9.806</f>
        <v>548.08868215250868</v>
      </c>
      <c r="AT304" s="65">
        <f>ET_12P!AU306/9.806</f>
        <v>704.00376682643287</v>
      </c>
      <c r="AU304" s="65">
        <f>ET_12P!AV306/9.806</f>
        <v>705.32923680336023</v>
      </c>
      <c r="AV304" s="65">
        <f>ET_12P!AW306/9.806</f>
        <v>0</v>
      </c>
      <c r="AW304" s="65">
        <f>ET_12P!AX306/9.806</f>
        <v>0</v>
      </c>
      <c r="AX304" s="65">
        <f>ET_12P!AY306/9.806</f>
        <v>0</v>
      </c>
      <c r="AY304" s="65">
        <f>ET_12P!AZ306/9.806</f>
        <v>0</v>
      </c>
      <c r="AZ304" s="65">
        <f>ET_12P!BA306/9.806</f>
        <v>338.8161983097084</v>
      </c>
      <c r="BA304" s="65">
        <f>ET_12P!BB306/9.806</f>
        <v>339.86072979872023</v>
      </c>
      <c r="BB304" s="65">
        <f>ET_12P!BC306/9.806</f>
        <v>342.43339337841633</v>
      </c>
      <c r="BC304" s="65">
        <f>ET_12P!BD306/9.806</f>
        <v>524.4587776297675</v>
      </c>
      <c r="BD304" s="65">
        <f>ET_12P!BE306/9.806</f>
        <v>546.09681731847854</v>
      </c>
      <c r="BE304" s="65">
        <f>ET_12P!BF306/9.806</f>
        <v>568.57687576483795</v>
      </c>
      <c r="BF304" s="65">
        <f>ET_12P!BG306/9.806</f>
        <v>860.84781081098311</v>
      </c>
      <c r="BG304" s="65">
        <f>ET_12P!BH306/9.806</f>
        <v>860.50253830562929</v>
      </c>
      <c r="BH304" s="65">
        <f>ET_12P!BI306/9.806</f>
        <v>0</v>
      </c>
      <c r="BI304" s="65">
        <f>ET_12P!BJ306/9.806</f>
        <v>0</v>
      </c>
      <c r="BJ304" s="65">
        <f>ET_12P!BK306/9.806</f>
        <v>0</v>
      </c>
      <c r="BK304" s="65">
        <f>ET_12P!BL306/9.806</f>
        <v>0</v>
      </c>
      <c r="BL304" s="65"/>
      <c r="BM304" s="65"/>
      <c r="BN304" s="65"/>
      <c r="BO304" s="65"/>
    </row>
    <row r="305" spans="3:67" x14ac:dyDescent="0.2">
      <c r="C305" s="65">
        <f>ET_12P!D307</f>
        <v>2774.8795180722891</v>
      </c>
      <c r="D305" s="65">
        <f>ET_12P!E307/9.806</f>
        <v>564.16680874592089</v>
      </c>
      <c r="E305" s="65">
        <f>ET_12P!F307/9.806</f>
        <v>564.6207818395626</v>
      </c>
      <c r="F305" s="65">
        <f>ET_12P!G307/9.806</f>
        <v>565.11568570900477</v>
      </c>
      <c r="G305" s="65">
        <f>ET_12P!H307/9.806</f>
        <v>561.97327768075672</v>
      </c>
      <c r="H305" s="65">
        <f>ET_12P!I307/9.806</f>
        <v>562.1482044634663</v>
      </c>
      <c r="I305" s="65">
        <f>ET_12P!J307/9.806</f>
        <v>562.4745054048542</v>
      </c>
      <c r="J305" s="65">
        <f>ET_12P!K307/9.806</f>
        <v>564.23846250063741</v>
      </c>
      <c r="K305" s="65">
        <f>ET_12P!L307/9.806</f>
        <v>564.62396866395579</v>
      </c>
      <c r="L305" s="65">
        <f>ET_12P!M307/9.806</f>
        <v>220.29199975620796</v>
      </c>
      <c r="M305" s="65">
        <f>ET_12P!N307/9.806</f>
        <v>222.46018560861975</v>
      </c>
      <c r="N305" s="65">
        <f>ET_12P!O307/9.806</f>
        <v>225.47701283812208</v>
      </c>
      <c r="O305" s="65">
        <f>ET_12P!P307/9.806</f>
        <v>333.67156826815216</v>
      </c>
      <c r="P305" s="65">
        <f>ET_12P!Q307/9.806</f>
        <v>447.49129200234552</v>
      </c>
      <c r="Q305" s="65">
        <f>ET_12P!R307/9.806</f>
        <v>449.79377262645323</v>
      </c>
      <c r="R305" s="65">
        <f>ET_12P!S307/9.806</f>
        <v>452.94987404076591</v>
      </c>
      <c r="S305" s="65">
        <f>ET_12P!T307/9.806</f>
        <v>558.06916882839596</v>
      </c>
      <c r="T305" s="65">
        <f>ET_12P!U307/9.806</f>
        <v>569.47142733084343</v>
      </c>
      <c r="U305" s="65">
        <f>ET_12P!V307/9.806</f>
        <v>581.10248986589852</v>
      </c>
      <c r="V305" s="65">
        <f>ET_12P!W307/9.806</f>
        <v>697.18545644885785</v>
      </c>
      <c r="W305" s="65">
        <f>ET_12P!X307/9.806</f>
        <v>695.57322207067102</v>
      </c>
      <c r="X305" s="65">
        <f>ET_12P!Y307/9.806</f>
        <v>339.78220445390582</v>
      </c>
      <c r="Y305" s="65">
        <f>ET_12P!Z307/9.806</f>
        <v>339.296412910463</v>
      </c>
      <c r="Z305" s="65">
        <f>ET_12P!AA307/9.806</f>
        <v>340.91576784940344</v>
      </c>
      <c r="AA305" s="65">
        <f>ET_12P!AB307/9.806</f>
        <v>341.03440236685452</v>
      </c>
      <c r="AB305" s="65">
        <f>ET_12P!AC307/9.806</f>
        <v>567.48723079300942</v>
      </c>
      <c r="AC305" s="65">
        <f>ET_12P!AD307/9.806</f>
        <v>567.99343793022138</v>
      </c>
      <c r="AD305" s="65">
        <f>ET_12P!AE307/9.806</f>
        <v>568.52304830907099</v>
      </c>
      <c r="AE305" s="65">
        <f>ET_12P!AF307/9.806</f>
        <v>568.02182058497351</v>
      </c>
      <c r="AF305" s="65">
        <f>ET_12P!AG307/9.806</f>
        <v>567.2328325769937</v>
      </c>
      <c r="AG305" s="65">
        <f>ET_12P!AH307/9.806</f>
        <v>566.61902032237924</v>
      </c>
      <c r="AH305" s="65">
        <f>ET_12P!AI307/9.806</f>
        <v>567.71409285450238</v>
      </c>
      <c r="AI305" s="65">
        <f>ET_12P!AJ307/9.806</f>
        <v>567.87049622042628</v>
      </c>
      <c r="AJ305" s="65">
        <f>ET_12P!AK307/9.806</f>
        <v>137.71384836531843</v>
      </c>
      <c r="AK305" s="65">
        <f>ET_12P!AL307/9.806</f>
        <v>138.20123332095784</v>
      </c>
      <c r="AL305" s="65">
        <f>ET_12P!AM307/9.806</f>
        <v>139.73588844282202</v>
      </c>
      <c r="AM305" s="65">
        <f>ET_12P!AN307/9.806</f>
        <v>294.96880596860342</v>
      </c>
      <c r="AN305" s="65">
        <f>ET_12P!AO307/9.806</f>
        <v>440.65829235608305</v>
      </c>
      <c r="AO305" s="65">
        <f>ET_12P!AP307/9.806</f>
        <v>439.8939524430196</v>
      </c>
      <c r="AP305" s="65">
        <f>ET_12P!AQ307/9.806</f>
        <v>440.04731836694373</v>
      </c>
      <c r="AQ305" s="65">
        <f>ET_12P!AR307/9.806</f>
        <v>524.27374263843569</v>
      </c>
      <c r="AR305" s="65">
        <f>ET_12P!AS307/9.806</f>
        <v>535.19489024576797</v>
      </c>
      <c r="AS305" s="65">
        <f>ET_12P!AT307/9.806</f>
        <v>546.56782000497151</v>
      </c>
      <c r="AT305" s="65">
        <f>ET_12P!AU307/9.806</f>
        <v>702.3974579498522</v>
      </c>
      <c r="AU305" s="65">
        <f>ET_12P!AV307/9.806</f>
        <v>703.72233039720584</v>
      </c>
      <c r="AV305" s="65">
        <f>ET_12P!AW307/9.806</f>
        <v>0</v>
      </c>
      <c r="AW305" s="65">
        <f>ET_12P!AX307/9.806</f>
        <v>0</v>
      </c>
      <c r="AX305" s="65">
        <f>ET_12P!AY307/9.806</f>
        <v>0</v>
      </c>
      <c r="AY305" s="65">
        <f>ET_12P!AZ307/9.806</f>
        <v>0</v>
      </c>
      <c r="AZ305" s="65">
        <f>ET_12P!BA307/9.806</f>
        <v>337.57453185549667</v>
      </c>
      <c r="BA305" s="65">
        <f>ET_12P!BB307/9.806</f>
        <v>338.61580182891856</v>
      </c>
      <c r="BB305" s="65">
        <f>ET_12P!BC307/9.806</f>
        <v>341.18179299504135</v>
      </c>
      <c r="BC305" s="65">
        <f>ET_12P!BD307/9.806</f>
        <v>522.95584136944217</v>
      </c>
      <c r="BD305" s="65">
        <f>ET_12P!BE307/9.806</f>
        <v>544.57814611271169</v>
      </c>
      <c r="BE305" s="65">
        <f>ET_12P!BF307/9.806</f>
        <v>567.0429177608097</v>
      </c>
      <c r="BF305" s="65">
        <f>ET_12P!BG307/9.806</f>
        <v>859.17622182847242</v>
      </c>
      <c r="BG305" s="65">
        <f>ET_12P!BH307/9.806</f>
        <v>858.83025220528259</v>
      </c>
      <c r="BH305" s="65">
        <f>ET_12P!BI307/9.806</f>
        <v>0</v>
      </c>
      <c r="BI305" s="65">
        <f>ET_12P!BJ307/9.806</f>
        <v>0</v>
      </c>
      <c r="BJ305" s="65">
        <f>ET_12P!BK307/9.806</f>
        <v>0</v>
      </c>
      <c r="BK305" s="65">
        <f>ET_12P!BL307/9.806</f>
        <v>0</v>
      </c>
      <c r="BL305" s="65"/>
      <c r="BM305" s="65"/>
      <c r="BN305" s="65"/>
      <c r="BO305" s="65"/>
    </row>
    <row r="306" spans="3:67" x14ac:dyDescent="0.2">
      <c r="C306" s="65">
        <f>ET_12P!D308</f>
        <v>2777.8915662650606</v>
      </c>
      <c r="D306" s="65">
        <f>ET_12P!E308/9.806</f>
        <v>562.64903383451463</v>
      </c>
      <c r="E306" s="65">
        <f>ET_12P!F308/9.806</f>
        <v>563.10265836923827</v>
      </c>
      <c r="F306" s="65">
        <f>ET_12P!G308/9.806</f>
        <v>563.59716388563129</v>
      </c>
      <c r="G306" s="65">
        <f>ET_12P!H308/9.806</f>
        <v>560.45709618154706</v>
      </c>
      <c r="H306" s="65">
        <f>ET_12P!I308/9.806</f>
        <v>560.63192337599435</v>
      </c>
      <c r="I306" s="65">
        <f>ET_12P!J308/9.806</f>
        <v>560.95797534672658</v>
      </c>
      <c r="J306" s="65">
        <f>ET_12P!K308/9.806</f>
        <v>562.72058800096886</v>
      </c>
      <c r="K306" s="65">
        <f>ET_12P!L308/9.806</f>
        <v>563.10579539950038</v>
      </c>
      <c r="L306" s="65">
        <f>ET_12P!M308/9.806</f>
        <v>219.73535116414698</v>
      </c>
      <c r="M306" s="65">
        <f>ET_12P!N308/9.806</f>
        <v>221.90117179532942</v>
      </c>
      <c r="N306" s="65">
        <f>ET_12P!O308/9.806</f>
        <v>224.91476240630737</v>
      </c>
      <c r="O306" s="65">
        <f>ET_12P!P308/9.806</f>
        <v>333.03562252224407</v>
      </c>
      <c r="P306" s="65">
        <f>ET_12P!Q308/9.806</f>
        <v>446.08859132801348</v>
      </c>
      <c r="Q306" s="65">
        <f>ET_12P!R308/9.806</f>
        <v>448.38813409838366</v>
      </c>
      <c r="R306" s="65">
        <f>ET_12P!S308/9.806</f>
        <v>451.54020218807369</v>
      </c>
      <c r="S306" s="65">
        <f>ET_12P!T308/9.806</f>
        <v>556.55597497705492</v>
      </c>
      <c r="T306" s="65">
        <f>ET_12P!U308/9.806</f>
        <v>567.94966888894555</v>
      </c>
      <c r="U306" s="65">
        <f>ET_12P!V308/9.806</f>
        <v>579.57236600996839</v>
      </c>
      <c r="V306" s="65">
        <f>ET_12P!W308/9.806</f>
        <v>695.59010228112891</v>
      </c>
      <c r="W306" s="65">
        <f>ET_12P!X308/9.806</f>
        <v>693.97856502077821</v>
      </c>
      <c r="X306" s="65">
        <f>ET_12P!Y308/9.806</f>
        <v>339.14598484027641</v>
      </c>
      <c r="Y306" s="65">
        <f>ET_12P!Z308/9.806</f>
        <v>338.65986963498113</v>
      </c>
      <c r="Z306" s="65">
        <f>ET_12P!AA308/9.806</f>
        <v>340.26993796846324</v>
      </c>
      <c r="AA306" s="65">
        <f>ET_12P!AB308/9.806</f>
        <v>340.38809944166837</v>
      </c>
      <c r="AB306" s="65">
        <f>ET_12P!AC308/9.806</f>
        <v>565.95476661291559</v>
      </c>
      <c r="AC306" s="65">
        <f>ET_12P!AD308/9.806</f>
        <v>566.46012724989805</v>
      </c>
      <c r="AD306" s="65">
        <f>ET_12P!AE308/9.806</f>
        <v>566.9895384522232</v>
      </c>
      <c r="AE306" s="65">
        <f>ET_12P!AF308/9.806</f>
        <v>566.4901033168469</v>
      </c>
      <c r="AF306" s="65">
        <f>ET_12P!AG308/9.806</f>
        <v>565.70400336847342</v>
      </c>
      <c r="AG306" s="65">
        <f>ET_12P!AH308/9.806</f>
        <v>565.09292979107181</v>
      </c>
      <c r="AH306" s="65">
        <f>ET_12P!AI308/9.806</f>
        <v>566.18342126312973</v>
      </c>
      <c r="AI306" s="65">
        <f>ET_12P!AJ308/9.806</f>
        <v>566.33917730534881</v>
      </c>
      <c r="AJ306" s="65">
        <f>ET_12P!AK308/9.806</f>
        <v>137.3047522323705</v>
      </c>
      <c r="AK306" s="65">
        <f>ET_12P!AL308/9.806</f>
        <v>137.79051887874772</v>
      </c>
      <c r="AL306" s="65">
        <f>ET_12P!AM308/9.806</f>
        <v>139.32035641842367</v>
      </c>
      <c r="AM306" s="65">
        <f>ET_12P!AN308/9.806</f>
        <v>294.34436266698964</v>
      </c>
      <c r="AN306" s="65">
        <f>ET_12P!AO308/9.806</f>
        <v>439.25828056483277</v>
      </c>
      <c r="AO306" s="65">
        <f>ET_12P!AP308/9.806</f>
        <v>438.49493653439225</v>
      </c>
      <c r="AP306" s="65">
        <f>ET_12P!AQ308/9.806</f>
        <v>438.6481032817918</v>
      </c>
      <c r="AQ306" s="65">
        <f>ET_12P!AR308/9.806</f>
        <v>522.78693967660115</v>
      </c>
      <c r="AR306" s="65">
        <f>ET_12P!AS308/9.806</f>
        <v>533.69927372272082</v>
      </c>
      <c r="AS306" s="65">
        <f>ET_12P!AT308/9.806</f>
        <v>545.06343971484296</v>
      </c>
      <c r="AT306" s="65">
        <f>ET_12P!AU308/9.806</f>
        <v>700.80354781192648</v>
      </c>
      <c r="AU306" s="65">
        <f>ET_12P!AV308/9.806</f>
        <v>702.12782272970639</v>
      </c>
      <c r="AV306" s="65">
        <f>ET_12P!AW308/9.806</f>
        <v>0</v>
      </c>
      <c r="AW306" s="65">
        <f>ET_12P!AX308/9.806</f>
        <v>0</v>
      </c>
      <c r="AX306" s="65">
        <f>ET_12P!AY308/9.806</f>
        <v>0</v>
      </c>
      <c r="AY306" s="65">
        <f>ET_12P!AZ308/9.806</f>
        <v>0</v>
      </c>
      <c r="AZ306" s="65">
        <f>ET_12P!BA308/9.806</f>
        <v>336.36246801225019</v>
      </c>
      <c r="BA306" s="65">
        <f>ET_12P!BB308/9.806</f>
        <v>337.40065074954111</v>
      </c>
      <c r="BB306" s="65">
        <f>ET_12P!BC308/9.806</f>
        <v>339.95952135491029</v>
      </c>
      <c r="BC306" s="65">
        <f>ET_12P!BD308/9.806</f>
        <v>521.47063181980423</v>
      </c>
      <c r="BD306" s="65">
        <f>ET_12P!BE308/9.806</f>
        <v>543.07630532327153</v>
      </c>
      <c r="BE306" s="65">
        <f>ET_12P!BF308/9.806</f>
        <v>565.52499346701006</v>
      </c>
      <c r="BF306" s="65">
        <f>ET_12P!BG308/9.806</f>
        <v>857.51499002523974</v>
      </c>
      <c r="BG306" s="65">
        <f>ET_12P!BH308/9.806</f>
        <v>857.1682236959515</v>
      </c>
      <c r="BH306" s="65">
        <f>ET_12P!BI308/9.806</f>
        <v>0</v>
      </c>
      <c r="BI306" s="65">
        <f>ET_12P!BJ308/9.806</f>
        <v>0</v>
      </c>
      <c r="BJ306" s="65">
        <f>ET_12P!BK308/9.806</f>
        <v>0</v>
      </c>
      <c r="BK306" s="65">
        <f>ET_12P!BL308/9.806</f>
        <v>0</v>
      </c>
      <c r="BL306" s="65"/>
      <c r="BM306" s="65"/>
      <c r="BN306" s="65"/>
      <c r="BO306" s="65"/>
    </row>
    <row r="307" spans="3:67" x14ac:dyDescent="0.2">
      <c r="C307" s="65">
        <f>ET_12P!D309</f>
        <v>2780.9036144578313</v>
      </c>
      <c r="D307" s="65">
        <f>ET_12P!E309/9.806</f>
        <v>561.14724283920566</v>
      </c>
      <c r="E307" s="65">
        <f>ET_12P!F309/9.806</f>
        <v>561.60051881501124</v>
      </c>
      <c r="F307" s="65">
        <f>ET_12P!G309/9.806</f>
        <v>562.09462597835511</v>
      </c>
      <c r="G307" s="65">
        <f>ET_12P!H309/9.806</f>
        <v>558.95704798082807</v>
      </c>
      <c r="H307" s="65">
        <f>ET_12P!I309/9.806</f>
        <v>559.13172579288198</v>
      </c>
      <c r="I307" s="65">
        <f>ET_12P!J309/9.806</f>
        <v>559.45747899882724</v>
      </c>
      <c r="J307" s="65">
        <f>ET_12P!K309/9.806</f>
        <v>561.21874721152869</v>
      </c>
      <c r="K307" s="65">
        <f>ET_12P!L309/9.806</f>
        <v>561.60365584527335</v>
      </c>
      <c r="L307" s="65">
        <f>ET_12P!M309/9.806</f>
        <v>219.18500152967573</v>
      </c>
      <c r="M307" s="65">
        <f>ET_12P!N309/9.806</f>
        <v>221.34835735136653</v>
      </c>
      <c r="N307" s="65">
        <f>ET_12P!O309/9.806</f>
        <v>224.3586366526234</v>
      </c>
      <c r="O307" s="65">
        <f>ET_12P!P309/9.806</f>
        <v>332.40353582149964</v>
      </c>
      <c r="P307" s="65">
        <f>ET_12P!Q309/9.806</f>
        <v>444.70680418876202</v>
      </c>
      <c r="Q307" s="65">
        <f>ET_12P!R309/9.806</f>
        <v>447.00330951713238</v>
      </c>
      <c r="R307" s="65">
        <f>ET_12P!S309/9.806</f>
        <v>450.15124469393743</v>
      </c>
      <c r="S307" s="65">
        <f>ET_12P!T309/9.806</f>
        <v>555.05901401246695</v>
      </c>
      <c r="T307" s="65">
        <f>ET_12P!U309/9.806</f>
        <v>566.4437947748828</v>
      </c>
      <c r="U307" s="65">
        <f>ET_12P!V309/9.806</f>
        <v>578.05777792295544</v>
      </c>
      <c r="V307" s="65">
        <f>ET_12P!W309/9.806</f>
        <v>694.00734602857949</v>
      </c>
      <c r="W307" s="65">
        <f>ET_12P!X309/9.806</f>
        <v>692.39655568019589</v>
      </c>
      <c r="X307" s="65">
        <f>ET_12P!Y309/9.806</f>
        <v>338.51367406594181</v>
      </c>
      <c r="Y307" s="65">
        <f>ET_12P!Z309/9.806</f>
        <v>338.02716050759744</v>
      </c>
      <c r="Z307" s="65">
        <f>ET_12P!AA309/9.806</f>
        <v>339.62804182388339</v>
      </c>
      <c r="AA307" s="65">
        <f>ET_12P!AB309/9.806</f>
        <v>339.74575514990823</v>
      </c>
      <c r="AB307" s="65">
        <f>ET_12P!AC309/9.806</f>
        <v>564.43888387849279</v>
      </c>
      <c r="AC307" s="65">
        <f>ET_12P!AD309/9.806</f>
        <v>564.94334822111466</v>
      </c>
      <c r="AD307" s="65">
        <f>ET_12P!AE309/9.806</f>
        <v>565.47256024691524</v>
      </c>
      <c r="AE307" s="65">
        <f>ET_12P!AF309/9.806</f>
        <v>564.97491770026011</v>
      </c>
      <c r="AF307" s="65">
        <f>ET_12P!AG309/9.806</f>
        <v>564.19170581149297</v>
      </c>
      <c r="AG307" s="65">
        <f>ET_12P!AH309/9.806</f>
        <v>563.58322152891094</v>
      </c>
      <c r="AH307" s="65">
        <f>ET_12P!AI309/9.806</f>
        <v>564.66868379372329</v>
      </c>
      <c r="AI307" s="65">
        <f>ET_12P!AJ309/9.806</f>
        <v>564.82379251223745</v>
      </c>
      <c r="AJ307" s="65">
        <f>ET_12P!AK309/9.806</f>
        <v>136.90741996290538</v>
      </c>
      <c r="AK307" s="65">
        <f>ET_12P!AL309/9.806</f>
        <v>137.39150605735648</v>
      </c>
      <c r="AL307" s="65">
        <f>ET_12P!AM309/9.806</f>
        <v>138.91637663245081</v>
      </c>
      <c r="AM307" s="65">
        <f>ET_12P!AN309/9.806</f>
        <v>293.72460001370337</v>
      </c>
      <c r="AN307" s="65">
        <f>ET_12P!AO309/9.806</f>
        <v>437.87958066171228</v>
      </c>
      <c r="AO307" s="65">
        <f>ET_12P!AP309/9.806</f>
        <v>437.11733210215687</v>
      </c>
      <c r="AP307" s="65">
        <f>ET_12P!AQ309/9.806</f>
        <v>437.2702498789007</v>
      </c>
      <c r="AQ307" s="65">
        <f>ET_12P!AR309/9.806</f>
        <v>521.31756466066702</v>
      </c>
      <c r="AR307" s="65">
        <f>ET_12P!AS309/9.806</f>
        <v>532.22063699839384</v>
      </c>
      <c r="AS307" s="65">
        <f>ET_12P!AT309/9.806</f>
        <v>543.57564087038554</v>
      </c>
      <c r="AT307" s="65">
        <f>ET_12P!AU309/9.806</f>
        <v>699.22213600091789</v>
      </c>
      <c r="AU307" s="65">
        <f>ET_12P!AV309/9.806</f>
        <v>700.54586318325516</v>
      </c>
      <c r="AV307" s="65">
        <f>ET_12P!AW309/9.806</f>
        <v>0</v>
      </c>
      <c r="AW307" s="65">
        <f>ET_12P!AX309/9.806</f>
        <v>0</v>
      </c>
      <c r="AX307" s="65">
        <f>ET_12P!AY309/9.806</f>
        <v>0</v>
      </c>
      <c r="AY307" s="65">
        <f>ET_12P!AZ309/9.806</f>
        <v>0</v>
      </c>
      <c r="AZ307" s="65">
        <f>ET_12P!BA309/9.806</f>
        <v>335.18043003008364</v>
      </c>
      <c r="BA307" s="65">
        <f>ET_12P!BB309/9.806</f>
        <v>336.21560022244034</v>
      </c>
      <c r="BB307" s="65">
        <f>ET_12P!BC309/9.806</f>
        <v>338.76695191400677</v>
      </c>
      <c r="BC307" s="65">
        <f>ET_12P!BD309/9.806</f>
        <v>520.00334815737813</v>
      </c>
      <c r="BD307" s="65">
        <f>ET_12P!BE309/9.806</f>
        <v>541.59139453842045</v>
      </c>
      <c r="BE307" s="65">
        <f>ET_12P!BF309/9.806</f>
        <v>564.02310288343881</v>
      </c>
      <c r="BF307" s="65">
        <f>ET_12P!BG309/9.806</f>
        <v>855.86421498954724</v>
      </c>
      <c r="BG307" s="65">
        <f>ET_12P!BH309/9.806</f>
        <v>855.51665195416081</v>
      </c>
      <c r="BH307" s="65">
        <f>ET_12P!BI309/9.806</f>
        <v>0</v>
      </c>
      <c r="BI307" s="65">
        <f>ET_12P!BJ309/9.806</f>
        <v>0</v>
      </c>
      <c r="BJ307" s="65">
        <f>ET_12P!BK309/9.806</f>
        <v>0</v>
      </c>
      <c r="BK307" s="65">
        <f>ET_12P!BL309/9.806</f>
        <v>0</v>
      </c>
      <c r="BL307" s="65"/>
      <c r="BM307" s="65"/>
      <c r="BN307" s="65"/>
      <c r="BO307" s="65"/>
    </row>
    <row r="308" spans="3:67" x14ac:dyDescent="0.2">
      <c r="C308" s="65">
        <f>ET_12P!D310</f>
        <v>2783.9156626506028</v>
      </c>
      <c r="D308" s="65">
        <f>ET_12P!E310/9.806</f>
        <v>559.66158514238737</v>
      </c>
      <c r="E308" s="65">
        <f>ET_12P!F310/9.806</f>
        <v>560.114512559275</v>
      </c>
      <c r="F308" s="65">
        <f>ET_12P!G310/9.806</f>
        <v>560.60822136956972</v>
      </c>
      <c r="G308" s="65">
        <f>ET_12P!H310/9.806</f>
        <v>557.47318287273106</v>
      </c>
      <c r="H308" s="65">
        <f>ET_12P!I310/9.806</f>
        <v>557.64776109652257</v>
      </c>
      <c r="I308" s="65">
        <f>ET_12P!J310/9.806</f>
        <v>557.97326533181217</v>
      </c>
      <c r="J308" s="65">
        <f>ET_12P!K310/9.806</f>
        <v>559.73303972057931</v>
      </c>
      <c r="K308" s="65">
        <f>ET_12P!L310/9.806</f>
        <v>560.11764958953711</v>
      </c>
      <c r="L308" s="65">
        <f>ET_12P!M310/9.806</f>
        <v>218.64102554399093</v>
      </c>
      <c r="M308" s="65">
        <f>ET_12P!N310/9.806</f>
        <v>220.80184186499338</v>
      </c>
      <c r="N308" s="65">
        <f>ET_12P!O310/9.806</f>
        <v>223.80868537120134</v>
      </c>
      <c r="O308" s="65">
        <f>ET_12P!P310/9.806</f>
        <v>331.77535796004997</v>
      </c>
      <c r="P308" s="65">
        <f>ET_12P!Q310/9.806</f>
        <v>443.34622934937795</v>
      </c>
      <c r="Q308" s="65">
        <f>ET_12P!R310/9.806</f>
        <v>445.63954785335511</v>
      </c>
      <c r="R308" s="65">
        <f>ET_12P!S310/9.806</f>
        <v>448.7831509407506</v>
      </c>
      <c r="S308" s="65">
        <f>ET_12P!T310/9.806</f>
        <v>553.57843531702531</v>
      </c>
      <c r="T308" s="65">
        <f>ET_12P!U310/9.806</f>
        <v>564.95385478278615</v>
      </c>
      <c r="U308" s="65">
        <f>ET_12P!V310/9.806</f>
        <v>576.55877539899052</v>
      </c>
      <c r="V308" s="65">
        <f>ET_12P!W310/9.806</f>
        <v>692.43728727947178</v>
      </c>
      <c r="W308" s="65">
        <f>ET_12P!X310/9.806</f>
        <v>690.82729363718647</v>
      </c>
      <c r="X308" s="65">
        <f>ET_12P!Y310/9.806</f>
        <v>337.88524723383648</v>
      </c>
      <c r="Y308" s="65">
        <f>ET_12P!Z310/9.806</f>
        <v>337.3983602195085</v>
      </c>
      <c r="Z308" s="65">
        <f>ET_12P!AA310/9.806</f>
        <v>338.99017900392619</v>
      </c>
      <c r="AA308" s="65">
        <f>ET_12P!AB310/9.806</f>
        <v>339.10741928570519</v>
      </c>
      <c r="AB308" s="65">
        <f>ET_12P!AC310/9.806</f>
        <v>562.9397319721345</v>
      </c>
      <c r="AC308" s="65">
        <f>ET_12P!AD310/9.806</f>
        <v>563.44330002039567</v>
      </c>
      <c r="AD308" s="65">
        <f>ET_12P!AE310/9.806</f>
        <v>563.97231286967167</v>
      </c>
      <c r="AE308" s="65">
        <f>ET_12P!AF310/9.806</f>
        <v>563.47646291173771</v>
      </c>
      <c r="AF308" s="65">
        <f>ET_12P!AG310/9.806</f>
        <v>562.69593990605244</v>
      </c>
      <c r="AG308" s="65">
        <f>ET_12P!AH310/9.806</f>
        <v>562.08999512415869</v>
      </c>
      <c r="AH308" s="65">
        <f>ET_12P!AI310/9.806</f>
        <v>563.16998003454523</v>
      </c>
      <c r="AI308" s="65">
        <f>ET_12P!AJ310/9.806</f>
        <v>563.32444142935458</v>
      </c>
      <c r="AJ308" s="65">
        <f>ET_12P!AK310/9.806</f>
        <v>136.5219262481198</v>
      </c>
      <c r="AK308" s="65">
        <f>ET_12P!AL310/9.806</f>
        <v>137.00429444504641</v>
      </c>
      <c r="AL308" s="65">
        <f>ET_12P!AM310/9.806</f>
        <v>138.52404867316568</v>
      </c>
      <c r="AM308" s="65">
        <f>ET_12P!AN310/9.806</f>
        <v>293.10954290581026</v>
      </c>
      <c r="AN308" s="65">
        <f>ET_12P!AO310/9.806</f>
        <v>436.52239182324598</v>
      </c>
      <c r="AO308" s="65">
        <f>ET_12P!AP310/9.806</f>
        <v>435.76123873457578</v>
      </c>
      <c r="AP308" s="65">
        <f>ET_12P!AQ310/9.806</f>
        <v>435.91395733479504</v>
      </c>
      <c r="AQ308" s="65">
        <f>ET_12P!AR310/9.806</f>
        <v>519.86571717889558</v>
      </c>
      <c r="AR308" s="65">
        <f>ET_12P!AS310/9.806</f>
        <v>530.75917924931173</v>
      </c>
      <c r="AS308" s="65">
        <f>ET_12P!AT310/9.806</f>
        <v>542.10462264812361</v>
      </c>
      <c r="AT308" s="65">
        <f>ET_12P!AU310/9.806</f>
        <v>697.65337189921991</v>
      </c>
      <c r="AU308" s="65">
        <f>ET_12P!AV310/9.806</f>
        <v>698.97640196372129</v>
      </c>
      <c r="AV308" s="65">
        <f>ET_12P!AW310/9.806</f>
        <v>0</v>
      </c>
      <c r="AW308" s="65">
        <f>ET_12P!AX310/9.806</f>
        <v>0</v>
      </c>
      <c r="AX308" s="65">
        <f>ET_12P!AY310/9.806</f>
        <v>0</v>
      </c>
      <c r="AY308" s="65">
        <f>ET_12P!AZ310/9.806</f>
        <v>0</v>
      </c>
      <c r="AZ308" s="65">
        <f>ET_12P!BA310/9.806</f>
        <v>334.02876646791509</v>
      </c>
      <c r="BA308" s="65">
        <f>ET_12P!BB310/9.806</f>
        <v>335.06089921827203</v>
      </c>
      <c r="BB308" s="65">
        <f>ET_12P!BC310/9.806</f>
        <v>337.60438343711763</v>
      </c>
      <c r="BC308" s="65">
        <f>ET_12P!BD310/9.806</f>
        <v>518.55408997042628</v>
      </c>
      <c r="BD308" s="65">
        <f>ET_12P!BE310/9.806</f>
        <v>540.123662728814</v>
      </c>
      <c r="BE308" s="65">
        <f>ET_12P!BF310/9.806</f>
        <v>562.5374949807516</v>
      </c>
      <c r="BF308" s="65">
        <f>ET_12P!BG310/9.806</f>
        <v>854.22399630965742</v>
      </c>
      <c r="BG308" s="65">
        <f>ET_12P!BH310/9.806</f>
        <v>853.87563656817258</v>
      </c>
      <c r="BH308" s="65">
        <f>ET_12P!BI310/9.806</f>
        <v>0</v>
      </c>
      <c r="BI308" s="65">
        <f>ET_12P!BJ310/9.806</f>
        <v>0</v>
      </c>
      <c r="BJ308" s="65">
        <f>ET_12P!BK310/9.806</f>
        <v>0</v>
      </c>
      <c r="BK308" s="65">
        <f>ET_12P!BL310/9.806</f>
        <v>0</v>
      </c>
      <c r="BL308" s="65"/>
      <c r="BM308" s="65"/>
      <c r="BN308" s="65"/>
      <c r="BO308" s="65"/>
    </row>
    <row r="309" spans="3:67" x14ac:dyDescent="0.2">
      <c r="C309" s="65">
        <f>ET_12P!D311</f>
        <v>2786.9277108433735</v>
      </c>
      <c r="D309" s="65">
        <f>ET_12P!E311/9.806</f>
        <v>558.19221012645323</v>
      </c>
      <c r="E309" s="65">
        <f>ET_12P!F311/9.806</f>
        <v>558.64473919029172</v>
      </c>
      <c r="F309" s="65">
        <f>ET_12P!G311/9.806</f>
        <v>559.13804964753729</v>
      </c>
      <c r="G309" s="65">
        <f>ET_12P!H311/9.806</f>
        <v>556.00570003378039</v>
      </c>
      <c r="H309" s="65">
        <f>ET_12P!I311/9.806</f>
        <v>556.18007908104732</v>
      </c>
      <c r="I309" s="65">
        <f>ET_12P!J311/9.806</f>
        <v>556.50533434568126</v>
      </c>
      <c r="J309" s="65">
        <f>ET_12P!K311/9.806</f>
        <v>558.26361491051398</v>
      </c>
      <c r="K309" s="65">
        <f>ET_12P!L311/9.806</f>
        <v>558.64787622055383</v>
      </c>
      <c r="L309" s="65">
        <f>ET_12P!M311/9.806</f>
        <v>218.10339831002705</v>
      </c>
      <c r="M309" s="65">
        <f>ET_12P!N311/9.806</f>
        <v>220.26162533620999</v>
      </c>
      <c r="N309" s="65">
        <f>ET_12P!O311/9.806</f>
        <v>223.26493345910669</v>
      </c>
      <c r="O309" s="65">
        <f>ET_12P!P311/9.806</f>
        <v>331.15106404082962</v>
      </c>
      <c r="P309" s="65">
        <f>ET_12P!Q311/9.806</f>
        <v>442.00701619225475</v>
      </c>
      <c r="Q309" s="65">
        <f>ET_12P!R311/9.806</f>
        <v>444.29699848944529</v>
      </c>
      <c r="R309" s="65">
        <f>ET_12P!S311/9.806</f>
        <v>447.43607031090664</v>
      </c>
      <c r="S309" s="65">
        <f>ET_12P!T311/9.806</f>
        <v>552.11433847899252</v>
      </c>
      <c r="T309" s="65">
        <f>ET_12P!U311/9.806</f>
        <v>563.47999829504897</v>
      </c>
      <c r="U309" s="65">
        <f>ET_12P!V311/9.806</f>
        <v>575.07550782046712</v>
      </c>
      <c r="V309" s="65">
        <f>ET_12P!W311/9.806</f>
        <v>690.87997582793707</v>
      </c>
      <c r="W309" s="65">
        <f>ET_12P!X311/9.806</f>
        <v>689.27082868588116</v>
      </c>
      <c r="X309" s="65">
        <f>ET_12P!Y311/9.806</f>
        <v>337.2607541380915</v>
      </c>
      <c r="Y309" s="65">
        <f>ET_12P!Z311/9.806</f>
        <v>336.77349366777997</v>
      </c>
      <c r="Z309" s="65">
        <f>ET_12P!AA311/9.806</f>
        <v>338.35634950859173</v>
      </c>
      <c r="AA309" s="65">
        <f>ET_12P!AB311/9.806</f>
        <v>338.47311674612484</v>
      </c>
      <c r="AB309" s="65">
        <f>ET_12P!AC311/9.806</f>
        <v>561.45746027623397</v>
      </c>
      <c r="AC309" s="65">
        <f>ET_12P!AD311/9.806</f>
        <v>561.96013203013467</v>
      </c>
      <c r="AD309" s="65">
        <f>ET_12P!AE311/9.806</f>
        <v>562.4888959087549</v>
      </c>
      <c r="AE309" s="65">
        <f>ET_12P!AF311/9.806</f>
        <v>561.99488833367332</v>
      </c>
      <c r="AF309" s="65">
        <f>ET_12P!AG311/9.806</f>
        <v>561.21700441693861</v>
      </c>
      <c r="AG309" s="65">
        <f>ET_12P!AH311/9.806</f>
        <v>560.61339995920866</v>
      </c>
      <c r="AH309" s="65">
        <f>ET_12P!AI311/9.806</f>
        <v>561.68755895625134</v>
      </c>
      <c r="AI309" s="65">
        <f>ET_12P!AJ311/9.806</f>
        <v>561.84127343909347</v>
      </c>
      <c r="AJ309" s="65">
        <f>ET_12P!AK311/9.806</f>
        <v>136.14840802187439</v>
      </c>
      <c r="AK309" s="65">
        <f>ET_12P!AL311/9.806</f>
        <v>136.6289836300798</v>
      </c>
      <c r="AL309" s="65">
        <f>ET_12P!AM311/9.806</f>
        <v>138.14345968029778</v>
      </c>
      <c r="AM309" s="65">
        <f>ET_12P!AN311/9.806</f>
        <v>292.49926603450695</v>
      </c>
      <c r="AN309" s="65">
        <f>ET_12P!AO311/9.806</f>
        <v>435.18696302008976</v>
      </c>
      <c r="AO309" s="65">
        <f>ET_12P!AP311/9.806</f>
        <v>434.42690540230473</v>
      </c>
      <c r="AP309" s="65">
        <f>ET_12P!AQ311/9.806</f>
        <v>434.57937503186827</v>
      </c>
      <c r="AQ309" s="65">
        <f>ET_12P!AR311/9.806</f>
        <v>518.43164620194273</v>
      </c>
      <c r="AR309" s="65">
        <f>ET_12P!AS311/9.806</f>
        <v>529.31504985786762</v>
      </c>
      <c r="AS309" s="65">
        <f>ET_12P!AT311/9.806</f>
        <v>540.65048463631967</v>
      </c>
      <c r="AT309" s="65">
        <f>ET_12P!AU311/9.806</f>
        <v>696.09730530096374</v>
      </c>
      <c r="AU309" s="65">
        <f>ET_12P!AV311/9.806</f>
        <v>697.41963824762911</v>
      </c>
      <c r="AV309" s="65">
        <f>ET_12P!AW311/9.806</f>
        <v>0</v>
      </c>
      <c r="AW309" s="65">
        <f>ET_12P!AX311/9.806</f>
        <v>0</v>
      </c>
      <c r="AX309" s="65">
        <f>ET_12P!AY311/9.806</f>
        <v>0</v>
      </c>
      <c r="AY309" s="65">
        <f>ET_12P!AZ311/9.806</f>
        <v>0</v>
      </c>
      <c r="AZ309" s="65">
        <f>ET_12P!BA311/9.806</f>
        <v>332.9077013993346</v>
      </c>
      <c r="BA309" s="65">
        <f>ET_12P!BB311/9.806</f>
        <v>333.93669711942948</v>
      </c>
      <c r="BB309" s="65">
        <f>ET_12P!BC311/9.806</f>
        <v>336.4721146890297</v>
      </c>
      <c r="BC309" s="65">
        <f>ET_12P!BD311/9.806</f>
        <v>517.12305643547325</v>
      </c>
      <c r="BD309" s="65">
        <f>ET_12P!BE311/9.806</f>
        <v>538.67310989445241</v>
      </c>
      <c r="BE309" s="65">
        <f>ET_12P!BF311/9.806</f>
        <v>561.06821955307976</v>
      </c>
      <c r="BF309" s="65">
        <f>ET_12P!BG311/9.806</f>
        <v>852.59433398557019</v>
      </c>
      <c r="BG309" s="65">
        <f>ET_12P!BH311/9.806</f>
        <v>852.24527712624933</v>
      </c>
      <c r="BH309" s="65">
        <f>ET_12P!BI311/9.806</f>
        <v>0</v>
      </c>
      <c r="BI309" s="65">
        <f>ET_12P!BJ311/9.806</f>
        <v>0</v>
      </c>
      <c r="BJ309" s="65">
        <f>ET_12P!BK311/9.806</f>
        <v>0</v>
      </c>
      <c r="BK309" s="65">
        <f>ET_12P!BL311/9.806</f>
        <v>0</v>
      </c>
      <c r="BL309" s="65"/>
      <c r="BM309" s="65"/>
      <c r="BN309" s="65"/>
      <c r="BO309" s="65"/>
    </row>
    <row r="310" spans="3:67" x14ac:dyDescent="0.2">
      <c r="C310" s="65">
        <f>ET_12P!D312</f>
        <v>2789.939759036145</v>
      </c>
      <c r="D310" s="65">
        <f>ET_12P!E312/9.806</f>
        <v>556.73926717379675</v>
      </c>
      <c r="E310" s="65">
        <f>ET_12P!F312/9.806</f>
        <v>557.19139788458597</v>
      </c>
      <c r="F310" s="65">
        <f>ET_12P!G312/9.806</f>
        <v>557.6842601946513</v>
      </c>
      <c r="G310" s="65">
        <f>ET_12P!H312/9.806</f>
        <v>554.55469905223845</v>
      </c>
      <c r="H310" s="65">
        <f>ET_12P!I312/9.806</f>
        <v>554.72892871711201</v>
      </c>
      <c r="I310" s="65">
        <f>ET_12P!J312/9.806</f>
        <v>555.05388521695909</v>
      </c>
      <c r="J310" s="65">
        <f>ET_12P!K312/9.806</f>
        <v>556.81057236959521</v>
      </c>
      <c r="K310" s="65">
        <f>ET_12P!L312/9.806</f>
        <v>557.19448512071699</v>
      </c>
      <c r="L310" s="65">
        <f>ET_12P!M312/9.806</f>
        <v>217.5722443131119</v>
      </c>
      <c r="M310" s="65">
        <f>ET_12P!N312/9.806</f>
        <v>219.72778245621305</v>
      </c>
      <c r="N310" s="65">
        <f>ET_12P!O312/9.806</f>
        <v>222.7274805046018</v>
      </c>
      <c r="O310" s="65">
        <f>ET_12P!P312/9.806</f>
        <v>330.53072875503523</v>
      </c>
      <c r="P310" s="65">
        <f>ET_12P!Q312/9.806</f>
        <v>440.689363893917</v>
      </c>
      <c r="Q310" s="65">
        <f>ET_12P!R312/9.806</f>
        <v>442.97586060192742</v>
      </c>
      <c r="R310" s="65">
        <f>ET_12P!S312/9.806</f>
        <v>446.11025177506122</v>
      </c>
      <c r="S310" s="65">
        <f>ET_12P!T312/9.806</f>
        <v>550.66682308663064</v>
      </c>
      <c r="T310" s="65">
        <f>ET_12P!U312/9.806</f>
        <v>562.02242448819607</v>
      </c>
      <c r="U310" s="65">
        <f>ET_12P!V312/9.806</f>
        <v>573.60807477564765</v>
      </c>
      <c r="V310" s="65">
        <f>ET_12P!W312/9.806</f>
        <v>689.33556105636865</v>
      </c>
      <c r="W310" s="65">
        <f>ET_12P!X312/9.806</f>
        <v>687.72726041454223</v>
      </c>
      <c r="X310" s="65">
        <f>ET_12P!Y312/9.806</f>
        <v>336.64019477870693</v>
      </c>
      <c r="Y310" s="65">
        <f>ET_12P!Z312/9.806</f>
        <v>336.15251105828065</v>
      </c>
      <c r="Z310" s="65">
        <f>ET_12P!AA312/9.806</f>
        <v>337.72657823494546</v>
      </c>
      <c r="AA310" s="65">
        <f>ET_12P!AB312/9.806</f>
        <v>337.84289732529834</v>
      </c>
      <c r="AB310" s="65">
        <f>ET_12P!AC312/9.806</f>
        <v>559.99221817318482</v>
      </c>
      <c r="AC310" s="65">
        <f>ET_12P!AD312/9.806</f>
        <v>560.49399363272494</v>
      </c>
      <c r="AD310" s="65">
        <f>ET_12P!AE312/9.806</f>
        <v>561.02250854068939</v>
      </c>
      <c r="AE310" s="65">
        <f>ET_12P!AF312/9.806</f>
        <v>560.53034334846018</v>
      </c>
      <c r="AF310" s="65">
        <f>ET_12P!AG312/9.806</f>
        <v>559.75494913828277</v>
      </c>
      <c r="AG310" s="65">
        <f>ET_12P!AH312/9.806</f>
        <v>559.15358541645423</v>
      </c>
      <c r="AH310" s="65">
        <f>ET_12P!AI312/9.806</f>
        <v>560.22147035297269</v>
      </c>
      <c r="AI310" s="65">
        <f>ET_12P!AJ312/9.806</f>
        <v>560.37453751211001</v>
      </c>
      <c r="AJ310" s="65">
        <f>ET_12P!AK312/9.806</f>
        <v>135.78693997536587</v>
      </c>
      <c r="AK310" s="65">
        <f>ET_12P!AL312/9.806</f>
        <v>136.26568564925174</v>
      </c>
      <c r="AL310" s="65">
        <f>ET_12P!AM312/9.806</f>
        <v>137.774734139175</v>
      </c>
      <c r="AM310" s="65">
        <f>ET_12P!AN312/9.806</f>
        <v>291.89379429685908</v>
      </c>
      <c r="AN310" s="65">
        <f>ET_12P!AO312/9.806</f>
        <v>433.87339384050586</v>
      </c>
      <c r="AO310" s="65">
        <f>ET_12P!AP312/9.806</f>
        <v>433.11458107599941</v>
      </c>
      <c r="AP310" s="65">
        <f>ET_12P!AQ312/9.806</f>
        <v>433.26680173490723</v>
      </c>
      <c r="AQ310" s="65">
        <f>ET_12P!AR312/9.806</f>
        <v>517.01540152393943</v>
      </c>
      <c r="AR310" s="65">
        <f>ET_12P!AS312/9.806</f>
        <v>527.88834841232415</v>
      </c>
      <c r="AS310" s="65">
        <f>ET_12P!AT312/9.806</f>
        <v>539.213376217367</v>
      </c>
      <c r="AT310" s="65">
        <f>ET_12P!AU312/9.806</f>
        <v>694.55393620614939</v>
      </c>
      <c r="AU310" s="65">
        <f>ET_12P!AV312/9.806</f>
        <v>695.87562182910983</v>
      </c>
      <c r="AV310" s="65">
        <f>ET_12P!AW312/9.806</f>
        <v>0</v>
      </c>
      <c r="AW310" s="65">
        <f>ET_12P!AX312/9.806</f>
        <v>0</v>
      </c>
      <c r="AX310" s="65">
        <f>ET_12P!AY312/9.806</f>
        <v>0</v>
      </c>
      <c r="AY310" s="65">
        <f>ET_12P!AZ312/9.806</f>
        <v>0</v>
      </c>
      <c r="AZ310" s="65">
        <f>ET_12P!BA312/9.806</f>
        <v>331.81750869206354</v>
      </c>
      <c r="BA310" s="65">
        <f>ET_12P!BB312/9.806</f>
        <v>332.84321799950288</v>
      </c>
      <c r="BB310" s="65">
        <f>ET_12P!BC312/9.806</f>
        <v>335.37044443452993</v>
      </c>
      <c r="BC310" s="65">
        <f>ET_12P!BD312/9.806</f>
        <v>515.71029734665001</v>
      </c>
      <c r="BD310" s="65">
        <f>ET_12P!BE312/9.806</f>
        <v>537.23993521186014</v>
      </c>
      <c r="BE310" s="65">
        <f>ET_12P!BF312/9.806</f>
        <v>559.61547577694785</v>
      </c>
      <c r="BF310" s="65">
        <f>ET_12P!BG312/9.806</f>
        <v>850.9753276055477</v>
      </c>
      <c r="BG310" s="65">
        <f>ET_12P!BH312/9.806</f>
        <v>850.62567321665313</v>
      </c>
      <c r="BH310" s="65">
        <f>ET_12P!BI312/9.806</f>
        <v>0</v>
      </c>
      <c r="BI310" s="65">
        <f>ET_12P!BJ312/9.806</f>
        <v>0</v>
      </c>
      <c r="BJ310" s="65">
        <f>ET_12P!BK312/9.806</f>
        <v>0</v>
      </c>
      <c r="BK310" s="65">
        <f>ET_12P!BL312/9.806</f>
        <v>0</v>
      </c>
      <c r="BL310" s="65"/>
      <c r="BM310" s="65"/>
      <c r="BN310" s="65"/>
      <c r="BO310" s="65"/>
    </row>
    <row r="311" spans="3:67" x14ac:dyDescent="0.2">
      <c r="C311" s="65">
        <f>ET_12P!D313</f>
        <v>2792.9518072289156</v>
      </c>
      <c r="D311" s="65">
        <f>ET_12P!E313/9.806</f>
        <v>555.30280607854888</v>
      </c>
      <c r="E311" s="65">
        <f>ET_12P!F313/9.806</f>
        <v>555.75453843628907</v>
      </c>
      <c r="F311" s="65">
        <f>ET_12P!G313/9.806</f>
        <v>556.24695259917405</v>
      </c>
      <c r="G311" s="65">
        <f>ET_12P!H313/9.806</f>
        <v>553.12027951636753</v>
      </c>
      <c r="H311" s="65">
        <f>ET_12P!I313/9.806</f>
        <v>553.29435979884772</v>
      </c>
      <c r="I311" s="65">
        <f>ET_12P!J313/9.806</f>
        <v>553.61901753390782</v>
      </c>
      <c r="J311" s="65">
        <f>ET_12P!K313/9.806</f>
        <v>555.37406148021626</v>
      </c>
      <c r="K311" s="65">
        <f>ET_12P!L313/9.806</f>
        <v>555.75767546655118</v>
      </c>
      <c r="L311" s="65">
        <f>ET_12P!M313/9.806</f>
        <v>217.04758845031105</v>
      </c>
      <c r="M311" s="65">
        <f>ET_12P!N313/9.806</f>
        <v>219.2003630191337</v>
      </c>
      <c r="N311" s="65">
        <f>ET_12P!O313/9.806</f>
        <v>222.19630161062108</v>
      </c>
      <c r="O311" s="65">
        <f>ET_12P!P313/9.806</f>
        <v>329.91435210266678</v>
      </c>
      <c r="P311" s="65">
        <f>ET_12P!Q313/9.806</f>
        <v>439.39347163088928</v>
      </c>
      <c r="Q311" s="65">
        <f>ET_12P!R313/9.806</f>
        <v>441.67633336732615</v>
      </c>
      <c r="R311" s="65">
        <f>ET_12P!S313/9.806</f>
        <v>444.80589450973895</v>
      </c>
      <c r="S311" s="65">
        <f>ET_12P!T313/9.806</f>
        <v>549.23608831646447</v>
      </c>
      <c r="T311" s="65">
        <f>ET_12P!U313/9.806</f>
        <v>560.58118315635841</v>
      </c>
      <c r="U311" s="65">
        <f>ET_12P!V313/9.806</f>
        <v>572.15662564692536</v>
      </c>
      <c r="V311" s="65">
        <f>ET_12P!W313/9.806</f>
        <v>687.8040927588977</v>
      </c>
      <c r="W311" s="65">
        <f>ET_12P!X313/9.806</f>
        <v>686.19668841143186</v>
      </c>
      <c r="X311" s="65">
        <f>ET_12P!Y313/9.806</f>
        <v>336.02361894981391</v>
      </c>
      <c r="Y311" s="65">
        <f>ET_12P!Z313/9.806</f>
        <v>335.53551197927294</v>
      </c>
      <c r="Z311" s="65">
        <f>ET_12P!AA313/9.806</f>
        <v>337.10093987418418</v>
      </c>
      <c r="AA311" s="65">
        <f>ET_12P!AB313/9.806</f>
        <v>337.21678592029116</v>
      </c>
      <c r="AB311" s="65">
        <f>ET_12P!AC313/9.806</f>
        <v>558.54420483951162</v>
      </c>
      <c r="AC311" s="65">
        <f>ET_12P!AD313/9.806</f>
        <v>559.04508400469103</v>
      </c>
      <c r="AD311" s="65">
        <f>ET_12P!AE313/9.806</f>
        <v>559.57325035373754</v>
      </c>
      <c r="AE311" s="65">
        <f>ET_12P!AF313/9.806</f>
        <v>559.08297733849179</v>
      </c>
      <c r="AF311" s="65">
        <f>ET_12P!AG313/9.806</f>
        <v>558.30992345247807</v>
      </c>
      <c r="AG311" s="65">
        <f>ET_12P!AH313/9.806</f>
        <v>557.71070087828889</v>
      </c>
      <c r="AH311" s="65">
        <f>ET_12P!AI313/9.806</f>
        <v>558.77191340123397</v>
      </c>
      <c r="AI311" s="65">
        <f>ET_12P!AJ313/9.806</f>
        <v>558.92423364840408</v>
      </c>
      <c r="AJ311" s="65">
        <f>ET_12P!AK313/9.806</f>
        <v>135.43760924832375</v>
      </c>
      <c r="AK311" s="65">
        <f>ET_12P!AL313/9.806</f>
        <v>135.91446274522616</v>
      </c>
      <c r="AL311" s="65">
        <f>ET_12P!AM313/9.806</f>
        <v>137.41794674099404</v>
      </c>
      <c r="AM311" s="65">
        <f>ET_12P!AN313/9.806</f>
        <v>291.29317748699776</v>
      </c>
      <c r="AN311" s="65">
        <f>ET_12P!AO313/9.806</f>
        <v>432.58198304928106</v>
      </c>
      <c r="AO311" s="65">
        <f>ET_12P!AP313/9.806</f>
        <v>431.82436534392212</v>
      </c>
      <c r="AP311" s="65">
        <f>ET_12P!AQ313/9.806</f>
        <v>431.97633703217423</v>
      </c>
      <c r="AQ311" s="65">
        <f>ET_12P!AR313/9.806</f>
        <v>515.61718232141038</v>
      </c>
      <c r="AR311" s="65">
        <f>ET_12P!AS313/9.806</f>
        <v>526.47917450094337</v>
      </c>
      <c r="AS311" s="65">
        <f>ET_12P!AT313/9.806</f>
        <v>537.79339697952787</v>
      </c>
      <c r="AT311" s="65">
        <f>ET_12P!AU313/9.806</f>
        <v>693.0235135854324</v>
      </c>
      <c r="AU311" s="65">
        <f>ET_12P!AV313/9.806</f>
        <v>694.34445229642574</v>
      </c>
      <c r="AV311" s="65">
        <f>ET_12P!AW313/9.806</f>
        <v>0</v>
      </c>
      <c r="AW311" s="65">
        <f>ET_12P!AX313/9.806</f>
        <v>0</v>
      </c>
      <c r="AX311" s="65">
        <f>ET_12P!AY313/9.806</f>
        <v>0</v>
      </c>
      <c r="AY311" s="65">
        <f>ET_12P!AZ313/9.806</f>
        <v>0</v>
      </c>
      <c r="AZ311" s="65">
        <f>ET_12P!BA313/9.806</f>
        <v>330.75861159621661</v>
      </c>
      <c r="BA311" s="65">
        <f>ET_12P!BB313/9.806</f>
        <v>331.78083531447584</v>
      </c>
      <c r="BB311" s="65">
        <f>ET_12P!BC313/9.806</f>
        <v>334.29972123253623</v>
      </c>
      <c r="BC311" s="65">
        <f>ET_12P!BD313/9.806</f>
        <v>514.31611146874366</v>
      </c>
      <c r="BD311" s="65">
        <f>ET_12P!BE313/9.806</f>
        <v>535.82428806343057</v>
      </c>
      <c r="BE311" s="65">
        <f>ET_12P!BF313/9.806</f>
        <v>558.17931344648684</v>
      </c>
      <c r="BF311" s="65">
        <f>ET_12P!BG313/9.806</f>
        <v>849.36707675785237</v>
      </c>
      <c r="BG311" s="65">
        <f>ET_12P!BH313/9.806</f>
        <v>849.01672525112178</v>
      </c>
      <c r="BH311" s="65">
        <f>ET_12P!BI313/9.806</f>
        <v>0</v>
      </c>
      <c r="BI311" s="65">
        <f>ET_12P!BJ313/9.806</f>
        <v>0</v>
      </c>
      <c r="BJ311" s="65">
        <f>ET_12P!BK313/9.806</f>
        <v>0</v>
      </c>
      <c r="BK311" s="65">
        <f>ET_12P!BL313/9.806</f>
        <v>0</v>
      </c>
      <c r="BL311" s="65"/>
      <c r="BM311" s="65"/>
      <c r="BN311" s="65"/>
      <c r="BO311" s="65"/>
    </row>
    <row r="312" spans="3:67" x14ac:dyDescent="0.2">
      <c r="C312" s="65">
        <f>ET_12P!D314</f>
        <v>2795.9638554216872</v>
      </c>
      <c r="D312" s="65">
        <f>ET_12P!E314/9.806</f>
        <v>553.88307581136553</v>
      </c>
      <c r="E312" s="65">
        <f>ET_12P!F314/9.806</f>
        <v>554.33436002192536</v>
      </c>
      <c r="F312" s="65">
        <f>ET_12P!G314/9.806</f>
        <v>554.82627624349891</v>
      </c>
      <c r="G312" s="65">
        <f>ET_12P!H314/9.806</f>
        <v>551.70264060269233</v>
      </c>
      <c r="H312" s="65">
        <f>ET_12P!I314/9.806</f>
        <v>551.87652170864783</v>
      </c>
      <c r="I312" s="65">
        <f>ET_12P!J314/9.806</f>
        <v>552.20083088478998</v>
      </c>
      <c r="J312" s="65">
        <f>ET_12P!K314/9.806</f>
        <v>553.95423162477061</v>
      </c>
      <c r="K312" s="65">
        <f>ET_12P!L314/9.806</f>
        <v>554.33744725805639</v>
      </c>
      <c r="L312" s="65">
        <f>ET_12P!M314/9.806</f>
        <v>216.52945561869009</v>
      </c>
      <c r="M312" s="65">
        <f>ET_12P!N314/9.806</f>
        <v>218.67939192203755</v>
      </c>
      <c r="N312" s="65">
        <f>ET_12P!O314/9.806</f>
        <v>221.6714963654268</v>
      </c>
      <c r="O312" s="65">
        <f>ET_12P!P314/9.806</f>
        <v>329.30193408372429</v>
      </c>
      <c r="P312" s="65">
        <f>ET_12P!Q314/9.806</f>
        <v>438.11948878556501</v>
      </c>
      <c r="Q312" s="65">
        <f>ET_12P!R314/9.806</f>
        <v>440.39861596216605</v>
      </c>
      <c r="R312" s="65">
        <f>ET_12P!S314/9.806</f>
        <v>443.52314789733333</v>
      </c>
      <c r="S312" s="65">
        <f>ET_12P!T314/9.806</f>
        <v>547.82218396262499</v>
      </c>
      <c r="T312" s="65">
        <f>ET_12P!U314/9.806</f>
        <v>559.15642368192948</v>
      </c>
      <c r="U312" s="65">
        <f>ET_12P!V314/9.806</f>
        <v>570.72126002256277</v>
      </c>
      <c r="V312" s="65">
        <f>ET_12P!W314/9.806</f>
        <v>686.28567052378651</v>
      </c>
      <c r="W312" s="65">
        <f>ET_12P!X314/9.806</f>
        <v>684.67916247068126</v>
      </c>
      <c r="X312" s="65">
        <f>ET_12P!Y314/9.806</f>
        <v>335.41100175434684</v>
      </c>
      <c r="Y312" s="65">
        <f>ET_12P!Z314/9.806</f>
        <v>334.92244663662558</v>
      </c>
      <c r="Z312" s="65">
        <f>ET_12P!AA314/9.806</f>
        <v>336.47940952924233</v>
      </c>
      <c r="AA312" s="65">
        <f>ET_12P!AB314/9.806</f>
        <v>336.59483232523456</v>
      </c>
      <c r="AB312" s="65">
        <f>ET_12P!AC314/9.806</f>
        <v>557.11356965760763</v>
      </c>
      <c r="AC312" s="65">
        <f>ET_12P!AD314/9.806</f>
        <v>557.61350273429537</v>
      </c>
      <c r="AD312" s="65">
        <f>ET_12P!AE314/9.806</f>
        <v>558.141370318555</v>
      </c>
      <c r="AE312" s="65">
        <f>ET_12P!AF314/9.806</f>
        <v>557.65293968616163</v>
      </c>
      <c r="AF312" s="65">
        <f>ET_12P!AG314/9.806</f>
        <v>556.88212653604944</v>
      </c>
      <c r="AG312" s="65">
        <f>ET_12P!AH314/9.806</f>
        <v>556.28489572710589</v>
      </c>
      <c r="AH312" s="65">
        <f>ET_12P!AI314/9.806</f>
        <v>557.33903748342857</v>
      </c>
      <c r="AI312" s="65">
        <f>ET_12P!AJ314/9.806</f>
        <v>557.49061081863147</v>
      </c>
      <c r="AJ312" s="65">
        <f>ET_12P!AK314/9.806</f>
        <v>135.1005154290103</v>
      </c>
      <c r="AK312" s="65">
        <f>ET_12P!AL314/9.806</f>
        <v>135.5754145062653</v>
      </c>
      <c r="AL312" s="65">
        <f>ET_12P!AM314/9.806</f>
        <v>137.07317217695163</v>
      </c>
      <c r="AM312" s="65">
        <f>ET_12P!AN314/9.806</f>
        <v>290.69746539905418</v>
      </c>
      <c r="AN312" s="65">
        <f>ET_12P!AO314/9.806</f>
        <v>431.31288002880893</v>
      </c>
      <c r="AO312" s="65">
        <f>ET_12P!AP314/9.806</f>
        <v>430.55655697085973</v>
      </c>
      <c r="AP312" s="65">
        <f>ET_12P!AQ314/9.806</f>
        <v>430.70822989432492</v>
      </c>
      <c r="AQ312" s="65">
        <f>ET_12P!AR314/9.806</f>
        <v>514.23708818261787</v>
      </c>
      <c r="AR312" s="65">
        <f>ET_12P!AS314/9.806</f>
        <v>525.08777709438107</v>
      </c>
      <c r="AS312" s="65">
        <f>ET_12P!AT314/9.806</f>
        <v>536.39074609932698</v>
      </c>
      <c r="AT312" s="65">
        <f>ET_12P!AU314/9.806</f>
        <v>691.50598764468191</v>
      </c>
      <c r="AU312" s="65">
        <f>ET_12P!AV314/9.806</f>
        <v>692.82617944370804</v>
      </c>
      <c r="AV312" s="65">
        <f>ET_12P!AW314/9.806</f>
        <v>0</v>
      </c>
      <c r="AW312" s="65">
        <f>ET_12P!AX314/9.806</f>
        <v>0</v>
      </c>
      <c r="AX312" s="65">
        <f>ET_12P!AY314/9.806</f>
        <v>0</v>
      </c>
      <c r="AY312" s="65">
        <f>ET_12P!AZ314/9.806</f>
        <v>0</v>
      </c>
      <c r="AZ312" s="65">
        <f>ET_12P!BA314/9.806</f>
        <v>329.73125908244953</v>
      </c>
      <c r="BA312" s="65">
        <f>ET_12P!BB314/9.806</f>
        <v>330.74997231446309</v>
      </c>
      <c r="BB312" s="65">
        <f>ET_12P!BC314/9.806</f>
        <v>333.26019405370437</v>
      </c>
      <c r="BC312" s="65">
        <f>ET_12P!BD314/9.806</f>
        <v>512.94049880175407</v>
      </c>
      <c r="BD312" s="65">
        <f>ET_12P!BE314/9.806</f>
        <v>534.4263178315573</v>
      </c>
      <c r="BE312" s="65">
        <f>ET_12P!BF314/9.806</f>
        <v>556.75988194409035</v>
      </c>
      <c r="BF312" s="65">
        <f>ET_12P!BG314/9.806</f>
        <v>847.76978061900888</v>
      </c>
      <c r="BG312" s="65">
        <f>ET_12P!BH314/9.806</f>
        <v>847.41873199444228</v>
      </c>
      <c r="BH312" s="65">
        <f>ET_12P!BI314/9.806</f>
        <v>0</v>
      </c>
      <c r="BI312" s="65">
        <f>ET_12P!BJ314/9.806</f>
        <v>0</v>
      </c>
      <c r="BJ312" s="65">
        <f>ET_12P!BK314/9.806</f>
        <v>0</v>
      </c>
      <c r="BK312" s="65">
        <f>ET_12P!BL314/9.806</f>
        <v>0</v>
      </c>
      <c r="BL312" s="65"/>
      <c r="BM312" s="65"/>
      <c r="BN312" s="65"/>
      <c r="BO312" s="65"/>
    </row>
    <row r="313" spans="3:67" x14ac:dyDescent="0.2">
      <c r="C313" s="65">
        <f>ET_12P!D315</f>
        <v>2798.9759036144578</v>
      </c>
      <c r="D313" s="65">
        <f>ET_12P!E315/9.806</f>
        <v>552.48007637224669</v>
      </c>
      <c r="E313" s="65">
        <f>ET_12P!F315/9.806</f>
        <v>552.93091243562617</v>
      </c>
      <c r="F313" s="65">
        <f>ET_12P!G315/9.806</f>
        <v>553.42238051001948</v>
      </c>
      <c r="G313" s="65">
        <f>ET_12P!H315/9.806</f>
        <v>550.30183210534369</v>
      </c>
      <c r="H313" s="65">
        <f>ET_12P!I315/9.806</f>
        <v>550.47556382890582</v>
      </c>
      <c r="I313" s="65">
        <f>ET_12P!J315/9.806</f>
        <v>550.79957424026111</v>
      </c>
      <c r="J313" s="65">
        <f>ET_12P!K315/9.806</f>
        <v>552.55118239152057</v>
      </c>
      <c r="K313" s="65">
        <f>ET_12P!L315/9.806</f>
        <v>552.93404946588828</v>
      </c>
      <c r="L313" s="65">
        <f>ET_12P!M315/9.806</f>
        <v>216.01789561238019</v>
      </c>
      <c r="M313" s="65">
        <f>ET_12P!N315/9.806</f>
        <v>218.16494385612128</v>
      </c>
      <c r="N313" s="65">
        <f>ET_12P!O315/9.806</f>
        <v>221.15308966608455</v>
      </c>
      <c r="O313" s="65">
        <f>ET_12P!P315/9.806</f>
        <v>328.6935493894045</v>
      </c>
      <c r="P313" s="65">
        <f>ET_12P!Q315/9.806</f>
        <v>436.86766432859986</v>
      </c>
      <c r="Q313" s="65">
        <f>ET_12P!R315/9.806</f>
        <v>439.14290756297169</v>
      </c>
      <c r="R313" s="65">
        <f>ET_12P!S315/9.806</f>
        <v>442.26221111436877</v>
      </c>
      <c r="S313" s="65">
        <f>ET_12P!T315/9.806</f>
        <v>546.42530920163676</v>
      </c>
      <c r="T313" s="65">
        <f>ET_12P!U315/9.806</f>
        <v>557.74824565317158</v>
      </c>
      <c r="U313" s="65">
        <f>ET_12P!V315/9.806</f>
        <v>569.30212728495314</v>
      </c>
      <c r="V313" s="65">
        <f>ET_12P!W315/9.806</f>
        <v>684.78034414516628</v>
      </c>
      <c r="W313" s="65">
        <f>ET_12P!X315/9.806</f>
        <v>683.17483197468391</v>
      </c>
      <c r="X313" s="65">
        <f>ET_12P!Y315/9.806</f>
        <v>334.80239298643693</v>
      </c>
      <c r="Y313" s="65">
        <f>ET_12P!Z315/9.806</f>
        <v>334.31338972153532</v>
      </c>
      <c r="Z313" s="65">
        <f>ET_12P!AA315/9.806</f>
        <v>335.86208678838216</v>
      </c>
      <c r="AA313" s="65">
        <f>ET_12P!AB315/9.806</f>
        <v>335.97701164306295</v>
      </c>
      <c r="AB313" s="65">
        <f>ET_12P!AC315/9.806</f>
        <v>555.70041221573535</v>
      </c>
      <c r="AC313" s="65">
        <f>ET_12P!AD315/9.806</f>
        <v>556.19939920393131</v>
      </c>
      <c r="AD313" s="65">
        <f>ET_12P!AE315/9.806</f>
        <v>556.726918229273</v>
      </c>
      <c r="AE313" s="65">
        <f>ET_12P!AF315/9.806</f>
        <v>556.24037977386297</v>
      </c>
      <c r="AF313" s="65">
        <f>ET_12P!AG315/9.806</f>
        <v>555.47165797725881</v>
      </c>
      <c r="AG313" s="65">
        <f>ET_12P!AH315/9.806</f>
        <v>554.87626955116775</v>
      </c>
      <c r="AH313" s="65">
        <f>ET_12P!AI315/9.806</f>
        <v>555.92299198194985</v>
      </c>
      <c r="AI313" s="65">
        <f>ET_12P!AJ315/9.806</f>
        <v>556.07381840518565</v>
      </c>
      <c r="AJ313" s="65">
        <f>ET_12P!AK315/9.806</f>
        <v>134.77573320862228</v>
      </c>
      <c r="AK313" s="65">
        <f>ET_12P!AL315/9.806</f>
        <v>135.24864052063151</v>
      </c>
      <c r="AL313" s="65">
        <f>ET_12P!AM315/9.806</f>
        <v>136.74051003531002</v>
      </c>
      <c r="AM313" s="65">
        <f>ET_12P!AN315/9.806</f>
        <v>290.10668293009383</v>
      </c>
      <c r="AN313" s="65">
        <f>ET_12P!AO315/9.806</f>
        <v>430.06623416148278</v>
      </c>
      <c r="AO313" s="65">
        <f>ET_12P!AP315/9.806</f>
        <v>429.31125554507446</v>
      </c>
      <c r="AP313" s="65">
        <f>ET_12P!AQ315/9.806</f>
        <v>429.46267949788398</v>
      </c>
      <c r="AQ313" s="65">
        <f>ET_12P!AR315/9.806</f>
        <v>512.87531828408635</v>
      </c>
      <c r="AR313" s="65">
        <f>ET_12P!AS315/9.806</f>
        <v>523.71425578089952</v>
      </c>
      <c r="AS313" s="65">
        <f>ET_12P!AT315/9.806</f>
        <v>535.0055231650266</v>
      </c>
      <c r="AT313" s="65">
        <f>ET_12P!AU315/9.806</f>
        <v>690.00145797215998</v>
      </c>
      <c r="AU313" s="65">
        <f>ET_12P!AV315/9.806</f>
        <v>691.3209028592189</v>
      </c>
      <c r="AV313" s="65">
        <f>ET_12P!AW315/9.806</f>
        <v>0</v>
      </c>
      <c r="AW313" s="65">
        <f>ET_12P!AX315/9.806</f>
        <v>0</v>
      </c>
      <c r="AX313" s="65">
        <f>ET_12P!AY315/9.806</f>
        <v>0</v>
      </c>
      <c r="AY313" s="65">
        <f>ET_12P!AZ315/9.806</f>
        <v>0</v>
      </c>
      <c r="AZ313" s="65">
        <f>ET_12P!BA315/9.806</f>
        <v>328.73565032728692</v>
      </c>
      <c r="BA313" s="65">
        <f>ET_12P!BB315/9.806</f>
        <v>329.75095266131706</v>
      </c>
      <c r="BB313" s="65">
        <f>ET_12P!BC315/9.806</f>
        <v>332.25216166282127</v>
      </c>
      <c r="BC313" s="65">
        <f>ET_12P!BD315/9.806</f>
        <v>511.58365852220584</v>
      </c>
      <c r="BD313" s="65">
        <f>ET_12P!BE315/9.806</f>
        <v>533.0460245162401</v>
      </c>
      <c r="BE313" s="65">
        <f>ET_12P!BF315/9.806</f>
        <v>555.35728085802066</v>
      </c>
      <c r="BF313" s="65">
        <f>ET_12P!BG315/9.806</f>
        <v>846.18333960075472</v>
      </c>
      <c r="BG313" s="65">
        <f>ET_12P!BH315/9.806</f>
        <v>845.83169344661439</v>
      </c>
      <c r="BH313" s="65">
        <f>ET_12P!BI315/9.806</f>
        <v>0</v>
      </c>
      <c r="BI313" s="65">
        <f>ET_12P!BJ315/9.806</f>
        <v>0</v>
      </c>
      <c r="BJ313" s="65">
        <f>ET_12P!BK315/9.806</f>
        <v>0</v>
      </c>
      <c r="BK313" s="65">
        <f>ET_12P!BL315/9.806</f>
        <v>0</v>
      </c>
      <c r="BL313" s="65"/>
      <c r="BM313" s="65"/>
      <c r="BN313" s="65"/>
      <c r="BO313" s="65"/>
    </row>
    <row r="314" spans="3:67" x14ac:dyDescent="0.2">
      <c r="C314" s="65">
        <f>ET_12P!D316</f>
        <v>2801.9879518072294</v>
      </c>
      <c r="D314" s="65">
        <f>ET_12P!E316/9.806</f>
        <v>551.0940567318479</v>
      </c>
      <c r="E314" s="65">
        <f>ET_12P!F316/9.806</f>
        <v>551.54439485391606</v>
      </c>
      <c r="F314" s="65">
        <f>ET_12P!G316/9.806</f>
        <v>552.03536498699782</v>
      </c>
      <c r="G314" s="65">
        <f>ET_12P!H316/9.806</f>
        <v>548.91805320084643</v>
      </c>
      <c r="H314" s="65">
        <f>ET_12P!I316/9.806</f>
        <v>549.09158574788398</v>
      </c>
      <c r="I314" s="65">
        <f>ET_12P!J316/9.806</f>
        <v>549.41524760032132</v>
      </c>
      <c r="J314" s="65">
        <f>ET_12P!K316/9.806</f>
        <v>551.1650631628595</v>
      </c>
      <c r="K314" s="65">
        <f>ET_12P!L316/9.806</f>
        <v>551.54753188417806</v>
      </c>
      <c r="L314" s="65">
        <f>ET_12P!M316/9.806</f>
        <v>215.51298312257802</v>
      </c>
      <c r="M314" s="65">
        <f>ET_12P!N316/9.806</f>
        <v>217.65704371845047</v>
      </c>
      <c r="N314" s="65">
        <f>ET_12P!O316/9.806</f>
        <v>220.6411313067255</v>
      </c>
      <c r="O314" s="65">
        <f>ET_12P!P316/9.806</f>
        <v>328.0891731226418</v>
      </c>
      <c r="P314" s="65">
        <f>ET_12P!Q316/9.806</f>
        <v>435.63814764238737</v>
      </c>
      <c r="Q314" s="65">
        <f>ET_12P!R316/9.806</f>
        <v>437.90940734626764</v>
      </c>
      <c r="R314" s="65">
        <f>ET_12P!S316/9.806</f>
        <v>441.02323354323886</v>
      </c>
      <c r="S314" s="65">
        <f>ET_12P!T316/9.806</f>
        <v>545.0456134158934</v>
      </c>
      <c r="T314" s="65">
        <f>ET_12P!U316/9.806</f>
        <v>556.35684824660927</v>
      </c>
      <c r="U314" s="65">
        <f>ET_12P!V316/9.806</f>
        <v>567.89932702235876</v>
      </c>
      <c r="V314" s="65">
        <f>ET_12P!W316/9.806</f>
        <v>683.28826300543039</v>
      </c>
      <c r="W314" s="65">
        <f>ET_12P!X316/9.806</f>
        <v>681.68369692343981</v>
      </c>
      <c r="X314" s="65">
        <f>ET_12P!Y316/9.806</f>
        <v>334.19779264608405</v>
      </c>
      <c r="Y314" s="65">
        <f>ET_12P!Z316/9.806</f>
        <v>333.7083163369366</v>
      </c>
      <c r="Z314" s="65">
        <f>ET_12P!AA316/9.806</f>
        <v>335.24894675453805</v>
      </c>
      <c r="AA314" s="65">
        <f>ET_12P!AB316/9.806</f>
        <v>335.36342346203855</v>
      </c>
      <c r="AB314" s="65">
        <f>ET_12P!AC316/9.806</f>
        <v>554.30488189628807</v>
      </c>
      <c r="AC314" s="65">
        <f>ET_12P!AD316/9.806</f>
        <v>554.80292279599234</v>
      </c>
      <c r="AD314" s="65">
        <f>ET_12P!AE316/9.806</f>
        <v>555.33009326241597</v>
      </c>
      <c r="AE314" s="65">
        <f>ET_12P!AF316/9.806</f>
        <v>554.8454469839894</v>
      </c>
      <c r="AF314" s="65">
        <f>ET_12P!AG316/9.806</f>
        <v>554.07866715849991</v>
      </c>
      <c r="AG314" s="65">
        <f>ET_12P!AH316/9.806</f>
        <v>553.48502152699882</v>
      </c>
      <c r="AH314" s="65">
        <f>ET_12P!AI316/9.806</f>
        <v>554.52382669092913</v>
      </c>
      <c r="AI314" s="65">
        <f>ET_12P!AJ316/9.806</f>
        <v>554.67390620219771</v>
      </c>
      <c r="AJ314" s="65">
        <f>ET_12P!AK316/9.806</f>
        <v>134.46333727835636</v>
      </c>
      <c r="AK314" s="65">
        <f>ET_12P!AL316/9.806</f>
        <v>134.9341905824559</v>
      </c>
      <c r="AL314" s="65">
        <f>ET_12P!AM316/9.806</f>
        <v>136.42003500726597</v>
      </c>
      <c r="AM314" s="65">
        <f>ET_12P!AN316/9.806</f>
        <v>289.52087987424795</v>
      </c>
      <c r="AN314" s="65">
        <f>ET_12P!AO316/9.806</f>
        <v>428.84234421208959</v>
      </c>
      <c r="AO314" s="65">
        <f>ET_12P!AP316/9.806</f>
        <v>428.08875983135329</v>
      </c>
      <c r="AP314" s="65">
        <f>ET_12P!AQ316/9.806</f>
        <v>428.23988501937595</v>
      </c>
      <c r="AQ314" s="65">
        <f>ET_12P!AR316/9.806</f>
        <v>511.53202200820931</v>
      </c>
      <c r="AR314" s="65">
        <f>ET_12P!AS316/9.806</f>
        <v>522.35871014876102</v>
      </c>
      <c r="AS314" s="65">
        <f>ET_12P!AT316/9.806</f>
        <v>533.63782776488893</v>
      </c>
      <c r="AT314" s="65">
        <f>ET_12P!AU316/9.806</f>
        <v>688.51007395026011</v>
      </c>
      <c r="AU314" s="65">
        <f>ET_12P!AV316/9.806</f>
        <v>689.82872213122073</v>
      </c>
      <c r="AV314" s="65">
        <f>ET_12P!AW316/9.806</f>
        <v>0</v>
      </c>
      <c r="AW314" s="65">
        <f>ET_12P!AX316/9.806</f>
        <v>0</v>
      </c>
      <c r="AX314" s="65">
        <f>ET_12P!AY316/9.806</f>
        <v>0</v>
      </c>
      <c r="AY314" s="65">
        <f>ET_12P!AZ316/9.806</f>
        <v>0</v>
      </c>
      <c r="AZ314" s="65">
        <f>ET_12P!BA316/9.806</f>
        <v>327.77210899258108</v>
      </c>
      <c r="BA314" s="65">
        <f>ET_12P!BB316/9.806</f>
        <v>328.78390084036562</v>
      </c>
      <c r="BB314" s="65">
        <f>ET_12P!BC316/9.806</f>
        <v>331.27589792760813</v>
      </c>
      <c r="BC314" s="65">
        <f>ET_12P!BD316/9.806</f>
        <v>510.24578980662352</v>
      </c>
      <c r="BD314" s="65">
        <f>ET_12P!BE316/9.806</f>
        <v>531.68370688226605</v>
      </c>
      <c r="BE314" s="65">
        <f>ET_12P!BF316/9.806</f>
        <v>553.97165957067102</v>
      </c>
      <c r="BF314" s="65">
        <f>ET_12P!BG316/9.806</f>
        <v>844.60785329135228</v>
      </c>
      <c r="BG314" s="65">
        <f>ET_12P!BH316/9.806</f>
        <v>844.25570919590052</v>
      </c>
      <c r="BH314" s="65">
        <f>ET_12P!BI316/9.806</f>
        <v>0</v>
      </c>
      <c r="BI314" s="65">
        <f>ET_12P!BJ316/9.806</f>
        <v>0</v>
      </c>
      <c r="BJ314" s="65">
        <f>ET_12P!BK316/9.806</f>
        <v>0</v>
      </c>
      <c r="BK314" s="65">
        <f>ET_12P!BL316/9.806</f>
        <v>0</v>
      </c>
      <c r="BL314" s="65"/>
      <c r="BM314" s="65"/>
      <c r="BN314" s="65"/>
      <c r="BO314" s="65"/>
    </row>
    <row r="315" spans="3:67" x14ac:dyDescent="0.2">
      <c r="C315" s="65">
        <f>ET_12P!D317</f>
        <v>2805</v>
      </c>
      <c r="D315" s="65">
        <f>ET_12P!E317/9.806</f>
        <v>549.72501689016929</v>
      </c>
      <c r="E315" s="65">
        <f>ET_12P!F317/9.806</f>
        <v>550.17490686505721</v>
      </c>
      <c r="F315" s="65">
        <f>ET_12P!G317/9.806</f>
        <v>550.66532926269633</v>
      </c>
      <c r="G315" s="65">
        <f>ET_12P!H317/9.806</f>
        <v>547.55135368333163</v>
      </c>
      <c r="H315" s="65">
        <f>ET_12P!I317/9.806</f>
        <v>547.72473684797581</v>
      </c>
      <c r="I315" s="65">
        <f>ET_12P!J317/9.806</f>
        <v>548.04805014149508</v>
      </c>
      <c r="J315" s="65">
        <f>ET_12P!K317/9.806</f>
        <v>549.7959735270498</v>
      </c>
      <c r="K315" s="65">
        <f>ET_12P!L317/9.806</f>
        <v>550.17804389531921</v>
      </c>
      <c r="L315" s="65">
        <f>ET_12P!M317/9.806</f>
        <v>215.0147430463492</v>
      </c>
      <c r="M315" s="65">
        <f>ET_12P!N317/9.806</f>
        <v>217.15571640609068</v>
      </c>
      <c r="N315" s="65">
        <f>ET_12P!O317/9.806</f>
        <v>220.13567108148075</v>
      </c>
      <c r="O315" s="65">
        <f>ET_12P!P317/9.806</f>
        <v>327.48885507756734</v>
      </c>
      <c r="P315" s="65">
        <f>ET_12P!Q317/9.806</f>
        <v>434.431137903452</v>
      </c>
      <c r="Q315" s="65">
        <f>ET_12P!R317/9.806</f>
        <v>436.69826469444729</v>
      </c>
      <c r="R315" s="65">
        <f>ET_12P!S317/9.806</f>
        <v>439.80651394873041</v>
      </c>
      <c r="S315" s="65">
        <f>ET_12P!T317/9.806</f>
        <v>543.68314639952587</v>
      </c>
      <c r="T315" s="65">
        <f>ET_12P!U317/9.806</f>
        <v>554.98228125637365</v>
      </c>
      <c r="U315" s="65">
        <f>ET_12P!V317/9.806</f>
        <v>566.51300861717323</v>
      </c>
      <c r="V315" s="65">
        <f>ET_12P!W317/9.806</f>
        <v>681.80947689871005</v>
      </c>
      <c r="W315" s="65">
        <f>ET_12P!X317/9.806</f>
        <v>680.20595649347342</v>
      </c>
      <c r="X315" s="65">
        <f>ET_12P!Y317/9.806</f>
        <v>333.59722563035388</v>
      </c>
      <c r="Y315" s="65">
        <f>ET_12P!Z317/9.806</f>
        <v>333.10725137989499</v>
      </c>
      <c r="Z315" s="65">
        <f>ET_12P!AA317/9.806</f>
        <v>334.64003922184122</v>
      </c>
      <c r="AA315" s="65">
        <f>ET_12P!AB317/9.806</f>
        <v>334.75406778216148</v>
      </c>
      <c r="AB315" s="65">
        <f>ET_12P!AC317/9.806</f>
        <v>552.92717787579033</v>
      </c>
      <c r="AC315" s="65">
        <f>ET_12P!AD317/9.806</f>
        <v>553.42427268700294</v>
      </c>
      <c r="AD315" s="65">
        <f>ET_12P!AE317/9.806</f>
        <v>553.95099500624622</v>
      </c>
      <c r="AE315" s="65">
        <f>ET_12P!AF317/9.806</f>
        <v>553.46824090480322</v>
      </c>
      <c r="AF315" s="65">
        <f>ET_12P!AG317/9.806</f>
        <v>552.7032536680349</v>
      </c>
      <c r="AG315" s="65">
        <f>ET_12P!AH317/9.806</f>
        <v>552.11120144873041</v>
      </c>
      <c r="AH315" s="65">
        <f>ET_12P!AI317/9.806</f>
        <v>553.14184037515304</v>
      </c>
      <c r="AI315" s="65">
        <f>ET_12P!AJ317/9.806</f>
        <v>553.29107338619212</v>
      </c>
      <c r="AJ315" s="65">
        <f>ET_12P!AK317/9.806</f>
        <v>134.16338988087651</v>
      </c>
      <c r="AK315" s="65">
        <f>ET_12P!AL317/9.806</f>
        <v>134.63215183146798</v>
      </c>
      <c r="AL315" s="65">
        <f>ET_12P!AM317/9.806</f>
        <v>136.1118093354834</v>
      </c>
      <c r="AM315" s="65">
        <f>ET_12P!AN317/9.806</f>
        <v>288.94008112858199</v>
      </c>
      <c r="AN315" s="65">
        <f>ET_12P!AO317/9.806</f>
        <v>427.64135956302266</v>
      </c>
      <c r="AO315" s="65">
        <f>ET_12P!AP317/9.806</f>
        <v>426.88921921208959</v>
      </c>
      <c r="AP315" s="65">
        <f>ET_12P!AQ317/9.806</f>
        <v>427.03999584119418</v>
      </c>
      <c r="AQ315" s="65">
        <f>ET_12P!AR317/9.806</f>
        <v>510.2072989432491</v>
      </c>
      <c r="AR315" s="65">
        <f>ET_12P!AS317/9.806</f>
        <v>521.02133937449014</v>
      </c>
      <c r="AS315" s="65">
        <f>ET_12P!AT317/9.806</f>
        <v>532.28785907543852</v>
      </c>
      <c r="AT315" s="65">
        <f>ET_12P!AU317/9.806</f>
        <v>687.03193516724457</v>
      </c>
      <c r="AU315" s="65">
        <f>ET_12P!AV317/9.806</f>
        <v>688.3496870538446</v>
      </c>
      <c r="AV315" s="65">
        <f>ET_12P!AW317/9.806</f>
        <v>0</v>
      </c>
      <c r="AW315" s="65">
        <f>ET_12P!AX317/9.806</f>
        <v>0</v>
      </c>
      <c r="AX315" s="65">
        <f>ET_12P!AY317/9.806</f>
        <v>0</v>
      </c>
      <c r="AY315" s="65">
        <f>ET_12P!AZ317/9.806</f>
        <v>0</v>
      </c>
      <c r="AZ315" s="65">
        <f>ET_12P!BA317/9.806</f>
        <v>326.84098363725019</v>
      </c>
      <c r="BA315" s="65">
        <f>ET_12P!BB317/9.806</f>
        <v>327.84906582226444</v>
      </c>
      <c r="BB315" s="65">
        <f>ET_12P!BC317/9.806</f>
        <v>330.33167671578627</v>
      </c>
      <c r="BC315" s="65">
        <f>ET_12P!BD317/9.806</f>
        <v>508.92694244913832</v>
      </c>
      <c r="BD315" s="65">
        <f>ET_12P!BE317/9.806</f>
        <v>530.33936492963494</v>
      </c>
      <c r="BE315" s="65">
        <f>ET_12P!BF317/9.806</f>
        <v>552.60311767030396</v>
      </c>
      <c r="BF315" s="65">
        <f>ET_12P!BG317/9.806</f>
        <v>843.04352086732615</v>
      </c>
      <c r="BG315" s="65">
        <f>ET_12P!BH317/9.806</f>
        <v>842.69077924230066</v>
      </c>
      <c r="BH315" s="65">
        <f>ET_12P!BI317/9.806</f>
        <v>0</v>
      </c>
      <c r="BI315" s="65">
        <f>ET_12P!BJ317/9.806</f>
        <v>0</v>
      </c>
      <c r="BJ315" s="65">
        <f>ET_12P!BK317/9.806</f>
        <v>0</v>
      </c>
      <c r="BK315" s="65">
        <f>ET_12P!BL317/9.806</f>
        <v>0</v>
      </c>
      <c r="BL315" s="65"/>
      <c r="BM315" s="65"/>
      <c r="BN315" s="65"/>
      <c r="BO315" s="65"/>
    </row>
    <row r="316" spans="3:67" x14ac:dyDescent="0.2">
      <c r="C316" s="65">
        <f>ET_12P!D318</f>
        <v>2808.0120481927715</v>
      </c>
      <c r="D316" s="65">
        <f>ET_12P!E318/9.806</f>
        <v>548.37320581786662</v>
      </c>
      <c r="E316" s="65">
        <f>ET_12P!F318/9.806</f>
        <v>548.82259785144299</v>
      </c>
      <c r="F316" s="65">
        <f>ET_12P!G318/9.806</f>
        <v>549.3124725136397</v>
      </c>
      <c r="G316" s="65">
        <f>ET_12P!H318/9.806</f>
        <v>546.20193272932397</v>
      </c>
      <c r="H316" s="65">
        <f>ET_12P!I318/9.806</f>
        <v>546.37511671744346</v>
      </c>
      <c r="I316" s="65">
        <f>ET_12P!J318/9.806</f>
        <v>546.69808145204468</v>
      </c>
      <c r="J316" s="65">
        <f>ET_12P!K318/9.806</f>
        <v>548.44406286648484</v>
      </c>
      <c r="K316" s="65">
        <f>ET_12P!L318/9.806</f>
        <v>548.82568508757402</v>
      </c>
      <c r="L316" s="65">
        <f>ET_12P!M318/9.806</f>
        <v>214.52322517782483</v>
      </c>
      <c r="M316" s="65">
        <f>ET_12P!N318/9.806</f>
        <v>216.66106150730423</v>
      </c>
      <c r="N316" s="65">
        <f>ET_12P!O318/9.806</f>
        <v>219.63673388741589</v>
      </c>
      <c r="O316" s="65">
        <f>ET_12P!P318/9.806</f>
        <v>326.89259525418112</v>
      </c>
      <c r="P316" s="65">
        <f>ET_12P!Q318/9.806</f>
        <v>433.24683428831844</v>
      </c>
      <c r="Q316" s="65">
        <f>ET_12P!R318/9.806</f>
        <v>435.50967878403532</v>
      </c>
      <c r="R316" s="65">
        <f>ET_12P!S318/9.806</f>
        <v>438.61210212497457</v>
      </c>
      <c r="S316" s="65">
        <f>ET_12P!T318/9.806</f>
        <v>542.33805753492766</v>
      </c>
      <c r="T316" s="65">
        <f>ET_12P!U318/9.806</f>
        <v>553.62469406485832</v>
      </c>
      <c r="U316" s="65">
        <f>ET_12P!V318/9.806</f>
        <v>565.14322186352751</v>
      </c>
      <c r="V316" s="65">
        <f>ET_12P!W318/9.806</f>
        <v>680.34403561913632</v>
      </c>
      <c r="W316" s="65">
        <f>ET_12P!X318/9.806</f>
        <v>678.74161068478486</v>
      </c>
      <c r="X316" s="65">
        <f>ET_12P!Y318/9.806</f>
        <v>333.00071683631199</v>
      </c>
      <c r="Y316" s="65">
        <f>ET_12P!Z318/9.806</f>
        <v>332.51024464454161</v>
      </c>
      <c r="Z316" s="65">
        <f>ET_12P!AA318/9.806</f>
        <v>334.03538908735726</v>
      </c>
      <c r="AA316" s="65">
        <f>ET_12P!AB318/9.806</f>
        <v>334.14896950049717</v>
      </c>
      <c r="AB316" s="65">
        <f>ET_12P!AC318/9.806</f>
        <v>551.56734994837348</v>
      </c>
      <c r="AC316" s="65">
        <f>ET_12P!AD318/9.806</f>
        <v>552.06354846522538</v>
      </c>
      <c r="AD316" s="65">
        <f>ET_12P!AE318/9.806</f>
        <v>552.58982263728842</v>
      </c>
      <c r="AE316" s="65">
        <f>ET_12P!AF318/9.806</f>
        <v>552.10901050696009</v>
      </c>
      <c r="AF316" s="65">
        <f>ET_12P!AG318/9.806</f>
        <v>551.34566647651957</v>
      </c>
      <c r="AG316" s="65">
        <f>ET_12P!AH318/9.806</f>
        <v>550.7550084928871</v>
      </c>
      <c r="AH316" s="65">
        <f>ET_12P!AI318/9.806</f>
        <v>551.7770330346217</v>
      </c>
      <c r="AI316" s="65">
        <f>ET_12P!AJ318/9.806</f>
        <v>551.92551913369368</v>
      </c>
      <c r="AJ316" s="65">
        <f>ET_12P!AK318/9.806</f>
        <v>133.87595325884664</v>
      </c>
      <c r="AK316" s="65">
        <f>ET_12P!AL318/9.806</f>
        <v>134.3425865103317</v>
      </c>
      <c r="AL316" s="65">
        <f>ET_12P!AM318/9.806</f>
        <v>135.81589526262621</v>
      </c>
      <c r="AM316" s="65">
        <f>ET_12P!AN318/9.806</f>
        <v>288.36433648722721</v>
      </c>
      <c r="AN316" s="65">
        <f>ET_12P!AO318/9.806</f>
        <v>426.4634793908067</v>
      </c>
      <c r="AO316" s="65">
        <f>ET_12P!AP318/9.806</f>
        <v>425.71278306967679</v>
      </c>
      <c r="AP316" s="65">
        <f>ET_12P!AQ318/9.806</f>
        <v>425.86331072812567</v>
      </c>
      <c r="AQ316" s="65">
        <f>ET_12P!AR318/9.806</f>
        <v>508.90134826573023</v>
      </c>
      <c r="AR316" s="65">
        <f>ET_12P!AS318/9.806</f>
        <v>519.70224304634917</v>
      </c>
      <c r="AS316" s="65">
        <f>ET_12P!AT318/9.806</f>
        <v>530.95576647906898</v>
      </c>
      <c r="AT316" s="65">
        <f>ET_12P!AU318/9.806</f>
        <v>685.56699182898228</v>
      </c>
      <c r="AU316" s="65">
        <f>ET_12P!AV318/9.806</f>
        <v>686.88394700948402</v>
      </c>
      <c r="AV316" s="65">
        <f>ET_12P!AW318/9.806</f>
        <v>0</v>
      </c>
      <c r="AW316" s="65">
        <f>ET_12P!AX318/9.806</f>
        <v>0</v>
      </c>
      <c r="AX316" s="65">
        <f>ET_12P!AY318/9.806</f>
        <v>0</v>
      </c>
      <c r="AY316" s="65">
        <f>ET_12P!AZ318/9.806</f>
        <v>0</v>
      </c>
      <c r="AZ316" s="65">
        <f>ET_12P!BA318/9.806</f>
        <v>325.94239874662202</v>
      </c>
      <c r="BA316" s="65">
        <f>ET_12P!BB318/9.806</f>
        <v>326.94674637180043</v>
      </c>
      <c r="BB316" s="65">
        <f>ET_12P!BC318/9.806</f>
        <v>329.41977189507702</v>
      </c>
      <c r="BC316" s="65">
        <f>ET_12P!BD318/9.806</f>
        <v>507.62726583214362</v>
      </c>
      <c r="BD316" s="65">
        <f>ET_12P!BE318/9.806</f>
        <v>529.01319783487156</v>
      </c>
      <c r="BE316" s="65">
        <f>ET_12P!BF318/9.806</f>
        <v>551.25180453931273</v>
      </c>
      <c r="BF316" s="65">
        <f>ET_12P!BG318/9.806</f>
        <v>841.49034232867643</v>
      </c>
      <c r="BG316" s="65">
        <f>ET_12P!BH318/9.806</f>
        <v>841.13710276233951</v>
      </c>
      <c r="BH316" s="65">
        <f>ET_12P!BI318/9.806</f>
        <v>0</v>
      </c>
      <c r="BI316" s="65">
        <f>ET_12P!BJ318/9.806</f>
        <v>0</v>
      </c>
      <c r="BJ316" s="65">
        <f>ET_12P!BK318/9.806</f>
        <v>0</v>
      </c>
      <c r="BK316" s="65">
        <f>ET_12P!BL318/9.806</f>
        <v>0</v>
      </c>
      <c r="BL316" s="65"/>
      <c r="BM316" s="65"/>
      <c r="BN316" s="65"/>
      <c r="BO316" s="65"/>
    </row>
    <row r="317" spans="3:67" x14ac:dyDescent="0.2">
      <c r="C317" s="65">
        <f>ET_12P!D319</f>
        <v>2811.0240963855422</v>
      </c>
      <c r="D317" s="65">
        <f>ET_12P!E319/9.806</f>
        <v>547.03867330907099</v>
      </c>
      <c r="E317" s="65">
        <f>ET_12P!F319/9.806</f>
        <v>547.48756740133592</v>
      </c>
      <c r="F317" s="65">
        <f>ET_12P!G319/9.806</f>
        <v>547.97689432809</v>
      </c>
      <c r="G317" s="65">
        <f>ET_12P!H319/9.806</f>
        <v>544.86993972121661</v>
      </c>
      <c r="H317" s="65">
        <f>ET_12P!I319/9.806</f>
        <v>545.04292453281164</v>
      </c>
      <c r="I317" s="65">
        <f>ET_12P!J319/9.806</f>
        <v>545.3654909143637</v>
      </c>
      <c r="J317" s="65">
        <f>ET_12P!K319/9.806</f>
        <v>547.10948056355812</v>
      </c>
      <c r="K317" s="65">
        <f>ET_12P!L319/9.806</f>
        <v>547.49065463746695</v>
      </c>
      <c r="L317" s="65">
        <f>ET_12P!M319/9.806</f>
        <v>214.03847931113606</v>
      </c>
      <c r="M317" s="65">
        <f>ET_12P!N319/9.806</f>
        <v>216.17307902209109</v>
      </c>
      <c r="N317" s="65">
        <f>ET_12P!O319/9.806</f>
        <v>219.14436951866207</v>
      </c>
      <c r="O317" s="65">
        <f>ET_12P!P319/9.806</f>
        <v>326.30041854954879</v>
      </c>
      <c r="P317" s="65">
        <f>ET_12P!Q319/9.806</f>
        <v>432.08543597351115</v>
      </c>
      <c r="Q317" s="65">
        <f>ET_12P!R319/9.806</f>
        <v>434.34384879155624</v>
      </c>
      <c r="R317" s="65">
        <f>ET_12P!S319/9.806</f>
        <v>437.44029683675814</v>
      </c>
      <c r="S317" s="65">
        <f>ET_12P!T319/9.806</f>
        <v>541.01054599862334</v>
      </c>
      <c r="T317" s="65">
        <f>ET_12P!U319/9.806</f>
        <v>552.28423605445653</v>
      </c>
      <c r="U317" s="65">
        <f>ET_12P!V319/9.806</f>
        <v>563.7901659379462</v>
      </c>
      <c r="V317" s="65">
        <f>ET_12P!W319/9.806</f>
        <v>678.8920885491026</v>
      </c>
      <c r="W317" s="65">
        <f>ET_12P!X319/9.806</f>
        <v>677.29075908563641</v>
      </c>
      <c r="X317" s="65">
        <f>ET_12P!Y319/9.806</f>
        <v>332.4082662639583</v>
      </c>
      <c r="Y317" s="65">
        <f>ET_12P!Z319/9.806</f>
        <v>331.91729613087654</v>
      </c>
      <c r="Z317" s="65">
        <f>ET_12P!AA319/9.806</f>
        <v>333.43504614521726</v>
      </c>
      <c r="AA317" s="65">
        <f>ET_12P!AB319/9.806</f>
        <v>333.54817841117688</v>
      </c>
      <c r="AB317" s="65">
        <f>ET_12P!AC319/9.806</f>
        <v>550.22564708469304</v>
      </c>
      <c r="AC317" s="65">
        <f>ET_12P!AD319/9.806</f>
        <v>550.72084971892218</v>
      </c>
      <c r="AD317" s="65">
        <f>ET_12P!AE319/9.806</f>
        <v>551.24672553793596</v>
      </c>
      <c r="AE317" s="65">
        <f>ET_12P!AF319/9.806</f>
        <v>550.76775579046</v>
      </c>
      <c r="AF317" s="65">
        <f>ET_12P!AG319/9.806</f>
        <v>550.00590558395379</v>
      </c>
      <c r="AG317" s="65">
        <f>ET_12P!AH319/9.806</f>
        <v>549.41654224773106</v>
      </c>
      <c r="AH317" s="65">
        <f>ET_12P!AI319/9.806</f>
        <v>550.42965363999087</v>
      </c>
      <c r="AI317" s="65">
        <f>ET_12P!AJ319/9.806</f>
        <v>550.57729323883336</v>
      </c>
      <c r="AJ317" s="65">
        <f>ET_12P!AK319/9.806</f>
        <v>133.60111455199623</v>
      </c>
      <c r="AK317" s="65">
        <f>ET_12P!AL319/9.806</f>
        <v>134.06554441317817</v>
      </c>
      <c r="AL317" s="65">
        <f>ET_12P!AM319/9.806</f>
        <v>135.53234258282558</v>
      </c>
      <c r="AM317" s="65">
        <f>ET_12P!AN319/9.806</f>
        <v>287.79367084724913</v>
      </c>
      <c r="AN317" s="65">
        <f>ET_12P!AO319/9.806</f>
        <v>425.30890287196615</v>
      </c>
      <c r="AO317" s="65">
        <f>ET_12P!AP319/9.806</f>
        <v>424.55970037477056</v>
      </c>
      <c r="AP317" s="65">
        <f>ET_12P!AQ319/9.806</f>
        <v>424.70992926843263</v>
      </c>
      <c r="AQ317" s="65">
        <f>ET_12P!AR319/9.806</f>
        <v>507.61421976978386</v>
      </c>
      <c r="AR317" s="65">
        <f>ET_12P!AS319/9.806</f>
        <v>518.40157054673159</v>
      </c>
      <c r="AS317" s="65">
        <f>ET_12P!AT319/9.806</f>
        <v>529.64159976991129</v>
      </c>
      <c r="AT317" s="65">
        <f>ET_12P!AU319/9.806</f>
        <v>684.11549290612891</v>
      </c>
      <c r="AU317" s="65">
        <f>ET_12P!AV319/9.806</f>
        <v>685.43150199813897</v>
      </c>
      <c r="AV317" s="65">
        <f>ET_12P!AW319/9.806</f>
        <v>0</v>
      </c>
      <c r="AW317" s="65">
        <f>ET_12P!AX319/9.806</f>
        <v>0</v>
      </c>
      <c r="AX317" s="65">
        <f>ET_12P!AY319/9.806</f>
        <v>0</v>
      </c>
      <c r="AY317" s="65">
        <f>ET_12P!AZ319/9.806</f>
        <v>0</v>
      </c>
      <c r="AZ317" s="65">
        <f>ET_12P!BA319/9.806</f>
        <v>325.07667798254897</v>
      </c>
      <c r="BA317" s="65">
        <f>ET_12P!BB319/9.806</f>
        <v>326.07731594495721</v>
      </c>
      <c r="BB317" s="65">
        <f>ET_12P!BC319/9.806</f>
        <v>328.54040753907049</v>
      </c>
      <c r="BC317" s="65">
        <f>ET_12P!BD319/9.806</f>
        <v>506.34695913216405</v>
      </c>
      <c r="BD317" s="65">
        <f>ET_12P!BE319/9.806</f>
        <v>527.70535498036918</v>
      </c>
      <c r="BE317" s="65">
        <f>ET_12P!BF319/9.806</f>
        <v>549.91781976595962</v>
      </c>
      <c r="BF317" s="65">
        <f>ET_12P!BG319/9.806</f>
        <v>839.9483176754029</v>
      </c>
      <c r="BG317" s="65">
        <f>ET_12P!BH319/9.806</f>
        <v>839.59458016775454</v>
      </c>
      <c r="BH317" s="65">
        <f>ET_12P!BI319/9.806</f>
        <v>0</v>
      </c>
      <c r="BI317" s="65">
        <f>ET_12P!BJ319/9.806</f>
        <v>0</v>
      </c>
      <c r="BJ317" s="65">
        <f>ET_12P!BK319/9.806</f>
        <v>0</v>
      </c>
      <c r="BK317" s="65">
        <f>ET_12P!BL319/9.806</f>
        <v>0</v>
      </c>
      <c r="BL317" s="65"/>
      <c r="BM317" s="65"/>
      <c r="BN317" s="65"/>
      <c r="BO317" s="65"/>
    </row>
    <row r="318" spans="3:67" x14ac:dyDescent="0.2">
      <c r="C318" s="65">
        <f>ET_12P!D320</f>
        <v>2814.0361445783137</v>
      </c>
      <c r="D318" s="65">
        <f>ET_12P!E320/9.806</f>
        <v>545.72156874617588</v>
      </c>
      <c r="E318" s="65">
        <f>ET_12P!F320/9.806</f>
        <v>546.16991510299817</v>
      </c>
      <c r="F318" s="65">
        <f>ET_12P!G320/9.806</f>
        <v>546.65869429430961</v>
      </c>
      <c r="G318" s="65">
        <f>ET_12P!H320/9.806</f>
        <v>543.55542445314097</v>
      </c>
      <c r="H318" s="65">
        <f>ET_12P!I320/9.806</f>
        <v>543.72821008821131</v>
      </c>
      <c r="I318" s="65">
        <f>ET_12P!J320/9.806</f>
        <v>544.05037811671434</v>
      </c>
      <c r="J318" s="65">
        <f>ET_12P!K320/9.806</f>
        <v>545.79227641240061</v>
      </c>
      <c r="K318" s="65">
        <f>ET_12P!L320/9.806</f>
        <v>546.1730023391292</v>
      </c>
      <c r="L318" s="65">
        <f>ET_12P!M320/9.806</f>
        <v>213.56055524041406</v>
      </c>
      <c r="M318" s="65">
        <f>ET_12P!N320/9.806</f>
        <v>215.69184364164798</v>
      </c>
      <c r="N318" s="65">
        <f>ET_12P!O320/9.806</f>
        <v>218.65865266641597</v>
      </c>
      <c r="O318" s="65">
        <f>ET_12P!P320/9.806</f>
        <v>325.7123747578014</v>
      </c>
      <c r="P318" s="65">
        <f>ET_12P!Q320/9.806</f>
        <v>430.94714213555483</v>
      </c>
      <c r="Q318" s="65">
        <f>ET_12P!R320/9.806</f>
        <v>433.20092409940344</v>
      </c>
      <c r="R318" s="65">
        <f>ET_12P!S320/9.806</f>
        <v>436.29119767234351</v>
      </c>
      <c r="S318" s="65">
        <f>ET_12P!T320/9.806</f>
        <v>539.70066158474413</v>
      </c>
      <c r="T318" s="65">
        <f>ET_12P!U320/9.806</f>
        <v>550.96100681343057</v>
      </c>
      <c r="U318" s="65">
        <f>ET_12P!V320/9.806</f>
        <v>562.45394042869168</v>
      </c>
      <c r="V318" s="65">
        <f>ET_12P!W320/9.806</f>
        <v>677.45368548274018</v>
      </c>
      <c r="W318" s="65">
        <f>ET_12P!X320/9.806</f>
        <v>675.85350128429025</v>
      </c>
      <c r="X318" s="65">
        <f>ET_12P!Y320/9.806</f>
        <v>331.8198988103585</v>
      </c>
      <c r="Y318" s="65">
        <f>ET_12P!Z320/9.806</f>
        <v>331.32843073596524</v>
      </c>
      <c r="Z318" s="65">
        <f>ET_12P!AA320/9.806</f>
        <v>332.83901039542121</v>
      </c>
      <c r="AA318" s="65">
        <f>ET_12P!AB320/9.806</f>
        <v>332.95171941126608</v>
      </c>
      <c r="AB318" s="65">
        <f>ET_12P!AC320/9.806</f>
        <v>548.90216887301142</v>
      </c>
      <c r="AC318" s="65">
        <f>ET_12P!AD320/9.806</f>
        <v>549.39642541874878</v>
      </c>
      <c r="AD318" s="65">
        <f>ET_12P!AE320/9.806</f>
        <v>549.92180329645123</v>
      </c>
      <c r="AE318" s="65">
        <f>ET_12P!AF320/9.806</f>
        <v>549.44467593182753</v>
      </c>
      <c r="AF318" s="65">
        <f>ET_12P!AG320/9.806</f>
        <v>548.68421996099335</v>
      </c>
      <c r="AG318" s="65">
        <f>ET_12P!AH320/9.806</f>
        <v>548.09600188978686</v>
      </c>
      <c r="AH318" s="65">
        <f>ET_12P!AI320/9.806</f>
        <v>549.09975198539166</v>
      </c>
      <c r="AI318" s="65">
        <f>ET_12P!AJ320/9.806</f>
        <v>549.24659487813585</v>
      </c>
      <c r="AJ318" s="65">
        <f>ET_12P!AK320/9.806</f>
        <v>133.3388862088581</v>
      </c>
      <c r="AK318" s="65">
        <f>ET_12P!AL320/9.806</f>
        <v>133.80108778267135</v>
      </c>
      <c r="AL318" s="65">
        <f>ET_12P!AM320/9.806</f>
        <v>135.26122598727821</v>
      </c>
      <c r="AM318" s="65">
        <f>ET_12P!AN320/9.806</f>
        <v>287.22815889984452</v>
      </c>
      <c r="AN318" s="65">
        <f>ET_12P!AO320/9.806</f>
        <v>424.17777938889458</v>
      </c>
      <c r="AO318" s="65">
        <f>ET_12P!AP320/9.806</f>
        <v>423.43017030389564</v>
      </c>
      <c r="AP318" s="65">
        <f>ET_12P!AQ320/9.806</f>
        <v>423.58005063863965</v>
      </c>
      <c r="AQ318" s="65">
        <f>ET_12P!AR320/9.806</f>
        <v>506.34616242606569</v>
      </c>
      <c r="AR318" s="65">
        <f>ET_12P!AS320/9.806</f>
        <v>517.1194214638997</v>
      </c>
      <c r="AS318" s="65">
        <f>ET_12P!AT320/9.806</f>
        <v>528.34550833035905</v>
      </c>
      <c r="AT318" s="65">
        <f>ET_12P!AU320/9.806</f>
        <v>682.67743839868456</v>
      </c>
      <c r="AU318" s="65">
        <f>ET_12P!AV320/9.806</f>
        <v>683.99250140220283</v>
      </c>
      <c r="AV318" s="65">
        <f>ET_12P!AW320/9.806</f>
        <v>0</v>
      </c>
      <c r="AW318" s="65">
        <f>ET_12P!AX320/9.806</f>
        <v>0</v>
      </c>
      <c r="AX318" s="65">
        <f>ET_12P!AY320/9.806</f>
        <v>0</v>
      </c>
      <c r="AY318" s="65">
        <f>ET_12P!AZ320/9.806</f>
        <v>0</v>
      </c>
      <c r="AZ318" s="65">
        <f>ET_12P!BA320/9.806</f>
        <v>324.24409521275243</v>
      </c>
      <c r="BA318" s="65">
        <f>ET_12P!BB320/9.806</f>
        <v>325.24089902706254</v>
      </c>
      <c r="BB318" s="65">
        <f>ET_12P!BC320/9.806</f>
        <v>327.69385751548799</v>
      </c>
      <c r="BC318" s="65">
        <f>ET_12P!BD320/9.806</f>
        <v>505.08607214333068</v>
      </c>
      <c r="BD318" s="65">
        <f>ET_12P!BE320/9.806</f>
        <v>526.41588616025911</v>
      </c>
      <c r="BE318" s="65">
        <f>ET_12P!BF320/9.806</f>
        <v>548.60131273263823</v>
      </c>
      <c r="BF318" s="65">
        <f>ET_12P!BG320/9.806</f>
        <v>838.41764608403025</v>
      </c>
      <c r="BG318" s="65">
        <f>ET_12P!BH320/9.806</f>
        <v>838.06351022333274</v>
      </c>
      <c r="BH318" s="65">
        <f>ET_12P!BI320/9.806</f>
        <v>0</v>
      </c>
      <c r="BI318" s="65">
        <f>ET_12P!BJ320/9.806</f>
        <v>0</v>
      </c>
      <c r="BJ318" s="65">
        <f>ET_12P!BK320/9.806</f>
        <v>0</v>
      </c>
      <c r="BK318" s="65">
        <f>ET_12P!BL320/9.806</f>
        <v>0</v>
      </c>
      <c r="BL318" s="65"/>
      <c r="BM318" s="65"/>
      <c r="BN318" s="65"/>
      <c r="BO318" s="65"/>
    </row>
    <row r="319" spans="3:67" x14ac:dyDescent="0.2">
      <c r="C319" s="65">
        <f>ET_12P!D321</f>
        <v>2817.0481927710844</v>
      </c>
      <c r="D319" s="65">
        <f>ET_12P!E321/9.806</f>
        <v>544.42204151157455</v>
      </c>
      <c r="E319" s="65">
        <f>ET_12P!F321/9.806</f>
        <v>544.86984013295432</v>
      </c>
      <c r="F319" s="65">
        <f>ET_12P!G321/9.806</f>
        <v>545.35802179469204</v>
      </c>
      <c r="G319" s="65">
        <f>ET_12P!H321/9.806</f>
        <v>542.25853630749032</v>
      </c>
      <c r="H319" s="65">
        <f>ET_12P!I321/9.806</f>
        <v>542.431072971905</v>
      </c>
      <c r="I319" s="65">
        <f>ET_12P!J321/9.806</f>
        <v>542.75284264735876</v>
      </c>
      <c r="J319" s="65">
        <f>ET_12P!K321/9.806</f>
        <v>544.49264958953711</v>
      </c>
      <c r="K319" s="65">
        <f>ET_12P!L321/9.806</f>
        <v>544.87292736908535</v>
      </c>
      <c r="L319" s="65">
        <f>ET_12P!M321/9.806</f>
        <v>213.08947786272438</v>
      </c>
      <c r="M319" s="65">
        <f>ET_12P!N321/9.806</f>
        <v>215.2173802630405</v>
      </c>
      <c r="N319" s="65">
        <f>ET_12P!O321/9.806</f>
        <v>218.17958333067767</v>
      </c>
      <c r="O319" s="65">
        <f>ET_12P!P321/9.806</f>
        <v>325.12846387893893</v>
      </c>
      <c r="P319" s="65">
        <f>ET_12P!Q321/9.806</f>
        <v>429.83205236271164</v>
      </c>
      <c r="Q319" s="65">
        <f>ET_12P!R321/9.806</f>
        <v>432.08115367823274</v>
      </c>
      <c r="R319" s="65">
        <f>ET_12P!S321/9.806</f>
        <v>435.16505360238631</v>
      </c>
      <c r="S319" s="65">
        <f>ET_12P!T321/9.806</f>
        <v>538.40855367568327</v>
      </c>
      <c r="T319" s="65">
        <f>ET_12P!U321/9.806</f>
        <v>549.65515572417405</v>
      </c>
      <c r="U319" s="65">
        <f>ET_12P!V321/9.806</f>
        <v>561.13464492402613</v>
      </c>
      <c r="V319" s="65">
        <f>ET_12P!W321/9.806</f>
        <v>676.02892600831126</v>
      </c>
      <c r="W319" s="65">
        <f>ET_12P!X321/9.806</f>
        <v>674.42993686900888</v>
      </c>
      <c r="X319" s="65">
        <f>ET_12P!Y321/9.806</f>
        <v>331.23563937257802</v>
      </c>
      <c r="Y319" s="65">
        <f>ET_12P!Z321/9.806</f>
        <v>330.74362356274224</v>
      </c>
      <c r="Z319" s="65">
        <f>ET_12P!AA321/9.806</f>
        <v>332.24733163210027</v>
      </c>
      <c r="AA319" s="65">
        <f>ET_12P!AB321/9.806</f>
        <v>332.35959250076485</v>
      </c>
      <c r="AB319" s="65">
        <f>ET_12P!AC321/9.806</f>
        <v>547.597064695722</v>
      </c>
      <c r="AC319" s="65">
        <f>ET_12P!AD321/9.806</f>
        <v>548.09027556470528</v>
      </c>
      <c r="AD319" s="65">
        <f>ET_12P!AE321/9.806</f>
        <v>548.6151555010963</v>
      </c>
      <c r="AE319" s="65">
        <f>ET_12P!AF321/9.806</f>
        <v>548.13997010758726</v>
      </c>
      <c r="AF319" s="65">
        <f>ET_12P!AG321/9.806</f>
        <v>547.38070919590052</v>
      </c>
      <c r="AG319" s="65">
        <f>ET_12P!AH321/9.806</f>
        <v>546.79338741905474</v>
      </c>
      <c r="AH319" s="65">
        <f>ET_12P!AI321/9.806</f>
        <v>547.78757704147972</v>
      </c>
      <c r="AI319" s="65">
        <f>ET_12P!AJ321/9.806</f>
        <v>547.93352363986344</v>
      </c>
      <c r="AJ319" s="65">
        <f>ET_12P!AK321/9.806</f>
        <v>133.08935536916175</v>
      </c>
      <c r="AK319" s="65">
        <f>ET_12P!AL321/9.806</f>
        <v>133.54926641294233</v>
      </c>
      <c r="AL319" s="65">
        <f>ET_12P!AM321/9.806</f>
        <v>135.00258282158245</v>
      </c>
      <c r="AM319" s="65">
        <f>ET_12P!AN321/9.806</f>
        <v>286.6678006450133</v>
      </c>
      <c r="AN319" s="65">
        <f>ET_12P!AO321/9.806</f>
        <v>423.07035791224763</v>
      </c>
      <c r="AO319" s="65">
        <f>ET_12P!AP321/9.806</f>
        <v>422.32434223944529</v>
      </c>
      <c r="AP319" s="65">
        <f>ET_12P!AQ321/9.806</f>
        <v>422.47387401527129</v>
      </c>
      <c r="AQ319" s="65">
        <f>ET_12P!AR321/9.806</f>
        <v>505.09727582283813</v>
      </c>
      <c r="AR319" s="65">
        <f>ET_12P!AS321/9.806</f>
        <v>515.85604476850915</v>
      </c>
      <c r="AS319" s="65">
        <f>ET_12P!AT321/9.806</f>
        <v>527.0676913369366</v>
      </c>
      <c r="AT319" s="65">
        <f>ET_12P!AU321/9.806</f>
        <v>681.25287810078021</v>
      </c>
      <c r="AU319" s="65">
        <f>ET_12P!AV321/9.806</f>
        <v>682.5670448099379</v>
      </c>
      <c r="AV319" s="65">
        <f>ET_12P!AW321/9.806</f>
        <v>0</v>
      </c>
      <c r="AW319" s="65">
        <f>ET_12P!AX321/9.806</f>
        <v>0</v>
      </c>
      <c r="AX319" s="65">
        <f>ET_12P!AY321/9.806</f>
        <v>0</v>
      </c>
      <c r="AY319" s="65">
        <f>ET_12P!AZ321/9.806</f>
        <v>0</v>
      </c>
      <c r="AZ319" s="65">
        <f>ET_12P!BA321/9.806</f>
        <v>323.44479981962576</v>
      </c>
      <c r="BA319" s="65">
        <f>ET_12P!BB321/9.806</f>
        <v>324.43769479464106</v>
      </c>
      <c r="BB319" s="65">
        <f>ET_12P!BC321/9.806</f>
        <v>326.88032100085411</v>
      </c>
      <c r="BC319" s="65">
        <f>ET_12P!BD321/9.806</f>
        <v>503.84480404216811</v>
      </c>
      <c r="BD319" s="65">
        <f>ET_12P!BE321/9.806</f>
        <v>525.1449407569346</v>
      </c>
      <c r="BE319" s="65">
        <f>ET_12P!BF321/9.806</f>
        <v>547.30233323347954</v>
      </c>
      <c r="BF319" s="65">
        <f>ET_12P!BG321/9.806</f>
        <v>836.89832755455848</v>
      </c>
      <c r="BG319" s="65">
        <f>ET_12P!BH321/9.806</f>
        <v>836.54379334081182</v>
      </c>
      <c r="BH319" s="65">
        <f>ET_12P!BI321/9.806</f>
        <v>0</v>
      </c>
      <c r="BI319" s="65">
        <f>ET_12P!BJ321/9.806</f>
        <v>0</v>
      </c>
      <c r="BJ319" s="65">
        <f>ET_12P!BK321/9.806</f>
        <v>0</v>
      </c>
      <c r="BK319" s="65">
        <f>ET_12P!BL321/9.806</f>
        <v>0</v>
      </c>
      <c r="BL319" s="65"/>
      <c r="BM319" s="65"/>
      <c r="BN319" s="65"/>
      <c r="BO319" s="65"/>
    </row>
    <row r="320" spans="3:67" x14ac:dyDescent="0.2">
      <c r="C320" s="65">
        <f>ET_12P!D322</f>
        <v>2820.0602409638559</v>
      </c>
      <c r="D320" s="65">
        <f>ET_12P!E322/9.806</f>
        <v>543.14019119352952</v>
      </c>
      <c r="E320" s="65">
        <f>ET_12P!F322/9.806</f>
        <v>543.58744207946665</v>
      </c>
      <c r="F320" s="65">
        <f>ET_12P!G322/9.806</f>
        <v>544.07497641749956</v>
      </c>
      <c r="G320" s="65">
        <f>ET_12P!H322/9.806</f>
        <v>540.97942466665825</v>
      </c>
      <c r="H320" s="65">
        <f>ET_12P!I322/9.806</f>
        <v>541.15176215454824</v>
      </c>
      <c r="I320" s="65">
        <f>ET_12P!J322/9.806</f>
        <v>541.47313347695297</v>
      </c>
      <c r="J320" s="65">
        <f>ET_12P!K322/9.806</f>
        <v>543.21069968322968</v>
      </c>
      <c r="K320" s="65">
        <f>ET_12P!L322/9.806</f>
        <v>543.59047952146648</v>
      </c>
      <c r="L320" s="65">
        <f>ET_12P!M322/9.806</f>
        <v>212.62532186926373</v>
      </c>
      <c r="M320" s="65">
        <f>ET_12P!N322/9.806</f>
        <v>214.74973868039979</v>
      </c>
      <c r="N320" s="65">
        <f>ET_12P!O322/9.806</f>
        <v>217.7072362026438</v>
      </c>
      <c r="O320" s="65">
        <f>ET_12P!P322/9.806</f>
        <v>324.54871081002705</v>
      </c>
      <c r="P320" s="65">
        <f>ET_12P!Q322/9.806</f>
        <v>428.74041562563741</v>
      </c>
      <c r="Q320" s="65">
        <f>ET_12P!R322/9.806</f>
        <v>430.98463711630637</v>
      </c>
      <c r="R320" s="65">
        <f>ET_12P!S322/9.806</f>
        <v>434.06196421514892</v>
      </c>
      <c r="S320" s="65">
        <f>ET_12P!T322/9.806</f>
        <v>537.13442144796556</v>
      </c>
      <c r="T320" s="65">
        <f>ET_12P!U322/9.806</f>
        <v>548.36673258081794</v>
      </c>
      <c r="U320" s="65">
        <f>ET_12P!V322/9.806</f>
        <v>559.83242880634316</v>
      </c>
      <c r="V320" s="65">
        <f>ET_12P!W322/9.806</f>
        <v>674.61790971407822</v>
      </c>
      <c r="W320" s="65">
        <f>ET_12P!X322/9.806</f>
        <v>673.02011563392318</v>
      </c>
      <c r="X320" s="65">
        <f>ET_12P!Y322/9.806</f>
        <v>330.65551284768259</v>
      </c>
      <c r="Y320" s="65">
        <f>ET_12P!Z322/9.806</f>
        <v>330.16297419946972</v>
      </c>
      <c r="Z320" s="65">
        <f>ET_12P!AA322/9.806</f>
        <v>331.66003475232003</v>
      </c>
      <c r="AA320" s="65">
        <f>ET_12P!AB322/9.806</f>
        <v>331.77184747380431</v>
      </c>
      <c r="AB320" s="65">
        <f>ET_12P!AC322/9.806</f>
        <v>546.31043414108717</v>
      </c>
      <c r="AC320" s="65">
        <f>ET_12P!AD322/9.806</f>
        <v>546.80269892157867</v>
      </c>
      <c r="AD320" s="65">
        <f>ET_12P!AE322/9.806</f>
        <v>547.32703112252705</v>
      </c>
      <c r="AE320" s="65">
        <f>ET_12P!AF322/9.806</f>
        <v>546.85368811187038</v>
      </c>
      <c r="AF320" s="65">
        <f>ET_12P!AG322/9.806</f>
        <v>546.09547287693761</v>
      </c>
      <c r="AG320" s="65">
        <f>ET_12P!AH322/9.806</f>
        <v>545.50894780619012</v>
      </c>
      <c r="AH320" s="65">
        <f>ET_12P!AI322/9.806</f>
        <v>546.49317860238637</v>
      </c>
      <c r="AI320" s="65">
        <f>ET_12P!AJ322/9.806</f>
        <v>546.63827870054058</v>
      </c>
      <c r="AJ320" s="65">
        <f>ET_12P!AK322/9.806</f>
        <v>132.85254692997273</v>
      </c>
      <c r="AK320" s="65">
        <f>ET_12P!AL322/9.806</f>
        <v>133.31014254665513</v>
      </c>
      <c r="AL320" s="65">
        <f>ET_12P!AM322/9.806</f>
        <v>134.75646287986947</v>
      </c>
      <c r="AM320" s="65">
        <f>ET_12P!AN322/9.806</f>
        <v>286.11264587688663</v>
      </c>
      <c r="AN320" s="65">
        <f>ET_12P!AO322/9.806</f>
        <v>421.9867380302876</v>
      </c>
      <c r="AO320" s="65">
        <f>ET_12P!AP322/9.806</f>
        <v>421.24241535794414</v>
      </c>
      <c r="AP320" s="65">
        <f>ET_12P!AQ322/9.806</f>
        <v>421.39159857485214</v>
      </c>
      <c r="AQ320" s="65">
        <f>ET_12P!AR322/9.806</f>
        <v>503.86770934249444</v>
      </c>
      <c r="AR320" s="65">
        <f>ET_12P!AS322/9.806</f>
        <v>514.61149025469103</v>
      </c>
      <c r="AS320" s="65">
        <f>ET_12P!AT322/9.806</f>
        <v>525.80824837790647</v>
      </c>
      <c r="AT320" s="65">
        <f>ET_12P!AU322/9.806</f>
        <v>679.84196139480935</v>
      </c>
      <c r="AU320" s="65">
        <f>ET_12P!AV322/9.806</f>
        <v>681.15513222134416</v>
      </c>
      <c r="AV320" s="65">
        <f>ET_12P!AW322/9.806</f>
        <v>0</v>
      </c>
      <c r="AW320" s="65">
        <f>ET_12P!AX322/9.806</f>
        <v>0</v>
      </c>
      <c r="AX320" s="65">
        <f>ET_12P!AY322/9.806</f>
        <v>0</v>
      </c>
      <c r="AY320" s="65">
        <f>ET_12P!AZ322/9.806</f>
        <v>0</v>
      </c>
      <c r="AZ320" s="65">
        <f>ET_12P!BA322/9.806</f>
        <v>322.67906567089028</v>
      </c>
      <c r="BA320" s="65">
        <f>ET_12P!BB322/9.806</f>
        <v>323.66800201247963</v>
      </c>
      <c r="BB320" s="65">
        <f>ET_12P!BC322/9.806</f>
        <v>326.1000469658245</v>
      </c>
      <c r="BC320" s="65">
        <f>ET_12P!BD322/9.806</f>
        <v>502.62325441693866</v>
      </c>
      <c r="BD320" s="65">
        <f>ET_12P!BE322/9.806</f>
        <v>523.89266815278916</v>
      </c>
      <c r="BE320" s="65">
        <f>ET_12P!BF322/9.806</f>
        <v>546.02103065087704</v>
      </c>
      <c r="BF320" s="65">
        <f>ET_12P!BG322/9.806</f>
        <v>835.39041188111878</v>
      </c>
      <c r="BG320" s="65">
        <f>ET_12P!BH322/9.806</f>
        <v>835.03547931432297</v>
      </c>
      <c r="BH320" s="65">
        <f>ET_12P!BI322/9.806</f>
        <v>0</v>
      </c>
      <c r="BI320" s="65">
        <f>ET_12P!BJ322/9.806</f>
        <v>0</v>
      </c>
      <c r="BJ320" s="65">
        <f>ET_12P!BK322/9.806</f>
        <v>0</v>
      </c>
      <c r="BK320" s="65">
        <f>ET_12P!BL322/9.806</f>
        <v>0</v>
      </c>
      <c r="BL320" s="65"/>
      <c r="BM320" s="65"/>
      <c r="BN320" s="65"/>
      <c r="BO320" s="65"/>
    </row>
    <row r="321" spans="3:67" x14ac:dyDescent="0.2">
      <c r="C321" s="65">
        <f>ET_12P!D323</f>
        <v>2823.0722891566265</v>
      </c>
      <c r="D321" s="65">
        <f>ET_12P!E323/9.806</f>
        <v>541.87611738030296</v>
      </c>
      <c r="E321" s="65">
        <f>ET_12P!F323/9.806</f>
        <v>542.32277073666637</v>
      </c>
      <c r="F321" s="65">
        <f>ET_12P!G323/9.806</f>
        <v>542.80970754512543</v>
      </c>
      <c r="G321" s="65">
        <f>ET_12P!H323/9.806</f>
        <v>539.71818911890682</v>
      </c>
      <c r="H321" s="65">
        <f>ET_12P!I323/9.806</f>
        <v>539.89032743027235</v>
      </c>
      <c r="I321" s="65">
        <f>ET_12P!J323/9.806</f>
        <v>540.21125060549673</v>
      </c>
      <c r="J321" s="65">
        <f>ET_12P!K323/9.806</f>
        <v>541.94657607587192</v>
      </c>
      <c r="K321" s="65">
        <f>ET_12P!L323/9.806</f>
        <v>542.32585797279728</v>
      </c>
      <c r="L321" s="65">
        <f>ET_12P!M323/9.806</f>
        <v>212.16813705416328</v>
      </c>
      <c r="M321" s="65">
        <f>ET_12P!N323/9.806</f>
        <v>214.28899358492251</v>
      </c>
      <c r="N321" s="65">
        <f>ET_12P!O323/9.806</f>
        <v>217.24163617937998</v>
      </c>
      <c r="O321" s="65">
        <f>ET_12P!P323/9.806</f>
        <v>323.97314044813129</v>
      </c>
      <c r="P321" s="65">
        <f>ET_12P!Q323/9.806</f>
        <v>427.67243110085667</v>
      </c>
      <c r="Q321" s="65">
        <f>ET_12P!R323/9.806</f>
        <v>429.91162338428006</v>
      </c>
      <c r="R321" s="65">
        <f>ET_12P!S323/9.806</f>
        <v>432.98217848128701</v>
      </c>
      <c r="S321" s="65">
        <f>ET_12P!T323/9.806</f>
        <v>535.87826490159091</v>
      </c>
      <c r="T321" s="65">
        <f>ET_12P!U323/9.806</f>
        <v>547.09598635401801</v>
      </c>
      <c r="U321" s="65">
        <f>ET_12P!V323/9.806</f>
        <v>558.54739166390482</v>
      </c>
      <c r="V321" s="65">
        <f>ET_12P!W323/9.806</f>
        <v>673.22073618830314</v>
      </c>
      <c r="W321" s="65">
        <f>ET_12P!X323/9.806</f>
        <v>671.62418696142674</v>
      </c>
      <c r="X321" s="65">
        <f>ET_12P!Y323/9.806</f>
        <v>330.07949433860648</v>
      </c>
      <c r="Y321" s="65">
        <f>ET_12P!Z323/9.806</f>
        <v>329.58643285201663</v>
      </c>
      <c r="Z321" s="65">
        <f>ET_12P!AA323/9.806</f>
        <v>331.07714465314604</v>
      </c>
      <c r="AA321" s="65">
        <f>ET_12P!AB323/9.806</f>
        <v>331.18850922745008</v>
      </c>
      <c r="AB321" s="65">
        <f>ET_12P!AC323/9.806</f>
        <v>545.042376797369</v>
      </c>
      <c r="AC321" s="65">
        <f>ET_12P!AD323/9.806</f>
        <v>545.53369548936882</v>
      </c>
      <c r="AD321" s="65">
        <f>ET_12P!AE323/9.806</f>
        <v>546.05747995487457</v>
      </c>
      <c r="AE321" s="65">
        <f>ET_12P!AF323/9.806</f>
        <v>545.58592953293908</v>
      </c>
      <c r="AF321" s="65">
        <f>ET_12P!AG323/9.806</f>
        <v>544.828610592367</v>
      </c>
      <c r="AG321" s="65">
        <f>ET_12P!AH323/9.806</f>
        <v>544.24278263945553</v>
      </c>
      <c r="AH321" s="65">
        <f>ET_12P!AI323/9.806</f>
        <v>545.21675584463594</v>
      </c>
      <c r="AI321" s="65">
        <f>ET_12P!AJ323/9.806</f>
        <v>545.36090985429848</v>
      </c>
      <c r="AJ321" s="65">
        <f>ET_12P!AK323/9.806</f>
        <v>132.62849823688941</v>
      </c>
      <c r="AK321" s="65">
        <f>ET_12P!AL323/9.806</f>
        <v>133.08372863234246</v>
      </c>
      <c r="AL321" s="65">
        <f>ET_12P!AM323/9.806</f>
        <v>134.52290350773762</v>
      </c>
      <c r="AM321" s="65">
        <f>ET_12P!AN323/9.806</f>
        <v>285.56271949253011</v>
      </c>
      <c r="AN321" s="65">
        <f>ET_12P!AO323/9.806</f>
        <v>420.92716871367026</v>
      </c>
      <c r="AO321" s="65">
        <f>ET_12P!AP323/9.806</f>
        <v>420.18458883591683</v>
      </c>
      <c r="AP321" s="65">
        <f>ET_12P!AQ323/9.806</f>
        <v>420.33342349390682</v>
      </c>
      <c r="AQ321" s="65">
        <f>ET_12P!AR323/9.806</f>
        <v>502.65761236742816</v>
      </c>
      <c r="AR321" s="65">
        <f>ET_12P!AS323/9.806</f>
        <v>513.38590730483895</v>
      </c>
      <c r="AS321" s="65">
        <f>ET_12P!AT323/9.806</f>
        <v>524.5673288356619</v>
      </c>
      <c r="AT321" s="65">
        <f>ET_12P!AU323/9.806</f>
        <v>678.44478786903437</v>
      </c>
      <c r="AU321" s="65">
        <f>ET_12P!AV323/9.806</f>
        <v>679.7569628129462</v>
      </c>
      <c r="AV321" s="65">
        <f>ET_12P!AW323/9.806</f>
        <v>0</v>
      </c>
      <c r="AW321" s="65">
        <f>ET_12P!AX323/9.806</f>
        <v>0</v>
      </c>
      <c r="AX321" s="65">
        <f>ET_12P!AY323/9.806</f>
        <v>0</v>
      </c>
      <c r="AY321" s="65">
        <f>ET_12P!AZ323/9.806</f>
        <v>0</v>
      </c>
      <c r="AZ321" s="65">
        <f>ET_12P!BA323/9.806</f>
        <v>321.94714173720172</v>
      </c>
      <c r="BA321" s="65">
        <f>ET_12P!BB323/9.806</f>
        <v>322.93204475416837</v>
      </c>
      <c r="BB321" s="65">
        <f>ET_12P!BC323/9.806</f>
        <v>325.35323458692386</v>
      </c>
      <c r="BC321" s="65">
        <f>ET_12P!BD323/9.806</f>
        <v>501.42157265003573</v>
      </c>
      <c r="BD321" s="65">
        <f>ET_12P!BE323/9.806</f>
        <v>522.65916793608505</v>
      </c>
      <c r="BE321" s="65">
        <f>ET_12P!BF323/9.806</f>
        <v>544.7575543672242</v>
      </c>
      <c r="BF321" s="65">
        <f>ET_12P!BG323/9.806</f>
        <v>833.89404844610453</v>
      </c>
      <c r="BG321" s="65">
        <f>ET_12P!BH323/9.806</f>
        <v>833.53876732039066</v>
      </c>
      <c r="BH321" s="65">
        <f>ET_12P!BI323/9.806</f>
        <v>0</v>
      </c>
      <c r="BI321" s="65">
        <f>ET_12P!BJ323/9.806</f>
        <v>0</v>
      </c>
      <c r="BJ321" s="65">
        <f>ET_12P!BK323/9.806</f>
        <v>0</v>
      </c>
      <c r="BK321" s="65">
        <f>ET_12P!BL323/9.806</f>
        <v>0</v>
      </c>
      <c r="BL321" s="65"/>
      <c r="BM321" s="65"/>
      <c r="BN321" s="65"/>
      <c r="BO321" s="65"/>
    </row>
    <row r="322" spans="3:67" x14ac:dyDescent="0.2">
      <c r="C322" s="65">
        <f>ET_12P!D324</f>
        <v>2826.0843373493981</v>
      </c>
      <c r="D322" s="65">
        <f>ET_12P!E324/9.806</f>
        <v>540.63001924841933</v>
      </c>
      <c r="E322" s="65">
        <f>ET_12P!F324/9.806</f>
        <v>541.07607507520913</v>
      </c>
      <c r="F322" s="65">
        <f>ET_12P!G324/9.806</f>
        <v>541.56231476583218</v>
      </c>
      <c r="G322" s="65">
        <f>ET_12P!H324/9.806</f>
        <v>538.47497904662964</v>
      </c>
      <c r="H322" s="65">
        <f>ET_12P!I324/9.806</f>
        <v>538.6468683873394</v>
      </c>
      <c r="I322" s="65">
        <f>ET_12P!J324/9.806</f>
        <v>538.96739320951463</v>
      </c>
      <c r="J322" s="65">
        <f>ET_12P!K324/9.806</f>
        <v>540.70037835572612</v>
      </c>
      <c r="K322" s="65">
        <f>ET_12P!L324/9.806</f>
        <v>541.07911251720884</v>
      </c>
      <c r="L322" s="65">
        <f>ET_12P!M324/9.806</f>
        <v>211.71792341742304</v>
      </c>
      <c r="M322" s="65">
        <f>ET_12P!N324/9.806</f>
        <v>213.83512007954315</v>
      </c>
      <c r="N322" s="65">
        <f>ET_12P!O324/9.806</f>
        <v>216.78283305501736</v>
      </c>
      <c r="O322" s="65">
        <f>ET_12P!P324/9.806</f>
        <v>323.4017776903172</v>
      </c>
      <c r="P322" s="65">
        <f>ET_12P!Q324/9.806</f>
        <v>426.6281983766317</v>
      </c>
      <c r="Q322" s="65">
        <f>ET_12P!R324/9.806</f>
        <v>428.86226186454724</v>
      </c>
      <c r="R322" s="65">
        <f>ET_12P!S324/9.806</f>
        <v>431.92579598906286</v>
      </c>
      <c r="S322" s="65">
        <f>ET_12P!T324/9.806</f>
        <v>534.64033300721496</v>
      </c>
      <c r="T322" s="65">
        <f>ET_12P!U324/9.806</f>
        <v>545.84291704377426</v>
      </c>
      <c r="U322" s="65">
        <f>ET_12P!V324/9.806</f>
        <v>557.27963308497351</v>
      </c>
      <c r="V322" s="65">
        <f>ET_12P!W324/9.806</f>
        <v>671.83745522511731</v>
      </c>
      <c r="W322" s="65">
        <f>ET_12P!X324/9.806</f>
        <v>670.24215085151957</v>
      </c>
      <c r="X322" s="65">
        <f>ET_12P!Y324/9.806</f>
        <v>329.50765853654656</v>
      </c>
      <c r="Y322" s="65">
        <f>ET_12P!Z324/9.806</f>
        <v>329.01402441744852</v>
      </c>
      <c r="Z322" s="65">
        <f>ET_12P!AA324/9.806</f>
        <v>330.49866133457834</v>
      </c>
      <c r="AA322" s="65">
        <f>ET_12P!AB324/9.806</f>
        <v>330.60962755583319</v>
      </c>
      <c r="AB322" s="65">
        <f>ET_12P!AC324/9.806</f>
        <v>543.79314163522338</v>
      </c>
      <c r="AC322" s="65">
        <f>ET_12P!AD324/9.806</f>
        <v>544.28341465046913</v>
      </c>
      <c r="AD322" s="65">
        <f>ET_12P!AE324/9.806</f>
        <v>544.80660158640126</v>
      </c>
      <c r="AE322" s="65">
        <f>ET_12P!AF324/9.806</f>
        <v>544.33694334144911</v>
      </c>
      <c r="AF322" s="65">
        <f>ET_12P!AG324/9.806</f>
        <v>543.58037131284425</v>
      </c>
      <c r="AG322" s="65">
        <f>ET_12P!AH324/9.806</f>
        <v>542.99499150711301</v>
      </c>
      <c r="AH322" s="65">
        <f>ET_12P!AI324/9.806</f>
        <v>543.95840835649096</v>
      </c>
      <c r="AI322" s="65">
        <f>ET_12P!AJ324/9.806</f>
        <v>544.10166607179281</v>
      </c>
      <c r="AJ322" s="65">
        <f>ET_12P!AK324/9.806</f>
        <v>132.41725908404294</v>
      </c>
      <c r="AK322" s="65">
        <f>ET_12P!AL324/9.806</f>
        <v>132.87011180973386</v>
      </c>
      <c r="AL322" s="65">
        <f>ET_12P!AM324/9.806</f>
        <v>134.30194205078524</v>
      </c>
      <c r="AM322" s="65">
        <f>ET_12P!AN324/9.806</f>
        <v>285.01807128607487</v>
      </c>
      <c r="AN322" s="65">
        <f>ET_12P!AO324/9.806</f>
        <v>419.89184913892007</v>
      </c>
      <c r="AO322" s="65">
        <f>ET_12P!AP324/9.806</f>
        <v>419.15106184988787</v>
      </c>
      <c r="AP322" s="65">
        <f>ET_12P!AQ324/9.806</f>
        <v>419.29949815482871</v>
      </c>
      <c r="AQ322" s="65">
        <f>ET_12P!AR324/9.806</f>
        <v>501.46713428003267</v>
      </c>
      <c r="AR322" s="65">
        <f>ET_12P!AS324/9.806</f>
        <v>512.17944530134616</v>
      </c>
      <c r="AS322" s="65">
        <f>ET_12P!AT324/9.806</f>
        <v>523.3450322984653</v>
      </c>
      <c r="AT322" s="65">
        <f>ET_12P!AU324/9.806</f>
        <v>677.06140731758626</v>
      </c>
      <c r="AU322" s="65">
        <f>ET_12P!AV324/9.806</f>
        <v>678.37248679061292</v>
      </c>
      <c r="AV322" s="65">
        <f>ET_12P!AW324/9.806</f>
        <v>0</v>
      </c>
      <c r="AW322" s="65">
        <f>ET_12P!AX324/9.806</f>
        <v>0</v>
      </c>
      <c r="AX322" s="65">
        <f>ET_12P!AY324/9.806</f>
        <v>0</v>
      </c>
      <c r="AY322" s="65">
        <f>ET_12P!AZ324/9.806</f>
        <v>0</v>
      </c>
      <c r="AZ322" s="65">
        <f>ET_12P!BA324/9.806</f>
        <v>321.24912760682236</v>
      </c>
      <c r="BA322" s="65">
        <f>ET_12P!BB324/9.806</f>
        <v>322.22992260796963</v>
      </c>
      <c r="BB322" s="65">
        <f>ET_12P!BC324/9.806</f>
        <v>324.64008304067664</v>
      </c>
      <c r="BC322" s="65">
        <f>ET_12P!BD324/9.806</f>
        <v>500.23990812385279</v>
      </c>
      <c r="BD322" s="65">
        <f>ET_12P!BE324/9.806</f>
        <v>521.44458948921579</v>
      </c>
      <c r="BE322" s="65">
        <f>ET_12P!BF324/9.806</f>
        <v>543.51195417665213</v>
      </c>
      <c r="BF322" s="65">
        <f>ET_12P!BG324/9.806</f>
        <v>832.40923724951563</v>
      </c>
      <c r="BG322" s="65">
        <f>ET_12P!BH324/9.806</f>
        <v>832.05370715314609</v>
      </c>
      <c r="BH322" s="65">
        <f>ET_12P!BI324/9.806</f>
        <v>0</v>
      </c>
      <c r="BI322" s="65">
        <f>ET_12P!BJ324/9.806</f>
        <v>0</v>
      </c>
      <c r="BJ322" s="65">
        <f>ET_12P!BK324/9.806</f>
        <v>0</v>
      </c>
      <c r="BK322" s="65">
        <f>ET_12P!BL324/9.806</f>
        <v>0</v>
      </c>
      <c r="BL322" s="65"/>
      <c r="BM322" s="65"/>
      <c r="BN322" s="65"/>
      <c r="BO322" s="65"/>
    </row>
    <row r="323" spans="3:67" x14ac:dyDescent="0.2">
      <c r="C323" s="65">
        <f>ET_12P!D325</f>
        <v>2829.0963855421687</v>
      </c>
      <c r="D323" s="65">
        <f>ET_12P!E325/9.806</f>
        <v>539.40194659201006</v>
      </c>
      <c r="E323" s="65">
        <f>ET_12P!F325/9.806</f>
        <v>539.84740488922603</v>
      </c>
      <c r="F323" s="65">
        <f>ET_12P!G325/9.806</f>
        <v>540.33299725614427</v>
      </c>
      <c r="G323" s="65">
        <f>ET_12P!H325/9.806</f>
        <v>537.24994383222008</v>
      </c>
      <c r="H323" s="65">
        <f>ET_12P!I325/9.806</f>
        <v>537.42158420227418</v>
      </c>
      <c r="I323" s="65">
        <f>ET_12P!J325/9.806</f>
        <v>537.74161108313797</v>
      </c>
      <c r="J323" s="65">
        <f>ET_12P!K325/9.806</f>
        <v>539.47220611105445</v>
      </c>
      <c r="K323" s="65">
        <f>ET_12P!L325/9.806</f>
        <v>539.85044233122585</v>
      </c>
      <c r="L323" s="65">
        <f>ET_12P!M325/9.806</f>
        <v>211.27475565023965</v>
      </c>
      <c r="M323" s="65">
        <f>ET_12P!N325/9.806</f>
        <v>213.38824264958956</v>
      </c>
      <c r="N323" s="65">
        <f>ET_12P!O325/9.806</f>
        <v>216.33087662368706</v>
      </c>
      <c r="O323" s="65">
        <f>ET_12P!P325/9.806</f>
        <v>322.83462253658479</v>
      </c>
      <c r="P323" s="65">
        <f>ET_12P!Q325/9.806</f>
        <v>425.60796642361822</v>
      </c>
      <c r="Q323" s="65">
        <f>ET_12P!R325/9.806</f>
        <v>427.83670193950138</v>
      </c>
      <c r="R323" s="65">
        <f>ET_12P!S325/9.806</f>
        <v>430.8930657091322</v>
      </c>
      <c r="S323" s="65">
        <f>ET_12P!T325/9.806</f>
        <v>533.42067555896904</v>
      </c>
      <c r="T323" s="65">
        <f>ET_12P!U325/9.806</f>
        <v>544.60772382661128</v>
      </c>
      <c r="U323" s="65">
        <f>ET_12P!V325/9.806</f>
        <v>556.02930245194273</v>
      </c>
      <c r="V323" s="65">
        <f>ET_12P!W325/9.806</f>
        <v>670.46811661865195</v>
      </c>
      <c r="W323" s="65">
        <f>ET_12P!X325/9.806</f>
        <v>668.87420648072612</v>
      </c>
      <c r="X323" s="65">
        <f>ET_12P!Y325/9.806</f>
        <v>328.93998054443711</v>
      </c>
      <c r="Y323" s="65">
        <f>ET_12P!Z325/9.806</f>
        <v>328.44579868989649</v>
      </c>
      <c r="Z323" s="65">
        <f>ET_12P!AA325/9.806</f>
        <v>329.92463459074804</v>
      </c>
      <c r="AA323" s="65">
        <f>ET_12P!AB325/9.806</f>
        <v>330.03517756188813</v>
      </c>
      <c r="AB323" s="65">
        <f>ET_12P!AC325/9.806</f>
        <v>542.5627286546503</v>
      </c>
      <c r="AC323" s="65">
        <f>ET_12P!AD325/9.806</f>
        <v>543.05200578727317</v>
      </c>
      <c r="AD323" s="65">
        <f>ET_12P!AE325/9.806</f>
        <v>543.57459519363147</v>
      </c>
      <c r="AE323" s="65">
        <f>ET_12P!AF325/9.806</f>
        <v>543.10672953740061</v>
      </c>
      <c r="AF323" s="65">
        <f>ET_12P!AG325/9.806</f>
        <v>542.35075503836936</v>
      </c>
      <c r="AG323" s="65">
        <f>ET_12P!AH325/9.806</f>
        <v>541.76572379155618</v>
      </c>
      <c r="AH323" s="65">
        <f>ET_12P!AI325/9.806</f>
        <v>542.71828552034469</v>
      </c>
      <c r="AI323" s="65">
        <f>ET_12P!AJ325/9.806</f>
        <v>542.86064694128595</v>
      </c>
      <c r="AJ323" s="65">
        <f>ET_12P!AK325/9.806</f>
        <v>132.21885436849888</v>
      </c>
      <c r="AK323" s="65">
        <f>ET_12P!AL325/9.806</f>
        <v>132.66935432149322</v>
      </c>
      <c r="AL323" s="65">
        <f>ET_12P!AM325/9.806</f>
        <v>134.09360340607793</v>
      </c>
      <c r="AM323" s="65">
        <f>ET_12P!AN325/9.806</f>
        <v>284.47872615458652</v>
      </c>
      <c r="AN323" s="65">
        <f>ET_12P!AO325/9.806</f>
        <v>418.88092868843057</v>
      </c>
      <c r="AO323" s="65">
        <f>ET_12P!AP325/9.806</f>
        <v>418.14193398811955</v>
      </c>
      <c r="AP323" s="65">
        <f>ET_12P!AQ325/9.806</f>
        <v>418.29002173414239</v>
      </c>
      <c r="AQ323" s="65">
        <f>ET_12P!AR325/9.806</f>
        <v>500.29632487443916</v>
      </c>
      <c r="AR323" s="65">
        <f>ET_12P!AS325/9.806</f>
        <v>510.99220383247507</v>
      </c>
      <c r="AS323" s="65">
        <f>ET_12P!AT325/9.806</f>
        <v>522.14145835457884</v>
      </c>
      <c r="AT323" s="65">
        <f>ET_12P!AU325/9.806</f>
        <v>675.69186953459621</v>
      </c>
      <c r="AU323" s="65">
        <f>ET_12P!AV325/9.806</f>
        <v>677.00190333086891</v>
      </c>
      <c r="AV323" s="65">
        <f>ET_12P!AW325/9.806</f>
        <v>0</v>
      </c>
      <c r="AW323" s="65">
        <f>ET_12P!AX325/9.806</f>
        <v>0</v>
      </c>
      <c r="AX323" s="65">
        <f>ET_12P!AY325/9.806</f>
        <v>0</v>
      </c>
      <c r="AY323" s="65">
        <f>ET_12P!AZ325/9.806</f>
        <v>0</v>
      </c>
      <c r="AZ323" s="65">
        <f>ET_12P!BA325/9.806</f>
        <v>320.58532204453911</v>
      </c>
      <c r="BA323" s="65">
        <f>ET_12P!BB325/9.806</f>
        <v>321.56190944160466</v>
      </c>
      <c r="BB323" s="65">
        <f>ET_12P!BC325/9.806</f>
        <v>323.96081640067308</v>
      </c>
      <c r="BC323" s="65">
        <f>ET_12P!BD325/9.806</f>
        <v>499.07831063252092</v>
      </c>
      <c r="BD323" s="65">
        <f>ET_12P!BE325/9.806</f>
        <v>520.24908219457484</v>
      </c>
      <c r="BE323" s="65">
        <f>ET_12P!BF325/9.806</f>
        <v>542.28442925568538</v>
      </c>
      <c r="BF323" s="65">
        <f>ET_12P!BG325/9.806</f>
        <v>830.93607787961457</v>
      </c>
      <c r="BG323" s="65">
        <f>ET_12P!BH325/9.806</f>
        <v>830.58024901845818</v>
      </c>
      <c r="BH323" s="65">
        <f>ET_12P!BI325/9.806</f>
        <v>0</v>
      </c>
      <c r="BI323" s="65">
        <f>ET_12P!BJ325/9.806</f>
        <v>0</v>
      </c>
      <c r="BJ323" s="65">
        <f>ET_12P!BK325/9.806</f>
        <v>0</v>
      </c>
      <c r="BK323" s="65">
        <f>ET_12P!BL325/9.806</f>
        <v>0</v>
      </c>
      <c r="BL323" s="65"/>
      <c r="BM323" s="65"/>
      <c r="BN323" s="65"/>
      <c r="BO323" s="65"/>
    </row>
    <row r="324" spans="3:67" x14ac:dyDescent="0.2">
      <c r="C324" s="65">
        <f>ET_12P!D326</f>
        <v>2832.1084337349403</v>
      </c>
      <c r="D324" s="65">
        <f>ET_12P!E326/9.806</f>
        <v>538.1920487934683</v>
      </c>
      <c r="E324" s="65">
        <f>ET_12P!F326/9.806</f>
        <v>538.63685976697946</v>
      </c>
      <c r="F324" s="65">
        <f>ET_12P!G326/9.806</f>
        <v>539.12180481019277</v>
      </c>
      <c r="G324" s="65">
        <f>ET_12P!H326/9.806</f>
        <v>536.04313326980935</v>
      </c>
      <c r="H324" s="65">
        <f>ET_12P!I326/9.806</f>
        <v>536.21452466920766</v>
      </c>
      <c r="I324" s="65">
        <f>ET_12P!J326/9.806</f>
        <v>536.53410340289111</v>
      </c>
      <c r="J324" s="65">
        <f>ET_12P!K326/9.806</f>
        <v>538.26220872425051</v>
      </c>
      <c r="K324" s="65">
        <f>ET_12P!L326/9.806</f>
        <v>538.63994700311036</v>
      </c>
      <c r="L324" s="65">
        <f>ET_12P!M326/9.806</f>
        <v>210.83868354674436</v>
      </c>
      <c r="M324" s="65">
        <f>ET_12P!N326/9.806</f>
        <v>212.94833639799614</v>
      </c>
      <c r="N324" s="65">
        <f>ET_12P!O326/9.806</f>
        <v>215.88581667952022</v>
      </c>
      <c r="O324" s="65">
        <f>ET_12P!P326/9.806</f>
        <v>322.27172478106519</v>
      </c>
      <c r="P324" s="65">
        <f>ET_12P!Q326/9.806</f>
        <v>424.61183483007858</v>
      </c>
      <c r="Q324" s="65">
        <f>ET_12P!R326/9.806</f>
        <v>426.83509299153582</v>
      </c>
      <c r="R324" s="65">
        <f>ET_12P!S326/9.806</f>
        <v>429.88408722975731</v>
      </c>
      <c r="S324" s="65">
        <f>ET_12P!T326/9.806</f>
        <v>532.21944193924639</v>
      </c>
      <c r="T324" s="65">
        <f>ET_12P!U326/9.806</f>
        <v>543.39050629079145</v>
      </c>
      <c r="U324" s="65">
        <f>ET_12P!V326/9.806</f>
        <v>554.79654914720584</v>
      </c>
      <c r="V324" s="65">
        <f>ET_12P!W326/9.806</f>
        <v>669.11286975130031</v>
      </c>
      <c r="W324" s="65">
        <f>ET_12P!X326/9.806</f>
        <v>667.52030405491541</v>
      </c>
      <c r="X324" s="65">
        <f>ET_12P!Y326/9.806</f>
        <v>328.37651015640938</v>
      </c>
      <c r="Y324" s="65">
        <f>ET_12P!Z326/9.806</f>
        <v>327.88175566936064</v>
      </c>
      <c r="Z324" s="65">
        <f>ET_12P!AA326/9.806</f>
        <v>329.35508931872073</v>
      </c>
      <c r="AA324" s="65">
        <f>ET_12P!AB326/9.806</f>
        <v>329.46520903974613</v>
      </c>
      <c r="AB324" s="65">
        <f>ET_12P!AC326/9.806</f>
        <v>541.35133703217423</v>
      </c>
      <c r="AC324" s="65">
        <f>ET_12P!AD326/9.806</f>
        <v>541.83961828217423</v>
      </c>
      <c r="AD324" s="65">
        <f>ET_12P!AE326/9.806</f>
        <v>542.36156036482771</v>
      </c>
      <c r="AE324" s="65">
        <f>ET_12P!AF326/9.806</f>
        <v>541.89543750318683</v>
      </c>
      <c r="AF324" s="65">
        <f>ET_12P!AG326/9.806</f>
        <v>541.13991115133592</v>
      </c>
      <c r="AG324" s="65">
        <f>ET_12P!AH326/9.806</f>
        <v>540.55507908104732</v>
      </c>
      <c r="AH324" s="65">
        <f>ET_12P!AI326/9.806</f>
        <v>541.49653671859073</v>
      </c>
      <c r="AI324" s="65">
        <f>ET_12P!AJ326/9.806</f>
        <v>541.6380018451714</v>
      </c>
      <c r="AJ324" s="65">
        <f>ET_12P!AK326/9.806</f>
        <v>132.03332143585561</v>
      </c>
      <c r="AK324" s="65">
        <f>ET_12P!AL326/9.806</f>
        <v>132.48150596175174</v>
      </c>
      <c r="AL324" s="65">
        <f>ET_12P!AM326/9.806</f>
        <v>133.89791247068123</v>
      </c>
      <c r="AM324" s="65">
        <f>ET_12P!AN326/9.806</f>
        <v>283.94468409806501</v>
      </c>
      <c r="AN324" s="65">
        <f>ET_12P!AO326/9.806</f>
        <v>417.89455674459521</v>
      </c>
      <c r="AO324" s="65">
        <f>ET_12P!AP326/9.806</f>
        <v>417.15745422126764</v>
      </c>
      <c r="AP324" s="65">
        <f>ET_12P!AQ326/9.806</f>
        <v>417.30514361424133</v>
      </c>
      <c r="AQ324" s="65">
        <f>ET_12P!AR326/9.806</f>
        <v>499.14543312130331</v>
      </c>
      <c r="AR324" s="65">
        <f>ET_12P!AS326/9.806</f>
        <v>509.82438207475019</v>
      </c>
      <c r="AS324" s="65">
        <f>ET_12P!AT326/9.806</f>
        <v>520.95680618052722</v>
      </c>
      <c r="AT324" s="65">
        <f>ET_12P!AU326/9.806</f>
        <v>674.33632390245771</v>
      </c>
      <c r="AU324" s="65">
        <f>ET_12P!AV326/9.806</f>
        <v>675.64526222784525</v>
      </c>
      <c r="AV324" s="65">
        <f>ET_12P!AW326/9.806</f>
        <v>0</v>
      </c>
      <c r="AW324" s="65">
        <f>ET_12P!AX326/9.806</f>
        <v>0</v>
      </c>
      <c r="AX324" s="65">
        <f>ET_12P!AY326/9.806</f>
        <v>0</v>
      </c>
      <c r="AY324" s="65">
        <f>ET_12P!AZ326/9.806</f>
        <v>0</v>
      </c>
      <c r="AZ324" s="65">
        <f>ET_12P!BA326/9.806</f>
        <v>319.9558495356797</v>
      </c>
      <c r="BA324" s="65">
        <f>ET_12P!BB326/9.806</f>
        <v>320.92820443159803</v>
      </c>
      <c r="BB324" s="65">
        <f>ET_12P!BC326/9.806</f>
        <v>323.31555915224101</v>
      </c>
      <c r="BC324" s="65">
        <f>ET_12P!BD326/9.806</f>
        <v>497.93697935256478</v>
      </c>
      <c r="BD324" s="65">
        <f>ET_12P!BE326/9.806</f>
        <v>519.07264605216199</v>
      </c>
      <c r="BE324" s="65">
        <f>ET_12P!BF326/9.806</f>
        <v>541.07502939845506</v>
      </c>
      <c r="BF324" s="65">
        <f>ET_12P!BG326/9.806</f>
        <v>829.47457033640126</v>
      </c>
      <c r="BG324" s="65">
        <f>ET_12P!BH326/9.806</f>
        <v>829.11859209285137</v>
      </c>
      <c r="BH324" s="65">
        <f>ET_12P!BI326/9.806</f>
        <v>0</v>
      </c>
      <c r="BI324" s="65">
        <f>ET_12P!BJ326/9.806</f>
        <v>0</v>
      </c>
      <c r="BJ324" s="65">
        <f>ET_12P!BK326/9.806</f>
        <v>0</v>
      </c>
      <c r="BK324" s="65">
        <f>ET_12P!BL326/9.806</f>
        <v>0</v>
      </c>
      <c r="BL324" s="65"/>
      <c r="BM324" s="65"/>
      <c r="BN324" s="65"/>
      <c r="BO324" s="65"/>
    </row>
    <row r="325" spans="3:67" x14ac:dyDescent="0.2">
      <c r="C325" s="65">
        <f>ET_12P!D327</f>
        <v>2835.1204819277109</v>
      </c>
      <c r="D325" s="65">
        <f>ET_12P!E327/9.806</f>
        <v>537.00047523518765</v>
      </c>
      <c r="E325" s="65">
        <f>ET_12P!F327/9.806</f>
        <v>537.44463888499388</v>
      </c>
      <c r="F325" s="65">
        <f>ET_12P!G327/9.806</f>
        <v>537.9288370162401</v>
      </c>
      <c r="G325" s="65">
        <f>ET_12P!H327/9.806</f>
        <v>534.85474653592189</v>
      </c>
      <c r="H325" s="65">
        <f>ET_12P!I327/9.806</f>
        <v>535.02588896466455</v>
      </c>
      <c r="I325" s="65">
        <f>ET_12P!J327/9.806</f>
        <v>535.34496975703655</v>
      </c>
      <c r="J325" s="65">
        <f>ET_12P!K327/9.806</f>
        <v>537.07053557770757</v>
      </c>
      <c r="K325" s="65">
        <f>ET_12P!L327/9.806</f>
        <v>537.4476763269937</v>
      </c>
      <c r="L325" s="65">
        <f>ET_12P!M327/9.806</f>
        <v>210.40975690106825</v>
      </c>
      <c r="M325" s="65">
        <f>ET_12P!N327/9.806</f>
        <v>212.51550091302519</v>
      </c>
      <c r="N325" s="65">
        <f>ET_12P!O327/9.806</f>
        <v>215.44767811958241</v>
      </c>
      <c r="O325" s="65">
        <f>ET_12P!P327/9.806</f>
        <v>321.713109320824</v>
      </c>
      <c r="P325" s="65">
        <f>ET_12P!Q327/9.806</f>
        <v>423.64005256666843</v>
      </c>
      <c r="Q325" s="65">
        <f>ET_12P!R327/9.806</f>
        <v>425.85768399130637</v>
      </c>
      <c r="R325" s="65">
        <f>ET_12P!S327/9.806</f>
        <v>428.89910952159397</v>
      </c>
      <c r="S325" s="65">
        <f>ET_12P!T327/9.806</f>
        <v>531.03673173630943</v>
      </c>
      <c r="T325" s="65">
        <f>ET_12P!U327/9.806</f>
        <v>542.19136402457684</v>
      </c>
      <c r="U325" s="65">
        <f>ET_12P!V327/9.806</f>
        <v>553.58137317076284</v>
      </c>
      <c r="V325" s="65">
        <f>ET_12P!W327/9.806</f>
        <v>667.77181421132479</v>
      </c>
      <c r="W325" s="65">
        <f>ET_12P!X327/9.806</f>
        <v>666.18064275061192</v>
      </c>
      <c r="X325" s="65">
        <f>ET_12P!Y327/9.806</f>
        <v>327.81722247539773</v>
      </c>
      <c r="Y325" s="65">
        <f>ET_12P!Z327/9.806</f>
        <v>327.32194514997201</v>
      </c>
      <c r="Z325" s="65">
        <f>ET_12P!AA327/9.806</f>
        <v>328.79005041556195</v>
      </c>
      <c r="AA325" s="65">
        <f>ET_12P!AB327/9.806</f>
        <v>328.8997468864726</v>
      </c>
      <c r="AB325" s="65">
        <f>ET_12P!AC327/9.806</f>
        <v>540.15906635605756</v>
      </c>
      <c r="AC325" s="65">
        <f>ET_12P!AD327/9.806</f>
        <v>540.64630192930349</v>
      </c>
      <c r="AD325" s="65">
        <f>ET_12P!AE327/9.806</f>
        <v>541.16759668825216</v>
      </c>
      <c r="AE325" s="65">
        <f>ET_12P!AF327/9.806</f>
        <v>540.70326641533245</v>
      </c>
      <c r="AF325" s="65">
        <f>ET_12P!AG327/9.806</f>
        <v>539.94798903413732</v>
      </c>
      <c r="AG325" s="65">
        <f>ET_12P!AH327/9.806</f>
        <v>539.36315696384872</v>
      </c>
      <c r="AH325" s="65">
        <f>ET_12P!AI327/9.806</f>
        <v>540.29331133362234</v>
      </c>
      <c r="AI325" s="65">
        <f>ET_12P!AJ327/9.806</f>
        <v>540.43383037171122</v>
      </c>
      <c r="AJ325" s="65">
        <f>ET_12P!AK327/9.806</f>
        <v>131.8606602861131</v>
      </c>
      <c r="AK325" s="65">
        <f>ET_12P!AL327/9.806</f>
        <v>132.30656673050939</v>
      </c>
      <c r="AL325" s="65">
        <f>ET_12P!AM327/9.806</f>
        <v>133.71491903872629</v>
      </c>
      <c r="AM325" s="65">
        <f>ET_12P!AN327/9.806</f>
        <v>283.41601980770702</v>
      </c>
      <c r="AN325" s="65">
        <f>ET_12P!AO327/9.806</f>
        <v>416.93295738100403</v>
      </c>
      <c r="AO325" s="65">
        <f>ET_12P!AP327/9.806</f>
        <v>416.19779682879107</v>
      </c>
      <c r="AP325" s="65">
        <f>ET_12P!AQ327/9.806</f>
        <v>416.34506297165007</v>
      </c>
      <c r="AQ325" s="65">
        <f>ET_12P!AR327/9.806</f>
        <v>498.01455860888746</v>
      </c>
      <c r="AR325" s="65">
        <f>ET_12P!AS327/9.806</f>
        <v>508.67607961643387</v>
      </c>
      <c r="AS325" s="65">
        <f>ET_12P!AT327/9.806</f>
        <v>519.79122515870392</v>
      </c>
      <c r="AT325" s="65">
        <f>ET_12P!AU327/9.806</f>
        <v>672.99482021530196</v>
      </c>
      <c r="AU325" s="65">
        <f>ET_12P!AV327/9.806</f>
        <v>674.30261327567314</v>
      </c>
      <c r="AV325" s="65">
        <f>ET_12P!AW327/9.806</f>
        <v>0</v>
      </c>
      <c r="AW325" s="65">
        <f>ET_12P!AX327/9.806</f>
        <v>0</v>
      </c>
      <c r="AX325" s="65">
        <f>ET_12P!AY327/9.806</f>
        <v>0</v>
      </c>
      <c r="AY325" s="65">
        <f>ET_12P!AZ327/9.806</f>
        <v>0</v>
      </c>
      <c r="AZ325" s="65">
        <f>ET_12P!BA327/9.806</f>
        <v>319.36088435970328</v>
      </c>
      <c r="BA325" s="65">
        <f>ET_12P!BB327/9.806</f>
        <v>320.32890716621205</v>
      </c>
      <c r="BB325" s="65">
        <f>ET_12P!BC327/9.806</f>
        <v>322.70453536897054</v>
      </c>
      <c r="BC325" s="65">
        <f>ET_12P!BD327/9.806</f>
        <v>496.81601387224663</v>
      </c>
      <c r="BD325" s="65">
        <f>ET_12P!BE327/9.806</f>
        <v>517.91553003263311</v>
      </c>
      <c r="BE325" s="65">
        <f>ET_12P!BF327/9.806</f>
        <v>539.88390398735476</v>
      </c>
      <c r="BF325" s="65">
        <f>ET_12P!BG327/9.806</f>
        <v>828.02486400226906</v>
      </c>
      <c r="BG325" s="65">
        <f>ET_12P!BH327/9.806</f>
        <v>827.6686865821946</v>
      </c>
      <c r="BH325" s="65">
        <f>ET_12P!BI327/9.806</f>
        <v>0</v>
      </c>
      <c r="BI325" s="65">
        <f>ET_12P!BJ327/9.806</f>
        <v>0</v>
      </c>
      <c r="BJ325" s="65">
        <f>ET_12P!BK327/9.806</f>
        <v>0</v>
      </c>
      <c r="BK325" s="65">
        <f>ET_12P!BL327/9.806</f>
        <v>0</v>
      </c>
      <c r="BL325" s="65"/>
      <c r="BM325" s="65"/>
      <c r="BN325" s="65"/>
      <c r="BO325" s="65"/>
    </row>
    <row r="326" spans="3:67" x14ac:dyDescent="0.2">
      <c r="C326" s="65">
        <f>ET_12P!D328</f>
        <v>2838.1325301204824</v>
      </c>
      <c r="D326" s="65">
        <f>ET_12P!E328/9.806</f>
        <v>535.82732550543039</v>
      </c>
      <c r="E326" s="65">
        <f>ET_12P!F328/9.806</f>
        <v>536.27084183153181</v>
      </c>
      <c r="F326" s="65">
        <f>ET_12P!G328/9.806</f>
        <v>536.75429305081082</v>
      </c>
      <c r="G326" s="65">
        <f>ET_12P!H328/9.806</f>
        <v>533.68483342468903</v>
      </c>
      <c r="H326" s="65">
        <f>ET_12P!I328/9.806</f>
        <v>533.85572688277591</v>
      </c>
      <c r="I326" s="65">
        <f>ET_12P!J328/9.806</f>
        <v>534.17435952796757</v>
      </c>
      <c r="J326" s="65">
        <f>ET_12P!K328/9.806</f>
        <v>535.89728625968803</v>
      </c>
      <c r="K326" s="65">
        <f>ET_12P!L328/9.806</f>
        <v>536.27387927353152</v>
      </c>
      <c r="L326" s="65">
        <f>ET_12P!M328/9.806</f>
        <v>209.98800061027688</v>
      </c>
      <c r="M326" s="65">
        <f>ET_12P!N328/9.806</f>
        <v>212.08973619467676</v>
      </c>
      <c r="N326" s="65">
        <f>ET_12P!O328/9.806</f>
        <v>215.01651073800483</v>
      </c>
      <c r="O326" s="65">
        <f>ET_12P!P328/9.806</f>
        <v>321.15877615586123</v>
      </c>
      <c r="P326" s="65">
        <f>ET_12P!Q328/9.806</f>
        <v>422.69276901578121</v>
      </c>
      <c r="Q326" s="65">
        <f>ET_12P!R328/9.806</f>
        <v>424.90462432120643</v>
      </c>
      <c r="R326" s="65">
        <f>ET_12P!S328/9.806</f>
        <v>427.93823217290441</v>
      </c>
      <c r="S326" s="65">
        <f>ET_12P!T328/9.806</f>
        <v>529.87274412668273</v>
      </c>
      <c r="T326" s="65">
        <f>ET_12P!U328/9.806</f>
        <v>541.01044641036106</v>
      </c>
      <c r="U326" s="65">
        <f>ET_12P!V328/9.806</f>
        <v>552.38402349326952</v>
      </c>
      <c r="V326" s="65">
        <f>ET_12P!W328/9.806</f>
        <v>666.44499979285649</v>
      </c>
      <c r="W326" s="65">
        <f>ET_12P!X328/9.806</f>
        <v>664.85527236194685</v>
      </c>
      <c r="X326" s="65">
        <f>ET_12P!Y328/9.806</f>
        <v>327.2621672955334</v>
      </c>
      <c r="Y326" s="65">
        <f>ET_12P!Z328/9.806</f>
        <v>326.76631733759945</v>
      </c>
      <c r="Z326" s="65">
        <f>ET_12P!AA328/9.806</f>
        <v>328.2295178812717</v>
      </c>
      <c r="AA326" s="65">
        <f>ET_12P!AB328/9.806</f>
        <v>328.3388159991332</v>
      </c>
      <c r="AB326" s="65">
        <f>ET_12P!AC328/9.806</f>
        <v>538.9860162145626</v>
      </c>
      <c r="AC326" s="65">
        <f>ET_12P!AD328/9.806</f>
        <v>539.47225590518565</v>
      </c>
      <c r="AD326" s="65">
        <f>ET_12P!AE328/9.806</f>
        <v>539.99285354629819</v>
      </c>
      <c r="AE326" s="65">
        <f>ET_12P!AF328/9.806</f>
        <v>539.53021627383748</v>
      </c>
      <c r="AF326" s="65">
        <f>ET_12P!AG328/9.806</f>
        <v>538.77503848090464</v>
      </c>
      <c r="AG326" s="65">
        <f>ET_12P!AH328/9.806</f>
        <v>538.19015661648484</v>
      </c>
      <c r="AH326" s="65">
        <f>ET_12P!AI328/9.806</f>
        <v>539.10875874783301</v>
      </c>
      <c r="AI326" s="65">
        <f>ET_12P!AJ328/9.806</f>
        <v>539.24833169743022</v>
      </c>
      <c r="AJ326" s="65">
        <f>ET_12P!AK328/9.806</f>
        <v>131.70090826486972</v>
      </c>
      <c r="AK326" s="65">
        <f>ET_12P!AL328/9.806</f>
        <v>132.14448683363503</v>
      </c>
      <c r="AL326" s="65">
        <f>ET_12P!AM328/9.806</f>
        <v>133.54461066168037</v>
      </c>
      <c r="AM326" s="65">
        <f>ET_12P!AN328/9.806</f>
        <v>282.89273328351265</v>
      </c>
      <c r="AN326" s="65">
        <f>ET_12P!AO328/9.806</f>
        <v>415.99627998005053</v>
      </c>
      <c r="AO326" s="65">
        <f>ET_12P!AP328/9.806</f>
        <v>415.26308629601778</v>
      </c>
      <c r="AP326" s="65">
        <f>ET_12P!AQ328/9.806</f>
        <v>415.40995408582756</v>
      </c>
      <c r="AQ326" s="65">
        <f>ET_12P!AR328/9.806</f>
        <v>496.90385071958497</v>
      </c>
      <c r="AR326" s="65">
        <f>ET_12P!AS328/9.806</f>
        <v>507.54744583991948</v>
      </c>
      <c r="AS326" s="65">
        <f>ET_12P!AT328/9.806</f>
        <v>518.64471528910872</v>
      </c>
      <c r="AT326" s="65">
        <f>ET_12P!AU328/9.806</f>
        <v>671.66745806139102</v>
      </c>
      <c r="AU326" s="65">
        <f>ET_12P!AV328/9.806</f>
        <v>672.97405606261475</v>
      </c>
      <c r="AV326" s="65">
        <f>ET_12P!AW328/9.806</f>
        <v>0</v>
      </c>
      <c r="AW326" s="65">
        <f>ET_12P!AX328/9.806</f>
        <v>0</v>
      </c>
      <c r="AX326" s="65">
        <f>ET_12P!AY328/9.806</f>
        <v>0</v>
      </c>
      <c r="AY326" s="65">
        <f>ET_12P!AZ328/9.806</f>
        <v>0</v>
      </c>
      <c r="AZ326" s="65">
        <f>ET_12P!BA328/9.806</f>
        <v>318.80062569313435</v>
      </c>
      <c r="BA326" s="65">
        <f>ET_12P!BB328/9.806</f>
        <v>319.76424171903682</v>
      </c>
      <c r="BB326" s="65">
        <f>ET_12P!BC328/9.806</f>
        <v>322.12789443325516</v>
      </c>
      <c r="BC326" s="65">
        <f>ET_12P!BD328/9.806</f>
        <v>495.71556357395986</v>
      </c>
      <c r="BD326" s="65">
        <f>ET_12P!BE328/9.806</f>
        <v>516.77778393011931</v>
      </c>
      <c r="BE326" s="65">
        <f>ET_12P!BF328/9.806</f>
        <v>538.71115261064654</v>
      </c>
      <c r="BF326" s="65">
        <f>ET_12P!BG328/9.806</f>
        <v>826.58700867134928</v>
      </c>
      <c r="BG326" s="65">
        <f>ET_12P!BH328/9.806</f>
        <v>826.23068186888133</v>
      </c>
      <c r="BH326" s="65">
        <f>ET_12P!BI328/9.806</f>
        <v>0</v>
      </c>
      <c r="BI326" s="65">
        <f>ET_12P!BJ328/9.806</f>
        <v>0</v>
      </c>
      <c r="BJ326" s="65">
        <f>ET_12P!BK328/9.806</f>
        <v>0</v>
      </c>
      <c r="BK326" s="65">
        <f>ET_12P!BL328/9.806</f>
        <v>0</v>
      </c>
      <c r="BL326" s="65"/>
      <c r="BM326" s="65"/>
      <c r="BN326" s="65"/>
      <c r="BO326" s="65"/>
    </row>
    <row r="327" spans="3:67" x14ac:dyDescent="0.2">
      <c r="C327" s="65">
        <f>ET_12P!D329</f>
        <v>2841.1445783132531</v>
      </c>
      <c r="D327" s="65">
        <f>ET_12P!E329/9.806</f>
        <v>534.67274898658991</v>
      </c>
      <c r="E327" s="65">
        <f>ET_12P!F329/9.806</f>
        <v>535.11551840072411</v>
      </c>
      <c r="F327" s="65">
        <f>ET_12P!G329/9.806</f>
        <v>535.59827250216711</v>
      </c>
      <c r="G327" s="65">
        <f>ET_12P!H329/9.806</f>
        <v>532.53359311263512</v>
      </c>
      <c r="H327" s="65">
        <f>ET_12P!I329/9.806</f>
        <v>532.70418780593513</v>
      </c>
      <c r="I327" s="65">
        <f>ET_12P!J329/9.806</f>
        <v>533.02232250981547</v>
      </c>
      <c r="J327" s="65">
        <f>ET_12P!K329/9.806</f>
        <v>534.74256035845406</v>
      </c>
      <c r="K327" s="65">
        <f>ET_12P!L329/9.806</f>
        <v>535.11855584272394</v>
      </c>
      <c r="L327" s="65">
        <f>ET_12P!M329/9.806</f>
        <v>209.57343957143587</v>
      </c>
      <c r="M327" s="65">
        <f>ET_12P!N329/9.806</f>
        <v>211.67111693414748</v>
      </c>
      <c r="N327" s="65">
        <f>ET_12P!O329/9.806</f>
        <v>214.59233943185296</v>
      </c>
      <c r="O327" s="65">
        <f>ET_12P!P329/9.806</f>
        <v>320.60877508030802</v>
      </c>
      <c r="P327" s="65">
        <f>ET_12P!Q329/9.806</f>
        <v>421.7700837656792</v>
      </c>
      <c r="Q327" s="65">
        <f>ET_12P!R329/9.806</f>
        <v>423.97606336362946</v>
      </c>
      <c r="R327" s="65">
        <f>ET_12P!S329/9.806</f>
        <v>427.00165436021319</v>
      </c>
      <c r="S327" s="65">
        <f>ET_12P!T329/9.806</f>
        <v>528.72752890449726</v>
      </c>
      <c r="T327" s="65">
        <f>ET_12P!U329/9.806</f>
        <v>539.84785303640638</v>
      </c>
      <c r="U327" s="65">
        <f>ET_12P!V329/9.806</f>
        <v>551.20454990885685</v>
      </c>
      <c r="V327" s="65">
        <f>ET_12P!W329/9.806</f>
        <v>665.1324762900266</v>
      </c>
      <c r="W327" s="65">
        <f>ET_12P!X329/9.806</f>
        <v>663.54429247718235</v>
      </c>
      <c r="X327" s="65">
        <f>ET_12P!Y329/9.806</f>
        <v>326.71136951388183</v>
      </c>
      <c r="Y327" s="65">
        <f>ET_12P!Z329/9.806</f>
        <v>326.21494692343975</v>
      </c>
      <c r="Z327" s="65">
        <f>ET_12P!AA329/9.806</f>
        <v>327.67351661291559</v>
      </c>
      <c r="AA327" s="65">
        <f>ET_12P!AB329/9.806</f>
        <v>327.78241637772794</v>
      </c>
      <c r="AB327" s="65">
        <f>ET_12P!AC329/9.806</f>
        <v>537.8322861959515</v>
      </c>
      <c r="AC327" s="65">
        <f>ET_12P!AD329/9.806</f>
        <v>538.31753000395167</v>
      </c>
      <c r="AD327" s="65">
        <f>ET_12P!AE329/9.806</f>
        <v>538.83738073309712</v>
      </c>
      <c r="AE327" s="65">
        <f>ET_12P!AF329/9.806</f>
        <v>538.3764364610953</v>
      </c>
      <c r="AF327" s="65">
        <f>ET_12P!AG329/9.806</f>
        <v>537.62125866816234</v>
      </c>
      <c r="AG327" s="65">
        <f>ET_12P!AH329/9.806</f>
        <v>537.03607803895579</v>
      </c>
      <c r="AH327" s="65">
        <f>ET_12P!AI329/9.806</f>
        <v>537.94297854948502</v>
      </c>
      <c r="AI327" s="65">
        <f>ET_12P!AJ329/9.806</f>
        <v>538.08155561645935</v>
      </c>
      <c r="AJ327" s="65">
        <f>ET_12P!AK329/9.806</f>
        <v>131.55406537212551</v>
      </c>
      <c r="AK327" s="65">
        <f>ET_12P!AL329/9.806</f>
        <v>131.99521647699751</v>
      </c>
      <c r="AL327" s="65">
        <f>ET_12P!AM329/9.806</f>
        <v>133.38701223660897</v>
      </c>
      <c r="AM327" s="65">
        <f>ET_12P!AN329/9.806</f>
        <v>282.37484942254747</v>
      </c>
      <c r="AN327" s="65">
        <f>ET_12P!AO329/9.806</f>
        <v>415.08469882119368</v>
      </c>
      <c r="AO327" s="65">
        <f>ET_12P!AP329/9.806</f>
        <v>414.35354669653788</v>
      </c>
      <c r="AP327" s="65">
        <f>ET_12P!AQ329/9.806</f>
        <v>414.49999123623297</v>
      </c>
      <c r="AQ327" s="65">
        <f>ET_12P!AR329/9.806</f>
        <v>495.81340904165819</v>
      </c>
      <c r="AR327" s="65">
        <f>ET_12P!AS329/9.806</f>
        <v>506.43858033346936</v>
      </c>
      <c r="AS327" s="65">
        <f>ET_12P!AT329/9.806</f>
        <v>517.51757533652869</v>
      </c>
      <c r="AT327" s="65">
        <f>ET_12P!AU329/9.806</f>
        <v>670.35428723485632</v>
      </c>
      <c r="AU327" s="65">
        <f>ET_12P!AV329/9.806</f>
        <v>671.6596901769326</v>
      </c>
      <c r="AV327" s="65">
        <f>ET_12P!AW329/9.806</f>
        <v>0</v>
      </c>
      <c r="AW327" s="65">
        <f>ET_12P!AX329/9.806</f>
        <v>0</v>
      </c>
      <c r="AX327" s="65">
        <f>ET_12P!AY329/9.806</f>
        <v>0</v>
      </c>
      <c r="AY327" s="65">
        <f>ET_12P!AZ329/9.806</f>
        <v>0</v>
      </c>
      <c r="AZ327" s="65">
        <f>ET_12P!BA329/9.806</f>
        <v>318.27519802130075</v>
      </c>
      <c r="BA327" s="65">
        <f>ET_12P!BB329/9.806</f>
        <v>319.23435747246589</v>
      </c>
      <c r="BB327" s="65">
        <f>ET_12P!BC329/9.806</f>
        <v>321.58578572748831</v>
      </c>
      <c r="BC327" s="65">
        <f>ET_12P!BD329/9.806</f>
        <v>494.63567825183566</v>
      </c>
      <c r="BD327" s="65">
        <f>ET_12P!BE329/9.806</f>
        <v>515.65955712701407</v>
      </c>
      <c r="BE327" s="65">
        <f>ET_12P!BF329/9.806</f>
        <v>537.55692465072411</v>
      </c>
      <c r="BF327" s="65">
        <f>ET_12P!BG329/9.806</f>
        <v>825.16100434364171</v>
      </c>
      <c r="BG327" s="65">
        <f>ET_12P!BH329/9.806</f>
        <v>824.80457795291159</v>
      </c>
      <c r="BH327" s="65">
        <f>ET_12P!BI329/9.806</f>
        <v>0</v>
      </c>
      <c r="BI327" s="65">
        <f>ET_12P!BJ329/9.806</f>
        <v>0</v>
      </c>
      <c r="BJ327" s="65">
        <f>ET_12P!BK329/9.806</f>
        <v>0</v>
      </c>
      <c r="BK327" s="65">
        <f>ET_12P!BL329/9.806</f>
        <v>0</v>
      </c>
      <c r="BL327" s="65"/>
      <c r="BM327" s="65"/>
      <c r="BN327" s="65"/>
      <c r="BO327" s="65"/>
    </row>
    <row r="328" spans="3:67" x14ac:dyDescent="0.2">
      <c r="C328" s="65">
        <f>ET_12P!D330</f>
        <v>2844.1566265060246</v>
      </c>
      <c r="D328" s="65">
        <f>ET_12P!E330/9.806</f>
        <v>533.53679547279728</v>
      </c>
      <c r="E328" s="65">
        <f>ET_12P!F330/9.806</f>
        <v>533.97886776909547</v>
      </c>
      <c r="F328" s="65">
        <f>ET_12P!G330/9.806</f>
        <v>534.46082516444017</v>
      </c>
      <c r="G328" s="65">
        <f>ET_12P!H330/9.806</f>
        <v>531.40107539389157</v>
      </c>
      <c r="H328" s="65">
        <f>ET_12P!I330/9.806</f>
        <v>531.57142111653582</v>
      </c>
      <c r="I328" s="65">
        <f>ET_12P!J330/9.806</f>
        <v>531.88905787910471</v>
      </c>
      <c r="J328" s="65">
        <f>ET_12P!K330/9.806</f>
        <v>533.60650725639914</v>
      </c>
      <c r="K328" s="65">
        <f>ET_12P!L330/9.806</f>
        <v>533.9819052110953</v>
      </c>
      <c r="L328" s="65">
        <f>ET_12P!M330/9.806</f>
        <v>209.16614847574192</v>
      </c>
      <c r="M328" s="65">
        <f>ET_12P!N330/9.806</f>
        <v>211.25966802850297</v>
      </c>
      <c r="N328" s="65">
        <f>ET_12P!O330/9.806</f>
        <v>214.17523889232359</v>
      </c>
      <c r="O328" s="65">
        <f>ET_12P!P330/9.806</f>
        <v>320.06308119709877</v>
      </c>
      <c r="P328" s="65">
        <f>ET_12P!Q330/9.806</f>
        <v>420.87224578701819</v>
      </c>
      <c r="Q328" s="65">
        <f>ET_12P!R330/9.806</f>
        <v>423.07210070683766</v>
      </c>
      <c r="R328" s="65">
        <f>ET_12P!S330/9.806</f>
        <v>426.08947567178262</v>
      </c>
      <c r="S328" s="65">
        <f>ET_12P!T330/9.806</f>
        <v>527.60123545214674</v>
      </c>
      <c r="T328" s="65">
        <f>ET_12P!U330/9.806</f>
        <v>538.70373328510607</v>
      </c>
      <c r="U328" s="65">
        <f>ET_12P!V330/9.806</f>
        <v>550.04305200578733</v>
      </c>
      <c r="V328" s="65">
        <f>ET_12P!W330/9.806</f>
        <v>663.8343930852285</v>
      </c>
      <c r="W328" s="65">
        <f>ET_12P!X330/9.806</f>
        <v>662.24770309631867</v>
      </c>
      <c r="X328" s="65">
        <f>ET_12P!Y330/9.806</f>
        <v>326.16480423337754</v>
      </c>
      <c r="Y328" s="65">
        <f>ET_12P!Z330/9.806</f>
        <v>325.66783390749288</v>
      </c>
      <c r="Z328" s="65">
        <f>ET_12P!AA330/9.806</f>
        <v>327.12207150755916</v>
      </c>
      <c r="AA328" s="65">
        <f>ET_12P!AB330/9.806</f>
        <v>327.23059781638796</v>
      </c>
      <c r="AB328" s="65">
        <f>ET_12P!AC330/9.806</f>
        <v>536.69802568261787</v>
      </c>
      <c r="AC328" s="65">
        <f>ET_12P!AD330/9.806</f>
        <v>537.18222381386397</v>
      </c>
      <c r="AD328" s="65">
        <f>ET_12P!AE330/9.806</f>
        <v>537.7013774251734</v>
      </c>
      <c r="AE328" s="65">
        <f>ET_12P!AF330/9.806</f>
        <v>537.24207635949938</v>
      </c>
      <c r="AF328" s="65">
        <f>ET_12P!AG330/9.806</f>
        <v>536.48674918417305</v>
      </c>
      <c r="AG328" s="65">
        <f>ET_12P!AH330/9.806</f>
        <v>535.90112040778604</v>
      </c>
      <c r="AH328" s="65">
        <f>ET_12P!AI330/9.806</f>
        <v>536.79612012097186</v>
      </c>
      <c r="AI328" s="65">
        <f>ET_12P!AJ330/9.806</f>
        <v>536.93375109945441</v>
      </c>
      <c r="AJ328" s="65">
        <f>ET_12P!AK330/9.806</f>
        <v>131.42015650494596</v>
      </c>
      <c r="AK328" s="65">
        <f>ET_12P!AL330/9.806</f>
        <v>131.85880545472799</v>
      </c>
      <c r="AL328" s="65">
        <f>ET_12P!AM330/9.806</f>
        <v>133.24214866057773</v>
      </c>
      <c r="AM328" s="65">
        <f>ET_12P!AN330/9.806</f>
        <v>281.86239312187695</v>
      </c>
      <c r="AN328" s="65">
        <f>ET_12P!AO330/9.806</f>
        <v>414.19836328682698</v>
      </c>
      <c r="AO328" s="65">
        <f>ET_12P!AP330/9.806</f>
        <v>413.4693025156792</v>
      </c>
      <c r="AP328" s="65">
        <f>ET_12P!AQ330/9.806</f>
        <v>413.61532380525955</v>
      </c>
      <c r="AQ328" s="65">
        <f>ET_12P!AR330/9.806</f>
        <v>494.74338295750056</v>
      </c>
      <c r="AR328" s="65">
        <f>ET_12P!AS330/9.806</f>
        <v>505.34958268534575</v>
      </c>
      <c r="AS328" s="65">
        <f>ET_12P!AT330/9.806</f>
        <v>516.40975550683254</v>
      </c>
      <c r="AT328" s="65">
        <f>ET_12P!AU330/9.806</f>
        <v>669.055457118091</v>
      </c>
      <c r="AU328" s="65">
        <f>ET_12P!AV330/9.806</f>
        <v>670.35961520688875</v>
      </c>
      <c r="AV328" s="65">
        <f>ET_12P!AW330/9.806</f>
        <v>0</v>
      </c>
      <c r="AW328" s="65">
        <f>ET_12P!AX330/9.806</f>
        <v>0</v>
      </c>
      <c r="AX328" s="65">
        <f>ET_12P!AY330/9.806</f>
        <v>0</v>
      </c>
      <c r="AY328" s="65">
        <f>ET_12P!AZ330/9.806</f>
        <v>0</v>
      </c>
      <c r="AZ328" s="65">
        <f>ET_12P!BA330/9.806</f>
        <v>317.78472582953043</v>
      </c>
      <c r="BA328" s="65">
        <f>ET_12P!BB330/9.806</f>
        <v>318.73932911769583</v>
      </c>
      <c r="BB328" s="65">
        <f>ET_12P!BC330/9.806</f>
        <v>321.07830883993222</v>
      </c>
      <c r="BC328" s="65">
        <f>ET_12P!BD330/9.806</f>
        <v>493.57655708239855</v>
      </c>
      <c r="BD328" s="65">
        <f>ET_12P!BE330/9.806</f>
        <v>514.56094921157967</v>
      </c>
      <c r="BE328" s="65">
        <f>ET_12P!BF330/9.806</f>
        <v>536.42126990171835</v>
      </c>
      <c r="BF328" s="65">
        <f>ET_12P!BG330/9.806</f>
        <v>823.74690081327765</v>
      </c>
      <c r="BG328" s="65">
        <f>ET_12P!BH330/9.806</f>
        <v>823.39042462841633</v>
      </c>
      <c r="BH328" s="65">
        <f>ET_12P!BI330/9.806</f>
        <v>0</v>
      </c>
      <c r="BI328" s="65">
        <f>ET_12P!BJ330/9.806</f>
        <v>0</v>
      </c>
      <c r="BJ328" s="65">
        <f>ET_12P!BK330/9.806</f>
        <v>0</v>
      </c>
      <c r="BK328" s="65">
        <f>ET_12P!BL330/9.806</f>
        <v>0</v>
      </c>
      <c r="BL328" s="65"/>
      <c r="BM328" s="65"/>
      <c r="BN328" s="65"/>
      <c r="BO328" s="65"/>
    </row>
    <row r="329" spans="3:67" x14ac:dyDescent="0.2">
      <c r="C329" s="65">
        <f>ET_12P!D331</f>
        <v>2847.1686746987953</v>
      </c>
      <c r="D329" s="65">
        <f>ET_12P!E331/9.806</f>
        <v>532.4196641405772</v>
      </c>
      <c r="E329" s="65">
        <f>ET_12P!F331/9.806</f>
        <v>532.86098952490829</v>
      </c>
      <c r="F329" s="65">
        <f>ET_12P!G331/9.806</f>
        <v>533.34215021415469</v>
      </c>
      <c r="G329" s="65">
        <f>ET_12P!H331/9.806</f>
        <v>530.28742965085155</v>
      </c>
      <c r="H329" s="65">
        <f>ET_12P!I331/9.806</f>
        <v>530.45752640284013</v>
      </c>
      <c r="I329" s="65">
        <f>ET_12P!J331/9.806</f>
        <v>530.77461542996639</v>
      </c>
      <c r="J329" s="65">
        <f>ET_12P!K331/9.806</f>
        <v>532.48922654178568</v>
      </c>
      <c r="K329" s="65">
        <f>ET_12P!L331/9.806</f>
        <v>532.86402696690811</v>
      </c>
      <c r="L329" s="65">
        <f>ET_12P!M331/9.806</f>
        <v>208.76617711732615</v>
      </c>
      <c r="M329" s="65">
        <f>ET_12P!N331/9.806</f>
        <v>210.85543927187439</v>
      </c>
      <c r="N329" s="65">
        <f>ET_12P!O331/9.806</f>
        <v>213.76523401648228</v>
      </c>
      <c r="O329" s="65">
        <f>ET_12P!P331/9.806</f>
        <v>319.52176919743016</v>
      </c>
      <c r="P329" s="65">
        <f>ET_12P!Q331/9.806</f>
        <v>419.99940446219154</v>
      </c>
      <c r="Q329" s="65">
        <f>ET_12P!R331/9.806</f>
        <v>422.1929853214869</v>
      </c>
      <c r="R329" s="65">
        <f>ET_12P!S331/9.806</f>
        <v>425.20194507826847</v>
      </c>
      <c r="S329" s="65">
        <f>ET_12P!T331/9.806</f>
        <v>526.49396335789322</v>
      </c>
      <c r="T329" s="65">
        <f>ET_12P!U331/9.806</f>
        <v>537.57818674472264</v>
      </c>
      <c r="U329" s="65">
        <f>ET_12P!V331/9.806</f>
        <v>548.89972896058543</v>
      </c>
      <c r="V329" s="65">
        <f>ET_12P!W331/9.806</f>
        <v>662.55084976672447</v>
      </c>
      <c r="W329" s="65">
        <f>ET_12P!X331/9.806</f>
        <v>660.96570339588015</v>
      </c>
      <c r="X329" s="65">
        <f>ET_12P!Y331/9.806</f>
        <v>325.62254614521726</v>
      </c>
      <c r="Y329" s="65">
        <f>ET_12P!Z331/9.806</f>
        <v>325.12500318682442</v>
      </c>
      <c r="Z329" s="65">
        <f>ET_12P!AA331/9.806</f>
        <v>326.57520746226805</v>
      </c>
      <c r="AA329" s="65">
        <f>ET_12P!AB331/9.806</f>
        <v>326.68333541804765</v>
      </c>
      <c r="AB329" s="65">
        <f>ET_12P!AC331/9.806</f>
        <v>535.58333426282388</v>
      </c>
      <c r="AC329" s="65">
        <f>ET_12P!AD331/9.806</f>
        <v>536.06648671731602</v>
      </c>
      <c r="AD329" s="65">
        <f>ET_12P!AE331/9.806</f>
        <v>536.58484362252705</v>
      </c>
      <c r="AE329" s="65">
        <f>ET_12P!AF331/9.806</f>
        <v>536.12718576318071</v>
      </c>
      <c r="AF329" s="65">
        <f>ET_12P!AG331/9.806</f>
        <v>535.37155982306751</v>
      </c>
      <c r="AG329" s="65">
        <f>ET_12P!AH331/9.806</f>
        <v>534.78538331123809</v>
      </c>
      <c r="AH329" s="65">
        <f>ET_12P!AI331/9.806</f>
        <v>535.66833284468692</v>
      </c>
      <c r="AI329" s="65">
        <f>ET_12P!AJ331/9.806</f>
        <v>535.8049181464155</v>
      </c>
      <c r="AJ329" s="65">
        <f>ET_12P!AK331/9.806</f>
        <v>131.29918166333113</v>
      </c>
      <c r="AK329" s="65">
        <f>ET_12P!AL331/9.806</f>
        <v>131.73532845802316</v>
      </c>
      <c r="AL329" s="65">
        <f>ET_12P!AM331/9.806</f>
        <v>133.11001993358659</v>
      </c>
      <c r="AM329" s="65">
        <f>ET_12P!AN331/9.806</f>
        <v>281.35538927856669</v>
      </c>
      <c r="AN329" s="65">
        <f>ET_12P!AO331/9.806</f>
        <v>413.33744765640938</v>
      </c>
      <c r="AO329" s="65">
        <f>ET_12P!AP331/9.806</f>
        <v>412.61055292996639</v>
      </c>
      <c r="AP329" s="65">
        <f>ET_12P!AQ331/9.806</f>
        <v>412.75612607236644</v>
      </c>
      <c r="AQ329" s="65">
        <f>ET_12P!AR331/9.806</f>
        <v>493.69392184950544</v>
      </c>
      <c r="AR329" s="65">
        <f>ET_12P!AS331/9.806</f>
        <v>504.28070186620442</v>
      </c>
      <c r="AS329" s="65">
        <f>ET_12P!AT331/9.806</f>
        <v>515.32155456480734</v>
      </c>
      <c r="AT329" s="65">
        <f>ET_12P!AU331/9.806</f>
        <v>667.7709677110953</v>
      </c>
      <c r="AU329" s="65">
        <f>ET_12P!AV331/9.806</f>
        <v>669.07388094661439</v>
      </c>
      <c r="AV329" s="65">
        <f>ET_12P!AW331/9.806</f>
        <v>0</v>
      </c>
      <c r="AW329" s="65">
        <f>ET_12P!AX331/9.806</f>
        <v>0</v>
      </c>
      <c r="AX329" s="65">
        <f>ET_12P!AY331/9.806</f>
        <v>0</v>
      </c>
      <c r="AY329" s="65">
        <f>ET_12P!AZ331/9.806</f>
        <v>0</v>
      </c>
      <c r="AZ329" s="65">
        <f>ET_12P!BA331/9.806</f>
        <v>317.3293833972823</v>
      </c>
      <c r="BA329" s="65">
        <f>ET_12P!BB331/9.806</f>
        <v>318.27935583125128</v>
      </c>
      <c r="BB329" s="65">
        <f>ET_12P!BC331/9.806</f>
        <v>320.60563805004591</v>
      </c>
      <c r="BC329" s="65">
        <f>ET_12P!BD331/9.806</f>
        <v>492.53829965391094</v>
      </c>
      <c r="BD329" s="65">
        <f>ET_12P!BE331/9.806</f>
        <v>513.48210956620949</v>
      </c>
      <c r="BE329" s="65">
        <f>ET_12P!BF331/9.806</f>
        <v>535.30428795189175</v>
      </c>
      <c r="BF329" s="65">
        <f>ET_12P!BG331/9.806</f>
        <v>822.34484746265048</v>
      </c>
      <c r="BG329" s="65">
        <f>ET_12P!BH331/9.806</f>
        <v>821.98837127778916</v>
      </c>
      <c r="BH329" s="65">
        <f>ET_12P!BI331/9.806</f>
        <v>0</v>
      </c>
      <c r="BI329" s="65">
        <f>ET_12P!BJ331/9.806</f>
        <v>0</v>
      </c>
      <c r="BJ329" s="65">
        <f>ET_12P!BK331/9.806</f>
        <v>0</v>
      </c>
      <c r="BK329" s="65">
        <f>ET_12P!BL331/9.806</f>
        <v>0</v>
      </c>
      <c r="BL329" s="65"/>
      <c r="BM329" s="65"/>
      <c r="BN329" s="65"/>
      <c r="BO329" s="65"/>
    </row>
    <row r="330" spans="3:67" x14ac:dyDescent="0.2">
      <c r="C330" s="65">
        <f>ET_12P!D332</f>
        <v>2850.1807228915668</v>
      </c>
      <c r="D330" s="65">
        <f>ET_12P!E332/9.806</f>
        <v>531.32140478406086</v>
      </c>
      <c r="E330" s="65">
        <f>ET_12P!F332/9.806</f>
        <v>531.76198325642463</v>
      </c>
      <c r="F330" s="65">
        <f>ET_12P!G332/9.806</f>
        <v>532.24234723957272</v>
      </c>
      <c r="G330" s="65">
        <f>ET_12P!H332/9.806</f>
        <v>529.19280526590865</v>
      </c>
      <c r="H330" s="65">
        <f>ET_12P!I332/9.806</f>
        <v>529.36260325311036</v>
      </c>
      <c r="I330" s="65">
        <f>ET_12P!J332/9.806</f>
        <v>529.6791445447941</v>
      </c>
      <c r="J330" s="65">
        <f>ET_12P!K332/9.806</f>
        <v>531.39086759700695</v>
      </c>
      <c r="K330" s="65">
        <f>ET_12P!L332/9.806</f>
        <v>531.76502069842445</v>
      </c>
      <c r="L330" s="65">
        <f>ET_12P!M332/9.806</f>
        <v>208.37355039325413</v>
      </c>
      <c r="M330" s="65">
        <f>ET_12P!N332/9.806</f>
        <v>210.45845556132727</v>
      </c>
      <c r="N330" s="65">
        <f>ET_12P!O332/9.806</f>
        <v>213.36237459846015</v>
      </c>
      <c r="O330" s="65">
        <f>ET_12P!P332/9.806</f>
        <v>318.98483908130231</v>
      </c>
      <c r="P330" s="65">
        <f>ET_12P!Q332/9.806</f>
        <v>419.15160958533045</v>
      </c>
      <c r="Q330" s="65">
        <f>ET_12P!R332/9.806</f>
        <v>421.33886658997045</v>
      </c>
      <c r="R330" s="65">
        <f>ET_12P!S332/9.806</f>
        <v>424.33916216793295</v>
      </c>
      <c r="S330" s="65">
        <f>ET_12P!T332/9.806</f>
        <v>525.4058620041302</v>
      </c>
      <c r="T330" s="65">
        <f>ET_12P!U332/9.806</f>
        <v>536.47131300351828</v>
      </c>
      <c r="U330" s="65">
        <f>ET_12P!V332/9.806</f>
        <v>547.77458077325116</v>
      </c>
      <c r="V330" s="65">
        <f>ET_12P!W332/9.806</f>
        <v>661.28184633451463</v>
      </c>
      <c r="W330" s="65">
        <f>ET_12P!X332/9.806</f>
        <v>659.698343169998</v>
      </c>
      <c r="X330" s="65">
        <f>ET_12P!Y332/9.806</f>
        <v>325.08457035233533</v>
      </c>
      <c r="Y330" s="65">
        <f>ET_12P!Z332/9.806</f>
        <v>324.58647965849991</v>
      </c>
      <c r="Z330" s="65">
        <f>ET_12P!AA332/9.806</f>
        <v>326.03292447704217</v>
      </c>
      <c r="AA330" s="65">
        <f>ET_12P!AB332/9.806</f>
        <v>326.14067897683816</v>
      </c>
      <c r="AB330" s="65">
        <f>ET_12P!AC332/9.806</f>
        <v>534.48831152483183</v>
      </c>
      <c r="AC330" s="65">
        <f>ET_12P!AD332/9.806</f>
        <v>534.9704183025699</v>
      </c>
      <c r="AD330" s="65">
        <f>ET_12P!AE332/9.806</f>
        <v>535.48797850168273</v>
      </c>
      <c r="AE330" s="65">
        <f>ET_12P!AF332/9.806</f>
        <v>535.03186426040179</v>
      </c>
      <c r="AF330" s="65">
        <f>ET_12P!AG332/9.806</f>
        <v>534.27579017310836</v>
      </c>
      <c r="AG330" s="65">
        <f>ET_12P!AH332/9.806</f>
        <v>533.68891654344282</v>
      </c>
      <c r="AH330" s="65">
        <f>ET_12P!AI332/9.806</f>
        <v>534.55966651476137</v>
      </c>
      <c r="AI330" s="65">
        <f>ET_12P!AJ332/9.806</f>
        <v>534.69530572799817</v>
      </c>
      <c r="AJ330" s="65">
        <f>ET_12P!AK332/9.806</f>
        <v>131.19114084728102</v>
      </c>
      <c r="AK330" s="65">
        <f>ET_12P!AL332/9.806</f>
        <v>131.6247232442191</v>
      </c>
      <c r="AL330" s="65">
        <f>ET_12P!AM332/9.806</f>
        <v>132.99065095270117</v>
      </c>
      <c r="AM330" s="65">
        <f>ET_12P!AN332/9.806</f>
        <v>280.85388768674795</v>
      </c>
      <c r="AN330" s="65">
        <f>ET_12P!AO332/9.806</f>
        <v>412.50212620939988</v>
      </c>
      <c r="AO330" s="65">
        <f>ET_12P!AP332/9.806</f>
        <v>411.77742242472726</v>
      </c>
      <c r="AP330" s="65">
        <f>ET_12P!AQ332/9.806</f>
        <v>411.92254741994702</v>
      </c>
      <c r="AQ330" s="65">
        <f>ET_12P!AR332/9.806</f>
        <v>492.66517510006634</v>
      </c>
      <c r="AR330" s="65">
        <f>ET_12P!AS332/9.806</f>
        <v>503.23193787604532</v>
      </c>
      <c r="AS330" s="65">
        <f>ET_12P!AT332/9.806</f>
        <v>514.25292271632168</v>
      </c>
      <c r="AT330" s="65">
        <f>ET_12P!AU332/9.806</f>
        <v>666.50096839626258</v>
      </c>
      <c r="AU330" s="65">
        <f>ET_12P!AV332/9.806</f>
        <v>667.80258698437183</v>
      </c>
      <c r="AV330" s="65">
        <f>ET_12P!AW332/9.806</f>
        <v>0</v>
      </c>
      <c r="AW330" s="65">
        <f>ET_12P!AX332/9.806</f>
        <v>0</v>
      </c>
      <c r="AX330" s="65">
        <f>ET_12P!AY332/9.806</f>
        <v>0</v>
      </c>
      <c r="AY330" s="65">
        <f>ET_12P!AZ332/9.806</f>
        <v>0</v>
      </c>
      <c r="AZ330" s="65">
        <f>ET_12P!BA332/9.806</f>
        <v>316.90927031281871</v>
      </c>
      <c r="BA330" s="65">
        <f>ET_12P!BB332/9.806</f>
        <v>317.85451230432903</v>
      </c>
      <c r="BB330" s="65">
        <f>ET_12P!BC332/9.806</f>
        <v>320.16787294609173</v>
      </c>
      <c r="BC330" s="65">
        <f>ET_12P!BD332/9.806</f>
        <v>491.52100555463494</v>
      </c>
      <c r="BD330" s="65">
        <f>ET_12P!BE332/9.806</f>
        <v>512.42308798503473</v>
      </c>
      <c r="BE330" s="65">
        <f>ET_12P!BF332/9.806</f>
        <v>534.20617797776879</v>
      </c>
      <c r="BF330" s="65">
        <f>ET_12P!BG332/9.806</f>
        <v>820.95479449762911</v>
      </c>
      <c r="BG330" s="65">
        <f>ET_12P!BH332/9.806</f>
        <v>820.59831831276779</v>
      </c>
      <c r="BH330" s="65">
        <f>ET_12P!BI332/9.806</f>
        <v>0</v>
      </c>
      <c r="BI330" s="65">
        <f>ET_12P!BJ332/9.806</f>
        <v>0</v>
      </c>
      <c r="BJ330" s="65">
        <f>ET_12P!BK332/9.806</f>
        <v>0</v>
      </c>
      <c r="BK330" s="65">
        <f>ET_12P!BL332/9.806</f>
        <v>0</v>
      </c>
      <c r="BL330" s="65"/>
      <c r="BM330" s="65"/>
      <c r="BN330" s="65"/>
      <c r="BO330" s="65"/>
    </row>
    <row r="331" spans="3:67" x14ac:dyDescent="0.2">
      <c r="C331" s="65">
        <f>ET_12P!D333</f>
        <v>2853.1927710843374</v>
      </c>
      <c r="D331" s="65">
        <f>ET_12P!E333/9.806</f>
        <v>530.24216678564153</v>
      </c>
      <c r="E331" s="65">
        <f>ET_12P!F333/9.806</f>
        <v>530.6819983460382</v>
      </c>
      <c r="F331" s="65">
        <f>ET_12P!G333/9.806</f>
        <v>531.16156562308799</v>
      </c>
      <c r="G331" s="65">
        <f>ET_12P!H333/9.806</f>
        <v>528.11730182732515</v>
      </c>
      <c r="H331" s="65">
        <f>ET_12P!I333/9.806</f>
        <v>528.28680104974001</v>
      </c>
      <c r="I331" s="65">
        <f>ET_12P!J333/9.806</f>
        <v>528.6027946059811</v>
      </c>
      <c r="J331" s="65">
        <f>ET_12P!K333/9.806</f>
        <v>530.31153001032533</v>
      </c>
      <c r="K331" s="65">
        <f>ET_12P!L333/9.806</f>
        <v>530.68503578803802</v>
      </c>
      <c r="L331" s="65">
        <f>ET_12P!M333/9.806</f>
        <v>207.98830564912427</v>
      </c>
      <c r="M331" s="65">
        <f>ET_12P!N333/9.806</f>
        <v>210.06876669099279</v>
      </c>
      <c r="N331" s="65">
        <f>ET_12P!O333/9.806</f>
        <v>212.96668553532277</v>
      </c>
      <c r="O331" s="65">
        <f>ET_12P!P333/9.806</f>
        <v>318.45229084871511</v>
      </c>
      <c r="P331" s="65">
        <f>ET_12P!Q333/9.806</f>
        <v>418.32915992122173</v>
      </c>
      <c r="Q331" s="65">
        <f>ET_12P!R333/9.806</f>
        <v>420.50984410055071</v>
      </c>
      <c r="R331" s="65">
        <f>ET_12P!S333/9.806</f>
        <v>423.50127632316952</v>
      </c>
      <c r="S331" s="65">
        <f>ET_12P!T333/9.806</f>
        <v>524.33703097911996</v>
      </c>
      <c r="T331" s="65">
        <f>ET_12P!U333/9.806</f>
        <v>535.38326144388645</v>
      </c>
      <c r="U331" s="65">
        <f>ET_12P!V333/9.806</f>
        <v>546.66780662030908</v>
      </c>
      <c r="V331" s="65">
        <f>ET_12P!W333/9.806</f>
        <v>660.02753217099234</v>
      </c>
      <c r="W331" s="65">
        <f>ET_12P!X333/9.806</f>
        <v>658.4456722128034</v>
      </c>
      <c r="X331" s="65">
        <f>ET_12P!Y333/9.806</f>
        <v>324.55090175179737</v>
      </c>
      <c r="Y331" s="65">
        <f>ET_12P!Z333/9.806</f>
        <v>324.05226332251942</v>
      </c>
      <c r="Z331" s="65">
        <f>ET_12P!AA333/9.806</f>
        <v>325.49527234601265</v>
      </c>
      <c r="AA331" s="65">
        <f>ET_12P!AB333/9.806</f>
        <v>325.60265338982515</v>
      </c>
      <c r="AB331" s="65">
        <f>ET_12P!AC333/9.806</f>
        <v>533.41300726277279</v>
      </c>
      <c r="AC331" s="65">
        <f>ET_12P!AD333/9.806</f>
        <v>533.8941181578881</v>
      </c>
      <c r="AD331" s="65">
        <f>ET_12P!AE333/9.806</f>
        <v>534.41083185677144</v>
      </c>
      <c r="AE331" s="65">
        <f>ET_12P!AF333/9.806</f>
        <v>533.95621143942492</v>
      </c>
      <c r="AF331" s="65">
        <f>ET_12P!AG333/9.806</f>
        <v>533.19958961668885</v>
      </c>
      <c r="AG331" s="65">
        <f>ET_12P!AH333/9.806</f>
        <v>532.61191928092501</v>
      </c>
      <c r="AH331" s="65">
        <f>ET_12P!AI333/9.806</f>
        <v>533.47032030771982</v>
      </c>
      <c r="AI331" s="65">
        <f>ET_12P!AJ333/9.806</f>
        <v>533.60491384420254</v>
      </c>
      <c r="AJ331" s="65">
        <f>ET_12P!AK333/9.806</f>
        <v>131.09605895386116</v>
      </c>
      <c r="AK331" s="65">
        <f>ET_12P!AL333/9.806</f>
        <v>131.52700226184862</v>
      </c>
      <c r="AL331" s="65">
        <f>ET_12P!AM333/9.806</f>
        <v>132.88404171792143</v>
      </c>
      <c r="AM331" s="65">
        <f>ET_12P!AN333/9.806</f>
        <v>280.35783855228942</v>
      </c>
      <c r="AN331" s="65">
        <f>ET_12P!AO333/9.806</f>
        <v>411.6925234311264</v>
      </c>
      <c r="AO331" s="65">
        <f>ET_12P!AP333/9.806</f>
        <v>410.9700852794208</v>
      </c>
      <c r="AP331" s="65">
        <f>ET_12P!AQ333/9.806</f>
        <v>411.11473723039467</v>
      </c>
      <c r="AQ331" s="65">
        <f>ET_12P!AR333/9.806</f>
        <v>491.65719250331432</v>
      </c>
      <c r="AR331" s="65">
        <f>ET_12P!AS333/9.806</f>
        <v>502.20348989139308</v>
      </c>
      <c r="AS331" s="65">
        <f>ET_12P!AT333/9.806</f>
        <v>513.20410893203143</v>
      </c>
      <c r="AT331" s="65">
        <f>ET_12P!AU333/9.806</f>
        <v>665.24550896772394</v>
      </c>
      <c r="AU331" s="65">
        <f>ET_12P!AV333/9.806</f>
        <v>666.54578311429236</v>
      </c>
      <c r="AV331" s="65">
        <f>ET_12P!AW333/9.806</f>
        <v>0</v>
      </c>
      <c r="AW331" s="65">
        <f>ET_12P!AX333/9.806</f>
        <v>0</v>
      </c>
      <c r="AX331" s="65">
        <f>ET_12P!AY333/9.806</f>
        <v>0</v>
      </c>
      <c r="AY331" s="65">
        <f>ET_12P!AZ333/9.806</f>
        <v>0</v>
      </c>
      <c r="AZ331" s="65">
        <f>ET_12P!BA333/9.806</f>
        <v>316.52451106146748</v>
      </c>
      <c r="BA331" s="65">
        <f>ET_12P!BB333/9.806</f>
        <v>317.46492302225681</v>
      </c>
      <c r="BB331" s="65">
        <f>ET_12P!BC333/9.806</f>
        <v>319.76511311633186</v>
      </c>
      <c r="BC331" s="65">
        <f>ET_12P!BD333/9.806</f>
        <v>490.52477437283301</v>
      </c>
      <c r="BD331" s="65">
        <f>ET_12P!BE333/9.806</f>
        <v>511.3840836445799</v>
      </c>
      <c r="BE331" s="65">
        <f>ET_12P!BF333/9.806</f>
        <v>533.12698977348055</v>
      </c>
      <c r="BF331" s="65">
        <f>ET_12P!BG333/9.806</f>
        <v>819.57684150647572</v>
      </c>
      <c r="BG331" s="65">
        <f>ET_12P!BH333/9.806</f>
        <v>819.22046490987668</v>
      </c>
      <c r="BH331" s="65">
        <f>ET_12P!BI333/9.806</f>
        <v>0</v>
      </c>
      <c r="BI331" s="65">
        <f>ET_12P!BJ333/9.806</f>
        <v>0</v>
      </c>
      <c r="BJ331" s="65">
        <f>ET_12P!BK333/9.806</f>
        <v>0</v>
      </c>
      <c r="BK331" s="65">
        <f>ET_12P!BL333/9.806</f>
        <v>0</v>
      </c>
      <c r="BL331" s="65"/>
      <c r="BM331" s="65"/>
      <c r="BN331" s="65"/>
      <c r="BO331" s="65"/>
    </row>
    <row r="332" spans="3:67" x14ac:dyDescent="0.2">
      <c r="C332" s="65">
        <f>ET_12P!D334</f>
        <v>2856.204819277109</v>
      </c>
      <c r="D332" s="65">
        <f>ET_12P!E334/9.806</f>
        <v>529.18209952771269</v>
      </c>
      <c r="E332" s="65">
        <f>ET_12P!F334/9.806</f>
        <v>529.62113438201106</v>
      </c>
      <c r="F332" s="65">
        <f>ET_12P!G334/9.806</f>
        <v>530.09985515883136</v>
      </c>
      <c r="G332" s="65">
        <f>ET_12P!H334/9.806</f>
        <v>527.06101892336324</v>
      </c>
      <c r="H332" s="65">
        <f>ET_12P!I334/9.806</f>
        <v>527.23021938099123</v>
      </c>
      <c r="I332" s="65">
        <f>ET_12P!J334/9.806</f>
        <v>527.5456154076586</v>
      </c>
      <c r="J332" s="65">
        <f>ET_12P!K334/9.806</f>
        <v>529.25131337000312</v>
      </c>
      <c r="K332" s="65">
        <f>ET_12P!L334/9.806</f>
        <v>529.62417182401089</v>
      </c>
      <c r="L332" s="65">
        <f>ET_12P!M334/9.806</f>
        <v>207.6104802305349</v>
      </c>
      <c r="M332" s="65">
        <f>ET_12P!N334/9.806</f>
        <v>209.68642245500206</v>
      </c>
      <c r="N332" s="65">
        <f>ET_12P!O334/9.806</f>
        <v>212.57819172413576</v>
      </c>
      <c r="O332" s="65">
        <f>ET_12P!P334/9.806</f>
        <v>317.92419919086529</v>
      </c>
      <c r="P332" s="65">
        <f>ET_12P!Q334/9.806</f>
        <v>417.53210526399658</v>
      </c>
      <c r="Q332" s="65">
        <f>ET_12P!R334/9.806</f>
        <v>419.70606723562111</v>
      </c>
      <c r="R332" s="65">
        <f>ET_12P!S334/9.806</f>
        <v>422.68843692637165</v>
      </c>
      <c r="S332" s="65">
        <f>ET_12P!T334/9.806</f>
        <v>523.28761966525599</v>
      </c>
      <c r="T332" s="65">
        <f>ET_12P!U334/9.806</f>
        <v>534.31413165408935</v>
      </c>
      <c r="U332" s="65">
        <f>ET_12P!V334/9.806</f>
        <v>545.57945629589028</v>
      </c>
      <c r="V332" s="65">
        <f>ET_12P!W334/9.806</f>
        <v>658.7879570702886</v>
      </c>
      <c r="W332" s="65">
        <f>ET_12P!X334/9.806</f>
        <v>657.20779011255865</v>
      </c>
      <c r="X332" s="65">
        <f>ET_12P!Y334/9.806</f>
        <v>324.02156524066902</v>
      </c>
      <c r="Y332" s="65">
        <f>ET_12P!Z334/9.806</f>
        <v>323.52237907594844</v>
      </c>
      <c r="Z332" s="65">
        <f>ET_12P!AA334/9.806</f>
        <v>324.96222617211401</v>
      </c>
      <c r="AA332" s="65">
        <f>ET_12P!AB334/9.806</f>
        <v>325.0692337599429</v>
      </c>
      <c r="AB332" s="65">
        <f>ET_12P!AC334/9.806</f>
        <v>532.35762065317158</v>
      </c>
      <c r="AC332" s="65">
        <f>ET_12P!AD334/9.806</f>
        <v>532.83763607740161</v>
      </c>
      <c r="AD332" s="65">
        <f>ET_12P!AE334/9.806</f>
        <v>533.35355307018665</v>
      </c>
      <c r="AE332" s="65">
        <f>ET_12P!AF334/9.806</f>
        <v>532.90037668264335</v>
      </c>
      <c r="AF332" s="65">
        <f>ET_12P!AG334/9.806</f>
        <v>532.14305774207128</v>
      </c>
      <c r="AG332" s="65">
        <f>ET_12P!AH334/9.806</f>
        <v>531.55439152368456</v>
      </c>
      <c r="AH332" s="65">
        <f>ET_12P!AI334/9.806</f>
        <v>532.40034401769333</v>
      </c>
      <c r="AI332" s="65">
        <f>ET_12P!AJ334/9.806</f>
        <v>532.53394167155318</v>
      </c>
      <c r="AJ332" s="65">
        <f>ET_12P!AK334/9.806</f>
        <v>131.0139235345388</v>
      </c>
      <c r="AK332" s="65">
        <f>ET_12P!AL334/9.806</f>
        <v>131.44220285651005</v>
      </c>
      <c r="AL332" s="65">
        <f>ET_12P!AM334/9.806</f>
        <v>132.79017978071462</v>
      </c>
      <c r="AM332" s="65">
        <f>ET_12P!AN334/9.806</f>
        <v>279.8673414634535</v>
      </c>
      <c r="AN332" s="65">
        <f>ET_12P!AO334/9.806</f>
        <v>410.90881360104788</v>
      </c>
      <c r="AO332" s="65">
        <f>ET_12P!AP334/9.806</f>
        <v>410.18869087644049</v>
      </c>
      <c r="AP332" s="65">
        <f>ET_12P!AQ334/9.806</f>
        <v>410.33286978316852</v>
      </c>
      <c r="AQ332" s="65">
        <f>ET_12P!AR334/9.806</f>
        <v>490.67017323577403</v>
      </c>
      <c r="AR332" s="65">
        <f>ET_12P!AS334/9.806</f>
        <v>501.19545750050992</v>
      </c>
      <c r="AS332" s="65">
        <f>ET_12P!AT334/9.806</f>
        <v>512.17521280019889</v>
      </c>
      <c r="AT332" s="65">
        <f>ET_12P!AU334/9.806</f>
        <v>664.00468901374165</v>
      </c>
      <c r="AU332" s="65">
        <f>ET_12P!AV334/9.806</f>
        <v>665.30361871876914</v>
      </c>
      <c r="AV332" s="65">
        <f>ET_12P!AW334/9.806</f>
        <v>0</v>
      </c>
      <c r="AW332" s="65">
        <f>ET_12P!AX334/9.806</f>
        <v>0</v>
      </c>
      <c r="AX332" s="65">
        <f>ET_12P!AY334/9.806</f>
        <v>0</v>
      </c>
      <c r="AY332" s="65">
        <f>ET_12P!AZ334/9.806</f>
        <v>0</v>
      </c>
      <c r="AZ332" s="65">
        <f>ET_12P!BA334/9.806</f>
        <v>316.17520523149096</v>
      </c>
      <c r="BA332" s="65">
        <f>ET_12P!BB334/9.806</f>
        <v>317.11071247036256</v>
      </c>
      <c r="BB332" s="65">
        <f>ET_12P!BC334/9.806</f>
        <v>319.39745814902869</v>
      </c>
      <c r="BC332" s="65">
        <f>ET_12P!BD334/9.806</f>
        <v>489.54975549089846</v>
      </c>
      <c r="BD332" s="65">
        <f>ET_12P!BE334/9.806</f>
        <v>510.36514633897616</v>
      </c>
      <c r="BE332" s="65">
        <f>ET_12P!BF334/9.806</f>
        <v>532.06682292728942</v>
      </c>
      <c r="BF332" s="65">
        <f>ET_12P!BG334/9.806</f>
        <v>818.2110382833215</v>
      </c>
      <c r="BG332" s="65">
        <f>ET_12P!BH334/9.806</f>
        <v>817.85476127498475</v>
      </c>
      <c r="BH332" s="65">
        <f>ET_12P!BI334/9.806</f>
        <v>0</v>
      </c>
      <c r="BI332" s="65">
        <f>ET_12P!BJ334/9.806</f>
        <v>0</v>
      </c>
      <c r="BJ332" s="65">
        <f>ET_12P!BK334/9.806</f>
        <v>0</v>
      </c>
      <c r="BK332" s="65">
        <f>ET_12P!BL334/9.806</f>
        <v>0</v>
      </c>
      <c r="BL332" s="65"/>
      <c r="BM332" s="65"/>
      <c r="BN332" s="65"/>
      <c r="BO332" s="65"/>
    </row>
    <row r="333" spans="3:67" x14ac:dyDescent="0.2">
      <c r="C333" s="65">
        <f>ET_12P!D335</f>
        <v>2859.2168674698796</v>
      </c>
      <c r="D333" s="65">
        <f>ET_12P!E335/9.806</f>
        <v>528.14125280440555</v>
      </c>
      <c r="E333" s="65">
        <f>ET_12P!F335/9.806</f>
        <v>528.57954074673671</v>
      </c>
      <c r="F333" s="65">
        <f>ET_12P!G335/9.806</f>
        <v>529.05731543506533</v>
      </c>
      <c r="G333" s="65">
        <f>ET_12P!H335/9.806</f>
        <v>526.0241059364165</v>
      </c>
      <c r="H333" s="65">
        <f>ET_12P!I335/9.806</f>
        <v>526.19300762925764</v>
      </c>
      <c r="I333" s="65">
        <f>ET_12P!J335/9.806</f>
        <v>526.50780612635128</v>
      </c>
      <c r="J333" s="65">
        <f>ET_12P!K335/9.806</f>
        <v>528.21036705843369</v>
      </c>
      <c r="K333" s="65">
        <f>ET_12P!L335/9.806</f>
        <v>528.58252839460533</v>
      </c>
      <c r="L333" s="65">
        <f>ET_12P!M335/9.806</f>
        <v>207.24013638014992</v>
      </c>
      <c r="M333" s="65">
        <f>ET_12P!N335/9.806</f>
        <v>209.31147264748626</v>
      </c>
      <c r="N333" s="65">
        <f>ET_12P!O335/9.806</f>
        <v>212.19699275316134</v>
      </c>
      <c r="O333" s="65">
        <f>ET_12P!P335/9.806</f>
        <v>317.40053921068738</v>
      </c>
      <c r="P333" s="65">
        <f>ET_12P!Q335/9.806</f>
        <v>416.76061989311393</v>
      </c>
      <c r="Q333" s="65">
        <f>ET_12P!R335/9.806</f>
        <v>418.92773517170616</v>
      </c>
      <c r="R333" s="65">
        <f>ET_12P!S335/9.806</f>
        <v>421.90084315406386</v>
      </c>
      <c r="S333" s="65">
        <f>ET_12P!T335/9.806</f>
        <v>522.25767785666937</v>
      </c>
      <c r="T333" s="65">
        <f>ET_12P!U335/9.806</f>
        <v>533.26402322238937</v>
      </c>
      <c r="U333" s="65">
        <f>ET_12P!V335/9.806</f>
        <v>544.50967918238837</v>
      </c>
      <c r="V333" s="65">
        <f>ET_12P!W335/9.806</f>
        <v>657.56322062066602</v>
      </c>
      <c r="W333" s="65">
        <f>ET_12P!X335/9.806</f>
        <v>655.98479645752604</v>
      </c>
      <c r="X333" s="65">
        <f>ET_12P!Y335/9.806</f>
        <v>323.49658571601572</v>
      </c>
      <c r="Y333" s="65">
        <f>ET_12P!Z335/9.806</f>
        <v>322.99685181585255</v>
      </c>
      <c r="Z333" s="65">
        <f>ET_12P!AA335/9.806</f>
        <v>324.4338108524118</v>
      </c>
      <c r="AA333" s="65">
        <f>ET_12P!AB335/9.806</f>
        <v>324.54046988132268</v>
      </c>
      <c r="AB333" s="65">
        <f>ET_12P!AC335/9.806</f>
        <v>531.32210190189687</v>
      </c>
      <c r="AC333" s="65">
        <f>ET_12P!AD335/9.806</f>
        <v>531.80107164937283</v>
      </c>
      <c r="AD333" s="65">
        <f>ET_12P!AE335/9.806</f>
        <v>532.31614214192848</v>
      </c>
      <c r="AE333" s="65">
        <f>ET_12P!AF335/9.806</f>
        <v>531.8644097841883</v>
      </c>
      <c r="AF333" s="65">
        <f>ET_12P!AG335/9.806</f>
        <v>531.10624434338672</v>
      </c>
      <c r="AG333" s="65">
        <f>ET_12P!AH335/9.806</f>
        <v>530.51653244824604</v>
      </c>
      <c r="AH333" s="65">
        <f>ET_12P!AI335/9.806</f>
        <v>531.34993682120648</v>
      </c>
      <c r="AI333" s="65">
        <f>ET_12P!AJ335/9.806</f>
        <v>531.48253859244346</v>
      </c>
      <c r="AJ333" s="65">
        <f>ET_12P!AK335/9.806</f>
        <v>130.94472214078115</v>
      </c>
      <c r="AK333" s="65">
        <f>ET_12P!AL335/9.806</f>
        <v>131.37028768260504</v>
      </c>
      <c r="AL333" s="65">
        <f>ET_12P!AM335/9.806</f>
        <v>132.70909003814629</v>
      </c>
      <c r="AM333" s="65">
        <f>ET_12P!AN335/9.806</f>
        <v>279.38234662610904</v>
      </c>
      <c r="AN333" s="65">
        <f>ET_12P!AO335/9.806</f>
        <v>410.15114610155774</v>
      </c>
      <c r="AO333" s="65">
        <f>ET_12P!AP335/9.806</f>
        <v>409.4333885981797</v>
      </c>
      <c r="AP333" s="65">
        <f>ET_12P!AQ335/9.806</f>
        <v>409.5770695635963</v>
      </c>
      <c r="AQ333" s="65">
        <f>ET_12P!AR335/9.806</f>
        <v>489.7042666798389</v>
      </c>
      <c r="AR333" s="65">
        <f>ET_12P!AS335/9.806</f>
        <v>500.20794029165819</v>
      </c>
      <c r="AS333" s="65">
        <f>ET_12P!AT335/9.806</f>
        <v>511.16633390908629</v>
      </c>
      <c r="AT333" s="65">
        <f>ET_12P!AU335/9.806</f>
        <v>662.77860812257802</v>
      </c>
      <c r="AU333" s="65">
        <f>ET_12P!AV335/9.806</f>
        <v>664.0760937978024</v>
      </c>
      <c r="AV333" s="65">
        <f>ET_12P!AW335/9.806</f>
        <v>0</v>
      </c>
      <c r="AW333" s="65">
        <f>ET_12P!AX335/9.806</f>
        <v>0</v>
      </c>
      <c r="AX333" s="65">
        <f>ET_12P!AY335/9.806</f>
        <v>0</v>
      </c>
      <c r="AY333" s="65">
        <f>ET_12P!AZ335/9.806</f>
        <v>0</v>
      </c>
      <c r="AZ333" s="65">
        <f>ET_12P!BA335/9.806</f>
        <v>315.86142751408579</v>
      </c>
      <c r="BA333" s="65">
        <f>ET_12P!BB335/9.806</f>
        <v>316.79193044277741</v>
      </c>
      <c r="BB333" s="65">
        <f>ET_12P!BC335/9.806</f>
        <v>319.06500763244446</v>
      </c>
      <c r="BC333" s="65">
        <f>ET_12P!BD335/9.806</f>
        <v>488.59604849709365</v>
      </c>
      <c r="BD333" s="65">
        <f>ET_12P!BE335/9.806</f>
        <v>509.36637565648584</v>
      </c>
      <c r="BE333" s="65">
        <f>ET_12P!BF335/9.806</f>
        <v>531.02577702745771</v>
      </c>
      <c r="BF333" s="65">
        <f>ET_12P!BG335/9.806</f>
        <v>816.85743462229766</v>
      </c>
      <c r="BG333" s="65">
        <f>ET_12P!BH335/9.806</f>
        <v>816.50130699635429</v>
      </c>
      <c r="BH333" s="65">
        <f>ET_12P!BI335/9.806</f>
        <v>0</v>
      </c>
      <c r="BI333" s="65">
        <f>ET_12P!BJ335/9.806</f>
        <v>0</v>
      </c>
      <c r="BJ333" s="65">
        <f>ET_12P!BK335/9.806</f>
        <v>0</v>
      </c>
      <c r="BK333" s="65">
        <f>ET_12P!BL335/9.806</f>
        <v>0</v>
      </c>
      <c r="BL333" s="65"/>
      <c r="BM333" s="65"/>
      <c r="BN333" s="65"/>
      <c r="BO333" s="65"/>
    </row>
    <row r="334" spans="3:67" x14ac:dyDescent="0.2">
      <c r="C334" s="65">
        <f>ET_12P!D336</f>
        <v>2862.2289156626512</v>
      </c>
      <c r="D334" s="65">
        <f>ET_12P!E336/9.806</f>
        <v>527.11977599811348</v>
      </c>
      <c r="E334" s="65">
        <f>ET_12P!F336/9.806</f>
        <v>527.55721744021525</v>
      </c>
      <c r="F334" s="65">
        <f>ET_12P!G336/9.806</f>
        <v>528.03414562831438</v>
      </c>
      <c r="G334" s="65">
        <f>ET_12P!H336/9.806</f>
        <v>525.00661266061604</v>
      </c>
      <c r="H334" s="65">
        <f>ET_12P!I336/9.806</f>
        <v>525.1752155886702</v>
      </c>
      <c r="I334" s="65">
        <f>ET_12P!J336/9.806</f>
        <v>525.48941655619012</v>
      </c>
      <c r="J334" s="65">
        <f>ET_12P!K336/9.806</f>
        <v>527.18874086974813</v>
      </c>
      <c r="K334" s="65">
        <f>ET_12P!L336/9.806</f>
        <v>527.56020508808388</v>
      </c>
      <c r="L334" s="65">
        <f>ET_12P!M336/9.806</f>
        <v>206.87729899503495</v>
      </c>
      <c r="M334" s="65">
        <f>ET_12P!N336/9.806</f>
        <v>208.94394216551092</v>
      </c>
      <c r="N334" s="65">
        <f>ET_12P!O336/9.806</f>
        <v>211.82306372533401</v>
      </c>
      <c r="O334" s="65">
        <f>ET_12P!P336/9.806</f>
        <v>316.88133580524681</v>
      </c>
      <c r="P334" s="65">
        <f>ET_12P!Q336/9.806</f>
        <v>416.0148531909673</v>
      </c>
      <c r="Q334" s="65">
        <f>ET_12P!R336/9.806</f>
        <v>418.17494749706816</v>
      </c>
      <c r="R334" s="65">
        <f>ET_12P!S336/9.806</f>
        <v>421.13854480037736</v>
      </c>
      <c r="S334" s="65">
        <f>ET_12P!T336/9.806</f>
        <v>521.24740472988481</v>
      </c>
      <c r="T334" s="65">
        <f>ET_12P!U336/9.806</f>
        <v>532.23303573704879</v>
      </c>
      <c r="U334" s="65">
        <f>ET_12P!V336/9.806</f>
        <v>543.45857486806551</v>
      </c>
      <c r="V334" s="65">
        <f>ET_12P!W336/9.806</f>
        <v>656.35342241038654</v>
      </c>
      <c r="W334" s="65">
        <f>ET_12P!X336/9.806</f>
        <v>654.77674104183666</v>
      </c>
      <c r="X334" s="65">
        <f>ET_12P!Y336/9.806</f>
        <v>322.97596317783757</v>
      </c>
      <c r="Y334" s="65">
        <f>ET_12P!Z336/9.806</f>
        <v>322.47570643929737</v>
      </c>
      <c r="Z334" s="65">
        <f>ET_12P!AA336/9.806</f>
        <v>323.910026386906</v>
      </c>
      <c r="AA334" s="65">
        <f>ET_12P!AB336/9.806</f>
        <v>324.01636175396442</v>
      </c>
      <c r="AB334" s="65">
        <f>ET_12P!AC336/9.806</f>
        <v>530.30665018547325</v>
      </c>
      <c r="AC334" s="65">
        <f>ET_12P!AD336/9.806</f>
        <v>530.78457425619524</v>
      </c>
      <c r="AD334" s="65">
        <f>ET_12P!AE336/9.806</f>
        <v>531.29874845439019</v>
      </c>
      <c r="AE334" s="65">
        <f>ET_12P!AF336/9.806</f>
        <v>530.84836053819095</v>
      </c>
      <c r="AF334" s="65">
        <f>ET_12P!AG336/9.806</f>
        <v>530.08929880302878</v>
      </c>
      <c r="AG334" s="65">
        <f>ET_12P!AH336/9.806</f>
        <v>529.49834205460945</v>
      </c>
      <c r="AH334" s="65">
        <f>ET_12P!AI336/9.806</f>
        <v>530.31914851239037</v>
      </c>
      <c r="AI334" s="65">
        <f>ET_12P!AJ336/9.806</f>
        <v>530.45075440100459</v>
      </c>
      <c r="AJ334" s="65">
        <f>ET_12P!AK336/9.806</f>
        <v>130.8884796696538</v>
      </c>
      <c r="AK334" s="65">
        <f>ET_12P!AL336/9.806</f>
        <v>131.31128163719919</v>
      </c>
      <c r="AL334" s="65">
        <f>ET_12P!AM336/9.806</f>
        <v>132.64077249021645</v>
      </c>
      <c r="AM334" s="65">
        <f>ET_12P!AN336/9.806</f>
        <v>278.90290383438713</v>
      </c>
      <c r="AN334" s="65">
        <f>ET_12P!AO336/9.806</f>
        <v>409.41967031504947</v>
      </c>
      <c r="AO334" s="65">
        <f>ET_12P!AP336/9.806</f>
        <v>408.70430292996639</v>
      </c>
      <c r="AP334" s="65">
        <f>ET_12P!AQ336/9.806</f>
        <v>408.84748595407154</v>
      </c>
      <c r="AQ334" s="65">
        <f>ET_12P!AR336/9.806</f>
        <v>488.75952262964006</v>
      </c>
      <c r="AR334" s="65">
        <f>ET_12P!AS336/9.806</f>
        <v>499.24113744136247</v>
      </c>
      <c r="AS334" s="65">
        <f>ET_12P!AT336/9.806</f>
        <v>510.17757184695597</v>
      </c>
      <c r="AT334" s="65">
        <f>ET_12P!AU336/9.806</f>
        <v>661.56731608836435</v>
      </c>
      <c r="AU334" s="65">
        <f>ET_12P!AV336/9.806</f>
        <v>662.86335773378551</v>
      </c>
      <c r="AV334" s="65">
        <f>ET_12P!AW336/9.806</f>
        <v>0</v>
      </c>
      <c r="AW334" s="65">
        <f>ET_12P!AX336/9.806</f>
        <v>0</v>
      </c>
      <c r="AX334" s="65">
        <f>ET_12P!AY336/9.806</f>
        <v>0</v>
      </c>
      <c r="AY334" s="65">
        <f>ET_12P!AZ336/9.806</f>
        <v>0</v>
      </c>
      <c r="AZ334" s="65">
        <f>ET_12P!BA336/9.806</f>
        <v>315.5832774975143</v>
      </c>
      <c r="BA334" s="65">
        <f>ET_12P!BB336/9.806</f>
        <v>316.50870142482921</v>
      </c>
      <c r="BB334" s="65">
        <f>ET_12P!BC336/9.806</f>
        <v>318.76786115484146</v>
      </c>
      <c r="BC334" s="65">
        <f>ET_12P!BD336/9.806</f>
        <v>487.66375297968085</v>
      </c>
      <c r="BD334" s="65">
        <f>ET_12P!BE336/9.806</f>
        <v>508.38787118537124</v>
      </c>
      <c r="BE334" s="65">
        <f>ET_12P!BF336/9.806</f>
        <v>530.00400145637877</v>
      </c>
      <c r="BF334" s="65">
        <f>ET_12P!BG336/9.806</f>
        <v>815.51603052340408</v>
      </c>
      <c r="BG334" s="65">
        <f>ET_12P!BH336/9.806</f>
        <v>815.16015186811649</v>
      </c>
      <c r="BH334" s="65">
        <f>ET_12P!BI336/9.806</f>
        <v>0</v>
      </c>
      <c r="BI334" s="65">
        <f>ET_12P!BJ336/9.806</f>
        <v>0</v>
      </c>
      <c r="BJ334" s="65">
        <f>ET_12P!BK336/9.806</f>
        <v>0</v>
      </c>
      <c r="BK334" s="65">
        <f>ET_12P!BL336/9.806</f>
        <v>0</v>
      </c>
      <c r="BL334" s="65"/>
      <c r="BM334" s="65"/>
      <c r="BN334" s="65"/>
      <c r="BO334" s="65"/>
    </row>
    <row r="335" spans="3:67" x14ac:dyDescent="0.2">
      <c r="C335" s="65">
        <f>ET_12P!D337</f>
        <v>2865.2409638554218</v>
      </c>
      <c r="D335" s="65">
        <f>ET_12P!E337/9.806</f>
        <v>526.11781849122985</v>
      </c>
      <c r="E335" s="65">
        <f>ET_12P!F337/9.806</f>
        <v>526.55441343310224</v>
      </c>
      <c r="F335" s="65">
        <f>ET_12P!G337/9.806</f>
        <v>527.03039553270958</v>
      </c>
      <c r="G335" s="65">
        <f>ET_12P!H337/9.806</f>
        <v>524.00873827248631</v>
      </c>
      <c r="H335" s="65">
        <f>ET_12P!I337/9.806</f>
        <v>524.17699264162252</v>
      </c>
      <c r="I335" s="65">
        <f>ET_12P!J337/9.806</f>
        <v>524.49059607956872</v>
      </c>
      <c r="J335" s="65">
        <f>ET_12P!K337/9.806</f>
        <v>526.18663398047113</v>
      </c>
      <c r="K335" s="65">
        <f>ET_12P!L337/9.806</f>
        <v>526.55740108097086</v>
      </c>
      <c r="L335" s="65">
        <f>ET_12P!M337/9.806</f>
        <v>206.5220178693211</v>
      </c>
      <c r="M335" s="65">
        <f>ET_12P!N337/9.806</f>
        <v>208.58384345760888</v>
      </c>
      <c r="N335" s="65">
        <f>ET_12P!O337/9.806</f>
        <v>211.4564793318504</v>
      </c>
      <c r="O335" s="65">
        <f>ET_12P!P337/9.806</f>
        <v>316.36666366574042</v>
      </c>
      <c r="P335" s="65">
        <f>ET_12P!Q337/9.806</f>
        <v>415.29495453995008</v>
      </c>
      <c r="Q335" s="65">
        <f>ET_12P!R337/9.806</f>
        <v>417.44785359410059</v>
      </c>
      <c r="R335" s="65">
        <f>ET_12P!S337/9.806</f>
        <v>420.40174104183666</v>
      </c>
      <c r="S335" s="65">
        <f>ET_12P!T337/9.806</f>
        <v>520.25685007903326</v>
      </c>
      <c r="T335" s="65">
        <f>ET_12P!U337/9.806</f>
        <v>531.22136837459209</v>
      </c>
      <c r="U335" s="65">
        <f>ET_12P!V337/9.806</f>
        <v>542.4262927353152</v>
      </c>
      <c r="V335" s="65">
        <f>ET_12P!W337/9.806</f>
        <v>655.15861223358149</v>
      </c>
      <c r="W335" s="65">
        <f>ET_12P!X337/9.806</f>
        <v>653.58377324788398</v>
      </c>
      <c r="X335" s="65">
        <f>ET_12P!Y337/9.806</f>
        <v>322.45972252320013</v>
      </c>
      <c r="Y335" s="65">
        <f>ET_12P!Z337/9.806</f>
        <v>321.95894294628289</v>
      </c>
      <c r="Z335" s="65">
        <f>ET_12P!AA337/9.806</f>
        <v>323.39092256972776</v>
      </c>
      <c r="AA335" s="65">
        <f>ET_12P!AB337/9.806</f>
        <v>323.49690937786818</v>
      </c>
      <c r="AB335" s="65">
        <f>ET_12P!AC337/9.806</f>
        <v>529.3113152980319</v>
      </c>
      <c r="AC335" s="65">
        <f>ET_12P!AD337/9.806</f>
        <v>529.78819369199982</v>
      </c>
      <c r="AD335" s="65">
        <f>ET_12P!AE337/9.806</f>
        <v>530.3014218017031</v>
      </c>
      <c r="AE335" s="65">
        <f>ET_12P!AF337/9.806</f>
        <v>529.85237832704468</v>
      </c>
      <c r="AF335" s="65">
        <f>ET_12P!AG337/9.806</f>
        <v>529.09227091512855</v>
      </c>
      <c r="AG335" s="65">
        <f>ET_12P!AH337/9.806</f>
        <v>528.50001951929949</v>
      </c>
      <c r="AH335" s="65">
        <f>ET_12P!AI337/9.806</f>
        <v>529.30812847363859</v>
      </c>
      <c r="AI335" s="65">
        <f>ET_12P!AJ337/9.806</f>
        <v>529.43868868549873</v>
      </c>
      <c r="AJ335" s="65">
        <f>ET_12P!AK337/9.806</f>
        <v>130.8451836726239</v>
      </c>
      <c r="AK335" s="65">
        <f>ET_12P!AL337/9.806</f>
        <v>131.26518472029244</v>
      </c>
      <c r="AL335" s="65">
        <f>ET_12P!AM337/9.806</f>
        <v>132.58521468839231</v>
      </c>
      <c r="AM335" s="65">
        <f>ET_12P!AN337/9.806</f>
        <v>278.42901308828783</v>
      </c>
      <c r="AN335" s="65">
        <f>ET_12P!AO337/9.806</f>
        <v>408.71448582978536</v>
      </c>
      <c r="AO335" s="65">
        <f>ET_12P!AP337/9.806</f>
        <v>408.00160815125946</v>
      </c>
      <c r="AP335" s="65">
        <f>ET_12P!AQ337/9.806</f>
        <v>408.14429323405318</v>
      </c>
      <c r="AQ335" s="65">
        <f>ET_12P!AR337/9.806</f>
        <v>487.8360904675709</v>
      </c>
      <c r="AR335" s="65">
        <f>ET_12P!AS337/9.806</f>
        <v>498.29509874375384</v>
      </c>
      <c r="AS335" s="65">
        <f>ET_12P!AT337/9.806</f>
        <v>509.20912579033251</v>
      </c>
      <c r="AT335" s="65">
        <f>ET_12P!AU337/9.806</f>
        <v>660.3708627052315</v>
      </c>
      <c r="AU335" s="65">
        <f>ET_12P!AV337/9.806</f>
        <v>661.66546032084955</v>
      </c>
      <c r="AV335" s="65">
        <f>ET_12P!AW337/9.806</f>
        <v>0</v>
      </c>
      <c r="AW335" s="65">
        <f>ET_12P!AX337/9.806</f>
        <v>0</v>
      </c>
      <c r="AX335" s="65">
        <f>ET_12P!AY337/9.806</f>
        <v>0</v>
      </c>
      <c r="AY335" s="65">
        <f>ET_12P!AZ337/9.806</f>
        <v>0</v>
      </c>
      <c r="AZ335" s="65">
        <f>ET_12P!BA337/9.806</f>
        <v>315.34082987297319</v>
      </c>
      <c r="BA335" s="65">
        <f>ET_12P!BB337/9.806</f>
        <v>316.26105031358355</v>
      </c>
      <c r="BB335" s="65">
        <f>ET_12P!BC337/9.806</f>
        <v>318.50606851035081</v>
      </c>
      <c r="BC335" s="65">
        <f>ET_12P!BD337/9.806</f>
        <v>486.75296852692236</v>
      </c>
      <c r="BD335" s="65">
        <f>ET_12P!BE337/9.806</f>
        <v>507.42983210215687</v>
      </c>
      <c r="BE335" s="65">
        <f>ET_12P!BF337/9.806</f>
        <v>529.00159580231491</v>
      </c>
      <c r="BF335" s="65">
        <f>ET_12P!BG337/9.806</f>
        <v>814.18697536903437</v>
      </c>
      <c r="BG335" s="65">
        <f>ET_12P!BH337/9.806</f>
        <v>813.83129589027135</v>
      </c>
      <c r="BH335" s="65">
        <f>ET_12P!BI337/9.806</f>
        <v>0</v>
      </c>
      <c r="BI335" s="65">
        <f>ET_12P!BJ337/9.806</f>
        <v>0</v>
      </c>
      <c r="BJ335" s="65">
        <f>ET_12P!BK337/9.806</f>
        <v>0</v>
      </c>
      <c r="BK335" s="65">
        <f>ET_12P!BL337/9.806</f>
        <v>0</v>
      </c>
      <c r="BL335" s="65"/>
      <c r="BM335" s="65"/>
      <c r="BN335" s="65"/>
      <c r="BO335" s="65"/>
    </row>
    <row r="336" spans="3:67" x14ac:dyDescent="0.2">
      <c r="C336" s="65">
        <f>ET_12P!D338</f>
        <v>2868.2530120481933</v>
      </c>
      <c r="D336" s="65">
        <f>ET_12P!E338/9.806</f>
        <v>525.13543007788599</v>
      </c>
      <c r="E336" s="65">
        <f>ET_12P!F338/9.806</f>
        <v>525.57117851952887</v>
      </c>
      <c r="F336" s="65">
        <f>ET_12P!G338/9.806</f>
        <v>526.04621453064453</v>
      </c>
      <c r="G336" s="65">
        <f>ET_12P!H338/9.806</f>
        <v>523.03053256615851</v>
      </c>
      <c r="H336" s="65">
        <f>ET_12P!I338/9.806</f>
        <v>523.19843837637677</v>
      </c>
      <c r="I336" s="65">
        <f>ET_12P!J338/9.806</f>
        <v>523.51139449061804</v>
      </c>
      <c r="J336" s="65">
        <f>ET_12P!K338/9.806</f>
        <v>525.20409618473388</v>
      </c>
      <c r="K336" s="65">
        <f>ET_12P!L338/9.806</f>
        <v>525.57411637326641</v>
      </c>
      <c r="L336" s="65">
        <f>ET_12P!M338/9.806</f>
        <v>206.17431790007396</v>
      </c>
      <c r="M336" s="65">
        <f>ET_12P!N338/9.806</f>
        <v>208.23126366350959</v>
      </c>
      <c r="N336" s="65">
        <f>ET_12P!O338/9.806</f>
        <v>211.09726446977618</v>
      </c>
      <c r="O336" s="65">
        <f>ET_12P!P338/9.806</f>
        <v>315.85647299803696</v>
      </c>
      <c r="P336" s="65">
        <f>ET_12P!Q338/9.806</f>
        <v>414.6010235283245</v>
      </c>
      <c r="Q336" s="65">
        <f>ET_12P!R338/9.806</f>
        <v>416.74660284519683</v>
      </c>
      <c r="R336" s="65">
        <f>ET_12P!S338/9.806</f>
        <v>419.6905314667041</v>
      </c>
      <c r="S336" s="65">
        <f>ET_12P!T338/9.806</f>
        <v>519.28621308063941</v>
      </c>
      <c r="T336" s="65">
        <f>ET_12P!U338/9.806</f>
        <v>530.22902113501937</v>
      </c>
      <c r="U336" s="65">
        <f>ET_12P!V338/9.806</f>
        <v>541.41283278413732</v>
      </c>
      <c r="V336" s="65">
        <f>ET_12P!W338/9.806</f>
        <v>653.97883988438207</v>
      </c>
      <c r="W336" s="65">
        <f>ET_12P!X338/9.806</f>
        <v>652.40589307566802</v>
      </c>
      <c r="X336" s="65">
        <f>ET_12P!Y338/9.806</f>
        <v>321.94788864916893</v>
      </c>
      <c r="Y336" s="65">
        <f>ET_12P!Z338/9.806</f>
        <v>321.44658623387471</v>
      </c>
      <c r="Z336" s="65">
        <f>ET_12P!AA338/9.806</f>
        <v>322.87647450381149</v>
      </c>
      <c r="AA336" s="65">
        <f>ET_12P!AB338/9.806</f>
        <v>322.9821127530339</v>
      </c>
      <c r="AB336" s="65">
        <f>ET_12P!AC338/9.806</f>
        <v>528.33619682783501</v>
      </c>
      <c r="AC336" s="65">
        <f>ET_12P!AD338/9.806</f>
        <v>528.81197975091789</v>
      </c>
      <c r="AD336" s="65">
        <f>ET_12P!AE338/9.806</f>
        <v>529.32431156626046</v>
      </c>
      <c r="AE336" s="65">
        <f>ET_12P!AF338/9.806</f>
        <v>528.87651294488069</v>
      </c>
      <c r="AF336" s="65">
        <f>ET_12P!AG338/9.806</f>
        <v>528.1152602679482</v>
      </c>
      <c r="AG336" s="65">
        <f>ET_12P!AH338/9.806</f>
        <v>527.52156484231602</v>
      </c>
      <c r="AH336" s="65">
        <f>ET_12P!AI338/9.806</f>
        <v>528.31692649908223</v>
      </c>
      <c r="AI336" s="65">
        <f>ET_12P!AJ338/9.806</f>
        <v>528.4464908283195</v>
      </c>
      <c r="AJ336" s="65">
        <f>ET_12P!AK338/9.806</f>
        <v>130.81482170115873</v>
      </c>
      <c r="AK336" s="65">
        <f>ET_12P!AL338/9.806</f>
        <v>131.23197203481925</v>
      </c>
      <c r="AL336" s="65">
        <f>ET_12P!AM338/9.806</f>
        <v>132.54241663267388</v>
      </c>
      <c r="AM336" s="65">
        <f>ET_12P!AN338/9.806</f>
        <v>277.96069928487663</v>
      </c>
      <c r="AN336" s="65">
        <f>ET_12P!AO338/9.806</f>
        <v>408.03579182228998</v>
      </c>
      <c r="AO336" s="65">
        <f>ET_12P!AP338/9.806</f>
        <v>407.32542874738687</v>
      </c>
      <c r="AP336" s="65">
        <f>ET_12P!AQ338/9.806</f>
        <v>407.46759099180355</v>
      </c>
      <c r="AQ336" s="65">
        <f>ET_12P!AR338/9.806</f>
        <v>486.9341195760249</v>
      </c>
      <c r="AR336" s="65">
        <f>ET_12P!AS338/9.806</f>
        <v>497.36997358122585</v>
      </c>
      <c r="AS336" s="65">
        <f>ET_12P!AT338/9.806</f>
        <v>508.26099573921584</v>
      </c>
      <c r="AT336" s="65">
        <f>ET_12P!AU338/9.806</f>
        <v>659.18939735557319</v>
      </c>
      <c r="AU336" s="65">
        <f>ET_12P!AV338/9.806</f>
        <v>660.48250114725681</v>
      </c>
      <c r="AV336" s="65">
        <f>ET_12P!AW338/9.806</f>
        <v>0</v>
      </c>
      <c r="AW336" s="65">
        <f>ET_12P!AX338/9.806</f>
        <v>0</v>
      </c>
      <c r="AX336" s="65">
        <f>ET_12P!AY338/9.806</f>
        <v>0</v>
      </c>
      <c r="AY336" s="65">
        <f>ET_12P!AZ338/9.806</f>
        <v>0</v>
      </c>
      <c r="AZ336" s="65">
        <f>ET_12P!BA338/9.806</f>
        <v>315.1340846404625</v>
      </c>
      <c r="BA336" s="65">
        <f>ET_12P!BB338/9.806</f>
        <v>316.04905180023712</v>
      </c>
      <c r="BB336" s="65">
        <f>ET_12P!BC338/9.806</f>
        <v>318.27970439016929</v>
      </c>
      <c r="BC336" s="65">
        <f>ET_12P!BD338/9.806</f>
        <v>485.86384452121155</v>
      </c>
      <c r="BD336" s="65">
        <f>ET_12P!BE338/9.806</f>
        <v>506.49225840684278</v>
      </c>
      <c r="BE336" s="65">
        <f>ET_12P!BF338/9.806</f>
        <v>528.01865965352852</v>
      </c>
      <c r="BF336" s="65">
        <f>ET_12P!BG338/9.806</f>
        <v>812.87016957092601</v>
      </c>
      <c r="BG336" s="65">
        <f>ET_12P!BH338/9.806</f>
        <v>812.51478885694985</v>
      </c>
      <c r="BH336" s="65">
        <f>ET_12P!BI338/9.806</f>
        <v>0</v>
      </c>
      <c r="BI336" s="65">
        <f>ET_12P!BJ338/9.806</f>
        <v>0</v>
      </c>
      <c r="BJ336" s="65">
        <f>ET_12P!BK338/9.806</f>
        <v>0</v>
      </c>
      <c r="BK336" s="65">
        <f>ET_12P!BL338/9.806</f>
        <v>0</v>
      </c>
      <c r="BL336" s="65"/>
      <c r="BM336" s="65"/>
      <c r="BN336" s="65"/>
      <c r="BO336" s="65"/>
    </row>
    <row r="337" spans="3:67" x14ac:dyDescent="0.2">
      <c r="C337" s="65">
        <f>ET_12P!D339</f>
        <v>2871.265060240964</v>
      </c>
      <c r="D337" s="65">
        <f>ET_12P!E339/9.806</f>
        <v>524.17276014047525</v>
      </c>
      <c r="E337" s="65">
        <f>ET_12P!F339/9.806</f>
        <v>524.60761228775755</v>
      </c>
      <c r="F337" s="65">
        <f>ET_12P!G339/9.806</f>
        <v>525.08170221038142</v>
      </c>
      <c r="G337" s="65">
        <f>ET_12P!H339/9.806</f>
        <v>522.07209512989505</v>
      </c>
      <c r="H337" s="65">
        <f>ET_12P!I339/9.806</f>
        <v>522.23965238119524</v>
      </c>
      <c r="I337" s="65">
        <f>ET_12P!J339/9.806</f>
        <v>522.55201096586279</v>
      </c>
      <c r="J337" s="65">
        <f>ET_12P!K339/9.806</f>
        <v>524.24127686492966</v>
      </c>
      <c r="K337" s="65">
        <f>ET_12P!L339/9.806</f>
        <v>524.61055014149508</v>
      </c>
      <c r="L337" s="65">
        <f>ET_12P!M339/9.806</f>
        <v>205.83424888142466</v>
      </c>
      <c r="M337" s="65">
        <f>ET_12P!N339/9.806</f>
        <v>207.88621523174589</v>
      </c>
      <c r="N337" s="65">
        <f>ET_12P!O339/9.806</f>
        <v>210.74546893324242</v>
      </c>
      <c r="O337" s="65">
        <f>ET_12P!P339/9.806</f>
        <v>315.35083849333319</v>
      </c>
      <c r="P337" s="65">
        <f>ET_12P!Q339/9.806</f>
        <v>413.93320953848411</v>
      </c>
      <c r="Q337" s="65">
        <f>ET_12P!R339/9.806</f>
        <v>416.07129483861922</v>
      </c>
      <c r="R337" s="65">
        <f>ET_12P!S339/9.806</f>
        <v>419.00511525150421</v>
      </c>
      <c r="S337" s="65">
        <f>ET_12P!T339/9.806</f>
        <v>518.33549373470328</v>
      </c>
      <c r="T337" s="65">
        <f>ET_12P!U339/9.806</f>
        <v>529.25614340072411</v>
      </c>
      <c r="U337" s="65">
        <f>ET_12P!V339/9.806</f>
        <v>540.41839419105656</v>
      </c>
      <c r="V337" s="65">
        <f>ET_12P!W339/9.806</f>
        <v>652.81430453931273</v>
      </c>
      <c r="W337" s="65">
        <f>ET_12P!X339/9.806</f>
        <v>651.24324990758214</v>
      </c>
      <c r="X337" s="65">
        <f>ET_12P!Y339/9.806</f>
        <v>321.44048645280952</v>
      </c>
      <c r="Y337" s="65">
        <f>ET_12P!Z339/9.806</f>
        <v>320.93866119913832</v>
      </c>
      <c r="Z337" s="65">
        <f>ET_12P!AA339/9.806</f>
        <v>322.36668218915719</v>
      </c>
      <c r="AA337" s="65">
        <f>ET_12P!AB339/9.806</f>
        <v>322.47202167359274</v>
      </c>
      <c r="AB337" s="65">
        <f>ET_12P!AC339/9.806</f>
        <v>527.38134456901389</v>
      </c>
      <c r="AC337" s="65">
        <f>ET_12P!AD339/9.806</f>
        <v>527.85608181534269</v>
      </c>
      <c r="AD337" s="65">
        <f>ET_12P!AE339/9.806</f>
        <v>528.36741774806251</v>
      </c>
      <c r="AE337" s="65">
        <f>ET_12P!AF339/9.806</f>
        <v>527.92081418583018</v>
      </c>
      <c r="AF337" s="65">
        <f>ET_12P!AG339/9.806</f>
        <v>527.15831665561905</v>
      </c>
      <c r="AG337" s="65">
        <f>ET_12P!AH339/9.806</f>
        <v>526.56312740605244</v>
      </c>
      <c r="AH337" s="65">
        <f>ET_12P!AI339/9.806</f>
        <v>527.34574176524586</v>
      </c>
      <c r="AI337" s="65">
        <f>ET_12P!AJ339/9.806</f>
        <v>527.47426041772894</v>
      </c>
      <c r="AJ337" s="65">
        <f>ET_12P!AK339/9.806</f>
        <v>130.78474604594766</v>
      </c>
      <c r="AK337" s="65">
        <f>ET_12P!AL339/9.806</f>
        <v>131.19742735633795</v>
      </c>
      <c r="AL337" s="65">
        <f>ET_12P!AM339/9.806</f>
        <v>132.51239077159394</v>
      </c>
      <c r="AM337" s="65">
        <f>ET_12P!AN339/9.806</f>
        <v>277.49796242415363</v>
      </c>
      <c r="AN337" s="65">
        <f>ET_12P!AO339/9.806</f>
        <v>407.38366298375996</v>
      </c>
      <c r="AO337" s="65">
        <f>ET_12P!AP339/9.806</f>
        <v>406.67588920367638</v>
      </c>
      <c r="AP337" s="65">
        <f>ET_12P!AQ339/9.806</f>
        <v>406.81750371265048</v>
      </c>
      <c r="AQ337" s="65">
        <f>ET_12P!AR339/9.806</f>
        <v>486.0536597491332</v>
      </c>
      <c r="AR337" s="65">
        <f>ET_12P!AS339/9.806</f>
        <v>496.46586154204061</v>
      </c>
      <c r="AS337" s="65">
        <f>ET_12P!AT339/9.806</f>
        <v>507.33333107599941</v>
      </c>
      <c r="AT337" s="65">
        <f>ET_12P!AU339/9.806</f>
        <v>658.02301962765148</v>
      </c>
      <c r="AU337" s="65">
        <f>ET_12P!AV339/9.806</f>
        <v>659.3145300071385</v>
      </c>
      <c r="AV337" s="65">
        <f>ET_12P!AW339/9.806</f>
        <v>0</v>
      </c>
      <c r="AW337" s="65">
        <f>ET_12P!AX339/9.806</f>
        <v>0</v>
      </c>
      <c r="AX337" s="65">
        <f>ET_12P!AY339/9.806</f>
        <v>0</v>
      </c>
      <c r="AY337" s="65">
        <f>ET_12P!AZ339/9.806</f>
        <v>0</v>
      </c>
      <c r="AZ337" s="65">
        <f>ET_12P!BA339/9.806</f>
        <v>314.96314138824448</v>
      </c>
      <c r="BA337" s="65">
        <f>ET_12P!BB339/9.806</f>
        <v>315.87270588478998</v>
      </c>
      <c r="BB337" s="65">
        <f>ET_12P!BC339/9.806</f>
        <v>318.08876879429687</v>
      </c>
      <c r="BC337" s="65">
        <f>ET_12P!BD339/9.806</f>
        <v>484.99648055081076</v>
      </c>
      <c r="BD337" s="65">
        <f>ET_12P!BE339/9.806</f>
        <v>505.57534927595356</v>
      </c>
      <c r="BE337" s="65">
        <f>ET_12P!BF339/9.806</f>
        <v>527.05524280415057</v>
      </c>
      <c r="BF337" s="65">
        <f>ET_12P!BG339/9.806</f>
        <v>811.5657625114726</v>
      </c>
      <c r="BG337" s="65">
        <f>ET_12P!BH339/9.806</f>
        <v>811.21068056228341</v>
      </c>
      <c r="BH337" s="65">
        <f>ET_12P!BI339/9.806</f>
        <v>0</v>
      </c>
      <c r="BI337" s="65">
        <f>ET_12P!BJ339/9.806</f>
        <v>0</v>
      </c>
      <c r="BJ337" s="65">
        <f>ET_12P!BK339/9.806</f>
        <v>0</v>
      </c>
      <c r="BK337" s="65">
        <f>ET_12P!BL339/9.806</f>
        <v>0</v>
      </c>
      <c r="BL337" s="65"/>
      <c r="BM337" s="65"/>
      <c r="BN337" s="65"/>
      <c r="BO337" s="65"/>
    </row>
    <row r="338" spans="3:67" x14ac:dyDescent="0.2">
      <c r="C338" s="65">
        <f>ET_12P!D340</f>
        <v>2874.2771084337355</v>
      </c>
      <c r="D338" s="65">
        <f>ET_12P!E340/9.806</f>
        <v>523.22985847312873</v>
      </c>
      <c r="E338" s="65">
        <f>ET_12P!F340/9.806</f>
        <v>523.66381432605044</v>
      </c>
      <c r="F338" s="65">
        <f>ET_12P!G340/9.806</f>
        <v>524.13695816018253</v>
      </c>
      <c r="G338" s="65">
        <f>ET_12P!H340/9.806</f>
        <v>521.13362514022037</v>
      </c>
      <c r="H338" s="65">
        <f>ET_12P!I340/9.806</f>
        <v>521.30083383260251</v>
      </c>
      <c r="I338" s="65">
        <f>ET_12P!J340/9.806</f>
        <v>521.61249529943404</v>
      </c>
      <c r="J338" s="65">
        <f>ET_12P!K340/9.806</f>
        <v>523.29827560932085</v>
      </c>
      <c r="K338" s="65">
        <f>ET_12P!L340/9.806</f>
        <v>523.66675217978798</v>
      </c>
      <c r="L338" s="65">
        <f>ET_12P!M340/9.806</f>
        <v>205.50184815897157</v>
      </c>
      <c r="M338" s="65">
        <f>ET_12P!N340/9.806</f>
        <v>207.54873550791609</v>
      </c>
      <c r="N338" s="65">
        <f>ET_12P!O340/9.806</f>
        <v>210.40109272224916</v>
      </c>
      <c r="O338" s="65">
        <f>ET_12P!P340/9.806</f>
        <v>314.84973525456354</v>
      </c>
      <c r="P338" s="65">
        <f>ET_12P!Q340/9.806</f>
        <v>413.29166195282227</v>
      </c>
      <c r="Q338" s="65">
        <f>ET_12P!R340/9.806</f>
        <v>415.4220789567612</v>
      </c>
      <c r="R338" s="65">
        <f>ET_12P!S340/9.806</f>
        <v>418.34554219036818</v>
      </c>
      <c r="S338" s="65">
        <f>ET_12P!T340/9.806</f>
        <v>517.40484142361822</v>
      </c>
      <c r="T338" s="65">
        <f>ET_12P!U340/9.806</f>
        <v>528.30288455409959</v>
      </c>
      <c r="U338" s="65">
        <f>ET_12P!V340/9.806</f>
        <v>539.4430765443351</v>
      </c>
      <c r="V338" s="65">
        <f>ET_12P!W340/9.806</f>
        <v>651.66500619837348</v>
      </c>
      <c r="W338" s="65">
        <f>ET_12P!X340/9.806</f>
        <v>650.09589353775755</v>
      </c>
      <c r="X338" s="65">
        <f>ET_12P!Y340/9.806</f>
        <v>320.93751593412202</v>
      </c>
      <c r="Y338" s="65">
        <f>ET_12P!Z340/9.806</f>
        <v>320.43521763620492</v>
      </c>
      <c r="Z338" s="65">
        <f>ET_12P!AA340/9.806</f>
        <v>321.86159541989599</v>
      </c>
      <c r="AA338" s="65">
        <f>ET_12P!AB340/9.806</f>
        <v>321.96663613954468</v>
      </c>
      <c r="AB338" s="65">
        <f>ET_12P!AC340/9.806</f>
        <v>526.44685810983071</v>
      </c>
      <c r="AC338" s="65">
        <f>ET_12P!AD340/9.806</f>
        <v>526.92049988527435</v>
      </c>
      <c r="AD338" s="65">
        <f>ET_12P!AE340/9.806</f>
        <v>527.4308399353713</v>
      </c>
      <c r="AE338" s="65">
        <f>ET_12P!AF340/9.806</f>
        <v>526.98543143228642</v>
      </c>
      <c r="AF338" s="65">
        <f>ET_12P!AG340/9.806</f>
        <v>526.22158946053446</v>
      </c>
      <c r="AG338" s="65">
        <f>ET_12P!AH340/9.806</f>
        <v>525.62480679877126</v>
      </c>
      <c r="AH338" s="65">
        <f>ET_12P!AI340/9.806</f>
        <v>526.39457427212938</v>
      </c>
      <c r="AI338" s="65">
        <f>ET_12P!AJ340/9.806</f>
        <v>526.52214683612078</v>
      </c>
      <c r="AJ338" s="65">
        <f>ET_12P!AK340/9.806</f>
        <v>130.76220175307211</v>
      </c>
      <c r="AK338" s="65">
        <f>ET_12P!AL340/9.806</f>
        <v>131.1787545571589</v>
      </c>
      <c r="AL338" s="65">
        <f>ET_12P!AM340/9.806</f>
        <v>132.47875483600603</v>
      </c>
      <c r="AM338" s="65">
        <f>ET_12P!AN340/9.806</f>
        <v>277.04082740318432</v>
      </c>
      <c r="AN338" s="65">
        <f>ET_12P!AO340/9.806</f>
        <v>406.75824869658885</v>
      </c>
      <c r="AO338" s="65">
        <f>ET_12P!AP340/9.806</f>
        <v>406.05311400545588</v>
      </c>
      <c r="AP338" s="65">
        <f>ET_12P!AQ340/9.806</f>
        <v>406.19420567605295</v>
      </c>
      <c r="AQ338" s="65">
        <f>ET_12P!AR340/9.806</f>
        <v>485.19491016342039</v>
      </c>
      <c r="AR338" s="65">
        <f>ET_12P!AS340/9.806</f>
        <v>495.58291200859173</v>
      </c>
      <c r="AS338" s="65">
        <f>ET_12P!AT340/9.806</f>
        <v>506.4263309772079</v>
      </c>
      <c r="AT338" s="65">
        <f>ET_12P!AU340/9.806</f>
        <v>656.87167972733539</v>
      </c>
      <c r="AU338" s="65">
        <f>ET_12P!AV340/9.806</f>
        <v>658.1616464887569</v>
      </c>
      <c r="AV338" s="65">
        <f>ET_12P!AW340/9.806</f>
        <v>0</v>
      </c>
      <c r="AW338" s="65">
        <f>ET_12P!AX340/9.806</f>
        <v>0</v>
      </c>
      <c r="AX338" s="65">
        <f>ET_12P!AY340/9.806</f>
        <v>0</v>
      </c>
      <c r="AY338" s="65">
        <f>ET_12P!AZ340/9.806</f>
        <v>0</v>
      </c>
      <c r="AZ338" s="65">
        <f>ET_12P!BA340/9.806</f>
        <v>314.82797521925352</v>
      </c>
      <c r="BA338" s="65">
        <f>ET_12P!BB340/9.806</f>
        <v>315.73208725843875</v>
      </c>
      <c r="BB338" s="65">
        <f>ET_12P!BC340/9.806</f>
        <v>317.93333641393025</v>
      </c>
      <c r="BC338" s="65">
        <f>ET_12P!BD340/9.806</f>
        <v>484.15092640985114</v>
      </c>
      <c r="BD338" s="65">
        <f>ET_12P!BE340/9.806</f>
        <v>504.67915450362028</v>
      </c>
      <c r="BE338" s="65">
        <f>ET_12P!BF340/9.806</f>
        <v>526.11154443070575</v>
      </c>
      <c r="BF338" s="65">
        <f>ET_12P!BG340/9.806</f>
        <v>810.27370439654305</v>
      </c>
      <c r="BG338" s="65">
        <f>ET_12P!BH340/9.806</f>
        <v>809.9190208004029</v>
      </c>
      <c r="BH338" s="65">
        <f>ET_12P!BI340/9.806</f>
        <v>0</v>
      </c>
      <c r="BI338" s="65">
        <f>ET_12P!BJ340/9.806</f>
        <v>0</v>
      </c>
      <c r="BJ338" s="65">
        <f>ET_12P!BK340/9.806</f>
        <v>0</v>
      </c>
      <c r="BK338" s="65">
        <f>ET_12P!BL340/9.806</f>
        <v>0</v>
      </c>
      <c r="BL338" s="65"/>
      <c r="BM338" s="65"/>
      <c r="BN338" s="65"/>
      <c r="BO338" s="65"/>
    </row>
    <row r="339" spans="3:67" x14ac:dyDescent="0.2">
      <c r="C339" s="65">
        <f>ET_12P!D341</f>
        <v>2877.2891566265062</v>
      </c>
      <c r="D339" s="65">
        <f>ET_12P!E341/9.806</f>
        <v>522.306924252371</v>
      </c>
      <c r="E339" s="65">
        <f>ET_12P!F341/9.806</f>
        <v>522.73993401680093</v>
      </c>
      <c r="F339" s="65">
        <f>ET_12P!G341/9.806</f>
        <v>523.21208196831026</v>
      </c>
      <c r="G339" s="65">
        <f>ET_12P!H341/9.806</f>
        <v>520.2151225971345</v>
      </c>
      <c r="H339" s="65">
        <f>ET_12P!I341/9.806</f>
        <v>520.38198273059868</v>
      </c>
      <c r="I339" s="65">
        <f>ET_12P!J341/9.806</f>
        <v>520.69299687372529</v>
      </c>
      <c r="J339" s="65">
        <f>ET_12P!K341/9.806</f>
        <v>522.37514221203855</v>
      </c>
      <c r="K339" s="65">
        <f>ET_12P!L341/9.806</f>
        <v>522.74287187053847</v>
      </c>
      <c r="L339" s="65">
        <f>ET_12P!M341/9.806</f>
        <v>205.17714062978024</v>
      </c>
      <c r="M339" s="65">
        <f>ET_12P!N341/9.806</f>
        <v>207.21886183761856</v>
      </c>
      <c r="N339" s="65">
        <f>ET_12P!O341/9.806</f>
        <v>210.06423542505865</v>
      </c>
      <c r="O339" s="65">
        <f>ET_12P!P341/9.806</f>
        <v>314.35323797292477</v>
      </c>
      <c r="P339" s="65">
        <f>ET_12P!Q341/9.806</f>
        <v>412.67648035960133</v>
      </c>
      <c r="Q339" s="65">
        <f>ET_12P!R341/9.806</f>
        <v>414.79905478788498</v>
      </c>
      <c r="R339" s="65">
        <f>ET_12P!S341/9.806</f>
        <v>417.71196166568939</v>
      </c>
      <c r="S339" s="65">
        <f>ET_12P!T341/9.806</f>
        <v>516.49440552977774</v>
      </c>
      <c r="T339" s="65">
        <f>ET_12P!U341/9.806</f>
        <v>527.369294389277</v>
      </c>
      <c r="U339" s="65">
        <f>ET_12P!V341/9.806</f>
        <v>538.48692963810424</v>
      </c>
      <c r="V339" s="65">
        <f>ET_12P!W341/9.806</f>
        <v>650.53099465569551</v>
      </c>
      <c r="W339" s="65">
        <f>ET_12P!X341/9.806</f>
        <v>648.96387376032533</v>
      </c>
      <c r="X339" s="65">
        <f>ET_12P!Y341/9.806</f>
        <v>320.43902688723745</v>
      </c>
      <c r="Y339" s="65">
        <f>ET_12P!Z341/9.806</f>
        <v>319.93620575094332</v>
      </c>
      <c r="Z339" s="65">
        <f>ET_12P!AA341/9.806</f>
        <v>321.36121419602796</v>
      </c>
      <c r="AA339" s="65">
        <f>ET_12P!AB341/9.806</f>
        <v>321.46593125382424</v>
      </c>
      <c r="AB339" s="65">
        <f>ET_12P!AC341/9.806</f>
        <v>525.53278724441668</v>
      </c>
      <c r="AC339" s="65">
        <f>ET_12P!AD341/9.806</f>
        <v>526.00533354897516</v>
      </c>
      <c r="AD339" s="65">
        <f>ET_12P!AE341/9.806</f>
        <v>526.51467771644911</v>
      </c>
      <c r="AE339" s="65">
        <f>ET_12P!AF341/9.806</f>
        <v>526.07036468424951</v>
      </c>
      <c r="AF339" s="65">
        <f>ET_12P!AG341/9.806</f>
        <v>525.30512847682542</v>
      </c>
      <c r="AG339" s="65">
        <f>ET_12P!AH341/9.806</f>
        <v>524.70665281460333</v>
      </c>
      <c r="AH339" s="65">
        <f>ET_12P!AI341/9.806</f>
        <v>525.46357340212626</v>
      </c>
      <c r="AI339" s="65">
        <f>ET_12P!AJ341/9.806</f>
        <v>525.59015008349479</v>
      </c>
      <c r="AJ339" s="65">
        <f>ET_12P!AK341/9.806</f>
        <v>130.7213456684683</v>
      </c>
      <c r="AK339" s="65">
        <f>ET_12P!AL341/9.806</f>
        <v>131.1422554590302</v>
      </c>
      <c r="AL339" s="65">
        <f>ET_12P!AM341/9.806</f>
        <v>132.37510835202937</v>
      </c>
      <c r="AM339" s="65">
        <f>ET_12P!AN341/9.806</f>
        <v>276.58929422196871</v>
      </c>
      <c r="AN339" s="65">
        <f>ET_12P!AO341/9.806</f>
        <v>406.15969834317002</v>
      </c>
      <c r="AO339" s="65">
        <f>ET_12P!AP341/9.806</f>
        <v>405.45725253511881</v>
      </c>
      <c r="AP339" s="65">
        <f>ET_12P!AQ341/9.806</f>
        <v>405.59777157320775</v>
      </c>
      <c r="AQ339" s="65">
        <f>ET_12P!AR341/9.806</f>
        <v>484.35797040714874</v>
      </c>
      <c r="AR339" s="65">
        <f>ET_12P!AS341/9.806</f>
        <v>494.72117477501024</v>
      </c>
      <c r="AS339" s="65">
        <f>ET_12P!AT341/9.806</f>
        <v>505.53999544284119</v>
      </c>
      <c r="AT339" s="65">
        <f>ET_12P!AU341/9.806</f>
        <v>655.73557683114939</v>
      </c>
      <c r="AU339" s="65">
        <f>ET_12P!AV341/9.806</f>
        <v>657.0239501803743</v>
      </c>
      <c r="AV339" s="65">
        <f>ET_12P!AW341/9.806</f>
        <v>0</v>
      </c>
      <c r="AW339" s="65">
        <f>ET_12P!AX341/9.806</f>
        <v>0</v>
      </c>
      <c r="AX339" s="65">
        <f>ET_12P!AY341/9.806</f>
        <v>0</v>
      </c>
      <c r="AY339" s="65">
        <f>ET_12P!AZ341/9.806</f>
        <v>0</v>
      </c>
      <c r="AZ339" s="65">
        <f>ET_12P!BA341/9.806</f>
        <v>314.72866082468647</v>
      </c>
      <c r="BA339" s="65">
        <f>ET_12P!BB341/9.806</f>
        <v>315.6271959211835</v>
      </c>
      <c r="BB339" s="65">
        <f>ET_12P!BC341/9.806</f>
        <v>317.81338235200388</v>
      </c>
      <c r="BC339" s="65">
        <f>ET_12P!BD341/9.806</f>
        <v>483.32733148072612</v>
      </c>
      <c r="BD339" s="65">
        <f>ET_12P!BE341/9.806</f>
        <v>503.8037736781053</v>
      </c>
      <c r="BE339" s="65">
        <f>ET_12P!BF341/9.806</f>
        <v>525.18761432732515</v>
      </c>
      <c r="BF339" s="65">
        <f>ET_12P!BG341/9.806</f>
        <v>808.99414460853052</v>
      </c>
      <c r="BG339" s="65">
        <f>ET_12P!BH341/9.806</f>
        <v>808.63985936543963</v>
      </c>
      <c r="BH339" s="65">
        <f>ET_12P!BI341/9.806</f>
        <v>0</v>
      </c>
      <c r="BI339" s="65">
        <f>ET_12P!BJ341/9.806</f>
        <v>0</v>
      </c>
      <c r="BJ339" s="65">
        <f>ET_12P!BK341/9.806</f>
        <v>0</v>
      </c>
      <c r="BK339" s="65">
        <f>ET_12P!BL341/9.806</f>
        <v>0</v>
      </c>
      <c r="BL339" s="65"/>
      <c r="BM339" s="65"/>
      <c r="BN339" s="65"/>
      <c r="BO339" s="65"/>
    </row>
    <row r="340" spans="3:67" x14ac:dyDescent="0.2">
      <c r="C340" s="65">
        <f>ET_12P!D342</f>
        <v>2880.3012048192777</v>
      </c>
      <c r="D340" s="65">
        <f>ET_12P!E342/9.806</f>
        <v>521.40395747820219</v>
      </c>
      <c r="E340" s="65">
        <f>ET_12P!F342/9.806</f>
        <v>521.83607094827153</v>
      </c>
      <c r="F340" s="65">
        <f>ET_12P!G342/9.806</f>
        <v>522.30722301715787</v>
      </c>
      <c r="G340" s="65">
        <f>ET_12P!H342/9.806</f>
        <v>519.31673688303079</v>
      </c>
      <c r="H340" s="65">
        <f>ET_12P!I342/9.806</f>
        <v>519.48324845757702</v>
      </c>
      <c r="I340" s="65">
        <f>ET_12P!J342/9.806</f>
        <v>519.79356548286762</v>
      </c>
      <c r="J340" s="65">
        <f>ET_12P!K342/9.806</f>
        <v>521.47207584960745</v>
      </c>
      <c r="K340" s="65">
        <f>ET_12P!L342/9.806</f>
        <v>521.83900880200906</v>
      </c>
      <c r="L340" s="65">
        <f>ET_12P!M342/9.806</f>
        <v>204.86017608798187</v>
      </c>
      <c r="M340" s="65">
        <f>ET_12P!N342/9.806</f>
        <v>206.89664401498447</v>
      </c>
      <c r="N340" s="65">
        <f>ET_12P!O342/9.806</f>
        <v>209.73487214460536</v>
      </c>
      <c r="O340" s="65">
        <f>ET_12P!P342/9.806</f>
        <v>313.86132175135123</v>
      </c>
      <c r="P340" s="65">
        <f>ET_12P!Q342/9.806</f>
        <v>412.08776434708346</v>
      </c>
      <c r="Q340" s="65">
        <f>ET_12P!R342/9.806</f>
        <v>414.20237171438407</v>
      </c>
      <c r="R340" s="65">
        <f>ET_12P!S342/9.806</f>
        <v>417.10449816279578</v>
      </c>
      <c r="S340" s="65">
        <f>ET_12P!T342/9.806</f>
        <v>515.60423584731291</v>
      </c>
      <c r="T340" s="65">
        <f>ET_12P!U342/9.806</f>
        <v>526.45547249451874</v>
      </c>
      <c r="U340" s="65">
        <f>ET_12P!V342/9.806</f>
        <v>537.55015264888846</v>
      </c>
      <c r="V340" s="65">
        <f>ET_12P!W342/9.806</f>
        <v>649.41241929367231</v>
      </c>
      <c r="W340" s="65">
        <f>ET_12P!X342/9.806</f>
        <v>647.84733995767908</v>
      </c>
      <c r="X340" s="65">
        <f>ET_12P!Y342/9.806</f>
        <v>319.94499441509026</v>
      </c>
      <c r="Y340" s="65">
        <f>ET_12P!Z342/9.806</f>
        <v>319.4417002345503</v>
      </c>
      <c r="Z340" s="65">
        <f>ET_12P!AA342/9.806</f>
        <v>320.86551362048749</v>
      </c>
      <c r="AA340" s="65">
        <f>ET_12P!AB342/9.806</f>
        <v>320.96993191349685</v>
      </c>
      <c r="AB340" s="65">
        <f>ET_12P!AC342/9.806</f>
        <v>524.63918176690299</v>
      </c>
      <c r="AC340" s="65">
        <f>ET_12P!AD342/9.806</f>
        <v>525.1106823947074</v>
      </c>
      <c r="AD340" s="65">
        <f>ET_12P!AE342/9.806</f>
        <v>525.61898088542739</v>
      </c>
      <c r="AE340" s="65">
        <f>ET_12P!AF342/9.806</f>
        <v>525.17571352998164</v>
      </c>
      <c r="AF340" s="65">
        <f>ET_12P!AG342/9.806</f>
        <v>524.40903329275443</v>
      </c>
      <c r="AG340" s="65">
        <f>ET_12P!AH342/9.806</f>
        <v>523.80871524768008</v>
      </c>
      <c r="AH340" s="65">
        <f>ET_12P!AI342/9.806</f>
        <v>524.55288853763011</v>
      </c>
      <c r="AI340" s="65">
        <f>ET_12P!AJ342/9.806</f>
        <v>524.67841954224457</v>
      </c>
      <c r="AJ340" s="65">
        <f>ET_12P!AK342/9.806</f>
        <v>130.6696718088734</v>
      </c>
      <c r="AK340" s="65">
        <f>ET_12P!AL342/9.806</f>
        <v>131.09370618116461</v>
      </c>
      <c r="AL340" s="65">
        <f>ET_12P!AM342/9.806</f>
        <v>132.1587155066095</v>
      </c>
      <c r="AM340" s="65">
        <f>ET_12P!AN342/9.806</f>
        <v>276.14336288050686</v>
      </c>
      <c r="AN340" s="65">
        <f>ET_12P!AO342/9.806</f>
        <v>405.58808661470022</v>
      </c>
      <c r="AO340" s="65">
        <f>ET_12P!AP342/9.806</f>
        <v>404.88840438092751</v>
      </c>
      <c r="AP340" s="65">
        <f>ET_12P!AQ342/9.806</f>
        <v>405.02835078650827</v>
      </c>
      <c r="AQ340" s="65">
        <f>ET_12P!AR342/9.806</f>
        <v>483.54289027444935</v>
      </c>
      <c r="AR340" s="65">
        <f>ET_12P!AS342/9.806</f>
        <v>493.88084901782076</v>
      </c>
      <c r="AS340" s="65">
        <f>ET_12P!AT342/9.806</f>
        <v>504.67452364942386</v>
      </c>
      <c r="AT340" s="65">
        <f>ET_12P!AU342/9.806</f>
        <v>654.61476073322456</v>
      </c>
      <c r="AU340" s="65">
        <f>ET_12P!AV342/9.806</f>
        <v>655.90149087612178</v>
      </c>
      <c r="AV340" s="65">
        <f>ET_12P!AW342/9.806</f>
        <v>0</v>
      </c>
      <c r="AW340" s="65">
        <f>ET_12P!AX342/9.806</f>
        <v>0</v>
      </c>
      <c r="AX340" s="65">
        <f>ET_12P!AY342/9.806</f>
        <v>0</v>
      </c>
      <c r="AY340" s="65">
        <f>ET_12P!AZ342/9.806</f>
        <v>0</v>
      </c>
      <c r="AZ340" s="65">
        <f>ET_12P!BA342/9.806</f>
        <v>314.65215214218341</v>
      </c>
      <c r="BA340" s="65">
        <f>ET_12P!BB342/9.806</f>
        <v>315.55068723868044</v>
      </c>
      <c r="BB340" s="65">
        <f>ET_12P!BC342/9.806</f>
        <v>317.72895640264892</v>
      </c>
      <c r="BC340" s="65">
        <f>ET_12P!BD342/9.806</f>
        <v>482.52579535169798</v>
      </c>
      <c r="BD340" s="65">
        <f>ET_12P!BE342/9.806</f>
        <v>502.94935618180199</v>
      </c>
      <c r="BE340" s="65">
        <f>ET_12P!BF342/9.806</f>
        <v>524.28350228813997</v>
      </c>
      <c r="BF340" s="65">
        <f>ET_12P!BG342/9.806</f>
        <v>807.72703335330414</v>
      </c>
      <c r="BG340" s="65">
        <f>ET_12P!BH342/9.806</f>
        <v>807.3731464632624</v>
      </c>
      <c r="BH340" s="65">
        <f>ET_12P!BI342/9.806</f>
        <v>0</v>
      </c>
      <c r="BI340" s="65">
        <f>ET_12P!BJ342/9.806</f>
        <v>0</v>
      </c>
      <c r="BJ340" s="65">
        <f>ET_12P!BK342/9.806</f>
        <v>0</v>
      </c>
      <c r="BK340" s="65">
        <f>ET_12P!BL342/9.806</f>
        <v>0</v>
      </c>
      <c r="BL340" s="65"/>
      <c r="BM340" s="65"/>
      <c r="BN340" s="65"/>
      <c r="BO340" s="65"/>
    </row>
    <row r="341" spans="3:67" x14ac:dyDescent="0.2">
      <c r="C341" s="65">
        <f>ET_12P!D343</f>
        <v>2883.3132530120483</v>
      </c>
      <c r="D341" s="65">
        <f>ET_12P!E343/9.806</f>
        <v>520.52115732714674</v>
      </c>
      <c r="E341" s="65">
        <f>ET_12P!F343/9.806</f>
        <v>520.95232470872429</v>
      </c>
      <c r="F341" s="65">
        <f>ET_12P!G343/9.806</f>
        <v>521.42238130672547</v>
      </c>
      <c r="G341" s="65">
        <f>ET_12P!H343/9.806</f>
        <v>518.43861738030296</v>
      </c>
      <c r="H341" s="65">
        <f>ET_12P!I343/9.806</f>
        <v>518.60473060179993</v>
      </c>
      <c r="I341" s="65">
        <f>ET_12P!J343/9.806</f>
        <v>518.91435050925463</v>
      </c>
      <c r="J341" s="65">
        <f>ET_12P!K343/9.806</f>
        <v>520.58912631615851</v>
      </c>
      <c r="K341" s="65">
        <f>ET_12P!L343/9.806</f>
        <v>520.95526256246183</v>
      </c>
      <c r="L341" s="65">
        <f>ET_12P!M343/9.806</f>
        <v>204.55097943064197</v>
      </c>
      <c r="M341" s="65">
        <f>ET_12P!N343/9.806</f>
        <v>206.58210693707935</v>
      </c>
      <c r="N341" s="65">
        <f>ET_12P!O343/9.806</f>
        <v>209.413077572086</v>
      </c>
      <c r="O341" s="65">
        <f>ET_12P!P343/9.806</f>
        <v>313.3740363839741</v>
      </c>
      <c r="P341" s="65">
        <f>ET_12P!Q343/9.806</f>
        <v>411.52566329766216</v>
      </c>
      <c r="Q341" s="65">
        <f>ET_12P!R343/9.806</f>
        <v>413.63212932452075</v>
      </c>
      <c r="R341" s="65">
        <f>ET_12P!S343/9.806</f>
        <v>416.52325126994958</v>
      </c>
      <c r="S341" s="65">
        <f>ET_12P!T343/9.806</f>
        <v>514.73448175861722</v>
      </c>
      <c r="T341" s="65">
        <f>ET_12P!U343/9.806</f>
        <v>525.56161804634917</v>
      </c>
      <c r="U341" s="65">
        <f>ET_12P!V343/9.806</f>
        <v>536.63274557668774</v>
      </c>
      <c r="V341" s="65">
        <f>ET_12P!W343/9.806</f>
        <v>648.30932990643487</v>
      </c>
      <c r="W341" s="65">
        <f>ET_12P!X343/9.806</f>
        <v>646.74634192394967</v>
      </c>
      <c r="X341" s="65">
        <f>ET_12P!Y343/9.806</f>
        <v>319.45546831181167</v>
      </c>
      <c r="Y341" s="65">
        <f>ET_12P!Z343/9.806</f>
        <v>318.95172598409141</v>
      </c>
      <c r="Z341" s="65">
        <f>ET_12P!AA343/9.806</f>
        <v>320.37451859034013</v>
      </c>
      <c r="AA341" s="65">
        <f>ET_12P!AB343/9.806</f>
        <v>320.47863811856263</v>
      </c>
      <c r="AB341" s="65">
        <f>ET_12P!AC343/9.806</f>
        <v>523.76614126555171</v>
      </c>
      <c r="AC341" s="65">
        <f>ET_12P!AD343/9.806</f>
        <v>524.23659621660215</v>
      </c>
      <c r="AD341" s="65">
        <f>ET_12P!AE343/9.806</f>
        <v>524.74379923643687</v>
      </c>
      <c r="AE341" s="65">
        <f>ET_12P!AF343/9.806</f>
        <v>524.3015775577453</v>
      </c>
      <c r="AF341" s="65">
        <f>ET_12P!AG343/9.806</f>
        <v>523.5333039083215</v>
      </c>
      <c r="AG341" s="65">
        <f>ET_12P!AH343/9.806</f>
        <v>522.93119327452587</v>
      </c>
      <c r="AH341" s="65">
        <f>ET_12P!AI343/9.806</f>
        <v>523.66251967864071</v>
      </c>
      <c r="AI341" s="65">
        <f>ET_12P!AJ343/9.806</f>
        <v>523.78705480063229</v>
      </c>
      <c r="AJ341" s="65">
        <f>ET_12P!AK343/9.806</f>
        <v>130.61257038898378</v>
      </c>
      <c r="AK341" s="65">
        <f>ET_12P!AL343/9.806</f>
        <v>131.03887039424205</v>
      </c>
      <c r="AL341" s="65">
        <f>ET_12P!AM343/9.806</f>
        <v>131.87669399634154</v>
      </c>
      <c r="AM341" s="65">
        <f>ET_12P!AN343/9.806</f>
        <v>275.70305827586429</v>
      </c>
      <c r="AN341" s="65">
        <f>ET_12P!AO343/9.806</f>
        <v>405.04356289357287</v>
      </c>
      <c r="AO341" s="65">
        <f>ET_12P!AP343/9.806</f>
        <v>404.34666913114421</v>
      </c>
      <c r="AP341" s="65">
        <f>ET_12P!AQ343/9.806</f>
        <v>404.48606780128239</v>
      </c>
      <c r="AQ341" s="65">
        <f>ET_12P!AR343/9.806</f>
        <v>482.74986894184684</v>
      </c>
      <c r="AR341" s="65">
        <f>ET_12P!AS343/9.806</f>
        <v>493.06193473702331</v>
      </c>
      <c r="AS341" s="65">
        <f>ET_12P!AT343/9.806</f>
        <v>503.82991559695597</v>
      </c>
      <c r="AT341" s="65">
        <f>ET_12P!AU343/9.806</f>
        <v>653.50928122769233</v>
      </c>
      <c r="AU341" s="65">
        <f>ET_12P!AV343/9.806</f>
        <v>654.79431837013055</v>
      </c>
      <c r="AV341" s="65">
        <f>ET_12P!AW343/9.806</f>
        <v>0</v>
      </c>
      <c r="AW341" s="65">
        <f>ET_12P!AX343/9.806</f>
        <v>0</v>
      </c>
      <c r="AX341" s="65">
        <f>ET_12P!AY343/9.806</f>
        <v>0</v>
      </c>
      <c r="AY341" s="65">
        <f>ET_12P!AZ343/9.806</f>
        <v>0</v>
      </c>
      <c r="AZ341" s="65">
        <f>ET_12P!BA343/9.806</f>
        <v>314.59242408187595</v>
      </c>
      <c r="BA341" s="65">
        <f>ET_12P!BB343/9.806</f>
        <v>315.49877685696259</v>
      </c>
      <c r="BB341" s="65">
        <f>ET_12P!BC343/9.806</f>
        <v>317.67408327012799</v>
      </c>
      <c r="BC341" s="65">
        <f>ET_12P!BD343/9.806</f>
        <v>481.74636781689787</v>
      </c>
      <c r="BD341" s="65">
        <f>ET_12P!BE343/9.806</f>
        <v>502.11595180884154</v>
      </c>
      <c r="BE341" s="65">
        <f>ET_12P!BF343/9.806</f>
        <v>523.39940748967479</v>
      </c>
      <c r="BF341" s="65">
        <f>ET_12P!BG343/9.806</f>
        <v>806.47242042499499</v>
      </c>
      <c r="BG341" s="65">
        <f>ET_12P!BH343/9.806</f>
        <v>806.11903147626458</v>
      </c>
      <c r="BH341" s="65">
        <f>ET_12P!BI343/9.806</f>
        <v>0</v>
      </c>
      <c r="BI341" s="65">
        <f>ET_12P!BJ343/9.806</f>
        <v>0</v>
      </c>
      <c r="BJ341" s="65">
        <f>ET_12P!BK343/9.806</f>
        <v>0</v>
      </c>
      <c r="BK341" s="65">
        <f>ET_12P!BL343/9.806</f>
        <v>0</v>
      </c>
      <c r="BL341" s="65"/>
      <c r="BM341" s="65"/>
      <c r="BN341" s="65"/>
      <c r="BO341" s="65"/>
    </row>
    <row r="342" spans="3:67" x14ac:dyDescent="0.2">
      <c r="C342" s="65">
        <f>ET_12P!D344</f>
        <v>2886.3253012048199</v>
      </c>
      <c r="D342" s="65">
        <f>ET_12P!E344/9.806</f>
        <v>519.65862338746695</v>
      </c>
      <c r="E342" s="65">
        <f>ET_12P!F344/9.806</f>
        <v>520.08874509229042</v>
      </c>
      <c r="F342" s="65">
        <f>ET_12P!G344/9.806</f>
        <v>520.55780580766884</v>
      </c>
      <c r="G342" s="65">
        <f>ET_12P!H344/9.806</f>
        <v>517.58076408895067</v>
      </c>
      <c r="H342" s="65">
        <f>ET_12P!I344/9.806</f>
        <v>517.7465287515297</v>
      </c>
      <c r="I342" s="65">
        <f>ET_12P!J344/9.806</f>
        <v>518.05545154114827</v>
      </c>
      <c r="J342" s="65">
        <f>ET_12P!K344/9.806</f>
        <v>519.72639319995415</v>
      </c>
      <c r="K342" s="65">
        <f>ET_12P!L344/9.806</f>
        <v>520.09168294602796</v>
      </c>
      <c r="L342" s="65">
        <f>ET_12P!M344/9.806</f>
        <v>204.24960045189172</v>
      </c>
      <c r="M342" s="65">
        <f>ET_12P!N344/9.806</f>
        <v>206.2752755009688</v>
      </c>
      <c r="N342" s="65">
        <f>ET_12P!O344/9.806</f>
        <v>209.0988766045661</v>
      </c>
      <c r="O342" s="65">
        <f>ET_12P!P344/9.806</f>
        <v>312.891406767859</v>
      </c>
      <c r="P342" s="65">
        <f>ET_12P!Q344/9.806</f>
        <v>410.99025190253423</v>
      </c>
      <c r="Q342" s="65">
        <f>ET_12P!R344/9.806</f>
        <v>413.08845210362284</v>
      </c>
      <c r="R342" s="65">
        <f>ET_12P!S344/9.806</f>
        <v>415.96834547247863</v>
      </c>
      <c r="S342" s="65">
        <f>ET_12P!T344/9.806</f>
        <v>513.88524285195297</v>
      </c>
      <c r="T342" s="65">
        <f>ET_12P!U344/9.806</f>
        <v>524.68768125063741</v>
      </c>
      <c r="U342" s="65">
        <f>ET_12P!V344/9.806</f>
        <v>535.73480800976449</v>
      </c>
      <c r="V342" s="65">
        <f>ET_12P!W344/9.806</f>
        <v>647.22182608224557</v>
      </c>
      <c r="W342" s="65">
        <f>ET_12P!X344/9.806</f>
        <v>645.66097924739961</v>
      </c>
      <c r="X342" s="65">
        <f>ET_12P!Y344/9.806</f>
        <v>318.97047347446721</v>
      </c>
      <c r="Y342" s="65">
        <f>ET_12P!Z344/9.806</f>
        <v>318.46625810250106</v>
      </c>
      <c r="Z342" s="65">
        <f>ET_12P!AA344/9.806</f>
        <v>319.88822910558588</v>
      </c>
      <c r="AA342" s="65">
        <f>ET_12P!AB344/9.806</f>
        <v>319.99204986902157</v>
      </c>
      <c r="AB342" s="65">
        <f>ET_12P!AC344/9.806</f>
        <v>522.91376532862535</v>
      </c>
      <c r="AC342" s="65">
        <f>ET_12P!AD344/9.806</f>
        <v>523.38307501465943</v>
      </c>
      <c r="AD342" s="65">
        <f>ET_12P!AE344/9.806</f>
        <v>523.88923235774018</v>
      </c>
      <c r="AE342" s="65">
        <f>ET_12P!AF344/9.806</f>
        <v>523.44795676754029</v>
      </c>
      <c r="AF342" s="65">
        <f>ET_12P!AG344/9.806</f>
        <v>522.67808970591989</v>
      </c>
      <c r="AG342" s="65">
        <f>ET_12P!AH344/9.806</f>
        <v>522.07403710100959</v>
      </c>
      <c r="AH342" s="65">
        <f>ET_12P!AI344/9.806</f>
        <v>522.79256641342045</v>
      </c>
      <c r="AI342" s="65">
        <f>ET_12P!AJ344/9.806</f>
        <v>522.91615544692024</v>
      </c>
      <c r="AJ342" s="65">
        <f>ET_12P!AK344/9.806</f>
        <v>130.55265560068455</v>
      </c>
      <c r="AK342" s="65">
        <f>ET_12P!AL344/9.806</f>
        <v>130.98069840053284</v>
      </c>
      <c r="AL342" s="65">
        <f>ET_12P!AM344/9.806</f>
        <v>131.55743892451051</v>
      </c>
      <c r="AM342" s="65">
        <f>ET_12P!AN344/9.806</f>
        <v>275.26835551097543</v>
      </c>
      <c r="AN342" s="65">
        <f>ET_12P!AO344/9.806</f>
        <v>404.52622676805021</v>
      </c>
      <c r="AO342" s="65">
        <f>ET_12P!AP344/9.806</f>
        <v>403.8321712710968</v>
      </c>
      <c r="AP342" s="65">
        <f>ET_12P!AQ344/9.806</f>
        <v>403.97097241166125</v>
      </c>
      <c r="AQ342" s="65">
        <f>ET_12P!AR344/9.806</f>
        <v>481.97895620347242</v>
      </c>
      <c r="AR342" s="65">
        <f>ET_12P!AS344/9.806</f>
        <v>492.26463110914239</v>
      </c>
      <c r="AS342" s="65">
        <f>ET_12P!AT344/9.806</f>
        <v>503.00637046196209</v>
      </c>
      <c r="AT342" s="65">
        <f>ET_12P!AU344/9.806</f>
        <v>652.41928769694584</v>
      </c>
      <c r="AU342" s="65">
        <f>ET_12P!AV344/9.806</f>
        <v>653.7025820447941</v>
      </c>
      <c r="AV342" s="65">
        <f>ET_12P!AW344/9.806</f>
        <v>0</v>
      </c>
      <c r="AW342" s="65">
        <f>ET_12P!AX344/9.806</f>
        <v>0</v>
      </c>
      <c r="AX342" s="65">
        <f>ET_12P!AY344/9.806</f>
        <v>0</v>
      </c>
      <c r="AY342" s="65">
        <f>ET_12P!AZ344/9.806</f>
        <v>0</v>
      </c>
      <c r="AZ342" s="65">
        <f>ET_12P!BA344/9.806</f>
        <v>314.48890208322712</v>
      </c>
      <c r="BA342" s="65">
        <f>ET_12P!BB344/9.806</f>
        <v>315.402574595592</v>
      </c>
      <c r="BB342" s="65">
        <f>ET_12P!BC344/9.806</f>
        <v>317.29574746169442</v>
      </c>
      <c r="BC342" s="65">
        <f>ET_12P!BD344/9.806</f>
        <v>480.98919825871917</v>
      </c>
      <c r="BD342" s="65">
        <f>ET_12P!BE344/9.806</f>
        <v>501.30366014748626</v>
      </c>
      <c r="BE342" s="65">
        <f>ET_12P!BF344/9.806</f>
        <v>522.53532993192948</v>
      </c>
      <c r="BF342" s="65">
        <f>ET_12P!BG344/9.806</f>
        <v>805.23030582360298</v>
      </c>
      <c r="BG342" s="65">
        <f>ET_12P!BH344/9.806</f>
        <v>804.8774646103152</v>
      </c>
      <c r="BH342" s="65">
        <f>ET_12P!BI344/9.806</f>
        <v>0</v>
      </c>
      <c r="BI342" s="65">
        <f>ET_12P!BJ344/9.806</f>
        <v>0</v>
      </c>
      <c r="BJ342" s="65">
        <f>ET_12P!BK344/9.806</f>
        <v>0</v>
      </c>
      <c r="BK342" s="65">
        <f>ET_12P!BL344/9.806</f>
        <v>0</v>
      </c>
      <c r="BL342" s="65"/>
      <c r="BM342" s="65"/>
      <c r="BN342" s="65"/>
      <c r="BO342" s="65"/>
    </row>
    <row r="343" spans="3:67" x14ac:dyDescent="0.2">
      <c r="C343" s="65">
        <f>ET_12P!D345</f>
        <v>2889.3373493975905</v>
      </c>
      <c r="D343" s="65">
        <f>ET_12P!E345/9.806</f>
        <v>518.81635565916281</v>
      </c>
      <c r="E343" s="65">
        <f>ET_12P!F345/9.806</f>
        <v>519.24553127549461</v>
      </c>
      <c r="F343" s="65">
        <f>ET_12P!G345/9.806</f>
        <v>519.71344672585667</v>
      </c>
      <c r="G343" s="65">
        <f>ET_12P!H345/9.806</f>
        <v>516.74337618549873</v>
      </c>
      <c r="H343" s="65">
        <f>ET_12P!I345/9.806</f>
        <v>516.9087424950286</v>
      </c>
      <c r="I343" s="65">
        <f>ET_12P!J345/9.806</f>
        <v>517.21696816681117</v>
      </c>
      <c r="J343" s="65">
        <f>ET_12P!K345/9.806</f>
        <v>518.88397608925663</v>
      </c>
      <c r="K343" s="65">
        <f>ET_12P!L345/9.806</f>
        <v>519.24841933510095</v>
      </c>
      <c r="L343" s="65">
        <f>ET_12P!M345/9.806</f>
        <v>203.95606404879666</v>
      </c>
      <c r="M343" s="65">
        <f>ET_12P!N345/9.806</f>
        <v>205.97621194931676</v>
      </c>
      <c r="N343" s="65">
        <f>ET_12P!O345/9.806</f>
        <v>208.79230658764405</v>
      </c>
      <c r="O343" s="65">
        <f>ET_12P!P345/9.806</f>
        <v>312.41343290300586</v>
      </c>
      <c r="P343" s="65">
        <f>ET_12P!Q345/9.806</f>
        <v>410.48167954409291</v>
      </c>
      <c r="Q343" s="65">
        <f>ET_12P!R345/9.806</f>
        <v>412.57141474288704</v>
      </c>
      <c r="R343" s="65">
        <f>ET_12P!S345/9.806</f>
        <v>415.43988035864527</v>
      </c>
      <c r="S343" s="65">
        <f>ET_12P!T345/9.806</f>
        <v>513.05661871558232</v>
      </c>
      <c r="T343" s="65">
        <f>ET_12P!U345/9.806</f>
        <v>523.83391107803902</v>
      </c>
      <c r="U343" s="65">
        <f>ET_12P!V345/9.806</f>
        <v>534.85653912464318</v>
      </c>
      <c r="V343" s="65">
        <f>ET_12P!W345/9.806</f>
        <v>646.14995761523562</v>
      </c>
      <c r="W343" s="65">
        <f>ET_12P!X345/9.806</f>
        <v>644.59125192802878</v>
      </c>
      <c r="X343" s="65">
        <f>ET_12P!Y345/9.806</f>
        <v>318.49000990305683</v>
      </c>
      <c r="Y343" s="65">
        <f>ET_12P!Z345/9.806</f>
        <v>317.98537128097598</v>
      </c>
      <c r="Z343" s="65">
        <f>ET_12P!AA345/9.806</f>
        <v>319.40664516622479</v>
      </c>
      <c r="AA343" s="65">
        <f>ET_12P!AB345/9.806</f>
        <v>319.51019206193916</v>
      </c>
      <c r="AB343" s="65">
        <f>ET_12P!AC345/9.806</f>
        <v>522.0820539561239</v>
      </c>
      <c r="AC343" s="65">
        <f>ET_12P!AD345/9.806</f>
        <v>522.55026817127271</v>
      </c>
      <c r="AD343" s="65">
        <f>ET_12P!AE345/9.806</f>
        <v>523.05528024933722</v>
      </c>
      <c r="AE343" s="65">
        <f>ET_12P!AF345/9.806</f>
        <v>522.614950747629</v>
      </c>
      <c r="AF343" s="65">
        <f>ET_12P!AG345/9.806</f>
        <v>521.84344047968091</v>
      </c>
      <c r="AG343" s="65">
        <f>ET_12P!AH345/9.806</f>
        <v>521.23739610952487</v>
      </c>
      <c r="AH343" s="65">
        <f>ET_12P!AI345/9.806</f>
        <v>521.9431781243627</v>
      </c>
      <c r="AI343" s="65">
        <f>ET_12P!AJ345/9.806</f>
        <v>522.06577127523974</v>
      </c>
      <c r="AJ343" s="65">
        <f>ET_12P!AK345/9.806</f>
        <v>130.49081128980345</v>
      </c>
      <c r="AK343" s="65">
        <f>ET_12P!AL345/9.806</f>
        <v>130.92028567092214</v>
      </c>
      <c r="AL343" s="65">
        <f>ET_12P!AM345/9.806</f>
        <v>131.21310005911559</v>
      </c>
      <c r="AM343" s="65">
        <f>ET_12P!AN345/9.806</f>
        <v>274.83930437997145</v>
      </c>
      <c r="AN343" s="65">
        <f>ET_12P!AO345/9.806</f>
        <v>404.03615292932903</v>
      </c>
      <c r="AO343" s="65">
        <f>ET_12P!AP345/9.806</f>
        <v>403.3450352861131</v>
      </c>
      <c r="AP343" s="65">
        <f>ET_12P!AQ345/9.806</f>
        <v>403.48323889710383</v>
      </c>
      <c r="AQ343" s="65">
        <f>ET_12P!AR345/9.806</f>
        <v>481.2303014417194</v>
      </c>
      <c r="AR343" s="65">
        <f>ET_12P!AS345/9.806</f>
        <v>491.4890377224404</v>
      </c>
      <c r="AS343" s="65">
        <f>ET_12P!AT345/9.806</f>
        <v>502.20398783270451</v>
      </c>
      <c r="AT343" s="65">
        <f>ET_12P!AU345/9.806</f>
        <v>651.34473034685402</v>
      </c>
      <c r="AU343" s="65">
        <f>ET_12P!AV345/9.806</f>
        <v>652.62628190011219</v>
      </c>
      <c r="AV343" s="65">
        <f>ET_12P!AW345/9.806</f>
        <v>0</v>
      </c>
      <c r="AW343" s="65">
        <f>ET_12P!AX345/9.806</f>
        <v>0</v>
      </c>
      <c r="AX343" s="65">
        <f>ET_12P!AY345/9.806</f>
        <v>0</v>
      </c>
      <c r="AY343" s="65">
        <f>ET_12P!AZ345/9.806</f>
        <v>0</v>
      </c>
      <c r="AZ343" s="65">
        <f>ET_12P!BA345/9.806</f>
        <v>314.35527953230167</v>
      </c>
      <c r="BA343" s="65">
        <f>ET_12P!BB345/9.806</f>
        <v>315.2745538844203</v>
      </c>
      <c r="BB343" s="65">
        <f>ET_12P!BC345/9.806</f>
        <v>316.70573680176682</v>
      </c>
      <c r="BC343" s="65">
        <f>ET_12P!BD345/9.806</f>
        <v>480.25438626542427</v>
      </c>
      <c r="BD343" s="65">
        <f>ET_12P!BE345/9.806</f>
        <v>500.51258078599841</v>
      </c>
      <c r="BE343" s="65">
        <f>ET_12P!BF345/9.806</f>
        <v>521.69146879142875</v>
      </c>
      <c r="BF343" s="65">
        <f>ET_12P!BG345/9.806</f>
        <v>804.00078913739048</v>
      </c>
      <c r="BG343" s="65">
        <f>ET_12P!BH345/9.806</f>
        <v>803.64849565954523</v>
      </c>
      <c r="BH343" s="65">
        <f>ET_12P!BI345/9.806</f>
        <v>0</v>
      </c>
      <c r="BI343" s="65">
        <f>ET_12P!BJ345/9.806</f>
        <v>0</v>
      </c>
      <c r="BJ343" s="65">
        <f>ET_12P!BK345/9.806</f>
        <v>0</v>
      </c>
      <c r="BK343" s="65">
        <f>ET_12P!BL345/9.806</f>
        <v>0</v>
      </c>
      <c r="BL343" s="65"/>
      <c r="BM343" s="65"/>
      <c r="BN343" s="65"/>
      <c r="BO343" s="65"/>
    </row>
    <row r="344" spans="3:67" x14ac:dyDescent="0.2">
      <c r="C344" s="65">
        <f>ET_12P!D346</f>
        <v>2892.3493975903621</v>
      </c>
      <c r="D344" s="65">
        <f>ET_12P!E346/9.806</f>
        <v>517.99455331875902</v>
      </c>
      <c r="E344" s="65">
        <f>ET_12P!F346/9.806</f>
        <v>518.42268325833675</v>
      </c>
      <c r="F344" s="65">
        <f>ET_12P!G346/9.806</f>
        <v>518.88955303194473</v>
      </c>
      <c r="G344" s="65">
        <f>ET_12P!H346/9.806</f>
        <v>515.92655325820931</v>
      </c>
      <c r="H344" s="65">
        <f>ET_12P!I346/9.806</f>
        <v>516.09152121469003</v>
      </c>
      <c r="I344" s="65">
        <f>ET_12P!J346/9.806</f>
        <v>516.3989501803743</v>
      </c>
      <c r="J344" s="65">
        <f>ET_12P!K346/9.806</f>
        <v>518.06202436645935</v>
      </c>
      <c r="K344" s="65">
        <f>ET_12P!L346/9.806</f>
        <v>518.42562111207428</v>
      </c>
      <c r="L344" s="65">
        <f>ET_12P!M346/9.806</f>
        <v>203.67040756695519</v>
      </c>
      <c r="M344" s="65">
        <f>ET_12P!N346/9.806</f>
        <v>205.684928730656</v>
      </c>
      <c r="N344" s="65">
        <f>ET_12P!O346/9.806</f>
        <v>208.49337996985267</v>
      </c>
      <c r="O344" s="65">
        <f>ET_12P!P346/9.806</f>
        <v>311.94016458354582</v>
      </c>
      <c r="P344" s="65">
        <f>ET_12P!Q346/9.806</f>
        <v>409.99999601646954</v>
      </c>
      <c r="Q344" s="65">
        <f>ET_12P!R346/9.806</f>
        <v>412.0811417276413</v>
      </c>
      <c r="R344" s="65">
        <f>ET_12P!S346/9.806</f>
        <v>414.93795551671172</v>
      </c>
      <c r="S344" s="65">
        <f>ET_12P!T346/9.806</f>
        <v>512.24865914363659</v>
      </c>
      <c r="T344" s="65">
        <f>ET_12P!U346/9.806</f>
        <v>523.000307528554</v>
      </c>
      <c r="U344" s="65">
        <f>ET_12P!V346/9.806</f>
        <v>533.99793892132368</v>
      </c>
      <c r="V344" s="65">
        <f>ET_12P!W346/9.806</f>
        <v>645.09382409366719</v>
      </c>
      <c r="W344" s="65">
        <f>ET_12P!X346/9.806</f>
        <v>643.53735914236188</v>
      </c>
      <c r="X344" s="65">
        <f>ET_12P!Y346/9.806</f>
        <v>318.01410249464618</v>
      </c>
      <c r="Y344" s="65">
        <f>ET_12P!Z346/9.806</f>
        <v>317.50904062245058</v>
      </c>
      <c r="Z344" s="65">
        <f>ET_12P!AA346/9.806</f>
        <v>318.92976677225681</v>
      </c>
      <c r="AA344" s="65">
        <f>ET_12P!AB346/9.806</f>
        <v>319.03303980024987</v>
      </c>
      <c r="AB344" s="65">
        <f>ET_12P!AC346/9.806</f>
        <v>521.27105694217835</v>
      </c>
      <c r="AC344" s="65">
        <f>ET_12P!AD346/9.806</f>
        <v>521.73817568644199</v>
      </c>
      <c r="AD344" s="65">
        <f>ET_12P!AE346/9.806</f>
        <v>522.24209229362134</v>
      </c>
      <c r="AE344" s="65">
        <f>ET_12P!AF346/9.806</f>
        <v>521.80265908627371</v>
      </c>
      <c r="AF344" s="65">
        <f>ET_12P!AG346/9.806</f>
        <v>521.02940602373553</v>
      </c>
      <c r="AG344" s="65">
        <f>ET_12P!AH346/9.806</f>
        <v>520.42136988833374</v>
      </c>
      <c r="AH344" s="65">
        <f>ET_12P!AI346/9.806</f>
        <v>521.11440460559868</v>
      </c>
      <c r="AI344" s="65">
        <f>ET_12P!AJ346/9.806</f>
        <v>521.23600187385284</v>
      </c>
      <c r="AJ344" s="65">
        <f>ET_12P!AK346/9.806</f>
        <v>130.42672624302085</v>
      </c>
      <c r="AK344" s="65">
        <f>ET_12P!AL346/9.806</f>
        <v>130.85745792595097</v>
      </c>
      <c r="AL344" s="65">
        <f>ET_12P!AM346/9.806</f>
        <v>130.8451961211567</v>
      </c>
      <c r="AM344" s="65">
        <f>ET_12P!AN346/9.806</f>
        <v>274.41590488285237</v>
      </c>
      <c r="AN344" s="65">
        <f>ET_12P!AO346/9.806</f>
        <v>403.57349075980272</v>
      </c>
      <c r="AO344" s="65">
        <f>ET_12P!AP346/9.806</f>
        <v>402.88531097032433</v>
      </c>
      <c r="AP344" s="65">
        <f>ET_12P!AQ346/9.806</f>
        <v>403.02291705174133</v>
      </c>
      <c r="AQ344" s="65">
        <f>ET_12P!AR346/9.806</f>
        <v>480.50395445071899</v>
      </c>
      <c r="AR344" s="65">
        <f>ET_12P!AS346/9.806</f>
        <v>490.73520437104838</v>
      </c>
      <c r="AS344" s="65">
        <f>ET_12P!AT346/9.806</f>
        <v>501.42281750331432</v>
      </c>
      <c r="AT344" s="65">
        <f>ET_12P!AU346/9.806</f>
        <v>650.28580835394155</v>
      </c>
      <c r="AU344" s="65">
        <f>ET_12P!AV346/9.806</f>
        <v>651.56556731847854</v>
      </c>
      <c r="AV344" s="65">
        <f>ET_12P!AW346/9.806</f>
        <v>0</v>
      </c>
      <c r="AW344" s="65">
        <f>ET_12P!AX346/9.806</f>
        <v>0</v>
      </c>
      <c r="AX344" s="65">
        <f>ET_12P!AY346/9.806</f>
        <v>0</v>
      </c>
      <c r="AY344" s="65">
        <f>ET_12P!AZ346/9.806</f>
        <v>0</v>
      </c>
      <c r="AZ344" s="65">
        <f>ET_12P!BA346/9.806</f>
        <v>314.20318335872173</v>
      </c>
      <c r="BA344" s="65">
        <f>ET_12P!BB346/9.806</f>
        <v>315.12676490318432</v>
      </c>
      <c r="BB344" s="65">
        <f>ET_12P!BC346/9.806</f>
        <v>315.98262642929075</v>
      </c>
      <c r="BC344" s="65">
        <f>ET_12P!BD346/9.806</f>
        <v>479.54198163114421</v>
      </c>
      <c r="BD344" s="65">
        <f>ET_12P!BE346/9.806</f>
        <v>499.74286310677138</v>
      </c>
      <c r="BE344" s="65">
        <f>ET_12P!BF346/9.806</f>
        <v>520.86782406817258</v>
      </c>
      <c r="BF344" s="65">
        <f>ET_12P!BG346/9.806</f>
        <v>802.78387036635741</v>
      </c>
      <c r="BG344" s="65">
        <f>ET_12P!BH346/9.806</f>
        <v>802.43217441808588</v>
      </c>
      <c r="BH344" s="65">
        <f>ET_12P!BI346/9.806</f>
        <v>0</v>
      </c>
      <c r="BI344" s="65">
        <f>ET_12P!BJ346/9.806</f>
        <v>0</v>
      </c>
      <c r="BJ344" s="65">
        <f>ET_12P!BK346/9.806</f>
        <v>0</v>
      </c>
      <c r="BK344" s="65">
        <f>ET_12P!BL346/9.806</f>
        <v>0</v>
      </c>
      <c r="BL344" s="65"/>
      <c r="BM344" s="65"/>
      <c r="BN344" s="65"/>
      <c r="BO344" s="65"/>
    </row>
    <row r="345" spans="3:67" x14ac:dyDescent="0.2">
      <c r="C345" s="65">
        <f>ET_12P!D347</f>
        <v>2895.3614457831327</v>
      </c>
      <c r="D345" s="65">
        <f>ET_12P!E347/9.806</f>
        <v>517.19326616038654</v>
      </c>
      <c r="E345" s="65">
        <f>ET_12P!F347/9.806</f>
        <v>517.62040021734151</v>
      </c>
      <c r="F345" s="65">
        <f>ET_12P!G347/9.806</f>
        <v>518.08607493180205</v>
      </c>
      <c r="G345" s="65">
        <f>ET_12P!H347/9.806</f>
        <v>515.13029530708241</v>
      </c>
      <c r="H345" s="65">
        <f>ET_12P!I347/9.806</f>
        <v>515.29486491051398</v>
      </c>
      <c r="I345" s="65">
        <f>ET_12P!J347/9.806</f>
        <v>515.60159675836223</v>
      </c>
      <c r="J345" s="65">
        <f>ET_12P!K347/9.806</f>
        <v>517.26058782569351</v>
      </c>
      <c r="K345" s="65">
        <f>ET_12P!L347/9.806</f>
        <v>517.62328827694785</v>
      </c>
      <c r="L345" s="65">
        <f>ET_12P!M347/9.806</f>
        <v>203.39266835196565</v>
      </c>
      <c r="M345" s="65">
        <f>ET_12P!N347/9.806</f>
        <v>205.40146319058488</v>
      </c>
      <c r="N345" s="65">
        <f>ET_12P!O347/9.806</f>
        <v>208.20214654532305</v>
      </c>
      <c r="O345" s="65">
        <f>ET_12P!P347/9.806</f>
        <v>311.47157691241335</v>
      </c>
      <c r="P345" s="65">
        <f>ET_12P!Q347/9.806</f>
        <v>409.54535070205748</v>
      </c>
      <c r="Q345" s="65">
        <f>ET_12P!R347/9.806</f>
        <v>411.61770774908223</v>
      </c>
      <c r="R345" s="65">
        <f>ET_12P!S347/9.806</f>
        <v>414.4626705349404</v>
      </c>
      <c r="S345" s="65">
        <f>ET_12P!T347/9.806</f>
        <v>511.46151351850909</v>
      </c>
      <c r="T345" s="65">
        <f>ET_12P!U347/9.806</f>
        <v>522.18701998457584</v>
      </c>
      <c r="U345" s="65">
        <f>ET_12P!V347/9.806</f>
        <v>533.15915678219972</v>
      </c>
      <c r="V345" s="65">
        <f>ET_12P!W347/9.806</f>
        <v>644.05347531167149</v>
      </c>
      <c r="W345" s="65">
        <f>ET_12P!X347/9.806</f>
        <v>642.4992510962677</v>
      </c>
      <c r="X345" s="65">
        <f>ET_12P!Y347/9.806</f>
        <v>317.54277614630075</v>
      </c>
      <c r="Y345" s="65">
        <f>ET_12P!Z347/9.806</f>
        <v>317.03731592105601</v>
      </c>
      <c r="Z345" s="65">
        <f>ET_12P!AA347/9.806</f>
        <v>318.45761882074754</v>
      </c>
      <c r="AA345" s="65">
        <f>ET_12P!AB347/9.806</f>
        <v>318.56061798101928</v>
      </c>
      <c r="AB345" s="65">
        <f>ET_12P!AC347/9.806</f>
        <v>520.48092366918218</v>
      </c>
      <c r="AC345" s="65">
        <f>ET_12P!AD347/9.806</f>
        <v>520.94689714842957</v>
      </c>
      <c r="AD345" s="65">
        <f>ET_12P!AE347/9.806</f>
        <v>521.44961869646136</v>
      </c>
      <c r="AE345" s="65">
        <f>ET_12P!AF347/9.806</f>
        <v>521.01108178347442</v>
      </c>
      <c r="AF345" s="65">
        <f>ET_12P!AG347/9.806</f>
        <v>520.23608592634616</v>
      </c>
      <c r="AG345" s="65">
        <f>ET_12P!AH347/9.806</f>
        <v>519.62600823156743</v>
      </c>
      <c r="AH345" s="65">
        <f>ET_12P!AI347/9.806</f>
        <v>520.30629565125946</v>
      </c>
      <c r="AI345" s="65">
        <f>ET_12P!AJ347/9.806</f>
        <v>520.42689703689075</v>
      </c>
      <c r="AJ345" s="65">
        <f>ET_12P!AK347/9.806</f>
        <v>130.3589813275992</v>
      </c>
      <c r="AK345" s="65">
        <f>ET_12P!AL347/9.806</f>
        <v>130.79088317261116</v>
      </c>
      <c r="AL345" s="65">
        <f>ET_12P!AM347/9.806</f>
        <v>130.44629533656052</v>
      </c>
      <c r="AM345" s="65">
        <f>ET_12P!AN347/9.806</f>
        <v>273.99813212255253</v>
      </c>
      <c r="AN345" s="65">
        <f>ET_12P!AO347/9.806</f>
        <v>403.13831495066802</v>
      </c>
      <c r="AO345" s="65">
        <f>ET_12P!AP347/9.806</f>
        <v>402.45314770612384</v>
      </c>
      <c r="AP345" s="65">
        <f>ET_12P!AQ347/9.806</f>
        <v>402.59013136090152</v>
      </c>
      <c r="AQ345" s="65">
        <f>ET_12P!AR347/9.806</f>
        <v>479.80006461286462</v>
      </c>
      <c r="AR345" s="65">
        <f>ET_12P!AS347/9.806</f>
        <v>490.00323064322868</v>
      </c>
      <c r="AS345" s="65">
        <f>ET_12P!AT347/9.806</f>
        <v>500.66300885618506</v>
      </c>
      <c r="AT345" s="65">
        <f>ET_12P!AU347/9.806</f>
        <v>649.2425715123394</v>
      </c>
      <c r="AU345" s="65">
        <f>ET_12P!AV347/9.806</f>
        <v>650.52048809402413</v>
      </c>
      <c r="AV345" s="65">
        <f>ET_12P!AW347/9.806</f>
        <v>0</v>
      </c>
      <c r="AW345" s="65">
        <f>ET_12P!AX347/9.806</f>
        <v>0</v>
      </c>
      <c r="AX345" s="65">
        <f>ET_12P!AY347/9.806</f>
        <v>0</v>
      </c>
      <c r="AY345" s="65">
        <f>ET_12P!AZ347/9.806</f>
        <v>0</v>
      </c>
      <c r="AZ345" s="65">
        <f>ET_12P!BA347/9.806</f>
        <v>314.04060552053591</v>
      </c>
      <c r="BA345" s="65">
        <f>ET_12P!BB347/9.806</f>
        <v>314.96759796298187</v>
      </c>
      <c r="BB345" s="65">
        <f>ET_12P!BC347/9.806</f>
        <v>315.17561294583675</v>
      </c>
      <c r="BC345" s="65">
        <f>ET_12P!BD347/9.806</f>
        <v>478.85208394414138</v>
      </c>
      <c r="BD345" s="65">
        <f>ET_12P!BE347/9.806</f>
        <v>498.99455690393643</v>
      </c>
      <c r="BE345" s="65">
        <f>ET_12P!BF347/9.806</f>
        <v>520.06459493868556</v>
      </c>
      <c r="BF345" s="65">
        <f>ET_12P!BG347/9.806</f>
        <v>801.57959930463494</v>
      </c>
      <c r="BG345" s="65">
        <f>ET_12P!BH347/9.806</f>
        <v>801.22850088593725</v>
      </c>
      <c r="BH345" s="65">
        <f>ET_12P!BI347/9.806</f>
        <v>0</v>
      </c>
      <c r="BI345" s="65">
        <f>ET_12P!BJ347/9.806</f>
        <v>0</v>
      </c>
      <c r="BJ345" s="65">
        <f>ET_12P!BK347/9.806</f>
        <v>0</v>
      </c>
      <c r="BK345" s="65">
        <f>ET_12P!BL347/9.806</f>
        <v>0</v>
      </c>
      <c r="BL345" s="65"/>
      <c r="BM345" s="65"/>
      <c r="BN345" s="65"/>
      <c r="BO345" s="65"/>
    </row>
    <row r="346" spans="3:67" x14ac:dyDescent="0.2">
      <c r="C346" s="65">
        <f>ET_12P!D348</f>
        <v>2898.3734939759042</v>
      </c>
      <c r="D346" s="65">
        <f>ET_12P!E348/9.806</f>
        <v>516.41264356643899</v>
      </c>
      <c r="E346" s="65">
        <f>ET_12P!F348/9.806</f>
        <v>516.83868215250868</v>
      </c>
      <c r="F346" s="65">
        <f>ET_12P!G348/9.806</f>
        <v>517.30321160195297</v>
      </c>
      <c r="G346" s="65">
        <f>ET_12P!H348/9.806</f>
        <v>514.35480150864271</v>
      </c>
      <c r="H346" s="65">
        <f>ET_12P!I348/9.806</f>
        <v>514.51897275902513</v>
      </c>
      <c r="I346" s="65">
        <f>ET_12P!J348/9.806</f>
        <v>514.82490790077509</v>
      </c>
      <c r="J346" s="65">
        <f>ET_12P!K348/9.806</f>
        <v>516.47976605522138</v>
      </c>
      <c r="K346" s="65">
        <f>ET_12P!L348/9.806</f>
        <v>516.84157021211513</v>
      </c>
      <c r="L346" s="65">
        <f>ET_12P!M348/9.806</f>
        <v>203.12287130089359</v>
      </c>
      <c r="M346" s="65">
        <f>ET_12P!N348/9.806</f>
        <v>205.12584022616895</v>
      </c>
      <c r="N346" s="65">
        <f>ET_12P!O348/9.806</f>
        <v>207.91864365965355</v>
      </c>
      <c r="O346" s="65">
        <f>ET_12P!P348/9.806</f>
        <v>311.00774458080514</v>
      </c>
      <c r="P346" s="65">
        <f>ET_12P!Q348/9.806</f>
        <v>409.11776849792221</v>
      </c>
      <c r="Q346" s="65">
        <f>ET_12P!R348/9.806</f>
        <v>411.18123729253779</v>
      </c>
      <c r="R346" s="65">
        <f>ET_12P!S348/9.806</f>
        <v>414.01412500159347</v>
      </c>
      <c r="S346" s="65">
        <f>ET_12P!T348/9.806</f>
        <v>510.69528142846224</v>
      </c>
      <c r="T346" s="65">
        <f>ET_12P!U348/9.806</f>
        <v>521.39409824023562</v>
      </c>
      <c r="U346" s="65">
        <f>ET_12P!V348/9.806</f>
        <v>532.34024250140226</v>
      </c>
      <c r="V346" s="65">
        <f>ET_12P!W348/9.806</f>
        <v>643.0290108575108</v>
      </c>
      <c r="W346" s="65">
        <f>ET_12P!X348/9.806</f>
        <v>641.4771269662707</v>
      </c>
      <c r="X346" s="65">
        <f>ET_12P!Y348/9.806</f>
        <v>317.0760557550862</v>
      </c>
      <c r="Y346" s="65">
        <f>ET_12P!Z348/9.806</f>
        <v>316.57019717679231</v>
      </c>
      <c r="Z346" s="65">
        <f>ET_12P!AA348/9.806</f>
        <v>317.99020131169692</v>
      </c>
      <c r="AA346" s="65">
        <f>ET_12P!AB348/9.806</f>
        <v>318.09292660424745</v>
      </c>
      <c r="AB346" s="65">
        <f>ET_12P!AC348/9.806</f>
        <v>519.7116043430043</v>
      </c>
      <c r="AC346" s="65">
        <f>ET_12P!AD348/9.806</f>
        <v>520.17648235136653</v>
      </c>
      <c r="AD346" s="65">
        <f>ET_12P!AE348/9.806</f>
        <v>520.67800884025087</v>
      </c>
      <c r="AE346" s="65">
        <f>ET_12P!AF348/9.806</f>
        <v>520.24031842749343</v>
      </c>
      <c r="AF346" s="65">
        <f>ET_12P!AG348/9.806</f>
        <v>519.46352998164389</v>
      </c>
      <c r="AG346" s="65">
        <f>ET_12P!AH348/9.806</f>
        <v>518.85131113922603</v>
      </c>
      <c r="AH346" s="65">
        <f>ET_12P!AI348/9.806</f>
        <v>519.51895084960745</v>
      </c>
      <c r="AI346" s="65">
        <f>ET_12P!AJ348/9.806</f>
        <v>519.63860614674695</v>
      </c>
      <c r="AJ346" s="65">
        <f>ET_12P!AK348/9.806</f>
        <v>130.28521132230907</v>
      </c>
      <c r="AK346" s="65">
        <f>ET_12P!AL348/9.806</f>
        <v>130.71830822646851</v>
      </c>
      <c r="AL346" s="65">
        <f>ET_12P!AM348/9.806</f>
        <v>129.99751328109068</v>
      </c>
      <c r="AM346" s="65">
        <f>ET_12P!AN348/9.806</f>
        <v>273.58598609907204</v>
      </c>
      <c r="AN346" s="65">
        <f>ET_12P!AO348/9.806</f>
        <v>402.73067529605601</v>
      </c>
      <c r="AO346" s="65">
        <f>ET_12P!AP348/9.806</f>
        <v>402.0485952876428</v>
      </c>
      <c r="AP346" s="65">
        <f>ET_12P!AQ348/9.806</f>
        <v>402.18495651578121</v>
      </c>
      <c r="AQ346" s="65">
        <f>ET_12P!AR348/9.806</f>
        <v>479.11868172228742</v>
      </c>
      <c r="AR346" s="65">
        <f>ET_12P!AS348/9.806</f>
        <v>489.29326592137471</v>
      </c>
      <c r="AS346" s="65">
        <f>ET_12P!AT348/9.806</f>
        <v>499.9246116854477</v>
      </c>
      <c r="AT346" s="65">
        <f>ET_12P!AU348/9.806</f>
        <v>648.21501982204779</v>
      </c>
      <c r="AU346" s="65">
        <f>ET_12P!AV348/9.806</f>
        <v>649.49109402088015</v>
      </c>
      <c r="AV346" s="65">
        <f>ET_12P!AW348/9.806</f>
        <v>0</v>
      </c>
      <c r="AW346" s="65">
        <f>ET_12P!AX348/9.806</f>
        <v>0</v>
      </c>
      <c r="AX346" s="65">
        <f>ET_12P!AY348/9.806</f>
        <v>0</v>
      </c>
      <c r="AY346" s="65">
        <f>ET_12P!AZ348/9.806</f>
        <v>0</v>
      </c>
      <c r="AZ346" s="65">
        <f>ET_12P!BA348/9.806</f>
        <v>313.87299847510457</v>
      </c>
      <c r="BA346" s="65">
        <f>ET_12P!BB348/9.806</f>
        <v>314.80310305074704</v>
      </c>
      <c r="BB346" s="65">
        <f>ET_12P!BC348/9.806</f>
        <v>314.31372632986182</v>
      </c>
      <c r="BC346" s="65">
        <f>ET_12P!BD348/9.806</f>
        <v>478.18484258680911</v>
      </c>
      <c r="BD346" s="65">
        <f>ET_12P!BE348/9.806</f>
        <v>498.26776176575572</v>
      </c>
      <c r="BE346" s="65">
        <f>ET_12P!BF348/9.806</f>
        <v>519.28178140296757</v>
      </c>
      <c r="BF346" s="65">
        <f>ET_12P!BG348/9.806</f>
        <v>800.387926158092</v>
      </c>
      <c r="BG346" s="65">
        <f>ET_12P!BH348/9.806</f>
        <v>800.03747506309924</v>
      </c>
      <c r="BH346" s="65">
        <f>ET_12P!BI348/9.806</f>
        <v>0</v>
      </c>
      <c r="BI346" s="65">
        <f>ET_12P!BJ348/9.806</f>
        <v>0</v>
      </c>
      <c r="BJ346" s="65">
        <f>ET_12P!BK348/9.806</f>
        <v>0</v>
      </c>
      <c r="BK346" s="65">
        <f>ET_12P!BL348/9.806</f>
        <v>0</v>
      </c>
      <c r="BL346" s="65"/>
      <c r="BM346" s="65"/>
      <c r="BN346" s="65"/>
      <c r="BO346" s="65"/>
    </row>
    <row r="347" spans="3:67" x14ac:dyDescent="0.2">
      <c r="C347" s="65">
        <f>ET_12P!D349</f>
        <v>2901.3855421686749</v>
      </c>
      <c r="D347" s="65">
        <f>ET_12P!E349/9.806</f>
        <v>515.65268553691624</v>
      </c>
      <c r="E347" s="65">
        <f>ET_12P!F349/9.806</f>
        <v>516.07762865210077</v>
      </c>
      <c r="F347" s="65">
        <f>ET_12P!G349/9.806</f>
        <v>516.54101283652869</v>
      </c>
      <c r="G347" s="65">
        <f>ET_12P!H349/9.806</f>
        <v>513.6001216570213</v>
      </c>
      <c r="H347" s="65">
        <f>ET_12P!I349/9.806</f>
        <v>513.76384476022338</v>
      </c>
      <c r="I347" s="65">
        <f>ET_12P!J349/9.806</f>
        <v>514.06898319587503</v>
      </c>
      <c r="J347" s="65">
        <f>ET_12P!K349/9.806</f>
        <v>515.71965864330514</v>
      </c>
      <c r="K347" s="65">
        <f>ET_12P!L349/9.806</f>
        <v>516.08051671170722</v>
      </c>
      <c r="L347" s="65">
        <f>ET_12P!M349/9.806</f>
        <v>202.86104131080464</v>
      </c>
      <c r="M347" s="65">
        <f>ET_12P!N349/9.806</f>
        <v>204.85810963153938</v>
      </c>
      <c r="N347" s="65">
        <f>ET_12P!O349/9.806</f>
        <v>207.64289620990976</v>
      </c>
      <c r="O347" s="65">
        <f>ET_12P!P349/9.806</f>
        <v>310.54864269165563</v>
      </c>
      <c r="P347" s="65">
        <f>ET_12P!Q349/9.806</f>
        <v>408.7173987864573</v>
      </c>
      <c r="Q347" s="65">
        <f>ET_12P!R349/9.806</f>
        <v>410.77178015213906</v>
      </c>
      <c r="R347" s="65">
        <f>ET_12P!S349/9.806</f>
        <v>413.59239360786768</v>
      </c>
      <c r="S347" s="65">
        <f>ET_12P!T349/9.806</f>
        <v>509.95006246175814</v>
      </c>
      <c r="T347" s="65">
        <f>ET_12P!U349/9.806</f>
        <v>520.62169167792683</v>
      </c>
      <c r="U347" s="65">
        <f>ET_12P!V349/9.806</f>
        <v>531.54129566719359</v>
      </c>
      <c r="V347" s="65">
        <f>ET_12P!W349/9.806</f>
        <v>642.0204805253162</v>
      </c>
      <c r="W347" s="65">
        <f>ET_12P!X349/9.806</f>
        <v>640.47093695823992</v>
      </c>
      <c r="X347" s="65">
        <f>ET_12P!Y349/9.806</f>
        <v>316.61396621806807</v>
      </c>
      <c r="Y347" s="65">
        <f>ET_12P!Z349/9.806</f>
        <v>316.10773418379057</v>
      </c>
      <c r="Z347" s="65">
        <f>ET_12P!AA349/9.806</f>
        <v>317.52748934803947</v>
      </c>
      <c r="AA347" s="65">
        <f>ET_12P!AB349/9.806</f>
        <v>317.62994077286868</v>
      </c>
      <c r="AB347" s="65">
        <f>ET_12P!AC349/9.806</f>
        <v>518.963198551907</v>
      </c>
      <c r="AC347" s="65">
        <f>ET_12P!AD349/9.806</f>
        <v>519.42693129525298</v>
      </c>
      <c r="AD347" s="65">
        <f>ET_12P!AE349/9.806</f>
        <v>519.92731251912096</v>
      </c>
      <c r="AE347" s="65">
        <f>ET_12P!AF349/9.806</f>
        <v>519.49036901833063</v>
      </c>
      <c r="AF347" s="65">
        <f>ET_12P!AG349/9.806</f>
        <v>518.71183777789111</v>
      </c>
      <c r="AG347" s="65">
        <f>ET_12P!AH349/9.806</f>
        <v>518.09742799370292</v>
      </c>
      <c r="AH347" s="65">
        <f>ET_12P!AI349/9.806</f>
        <v>518.75246978890482</v>
      </c>
      <c r="AI347" s="65">
        <f>ET_12P!AJ349/9.806</f>
        <v>518.87112920342145</v>
      </c>
      <c r="AJ347" s="65">
        <f>ET_12P!AK349/9.806</f>
        <v>130.203349770708</v>
      </c>
      <c r="AK347" s="65">
        <f>ET_12P!AL349/9.806</f>
        <v>130.63777866787555</v>
      </c>
      <c r="AL347" s="65">
        <f>ET_12P!AM349/9.806</f>
        <v>129.46329694511016</v>
      </c>
      <c r="AM347" s="65">
        <f>ET_12P!AN349/9.806</f>
        <v>273.17951660654194</v>
      </c>
      <c r="AN347" s="65">
        <f>ET_12P!AO349/9.806</f>
        <v>402.35072117836023</v>
      </c>
      <c r="AO347" s="65">
        <f>ET_12P!AP349/9.806</f>
        <v>401.67175330314353</v>
      </c>
      <c r="AP347" s="65">
        <f>ET_12P!AQ349/9.806</f>
        <v>401.80746720757702</v>
      </c>
      <c r="AQ347" s="65">
        <f>ET_12P!AR349/9.806</f>
        <v>478.45995516138083</v>
      </c>
      <c r="AR347" s="65">
        <f>ET_12P!AS349/9.806</f>
        <v>488.60540979374878</v>
      </c>
      <c r="AS347" s="65">
        <f>ET_12P!AT349/9.806</f>
        <v>499.20772557936471</v>
      </c>
      <c r="AT347" s="65">
        <f>ET_12P!AU349/9.806</f>
        <v>647.20335245959109</v>
      </c>
      <c r="AU347" s="65">
        <f>ET_12P!AV349/9.806</f>
        <v>648.4774846873089</v>
      </c>
      <c r="AV347" s="65">
        <f>ET_12P!AW349/9.806</f>
        <v>0</v>
      </c>
      <c r="AW347" s="65">
        <f>ET_12P!AX349/9.806</f>
        <v>0</v>
      </c>
      <c r="AX347" s="65">
        <f>ET_12P!AY349/9.806</f>
        <v>0</v>
      </c>
      <c r="AY347" s="65">
        <f>ET_12P!AZ349/9.806</f>
        <v>0</v>
      </c>
      <c r="AZ347" s="65">
        <f>ET_12P!BA349/9.806</f>
        <v>313.70364863508314</v>
      </c>
      <c r="BA347" s="65">
        <f>ET_12P!BB349/9.806</f>
        <v>314.63649188793852</v>
      </c>
      <c r="BB347" s="65">
        <f>ET_12P!BC349/9.806</f>
        <v>313.41212889429943</v>
      </c>
      <c r="BC347" s="65">
        <f>ET_12P!BD349/9.806</f>
        <v>477.54025755914751</v>
      </c>
      <c r="BD347" s="65">
        <f>ET_12P!BE349/9.806</f>
        <v>497.56252748636041</v>
      </c>
      <c r="BE347" s="65">
        <f>ET_12P!BF349/9.806</f>
        <v>518.51948304928112</v>
      </c>
      <c r="BF347" s="65">
        <f>ET_12P!BG349/9.806</f>
        <v>799.20895051499087</v>
      </c>
      <c r="BG347" s="65">
        <f>ET_12P!BH349/9.806</f>
        <v>798.85919653783401</v>
      </c>
      <c r="BH347" s="65">
        <f>ET_12P!BI349/9.806</f>
        <v>0</v>
      </c>
      <c r="BI347" s="65">
        <f>ET_12P!BJ349/9.806</f>
        <v>0</v>
      </c>
      <c r="BJ347" s="65">
        <f>ET_12P!BK349/9.806</f>
        <v>0</v>
      </c>
      <c r="BK347" s="65">
        <f>ET_12P!BL349/9.806</f>
        <v>0</v>
      </c>
      <c r="BL347" s="65"/>
      <c r="BM347" s="65"/>
      <c r="BN347" s="65"/>
      <c r="BO347" s="65"/>
    </row>
    <row r="348" spans="3:67" x14ac:dyDescent="0.2">
      <c r="C348" s="65">
        <f>ET_12P!D350</f>
        <v>2904.3975903614464</v>
      </c>
      <c r="D348" s="65">
        <f>ET_12P!E350/9.806</f>
        <v>514.91354145421178</v>
      </c>
      <c r="E348" s="65">
        <f>ET_12P!F350/9.806</f>
        <v>515.33743889264235</v>
      </c>
      <c r="F348" s="65">
        <f>ET_12P!G350/9.806</f>
        <v>515.79962801792271</v>
      </c>
      <c r="G348" s="65">
        <f>ET_12P!H350/9.806</f>
        <v>512.86630554634917</v>
      </c>
      <c r="H348" s="65">
        <f>ET_12P!I350/9.806</f>
        <v>513.02963029650221</v>
      </c>
      <c r="I348" s="65">
        <f>ET_12P!J350/9.806</f>
        <v>513.33397202605556</v>
      </c>
      <c r="J348" s="65">
        <f>ET_12P!K350/9.806</f>
        <v>514.98036517820731</v>
      </c>
      <c r="K348" s="65">
        <f>ET_12P!L350/9.806</f>
        <v>515.34027715811749</v>
      </c>
      <c r="L348" s="65">
        <f>ET_12P!M350/9.806</f>
        <v>202.60722817582987</v>
      </c>
      <c r="M348" s="65">
        <f>ET_12P!N350/9.806</f>
        <v>204.59828385522897</v>
      </c>
      <c r="N348" s="65">
        <f>ET_12P!O350/9.806</f>
        <v>207.37494154169005</v>
      </c>
      <c r="O348" s="65">
        <f>ET_12P!P350/9.806</f>
        <v>310.09432103909597</v>
      </c>
      <c r="P348" s="65">
        <f>ET_12P!Q350/9.806</f>
        <v>408.34426646472826</v>
      </c>
      <c r="Q348" s="65">
        <f>ET_12P!R350/9.806</f>
        <v>410.38943591614833</v>
      </c>
      <c r="R348" s="65">
        <f>ET_12P!S350/9.806</f>
        <v>413.19757594202531</v>
      </c>
      <c r="S348" s="65">
        <f>ET_12P!T350/9.806</f>
        <v>509.2259064125281</v>
      </c>
      <c r="T348" s="65">
        <f>ET_12P!U350/9.806</f>
        <v>519.86980029764948</v>
      </c>
      <c r="U348" s="65">
        <f>ET_12P!V350/9.806</f>
        <v>530.76246566196721</v>
      </c>
      <c r="V348" s="65">
        <f>ET_12P!W350/9.806</f>
        <v>641.02798390334999</v>
      </c>
      <c r="W348" s="65">
        <f>ET_12P!X350/9.806</f>
        <v>639.4808802486998</v>
      </c>
      <c r="X348" s="65">
        <f>ET_12P!Y350/9.806</f>
        <v>316.15653243231185</v>
      </c>
      <c r="Y348" s="65">
        <f>ET_12P!Z350/9.806</f>
        <v>315.64990204498525</v>
      </c>
      <c r="Z348" s="65">
        <f>ET_12P!AA350/9.806</f>
        <v>317.06948292977518</v>
      </c>
      <c r="AA348" s="65">
        <f>ET_12P!AB350/9.806</f>
        <v>317.17171028101421</v>
      </c>
      <c r="AB348" s="65">
        <f>ET_12P!AC350/9.806</f>
        <v>518.23575609002148</v>
      </c>
      <c r="AC348" s="65">
        <f>ET_12P!AD350/9.806</f>
        <v>518.69839336248219</v>
      </c>
      <c r="AD348" s="65">
        <f>ET_12P!AE350/9.806</f>
        <v>519.19747993894043</v>
      </c>
      <c r="AE348" s="65">
        <f>ET_12P!AF350/9.806</f>
        <v>518.76133314424851</v>
      </c>
      <c r="AF348" s="65">
        <f>ET_12P!AG350/9.806</f>
        <v>517.98095952095662</v>
      </c>
      <c r="AG348" s="65">
        <f>ET_12P!AH350/9.806</f>
        <v>517.36445838326028</v>
      </c>
      <c r="AH348" s="65">
        <f>ET_12P!AI350/9.806</f>
        <v>518.00690226328277</v>
      </c>
      <c r="AI348" s="65">
        <f>ET_12P!AJ350/9.806</f>
        <v>518.12461558930761</v>
      </c>
      <c r="AJ348" s="65">
        <f>ET_12P!AK350/9.806</f>
        <v>130.11725571795967</v>
      </c>
      <c r="AK348" s="65">
        <f>ET_12P!AL350/9.806</f>
        <v>130.55339006411893</v>
      </c>
      <c r="AL348" s="65">
        <f>ET_12P!AM350/9.806</f>
        <v>128.78294728275418</v>
      </c>
      <c r="AM348" s="65">
        <f>ET_12P!AN350/9.806</f>
        <v>272.77869874789673</v>
      </c>
      <c r="AN348" s="65">
        <f>ET_12P!AO350/9.806</f>
        <v>401.99847749464618</v>
      </c>
      <c r="AO348" s="65">
        <f>ET_12P!AP350/9.806</f>
        <v>401.32269644382268</v>
      </c>
      <c r="AP348" s="65">
        <f>ET_12P!AQ350/9.806</f>
        <v>401.45776302455135</v>
      </c>
      <c r="AQ348" s="65">
        <f>ET_12P!AR350/9.806</f>
        <v>477.823934724276</v>
      </c>
      <c r="AR348" s="65">
        <f>ET_12P!AS350/9.806</f>
        <v>487.93966226035087</v>
      </c>
      <c r="AS348" s="65">
        <f>ET_12P!AT350/9.806</f>
        <v>498.51249992032945</v>
      </c>
      <c r="AT348" s="65">
        <f>ET_12P!AU350/9.806</f>
        <v>646.20751963083831</v>
      </c>
      <c r="AU348" s="65">
        <f>ET_12P!AV350/9.806</f>
        <v>647.47975968157255</v>
      </c>
      <c r="AV348" s="65">
        <f>ET_12P!AW350/9.806</f>
        <v>0</v>
      </c>
      <c r="AW348" s="65">
        <f>ET_12P!AX350/9.806</f>
        <v>0</v>
      </c>
      <c r="AX348" s="65">
        <f>ET_12P!AY350/9.806</f>
        <v>0</v>
      </c>
      <c r="AY348" s="65">
        <f>ET_12P!AZ350/9.806</f>
        <v>0</v>
      </c>
      <c r="AZ348" s="65">
        <f>ET_12P!BA350/9.806</f>
        <v>313.53302904471752</v>
      </c>
      <c r="BA348" s="65">
        <f>ET_12P!BB350/9.806</f>
        <v>314.46846159239243</v>
      </c>
      <c r="BB348" s="65">
        <f>ET_12P!BC350/9.806</f>
        <v>312.47560087573936</v>
      </c>
      <c r="BC348" s="65">
        <f>ET_12P!BD350/9.806</f>
        <v>476.91842844941874</v>
      </c>
      <c r="BD348" s="65">
        <f>ET_12P!BE350/9.806</f>
        <v>496.87900344814403</v>
      </c>
      <c r="BE348" s="65">
        <f>ET_12P!BF350/9.806</f>
        <v>517.77784926001937</v>
      </c>
      <c r="BF348" s="65">
        <f>ET_12P!BG350/9.806</f>
        <v>798.04267237533145</v>
      </c>
      <c r="BG348" s="65">
        <f>ET_12P!BH350/9.806</f>
        <v>797.6936653101418</v>
      </c>
      <c r="BH348" s="65">
        <f>ET_12P!BI350/9.806</f>
        <v>0</v>
      </c>
      <c r="BI348" s="65">
        <f>ET_12P!BJ350/9.806</f>
        <v>0</v>
      </c>
      <c r="BJ348" s="65">
        <f>ET_12P!BK350/9.806</f>
        <v>0</v>
      </c>
      <c r="BK348" s="65">
        <f>ET_12P!BL350/9.806</f>
        <v>0</v>
      </c>
      <c r="BL348" s="65"/>
      <c r="BM348" s="65"/>
      <c r="BN348" s="65"/>
      <c r="BO348" s="65"/>
    </row>
    <row r="349" spans="3:67" x14ac:dyDescent="0.2">
      <c r="C349" s="65">
        <f>ET_12P!D351</f>
        <v>2907.4096385542171</v>
      </c>
      <c r="D349" s="65">
        <f>ET_12P!E351/9.806</f>
        <v>514.19531090658779</v>
      </c>
      <c r="E349" s="65">
        <f>ET_12P!F351/9.806</f>
        <v>514.61806308000212</v>
      </c>
      <c r="F349" s="65">
        <f>ET_12P!G351/9.806</f>
        <v>515.07905714613503</v>
      </c>
      <c r="G349" s="65">
        <f>ET_12P!H351/9.806</f>
        <v>512.15355235315121</v>
      </c>
      <c r="H349" s="65">
        <f>ET_12P!I351/9.806</f>
        <v>512.3164289561239</v>
      </c>
      <c r="I349" s="65">
        <f>ET_12P!J351/9.806</f>
        <v>512.61992418544776</v>
      </c>
      <c r="J349" s="65">
        <f>ET_12P!K351/9.806</f>
        <v>514.26193545405874</v>
      </c>
      <c r="K349" s="65">
        <f>ET_12P!L351/9.806</f>
        <v>514.62095113960845</v>
      </c>
      <c r="L349" s="65">
        <f>ET_12P!M351/9.806</f>
        <v>202.3614443445021</v>
      </c>
      <c r="M349" s="65">
        <f>ET_12P!N351/9.806</f>
        <v>204.34641269136881</v>
      </c>
      <c r="N349" s="65">
        <f>ET_12P!O351/9.806</f>
        <v>207.11479210352721</v>
      </c>
      <c r="O349" s="65">
        <f>ET_12P!P351/9.806</f>
        <v>309.64480452019177</v>
      </c>
      <c r="P349" s="65">
        <f>ET_12P!Q351/9.806</f>
        <v>407.99849601806295</v>
      </c>
      <c r="Q349" s="65">
        <f>ET_12P!R351/9.806</f>
        <v>410.03425437869674</v>
      </c>
      <c r="R349" s="65">
        <f>ET_12P!S351/9.806</f>
        <v>412.82972179819757</v>
      </c>
      <c r="S349" s="65">
        <f>ET_12P!T351/9.806</f>
        <v>508.52291286903431</v>
      </c>
      <c r="T349" s="65">
        <f>ET_12P!U351/9.806</f>
        <v>519.13862327592801</v>
      </c>
      <c r="U349" s="65">
        <f>ET_12P!V351/9.806</f>
        <v>530.00375248572311</v>
      </c>
      <c r="V349" s="65">
        <f>ET_12P!W351/9.806</f>
        <v>640.05162057987457</v>
      </c>
      <c r="W349" s="65">
        <f>ET_12P!X351/9.806</f>
        <v>638.50695683765048</v>
      </c>
      <c r="X349" s="65">
        <f>ET_12P!Y351/9.806</f>
        <v>315.7037543978177</v>
      </c>
      <c r="Y349" s="65">
        <f>ET_12P!Z351/9.806</f>
        <v>315.19677545157305</v>
      </c>
      <c r="Z349" s="65">
        <f>ET_12P!AA351/9.806</f>
        <v>316.61623185103508</v>
      </c>
      <c r="AA349" s="65">
        <f>ET_12P!AB351/9.806</f>
        <v>316.71818533455286</v>
      </c>
      <c r="AB349" s="65">
        <f>ET_12P!AC351/9.806</f>
        <v>517.52937654560992</v>
      </c>
      <c r="AC349" s="65">
        <f>ET_12P!AD351/9.806</f>
        <v>517.99081875892318</v>
      </c>
      <c r="AD349" s="65">
        <f>ET_12P!AE351/9.806</f>
        <v>518.48866048210289</v>
      </c>
      <c r="AE349" s="65">
        <f>ET_12P!AF351/9.806</f>
        <v>518.05326059937795</v>
      </c>
      <c r="AF349" s="65">
        <f>ET_12P!AG351/9.806</f>
        <v>517.27109438736488</v>
      </c>
      <c r="AG349" s="65">
        <f>ET_12P!AH351/9.806</f>
        <v>516.65235251376714</v>
      </c>
      <c r="AH349" s="65">
        <f>ET_12P!AI351/9.806</f>
        <v>517.28224827274119</v>
      </c>
      <c r="AI349" s="65">
        <f>ET_12P!AJ351/9.806</f>
        <v>517.39906530440555</v>
      </c>
      <c r="AJ349" s="65">
        <f>ET_12P!AK351/9.806</f>
        <v>130.05945718023406</v>
      </c>
      <c r="AK349" s="65">
        <f>ET_12P!AL351/9.806</f>
        <v>130.49811857854885</v>
      </c>
      <c r="AL349" s="65">
        <f>ET_12P!AM351/9.806</f>
        <v>127.86507961484041</v>
      </c>
      <c r="AM349" s="65">
        <f>ET_12P!AN351/9.806</f>
        <v>272.38353252313635</v>
      </c>
      <c r="AN349" s="65">
        <f>ET_12P!AO351/9.806</f>
        <v>401.67406873024174</v>
      </c>
      <c r="AO349" s="65">
        <f>ET_12P!AP351/9.806</f>
        <v>401.00149940087704</v>
      </c>
      <c r="AP349" s="65">
        <f>ET_12P!AQ351/9.806</f>
        <v>401.13589376083524</v>
      </c>
      <c r="AQ349" s="65">
        <f>ET_12P!AR351/9.806</f>
        <v>477.21071999923521</v>
      </c>
      <c r="AR349" s="65">
        <f>ET_12P!AS351/9.806</f>
        <v>487.29622249770551</v>
      </c>
      <c r="AS349" s="65">
        <f>ET_12P!AT351/9.806</f>
        <v>497.83893470834187</v>
      </c>
      <c r="AT349" s="65">
        <f>ET_12P!AU351/9.806</f>
        <v>645.22767071818282</v>
      </c>
      <c r="AU349" s="65">
        <f>ET_12P!AV351/9.806</f>
        <v>646.49791900367131</v>
      </c>
      <c r="AV349" s="65">
        <f>ET_12P!AW351/9.806</f>
        <v>0</v>
      </c>
      <c r="AW349" s="65">
        <f>ET_12P!AX351/9.806</f>
        <v>0</v>
      </c>
      <c r="AX349" s="65">
        <f>ET_12P!AY351/9.806</f>
        <v>0</v>
      </c>
      <c r="AY349" s="65">
        <f>ET_12P!AZ351/9.806</f>
        <v>0</v>
      </c>
      <c r="AZ349" s="65">
        <f>ET_12P!BA351/9.806</f>
        <v>313.36046748323736</v>
      </c>
      <c r="BA349" s="65">
        <f>ET_12P!BB351/9.806</f>
        <v>314.29836484040385</v>
      </c>
      <c r="BB349" s="65">
        <f>ET_12P!BC351/9.806</f>
        <v>311.49971059650983</v>
      </c>
      <c r="BC349" s="65">
        <f>ET_12P!BD351/9.806</f>
        <v>476.31950464001636</v>
      </c>
      <c r="BD349" s="65">
        <f>ET_12P!BE351/9.806</f>
        <v>496.21728923936882</v>
      </c>
      <c r="BE349" s="65">
        <f>ET_12P!BF351/9.806</f>
        <v>517.05692982931373</v>
      </c>
      <c r="BF349" s="65">
        <f>ET_12P!BG351/9.806</f>
        <v>796.88914153324504</v>
      </c>
      <c r="BG349" s="65">
        <f>ET_12P!BH351/9.806</f>
        <v>796.5408315858914</v>
      </c>
      <c r="BH349" s="65">
        <f>ET_12P!BI351/9.806</f>
        <v>0</v>
      </c>
      <c r="BI349" s="65">
        <f>ET_12P!BJ351/9.806</f>
        <v>0</v>
      </c>
      <c r="BJ349" s="65">
        <f>ET_12P!BK351/9.806</f>
        <v>0</v>
      </c>
      <c r="BK349" s="65">
        <f>ET_12P!BL351/9.806</f>
        <v>0</v>
      </c>
      <c r="BL349" s="65"/>
      <c r="BM349" s="65"/>
      <c r="BN349" s="65"/>
      <c r="BO349" s="65"/>
    </row>
    <row r="350" spans="3:67" x14ac:dyDescent="0.2">
      <c r="C350" s="65">
        <f>ET_12P!D352</f>
        <v>2910.4216867469886</v>
      </c>
      <c r="D350" s="65">
        <f>ET_12P!E352/9.806</f>
        <v>513.49809348230679</v>
      </c>
      <c r="E350" s="65">
        <f>ET_12P!F352/9.806</f>
        <v>513.91970039070475</v>
      </c>
      <c r="F350" s="65">
        <f>ET_12P!G352/9.806</f>
        <v>514.37944960355912</v>
      </c>
      <c r="G350" s="65">
        <f>ET_12P!H352/9.806</f>
        <v>511.46186207742716</v>
      </c>
      <c r="H350" s="65">
        <f>ET_12P!I352/9.806</f>
        <v>511.62429053321949</v>
      </c>
      <c r="I350" s="65">
        <f>ET_12P!J352/9.806</f>
        <v>511.92698905644505</v>
      </c>
      <c r="J350" s="65">
        <f>ET_12P!K352/9.806</f>
        <v>513.56451885325316</v>
      </c>
      <c r="K350" s="65">
        <f>ET_12P!L352/9.806</f>
        <v>513.92253865617988</v>
      </c>
      <c r="L350" s="65">
        <f>ET_12P!M352/9.806</f>
        <v>202.23222857418293</v>
      </c>
      <c r="M350" s="65">
        <f>ET_12P!N352/9.806</f>
        <v>204.18542826537964</v>
      </c>
      <c r="N350" s="65">
        <f>ET_12P!O352/9.806</f>
        <v>206.84623990573374</v>
      </c>
      <c r="O350" s="65">
        <f>ET_12P!P352/9.806</f>
        <v>309.2000931349429</v>
      </c>
      <c r="P350" s="65">
        <f>ET_12P!Q352/9.806</f>
        <v>407.68011234352696</v>
      </c>
      <c r="Q350" s="65">
        <f>ET_12P!R352/9.806</f>
        <v>409.70636002511219</v>
      </c>
      <c r="R350" s="65">
        <f>ET_12P!S352/9.806</f>
        <v>412.48890586758108</v>
      </c>
      <c r="S350" s="65">
        <f>ET_12P!T352/9.806</f>
        <v>507.84123121367026</v>
      </c>
      <c r="T350" s="65">
        <f>ET_12P!U352/9.806</f>
        <v>518.42821040689375</v>
      </c>
      <c r="U350" s="65">
        <f>ET_12P!V352/9.806</f>
        <v>529.26535531498575</v>
      </c>
      <c r="V350" s="65">
        <f>ET_12P!W352/9.806</f>
        <v>639.09139055488993</v>
      </c>
      <c r="W350" s="65">
        <f>ET_12P!X352/9.806</f>
        <v>637.54921651922302</v>
      </c>
      <c r="X350" s="65">
        <f>ET_12P!Y352/9.806</f>
        <v>315.25568190871661</v>
      </c>
      <c r="Y350" s="65">
        <f>ET_12P!Z352/9.806</f>
        <v>314.74835440355395</v>
      </c>
      <c r="Z350" s="65">
        <f>ET_12P!AA352/9.806</f>
        <v>316.16766142062261</v>
      </c>
      <c r="AA350" s="65">
        <f>ET_12P!AB352/9.806</f>
        <v>316.26939083055021</v>
      </c>
      <c r="AB350" s="65">
        <f>ET_12P!AC352/9.806</f>
        <v>516.84401012454111</v>
      </c>
      <c r="AC350" s="65">
        <f>ET_12P!AD352/9.806</f>
        <v>517.30435686696921</v>
      </c>
      <c r="AD350" s="65">
        <f>ET_12P!AE352/9.806</f>
        <v>517.80090394273918</v>
      </c>
      <c r="AE350" s="65">
        <f>ET_12P!AF352/9.806</f>
        <v>517.36615138371917</v>
      </c>
      <c r="AF350" s="65">
        <f>ET_12P!AG352/9.806</f>
        <v>516.58219258298493</v>
      </c>
      <c r="AG350" s="65">
        <f>ET_12P!AH352/9.806</f>
        <v>515.96130956174795</v>
      </c>
      <c r="AH350" s="65">
        <f>ET_12P!AI352/9.806</f>
        <v>516.57870699380487</v>
      </c>
      <c r="AI350" s="65">
        <f>ET_12P!AJ352/9.806</f>
        <v>516.69452814284625</v>
      </c>
      <c r="AJ350" s="65">
        <f>ET_12P!AK352/9.806</f>
        <v>130.1762119692344</v>
      </c>
      <c r="AK350" s="65">
        <f>ET_12P!AL352/9.806</f>
        <v>130.61904362603255</v>
      </c>
      <c r="AL350" s="65">
        <f>ET_12P!AM352/9.806</f>
        <v>126.61411410663753</v>
      </c>
      <c r="AM350" s="65">
        <f>ET_12P!AN352/9.806</f>
        <v>271.99404282932647</v>
      </c>
      <c r="AN350" s="65">
        <f>ET_12P!AO352/9.806</f>
        <v>401.37751978221246</v>
      </c>
      <c r="AO350" s="65">
        <f>ET_12P!AP352/9.806</f>
        <v>400.7082368655033</v>
      </c>
      <c r="AP350" s="65">
        <f>ET_12P!AQ352/9.806</f>
        <v>400.84195900469103</v>
      </c>
      <c r="AQ350" s="65">
        <f>ET_12P!AR352/9.806</f>
        <v>476.62046036865189</v>
      </c>
      <c r="AR350" s="65">
        <f>ET_12P!AS352/9.806</f>
        <v>486.67514029994396</v>
      </c>
      <c r="AS350" s="65">
        <f>ET_12P!AT352/9.806</f>
        <v>497.1872291199266</v>
      </c>
      <c r="AT350" s="65">
        <f>ET_12P!AU352/9.806</f>
        <v>644.26385551575572</v>
      </c>
      <c r="AU350" s="65">
        <f>ET_12P!AV352/9.806</f>
        <v>645.53211203599847</v>
      </c>
      <c r="AV350" s="65">
        <f>ET_12P!AW352/9.806</f>
        <v>0</v>
      </c>
      <c r="AW350" s="65">
        <f>ET_12P!AX352/9.806</f>
        <v>0</v>
      </c>
      <c r="AX350" s="65">
        <f>ET_12P!AY352/9.806</f>
        <v>0</v>
      </c>
      <c r="AY350" s="65">
        <f>ET_12P!AZ352/9.806</f>
        <v>0</v>
      </c>
      <c r="AZ350" s="65">
        <f>ET_12P!BA352/9.806</f>
        <v>313.1841464648557</v>
      </c>
      <c r="BA350" s="65">
        <f>ET_12P!BB352/9.806</f>
        <v>314.12453352857949</v>
      </c>
      <c r="BB350" s="65">
        <f>ET_12P!BC352/9.806</f>
        <v>310.4698683761855</v>
      </c>
      <c r="BC350" s="65">
        <f>ET_12P!BD352/9.806</f>
        <v>475.7435359250714</v>
      </c>
      <c r="BD350" s="65">
        <f>ET_12P!BE352/9.806</f>
        <v>495.57738486003473</v>
      </c>
      <c r="BE350" s="65">
        <f>ET_12P!BF352/9.806</f>
        <v>516.35682434542628</v>
      </c>
      <c r="BF350" s="65">
        <f>ET_12P!BG352/9.806</f>
        <v>795.74830819460033</v>
      </c>
      <c r="BG350" s="65">
        <f>ET_12P!BH352/9.806</f>
        <v>795.40079495334498</v>
      </c>
      <c r="BH350" s="65">
        <f>ET_12P!BI352/9.806</f>
        <v>0</v>
      </c>
      <c r="BI350" s="65">
        <f>ET_12P!BJ352/9.806</f>
        <v>0</v>
      </c>
      <c r="BJ350" s="65">
        <f>ET_12P!BK352/9.806</f>
        <v>0</v>
      </c>
      <c r="BK350" s="65">
        <f>ET_12P!BL352/9.806</f>
        <v>0</v>
      </c>
      <c r="BL350" s="65"/>
      <c r="BM350" s="65"/>
      <c r="BN350" s="65"/>
      <c r="BO350" s="65"/>
    </row>
    <row r="351" spans="3:67" x14ac:dyDescent="0.2">
      <c r="C351" s="65">
        <f>ET_12P!D353</f>
        <v>2913.4337349397592</v>
      </c>
      <c r="D351" s="65">
        <f>ET_12P!E353/9.806</f>
        <v>512.82193897549973</v>
      </c>
      <c r="E351" s="65">
        <f>ET_12P!F353/9.806</f>
        <v>513.24235082475025</v>
      </c>
      <c r="F351" s="65">
        <f>ET_12P!G353/9.806</f>
        <v>513.70085518432597</v>
      </c>
      <c r="G351" s="65">
        <f>ET_12P!H353/9.806</f>
        <v>510.79133430743934</v>
      </c>
      <c r="H351" s="65">
        <f>ET_12P!I353/9.806</f>
        <v>510.95331461605144</v>
      </c>
      <c r="I351" s="65">
        <f>ET_12P!J353/9.806</f>
        <v>511.25516663904756</v>
      </c>
      <c r="J351" s="65">
        <f>ET_12P!K353/9.806</f>
        <v>512.88816516992154</v>
      </c>
      <c r="K351" s="65">
        <f>ET_12P!L353/9.806</f>
        <v>513.24518909022538</v>
      </c>
      <c r="L351" s="65">
        <f>ET_12P!M353/9.806</f>
        <v>202.994551824935</v>
      </c>
      <c r="M351" s="65">
        <f>ET_12P!N353/9.806</f>
        <v>204.9638350204913</v>
      </c>
      <c r="N351" s="65">
        <f>ET_12P!O353/9.806</f>
        <v>207.64676770360623</v>
      </c>
      <c r="O351" s="65">
        <f>ET_12P!P353/9.806</f>
        <v>310.61768225448708</v>
      </c>
      <c r="P351" s="65">
        <f>ET_12P!Q353/9.806</f>
        <v>407.38921502938257</v>
      </c>
      <c r="Q351" s="65">
        <f>ET_12P!R353/9.806</f>
        <v>409.40577775246027</v>
      </c>
      <c r="R351" s="65">
        <f>ET_12P!S353/9.806</f>
        <v>412.17522773843825</v>
      </c>
      <c r="S351" s="65">
        <f>ET_12P!T353/9.806</f>
        <v>507.18086144643593</v>
      </c>
      <c r="T351" s="65">
        <f>ET_12P!U353/9.806</f>
        <v>517.73861148467779</v>
      </c>
      <c r="U351" s="65">
        <f>ET_12P!V353/9.806</f>
        <v>528.54722435562417</v>
      </c>
      <c r="V351" s="65">
        <f>ET_12P!W353/9.806</f>
        <v>638.14744321078933</v>
      </c>
      <c r="W351" s="65">
        <f>ET_12P!X353/9.806</f>
        <v>636.60780867581082</v>
      </c>
      <c r="X351" s="65">
        <f>ET_12P!Y353/9.806</f>
        <v>316.6843004283092</v>
      </c>
      <c r="Y351" s="65">
        <f>ET_12P!Z353/9.806</f>
        <v>316.17804349696615</v>
      </c>
      <c r="Z351" s="65">
        <f>ET_12P!AA353/9.806</f>
        <v>317.59774886708396</v>
      </c>
      <c r="AA351" s="65">
        <f>ET_12P!AB353/9.806</f>
        <v>317.70022518897872</v>
      </c>
      <c r="AB351" s="65">
        <f>ET_12P!AC353/9.806</f>
        <v>516.17980620920866</v>
      </c>
      <c r="AC351" s="65">
        <f>ET_12P!AD353/9.806</f>
        <v>516.63890809835823</v>
      </c>
      <c r="AD351" s="65">
        <f>ET_12P!AE353/9.806</f>
        <v>517.13416052671835</v>
      </c>
      <c r="AE351" s="65">
        <f>ET_12P!AF353/9.806</f>
        <v>516.70015487966555</v>
      </c>
      <c r="AF351" s="65">
        <f>ET_12P!AG353/9.806</f>
        <v>515.91440349021013</v>
      </c>
      <c r="AG351" s="65">
        <f>ET_12P!AH353/9.806</f>
        <v>515.29127973307163</v>
      </c>
      <c r="AH351" s="65">
        <f>ET_12P!AI353/9.806</f>
        <v>515.89622863234251</v>
      </c>
      <c r="AI351" s="65">
        <f>ET_12P!AJ353/9.806</f>
        <v>516.01110369289211</v>
      </c>
      <c r="AJ351" s="65">
        <f>ET_12P!AK353/9.806</f>
        <v>130.49788205642594</v>
      </c>
      <c r="AK351" s="65">
        <f>ET_12P!AL353/9.806</f>
        <v>130.94032780870768</v>
      </c>
      <c r="AL351" s="65">
        <f>ET_12P!AM353/9.806</f>
        <v>126.93980506991893</v>
      </c>
      <c r="AM351" s="65">
        <f>ET_12P!AN353/9.806</f>
        <v>273.23336895937439</v>
      </c>
      <c r="AN351" s="65">
        <f>ET_12P!AO353/9.806</f>
        <v>401.10890534175508</v>
      </c>
      <c r="AO351" s="65">
        <f>ET_12P!AP353/9.806</f>
        <v>400.4429586318326</v>
      </c>
      <c r="AP351" s="65">
        <f>ET_12P!AQ353/9.806</f>
        <v>400.57598365318432</v>
      </c>
      <c r="AQ351" s="65">
        <f>ET_12P!AR353/9.806</f>
        <v>476.05315583252604</v>
      </c>
      <c r="AR351" s="65">
        <f>ET_12P!AS353/9.806</f>
        <v>486.07651525532839</v>
      </c>
      <c r="AS351" s="65">
        <f>ET_12P!AT353/9.806</f>
        <v>496.55738315508364</v>
      </c>
      <c r="AT351" s="65">
        <f>ET_12P!AU353/9.806</f>
        <v>643.31617361181929</v>
      </c>
      <c r="AU351" s="65">
        <f>ET_12P!AV353/9.806</f>
        <v>644.582338778554</v>
      </c>
      <c r="AV351" s="65">
        <f>ET_12P!AW353/9.806</f>
        <v>0</v>
      </c>
      <c r="AW351" s="65">
        <f>ET_12P!AX353/9.806</f>
        <v>0</v>
      </c>
      <c r="AX351" s="65">
        <f>ET_12P!AY353/9.806</f>
        <v>0</v>
      </c>
      <c r="AY351" s="65">
        <f>ET_12P!AZ353/9.806</f>
        <v>0</v>
      </c>
      <c r="AZ351" s="65">
        <f>ET_12P!BA353/9.806</f>
        <v>313.00160118008108</v>
      </c>
      <c r="BA351" s="65">
        <f>ET_12P!BB353/9.806</f>
        <v>313.94462733275549</v>
      </c>
      <c r="BB351" s="65">
        <f>ET_12P!BC353/9.806</f>
        <v>309.3573181040307</v>
      </c>
      <c r="BC351" s="65">
        <f>ET_12P!BD353/9.806</f>
        <v>475.19057209871511</v>
      </c>
      <c r="BD351" s="65">
        <f>ET_12P!BE353/9.806</f>
        <v>494.95948948666637</v>
      </c>
      <c r="BE351" s="65">
        <f>ET_12P!BF353/9.806</f>
        <v>515.67763239661952</v>
      </c>
      <c r="BF351" s="65">
        <f>ET_12P!BG353/9.806</f>
        <v>794.62027194765972</v>
      </c>
      <c r="BG351" s="65">
        <f>ET_12P!BH353/9.806</f>
        <v>794.27350561837147</v>
      </c>
      <c r="BH351" s="65">
        <f>ET_12P!BI353/9.806</f>
        <v>0</v>
      </c>
      <c r="BI351" s="65">
        <f>ET_12P!BJ353/9.806</f>
        <v>0</v>
      </c>
      <c r="BJ351" s="65">
        <f>ET_12P!BK353/9.806</f>
        <v>0</v>
      </c>
      <c r="BK351" s="65">
        <f>ET_12P!BL353/9.806</f>
        <v>0</v>
      </c>
      <c r="BL351" s="65"/>
      <c r="BM351" s="65"/>
      <c r="BN351" s="65"/>
      <c r="BO351" s="65"/>
    </row>
    <row r="352" spans="3:67" x14ac:dyDescent="0.2"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</row>
    <row r="353" spans="3:43" x14ac:dyDescent="0.2"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</row>
    <row r="354" spans="3:43" x14ac:dyDescent="0.2"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</row>
    <row r="355" spans="3:43" x14ac:dyDescent="0.2"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</row>
    <row r="356" spans="3:43" x14ac:dyDescent="0.2"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</row>
    <row r="357" spans="3:43" x14ac:dyDescent="0.2"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</row>
    <row r="358" spans="3:43" x14ac:dyDescent="0.2"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</row>
    <row r="359" spans="3:43" x14ac:dyDescent="0.2"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</row>
    <row r="360" spans="3:43" x14ac:dyDescent="0.2"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</row>
    <row r="361" spans="3:43" x14ac:dyDescent="0.2"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</row>
    <row r="362" spans="3:43" x14ac:dyDescent="0.2"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</row>
    <row r="363" spans="3:43" x14ac:dyDescent="0.2"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</row>
    <row r="364" spans="3:43" x14ac:dyDescent="0.2"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</row>
    <row r="365" spans="3:43" x14ac:dyDescent="0.2"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</row>
    <row r="366" spans="3:43" x14ac:dyDescent="0.2"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</row>
    <row r="367" spans="3:43" x14ac:dyDescent="0.2"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</row>
    <row r="368" spans="3:43" x14ac:dyDescent="0.2"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</row>
    <row r="369" spans="3:43" x14ac:dyDescent="0.2"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</row>
    <row r="370" spans="3:43" x14ac:dyDescent="0.2"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</row>
    <row r="371" spans="3:43" x14ac:dyDescent="0.2"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</row>
    <row r="372" spans="3:43" x14ac:dyDescent="0.2"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</row>
    <row r="373" spans="3:43" x14ac:dyDescent="0.2"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</row>
    <row r="374" spans="3:43" x14ac:dyDescent="0.2"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</row>
    <row r="375" spans="3:43" x14ac:dyDescent="0.2"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</row>
    <row r="376" spans="3:43" x14ac:dyDescent="0.2"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</row>
    <row r="377" spans="3:43" x14ac:dyDescent="0.2"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</row>
    <row r="378" spans="3:43" x14ac:dyDescent="0.2"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</row>
    <row r="379" spans="3:43" x14ac:dyDescent="0.2"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</row>
    <row r="380" spans="3:43" x14ac:dyDescent="0.2"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</row>
    <row r="381" spans="3:43" x14ac:dyDescent="0.2"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</row>
    <row r="382" spans="3:43" x14ac:dyDescent="0.2"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</row>
    <row r="383" spans="3:43" x14ac:dyDescent="0.2"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</row>
    <row r="384" spans="3:43" x14ac:dyDescent="0.2"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</row>
    <row r="385" spans="3:43" x14ac:dyDescent="0.2"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</row>
    <row r="386" spans="3:43" x14ac:dyDescent="0.2"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</row>
    <row r="387" spans="3:43" x14ac:dyDescent="0.2"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</row>
    <row r="388" spans="3:43" x14ac:dyDescent="0.2"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</row>
    <row r="389" spans="3:43" x14ac:dyDescent="0.2"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</row>
    <row r="390" spans="3:43" x14ac:dyDescent="0.2"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</row>
    <row r="391" spans="3:43" x14ac:dyDescent="0.2"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</row>
    <row r="392" spans="3:43" x14ac:dyDescent="0.2"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</row>
    <row r="393" spans="3:43" x14ac:dyDescent="0.2"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</row>
    <row r="394" spans="3:43" x14ac:dyDescent="0.2"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</row>
    <row r="395" spans="3:43" x14ac:dyDescent="0.2"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</row>
    <row r="396" spans="3:43" x14ac:dyDescent="0.2"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</row>
    <row r="397" spans="3:43" x14ac:dyDescent="0.2"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</row>
    <row r="398" spans="3:43" x14ac:dyDescent="0.2"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</row>
    <row r="399" spans="3:43" x14ac:dyDescent="0.2"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</row>
    <row r="400" spans="3:43" x14ac:dyDescent="0.2"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</row>
    <row r="401" spans="3:43" x14ac:dyDescent="0.2"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</row>
    <row r="402" spans="3:43" x14ac:dyDescent="0.2"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</row>
    <row r="403" spans="3:43" x14ac:dyDescent="0.2"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</row>
    <row r="404" spans="3:43" x14ac:dyDescent="0.2"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</row>
    <row r="405" spans="3:43" x14ac:dyDescent="0.2"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</row>
    <row r="406" spans="3:43" x14ac:dyDescent="0.2"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</row>
    <row r="407" spans="3:43" x14ac:dyDescent="0.2"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</row>
    <row r="408" spans="3:43" x14ac:dyDescent="0.2"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</row>
    <row r="409" spans="3:43" x14ac:dyDescent="0.2"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</row>
    <row r="410" spans="3:43" x14ac:dyDescent="0.2"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</row>
    <row r="411" spans="3:43" x14ac:dyDescent="0.2"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</row>
    <row r="412" spans="3:43" x14ac:dyDescent="0.2"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</row>
    <row r="413" spans="3:43" x14ac:dyDescent="0.2"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</row>
    <row r="414" spans="3:43" x14ac:dyDescent="0.2"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</row>
    <row r="415" spans="3:43" x14ac:dyDescent="0.2"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</row>
    <row r="416" spans="3:43" x14ac:dyDescent="0.2"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</row>
    <row r="417" spans="3:43" x14ac:dyDescent="0.2"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</row>
    <row r="418" spans="3:43" x14ac:dyDescent="0.2"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</row>
    <row r="419" spans="3:43" x14ac:dyDescent="0.2"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</row>
    <row r="420" spans="3:43" x14ac:dyDescent="0.2"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</row>
    <row r="421" spans="3:43" x14ac:dyDescent="0.2"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</row>
    <row r="422" spans="3:43" x14ac:dyDescent="0.2"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</row>
    <row r="423" spans="3:43" x14ac:dyDescent="0.2"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</row>
    <row r="424" spans="3:43" x14ac:dyDescent="0.2"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</row>
    <row r="425" spans="3:43" x14ac:dyDescent="0.2"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</row>
    <row r="426" spans="3:43" x14ac:dyDescent="0.2"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</row>
    <row r="427" spans="3:43" x14ac:dyDescent="0.2"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</row>
    <row r="428" spans="3:43" x14ac:dyDescent="0.2"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</row>
    <row r="429" spans="3:43" x14ac:dyDescent="0.2"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</row>
    <row r="430" spans="3:43" x14ac:dyDescent="0.2"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</row>
    <row r="431" spans="3:43" x14ac:dyDescent="0.2"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</row>
    <row r="432" spans="3:43" x14ac:dyDescent="0.2"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</row>
    <row r="433" spans="3:43" x14ac:dyDescent="0.2"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</row>
    <row r="434" spans="3:43" x14ac:dyDescent="0.2"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</row>
    <row r="435" spans="3:43" x14ac:dyDescent="0.2"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</row>
    <row r="436" spans="3:43" x14ac:dyDescent="0.2"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</row>
    <row r="437" spans="3:43" x14ac:dyDescent="0.2"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</row>
    <row r="438" spans="3:43" x14ac:dyDescent="0.2"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</row>
    <row r="439" spans="3:43" x14ac:dyDescent="0.2"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</row>
    <row r="440" spans="3:43" x14ac:dyDescent="0.2"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</row>
    <row r="441" spans="3:43" x14ac:dyDescent="0.2"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</row>
    <row r="442" spans="3:43" x14ac:dyDescent="0.2"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</row>
    <row r="443" spans="3:43" x14ac:dyDescent="0.2"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</row>
    <row r="444" spans="3:43" x14ac:dyDescent="0.2"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</row>
    <row r="445" spans="3:43" x14ac:dyDescent="0.2"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</row>
    <row r="446" spans="3:43" x14ac:dyDescent="0.2"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</row>
    <row r="447" spans="3:43" x14ac:dyDescent="0.2"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</row>
    <row r="448" spans="3:43" x14ac:dyDescent="0.2"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</row>
    <row r="449" spans="3:43" x14ac:dyDescent="0.2"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</row>
    <row r="450" spans="3:43" x14ac:dyDescent="0.2"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</row>
    <row r="451" spans="3:43" x14ac:dyDescent="0.2"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</row>
    <row r="452" spans="3:43" x14ac:dyDescent="0.2"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</row>
    <row r="453" spans="3:43" x14ac:dyDescent="0.2"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</row>
    <row r="454" spans="3:43" x14ac:dyDescent="0.2"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</row>
    <row r="455" spans="3:43" x14ac:dyDescent="0.2"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</row>
    <row r="456" spans="3:43" x14ac:dyDescent="0.2"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</row>
    <row r="457" spans="3:43" x14ac:dyDescent="0.2"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</row>
    <row r="458" spans="3:43" x14ac:dyDescent="0.2"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</row>
    <row r="459" spans="3:43" x14ac:dyDescent="0.2"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</row>
    <row r="460" spans="3:43" x14ac:dyDescent="0.2"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</row>
    <row r="461" spans="3:43" x14ac:dyDescent="0.2"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</row>
    <row r="462" spans="3:43" x14ac:dyDescent="0.2"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</row>
    <row r="463" spans="3:43" x14ac:dyDescent="0.2"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</row>
    <row r="464" spans="3:43" x14ac:dyDescent="0.2"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</row>
    <row r="465" spans="3:43" x14ac:dyDescent="0.2"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</row>
    <row r="466" spans="3:43" x14ac:dyDescent="0.2"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</row>
    <row r="467" spans="3:43" x14ac:dyDescent="0.2"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</row>
    <row r="468" spans="3:43" x14ac:dyDescent="0.2"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</row>
    <row r="469" spans="3:43" x14ac:dyDescent="0.2"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</row>
    <row r="470" spans="3:43" x14ac:dyDescent="0.2"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</row>
    <row r="471" spans="3:43" x14ac:dyDescent="0.2"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</row>
    <row r="472" spans="3:43" x14ac:dyDescent="0.2"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</row>
    <row r="473" spans="3:43" x14ac:dyDescent="0.2"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</row>
    <row r="474" spans="3:43" x14ac:dyDescent="0.2"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</row>
    <row r="475" spans="3:43" x14ac:dyDescent="0.2"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</row>
    <row r="476" spans="3:43" x14ac:dyDescent="0.2"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</row>
    <row r="477" spans="3:43" x14ac:dyDescent="0.2"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</row>
    <row r="478" spans="3:43" x14ac:dyDescent="0.2"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</row>
    <row r="479" spans="3:43" x14ac:dyDescent="0.2"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</row>
    <row r="480" spans="3:43" x14ac:dyDescent="0.2"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</row>
    <row r="481" spans="3:43" x14ac:dyDescent="0.2"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</row>
    <row r="482" spans="3:43" x14ac:dyDescent="0.2"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</row>
    <row r="483" spans="3:43" x14ac:dyDescent="0.2"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</row>
    <row r="484" spans="3:43" x14ac:dyDescent="0.2"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</row>
    <row r="485" spans="3:43" x14ac:dyDescent="0.2"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</row>
    <row r="486" spans="3:43" x14ac:dyDescent="0.2"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</row>
    <row r="487" spans="3:43" x14ac:dyDescent="0.2"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</row>
    <row r="488" spans="3:43" x14ac:dyDescent="0.2"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</row>
    <row r="489" spans="3:43" x14ac:dyDescent="0.2"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</row>
    <row r="490" spans="3:43" x14ac:dyDescent="0.2"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</row>
    <row r="491" spans="3:43" x14ac:dyDescent="0.2"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</row>
    <row r="492" spans="3:43" x14ac:dyDescent="0.2"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</row>
    <row r="493" spans="3:43" x14ac:dyDescent="0.2"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</row>
    <row r="494" spans="3:43" x14ac:dyDescent="0.2"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</row>
    <row r="495" spans="3:43" x14ac:dyDescent="0.2"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</row>
    <row r="496" spans="3:43" x14ac:dyDescent="0.2"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</row>
    <row r="497" spans="3:43" x14ac:dyDescent="0.2"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</row>
    <row r="498" spans="3:43" x14ac:dyDescent="0.2"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</row>
    <row r="499" spans="3:43" x14ac:dyDescent="0.2"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</row>
    <row r="500" spans="3:43" x14ac:dyDescent="0.2"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</row>
    <row r="501" spans="3:43" x14ac:dyDescent="0.2"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</row>
    <row r="502" spans="3:43" x14ac:dyDescent="0.2"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</row>
    <row r="503" spans="3:43" x14ac:dyDescent="0.2"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</row>
    <row r="504" spans="3:43" x14ac:dyDescent="0.2"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</row>
    <row r="505" spans="3:43" x14ac:dyDescent="0.2"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</row>
    <row r="506" spans="3:43" x14ac:dyDescent="0.2"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</row>
    <row r="507" spans="3:43" x14ac:dyDescent="0.2"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</row>
    <row r="508" spans="3:43" x14ac:dyDescent="0.2"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</row>
    <row r="509" spans="3:43" x14ac:dyDescent="0.2"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</row>
    <row r="510" spans="3:43" x14ac:dyDescent="0.2"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</row>
    <row r="511" spans="3:43" x14ac:dyDescent="0.2"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</row>
    <row r="512" spans="3:43" x14ac:dyDescent="0.2"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</row>
    <row r="513" spans="3:43" x14ac:dyDescent="0.2"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</row>
    <row r="514" spans="3:43" x14ac:dyDescent="0.2"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</row>
    <row r="515" spans="3:43" x14ac:dyDescent="0.2"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</row>
    <row r="516" spans="3:43" x14ac:dyDescent="0.2"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</row>
    <row r="517" spans="3:43" x14ac:dyDescent="0.2"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</row>
    <row r="518" spans="3:43" x14ac:dyDescent="0.2"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</row>
    <row r="519" spans="3:43" x14ac:dyDescent="0.2"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</row>
    <row r="520" spans="3:43" x14ac:dyDescent="0.2"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</row>
    <row r="521" spans="3:43" x14ac:dyDescent="0.2"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</row>
    <row r="522" spans="3:43" x14ac:dyDescent="0.2"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</row>
    <row r="523" spans="3:43" x14ac:dyDescent="0.2"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</row>
    <row r="524" spans="3:43" x14ac:dyDescent="0.2"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</row>
    <row r="525" spans="3:43" x14ac:dyDescent="0.2"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</row>
    <row r="526" spans="3:43" x14ac:dyDescent="0.2"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</row>
    <row r="527" spans="3:43" x14ac:dyDescent="0.2"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</row>
    <row r="528" spans="3:43" x14ac:dyDescent="0.2"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</row>
    <row r="529" spans="3:43" x14ac:dyDescent="0.2"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</row>
    <row r="530" spans="3:43" x14ac:dyDescent="0.2"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</row>
    <row r="531" spans="3:43" x14ac:dyDescent="0.2"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</row>
    <row r="532" spans="3:43" x14ac:dyDescent="0.2"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</row>
    <row r="533" spans="3:43" x14ac:dyDescent="0.2"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</row>
    <row r="534" spans="3:43" x14ac:dyDescent="0.2"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</row>
    <row r="535" spans="3:43" x14ac:dyDescent="0.2"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</row>
    <row r="536" spans="3:43" x14ac:dyDescent="0.2"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</row>
    <row r="537" spans="3:43" x14ac:dyDescent="0.2"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</row>
    <row r="538" spans="3:43" x14ac:dyDescent="0.2"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</row>
    <row r="539" spans="3:43" x14ac:dyDescent="0.2"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</row>
    <row r="540" spans="3:43" x14ac:dyDescent="0.2"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</row>
    <row r="541" spans="3:43" x14ac:dyDescent="0.2"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</row>
    <row r="542" spans="3:43" x14ac:dyDescent="0.2"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</row>
    <row r="543" spans="3:43" x14ac:dyDescent="0.2"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</row>
    <row r="544" spans="3:43" x14ac:dyDescent="0.2"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</row>
    <row r="545" spans="3:43" x14ac:dyDescent="0.2"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</row>
    <row r="546" spans="3:43" x14ac:dyDescent="0.2"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</row>
    <row r="547" spans="3:43" x14ac:dyDescent="0.2"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</row>
    <row r="548" spans="3:43" x14ac:dyDescent="0.2"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</row>
    <row r="549" spans="3:43" x14ac:dyDescent="0.2"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</row>
    <row r="550" spans="3:43" x14ac:dyDescent="0.2"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</row>
    <row r="551" spans="3:43" x14ac:dyDescent="0.2"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</row>
    <row r="552" spans="3:43" x14ac:dyDescent="0.2"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</row>
    <row r="553" spans="3:43" x14ac:dyDescent="0.2"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</row>
    <row r="554" spans="3:43" x14ac:dyDescent="0.2"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</row>
    <row r="555" spans="3:43" x14ac:dyDescent="0.2"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</row>
    <row r="556" spans="3:43" x14ac:dyDescent="0.2"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</row>
    <row r="557" spans="3:43" x14ac:dyDescent="0.2"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</row>
    <row r="558" spans="3:43" x14ac:dyDescent="0.2"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</row>
    <row r="559" spans="3:43" x14ac:dyDescent="0.2"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</row>
    <row r="560" spans="3:43" x14ac:dyDescent="0.2"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</row>
    <row r="561" spans="3:43" x14ac:dyDescent="0.2"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</row>
    <row r="562" spans="3:43" x14ac:dyDescent="0.2"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</row>
    <row r="563" spans="3:43" x14ac:dyDescent="0.2"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</row>
    <row r="564" spans="3:43" x14ac:dyDescent="0.2"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</row>
    <row r="565" spans="3:43" x14ac:dyDescent="0.2"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</row>
    <row r="566" spans="3:43" x14ac:dyDescent="0.2"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</row>
    <row r="567" spans="3:43" x14ac:dyDescent="0.2"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</row>
    <row r="568" spans="3:43" x14ac:dyDescent="0.2"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</row>
    <row r="569" spans="3:43" x14ac:dyDescent="0.2"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</row>
    <row r="570" spans="3:43" x14ac:dyDescent="0.2"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</row>
    <row r="571" spans="3:43" x14ac:dyDescent="0.2"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</row>
    <row r="572" spans="3:43" x14ac:dyDescent="0.2"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</row>
    <row r="573" spans="3:43" x14ac:dyDescent="0.2"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</row>
    <row r="574" spans="3:43" x14ac:dyDescent="0.2"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</row>
    <row r="575" spans="3:43" x14ac:dyDescent="0.2"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</row>
    <row r="576" spans="3:43" x14ac:dyDescent="0.2"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</row>
    <row r="577" spans="3:43" x14ac:dyDescent="0.2"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</row>
    <row r="578" spans="3:43" x14ac:dyDescent="0.2"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</row>
    <row r="579" spans="3:43" x14ac:dyDescent="0.2"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</row>
    <row r="580" spans="3:43" x14ac:dyDescent="0.2"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</row>
    <row r="581" spans="3:43" x14ac:dyDescent="0.2"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</row>
    <row r="582" spans="3:43" x14ac:dyDescent="0.2"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</row>
    <row r="583" spans="3:43" x14ac:dyDescent="0.2"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</row>
    <row r="584" spans="3:43" x14ac:dyDescent="0.2"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</row>
    <row r="585" spans="3:43" x14ac:dyDescent="0.2"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</row>
    <row r="586" spans="3:43" x14ac:dyDescent="0.2"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</row>
    <row r="587" spans="3:43" x14ac:dyDescent="0.2"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</row>
    <row r="588" spans="3:43" x14ac:dyDescent="0.2"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</row>
    <row r="589" spans="3:43" x14ac:dyDescent="0.2"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</row>
    <row r="590" spans="3:43" x14ac:dyDescent="0.2"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</row>
    <row r="591" spans="3:43" x14ac:dyDescent="0.2"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</row>
    <row r="592" spans="3:43" x14ac:dyDescent="0.2"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</row>
    <row r="593" spans="3:43" x14ac:dyDescent="0.2"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</row>
    <row r="594" spans="3:43" x14ac:dyDescent="0.2"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</row>
    <row r="595" spans="3:43" x14ac:dyDescent="0.2"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</row>
    <row r="596" spans="3:43" x14ac:dyDescent="0.2"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</row>
    <row r="597" spans="3:43" x14ac:dyDescent="0.2"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</row>
    <row r="598" spans="3:43" x14ac:dyDescent="0.2"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</row>
    <row r="599" spans="3:43" x14ac:dyDescent="0.2"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</row>
    <row r="600" spans="3:43" x14ac:dyDescent="0.2"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</row>
    <row r="601" spans="3:43" x14ac:dyDescent="0.2"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</row>
    <row r="602" spans="3:43" x14ac:dyDescent="0.2"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</row>
    <row r="603" spans="3:43" x14ac:dyDescent="0.2"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</row>
    <row r="604" spans="3:43" x14ac:dyDescent="0.2"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</row>
    <row r="605" spans="3:43" x14ac:dyDescent="0.2"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</row>
    <row r="606" spans="3:43" x14ac:dyDescent="0.2"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</row>
    <row r="607" spans="3:43" x14ac:dyDescent="0.2"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</row>
    <row r="608" spans="3:43" x14ac:dyDescent="0.2"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</row>
    <row r="609" spans="3:43" x14ac:dyDescent="0.2"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</row>
    <row r="610" spans="3:43" x14ac:dyDescent="0.2"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</row>
    <row r="611" spans="3:43" x14ac:dyDescent="0.2"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</row>
    <row r="612" spans="3:43" x14ac:dyDescent="0.2"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</row>
    <row r="613" spans="3:43" x14ac:dyDescent="0.2"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</row>
    <row r="614" spans="3:43" x14ac:dyDescent="0.2"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</row>
    <row r="615" spans="3:43" x14ac:dyDescent="0.2"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</row>
    <row r="616" spans="3:43" x14ac:dyDescent="0.2"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</row>
    <row r="617" spans="3:43" x14ac:dyDescent="0.2"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</row>
    <row r="618" spans="3:43" x14ac:dyDescent="0.2"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</row>
    <row r="619" spans="3:43" x14ac:dyDescent="0.2"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</row>
    <row r="620" spans="3:43" x14ac:dyDescent="0.2"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</row>
    <row r="621" spans="3:43" x14ac:dyDescent="0.2"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</row>
    <row r="622" spans="3:43" x14ac:dyDescent="0.2"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</row>
    <row r="623" spans="3:43" x14ac:dyDescent="0.2"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</row>
    <row r="624" spans="3:43" x14ac:dyDescent="0.2"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</row>
    <row r="625" spans="3:43" x14ac:dyDescent="0.2"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</row>
    <row r="626" spans="3:43" x14ac:dyDescent="0.2"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</row>
    <row r="627" spans="3:43" x14ac:dyDescent="0.2"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</row>
    <row r="628" spans="3:43" x14ac:dyDescent="0.2"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</row>
    <row r="629" spans="3:43" x14ac:dyDescent="0.2"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</row>
    <row r="630" spans="3:43" x14ac:dyDescent="0.2"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</row>
    <row r="631" spans="3:43" x14ac:dyDescent="0.2"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</row>
    <row r="632" spans="3:43" x14ac:dyDescent="0.2"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</row>
    <row r="633" spans="3:43" x14ac:dyDescent="0.2"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</row>
    <row r="634" spans="3:43" x14ac:dyDescent="0.2"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</row>
    <row r="635" spans="3:43" x14ac:dyDescent="0.2"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</row>
    <row r="636" spans="3:43" x14ac:dyDescent="0.2"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</row>
    <row r="637" spans="3:43" x14ac:dyDescent="0.2"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</row>
    <row r="638" spans="3:43" x14ac:dyDescent="0.2"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</row>
    <row r="639" spans="3:43" x14ac:dyDescent="0.2"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</row>
    <row r="640" spans="3:43" x14ac:dyDescent="0.2"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</row>
    <row r="641" spans="3:43" x14ac:dyDescent="0.2"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</row>
    <row r="642" spans="3:43" x14ac:dyDescent="0.2"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</row>
    <row r="643" spans="3:43" x14ac:dyDescent="0.2"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</row>
    <row r="644" spans="3:43" x14ac:dyDescent="0.2"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</row>
    <row r="645" spans="3:43" x14ac:dyDescent="0.2"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</row>
    <row r="646" spans="3:43" x14ac:dyDescent="0.2"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</row>
    <row r="647" spans="3:43" x14ac:dyDescent="0.2"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</row>
    <row r="648" spans="3:43" x14ac:dyDescent="0.2"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</row>
    <row r="649" spans="3:43" x14ac:dyDescent="0.2"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</row>
    <row r="650" spans="3:43" x14ac:dyDescent="0.2"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</row>
    <row r="651" spans="3:43" x14ac:dyDescent="0.2"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</row>
    <row r="652" spans="3:43" x14ac:dyDescent="0.2"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</row>
    <row r="653" spans="3:43" x14ac:dyDescent="0.2"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</row>
    <row r="654" spans="3:43" x14ac:dyDescent="0.2"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</row>
    <row r="655" spans="3:43" x14ac:dyDescent="0.2"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</row>
    <row r="656" spans="3:43" x14ac:dyDescent="0.2"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</row>
    <row r="657" spans="3:43" x14ac:dyDescent="0.2"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</row>
    <row r="658" spans="3:43" x14ac:dyDescent="0.2"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</row>
    <row r="659" spans="3:43" x14ac:dyDescent="0.2"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</row>
    <row r="660" spans="3:43" x14ac:dyDescent="0.2"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</row>
    <row r="661" spans="3:43" x14ac:dyDescent="0.2"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</row>
    <row r="662" spans="3:43" x14ac:dyDescent="0.2"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</row>
    <row r="663" spans="3:43" x14ac:dyDescent="0.2"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</row>
    <row r="664" spans="3:43" x14ac:dyDescent="0.2"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</row>
    <row r="665" spans="3:43" x14ac:dyDescent="0.2"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</row>
    <row r="666" spans="3:43" x14ac:dyDescent="0.2"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</row>
    <row r="667" spans="3:43" x14ac:dyDescent="0.2"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</row>
    <row r="668" spans="3:43" x14ac:dyDescent="0.2"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</row>
    <row r="669" spans="3:43" x14ac:dyDescent="0.2"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</row>
    <row r="670" spans="3:43" x14ac:dyDescent="0.2"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</row>
    <row r="671" spans="3:43" x14ac:dyDescent="0.2"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</row>
    <row r="672" spans="3:43" x14ac:dyDescent="0.2"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</row>
    <row r="673" spans="3:43" x14ac:dyDescent="0.2"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</row>
    <row r="674" spans="3:43" x14ac:dyDescent="0.2"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</row>
    <row r="675" spans="3:43" x14ac:dyDescent="0.2"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</row>
    <row r="676" spans="3:43" x14ac:dyDescent="0.2"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</row>
    <row r="677" spans="3:43" x14ac:dyDescent="0.2"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</row>
    <row r="678" spans="3:43" x14ac:dyDescent="0.2"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</row>
    <row r="679" spans="3:43" x14ac:dyDescent="0.2"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</row>
    <row r="680" spans="3:43" x14ac:dyDescent="0.2"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</row>
    <row r="681" spans="3:43" x14ac:dyDescent="0.2"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</row>
    <row r="682" spans="3:43" x14ac:dyDescent="0.2"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</row>
    <row r="683" spans="3:43" x14ac:dyDescent="0.2"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</row>
    <row r="684" spans="3:43" x14ac:dyDescent="0.2"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</row>
    <row r="685" spans="3:43" x14ac:dyDescent="0.2"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</row>
    <row r="686" spans="3:43" x14ac:dyDescent="0.2"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</row>
    <row r="687" spans="3:43" x14ac:dyDescent="0.2"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</row>
    <row r="688" spans="3:43" x14ac:dyDescent="0.2"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</row>
    <row r="689" spans="3:43" x14ac:dyDescent="0.2"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</row>
    <row r="690" spans="3:43" x14ac:dyDescent="0.2"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</row>
    <row r="691" spans="3:43" x14ac:dyDescent="0.2"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</row>
    <row r="692" spans="3:43" x14ac:dyDescent="0.2"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</row>
    <row r="693" spans="3:43" x14ac:dyDescent="0.2"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</row>
    <row r="694" spans="3:43" x14ac:dyDescent="0.2"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</row>
    <row r="695" spans="3:43" x14ac:dyDescent="0.2"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</row>
    <row r="696" spans="3:43" x14ac:dyDescent="0.2"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</row>
    <row r="697" spans="3:43" x14ac:dyDescent="0.2"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</row>
    <row r="698" spans="3:43" x14ac:dyDescent="0.2"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</row>
    <row r="699" spans="3:43" x14ac:dyDescent="0.2"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</row>
    <row r="700" spans="3:43" x14ac:dyDescent="0.2"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</row>
  </sheetData>
  <mergeCells count="5">
    <mergeCell ref="AZ3:BK3"/>
    <mergeCell ref="D3:O3"/>
    <mergeCell ref="P3:AA3"/>
    <mergeCell ref="AB3:AM3"/>
    <mergeCell ref="AN3:AY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U700"/>
  <sheetViews>
    <sheetView topLeftCell="A339" workbookViewId="0">
      <selection activeCell="C352" sqref="C352"/>
    </sheetView>
  </sheetViews>
  <sheetFormatPr defaultRowHeight="12.75" x14ac:dyDescent="0.2"/>
  <sheetData>
    <row r="3" spans="3:47" x14ac:dyDescent="0.2">
      <c r="D3" s="191" t="s">
        <v>101</v>
      </c>
      <c r="E3" s="191"/>
      <c r="F3" s="191"/>
      <c r="G3" s="191"/>
      <c r="H3" s="191"/>
      <c r="I3" s="191"/>
      <c r="J3" s="191"/>
      <c r="K3" s="191"/>
      <c r="L3" s="191" t="s">
        <v>99</v>
      </c>
      <c r="M3" s="191"/>
      <c r="N3" s="191"/>
      <c r="O3" s="191"/>
      <c r="P3" s="191"/>
      <c r="Q3" s="191"/>
      <c r="R3" s="191"/>
      <c r="S3" s="191"/>
      <c r="T3" s="191" t="s">
        <v>100</v>
      </c>
      <c r="U3" s="191"/>
      <c r="V3" s="191"/>
      <c r="W3" s="191"/>
      <c r="X3" s="191"/>
      <c r="Y3" s="191"/>
      <c r="Z3" s="191"/>
      <c r="AA3" s="191"/>
      <c r="AB3" s="191" t="s">
        <v>98</v>
      </c>
      <c r="AC3" s="191"/>
      <c r="AD3" s="191"/>
      <c r="AE3" s="191"/>
      <c r="AF3" s="191"/>
      <c r="AG3" s="191"/>
      <c r="AH3" s="191"/>
      <c r="AI3" s="191"/>
      <c r="AJ3" s="191" t="s">
        <v>130</v>
      </c>
      <c r="AK3" s="191"/>
      <c r="AL3" s="191"/>
      <c r="AM3" s="191"/>
      <c r="AN3" s="191"/>
      <c r="AO3" s="191"/>
      <c r="AP3" s="191"/>
      <c r="AQ3" s="191"/>
    </row>
    <row r="4" spans="3:47" x14ac:dyDescent="0.2">
      <c r="C4" t="s">
        <v>239</v>
      </c>
      <c r="D4" t="s">
        <v>236</v>
      </c>
      <c r="E4" t="s">
        <v>256</v>
      </c>
      <c r="F4" t="s">
        <v>257</v>
      </c>
      <c r="G4" t="s">
        <v>258</v>
      </c>
      <c r="H4" t="s">
        <v>259</v>
      </c>
      <c r="I4" t="s">
        <v>260</v>
      </c>
      <c r="J4" t="s">
        <v>261</v>
      </c>
      <c r="K4" t="s">
        <v>262</v>
      </c>
      <c r="L4" t="s">
        <v>236</v>
      </c>
      <c r="M4" t="s">
        <v>256</v>
      </c>
      <c r="N4" t="s">
        <v>257</v>
      </c>
      <c r="O4" t="s">
        <v>258</v>
      </c>
      <c r="P4" t="s">
        <v>259</v>
      </c>
      <c r="Q4" t="s">
        <v>260</v>
      </c>
      <c r="R4" t="s">
        <v>261</v>
      </c>
      <c r="S4" t="s">
        <v>262</v>
      </c>
      <c r="T4" t="s">
        <v>236</v>
      </c>
      <c r="U4" t="s">
        <v>256</v>
      </c>
      <c r="V4" t="s">
        <v>257</v>
      </c>
      <c r="W4" t="s">
        <v>258</v>
      </c>
      <c r="X4" t="s">
        <v>259</v>
      </c>
      <c r="Y4" t="s">
        <v>260</v>
      </c>
      <c r="Z4" t="s">
        <v>261</v>
      </c>
      <c r="AA4" t="s">
        <v>262</v>
      </c>
      <c r="AB4" t="s">
        <v>236</v>
      </c>
      <c r="AC4" t="s">
        <v>256</v>
      </c>
      <c r="AD4" t="s">
        <v>257</v>
      </c>
      <c r="AE4" t="s">
        <v>258</v>
      </c>
      <c r="AF4" t="s">
        <v>259</v>
      </c>
      <c r="AG4" t="s">
        <v>260</v>
      </c>
      <c r="AH4" t="s">
        <v>261</v>
      </c>
      <c r="AI4" t="s">
        <v>262</v>
      </c>
      <c r="AJ4" t="s">
        <v>236</v>
      </c>
      <c r="AK4" t="s">
        <v>256</v>
      </c>
      <c r="AL4" t="s">
        <v>257</v>
      </c>
      <c r="AM4" t="s">
        <v>258</v>
      </c>
      <c r="AN4" t="s">
        <v>259</v>
      </c>
      <c r="AO4" t="s">
        <v>260</v>
      </c>
      <c r="AP4" t="s">
        <v>261</v>
      </c>
      <c r="AQ4" t="s">
        <v>262</v>
      </c>
    </row>
    <row r="5" spans="3:47" x14ac:dyDescent="0.2">
      <c r="C5" s="65">
        <f>ET_8P!D7</f>
        <v>0</v>
      </c>
      <c r="D5" s="65">
        <f>ET_8P!E7/9.806</f>
        <v>739.36422255825516</v>
      </c>
      <c r="E5" s="65">
        <f>ET_8P!F7/9.806</f>
        <v>740.17790845528259</v>
      </c>
      <c r="F5" s="65">
        <f>ET_8P!G7/9.806</f>
        <v>733.45724436888133</v>
      </c>
      <c r="G5" s="65">
        <f>ET_8P!H7/9.806</f>
        <v>734.01991805081082</v>
      </c>
      <c r="H5" s="65">
        <f>ET_8P!I7/9.806</f>
        <v>739.36422255825516</v>
      </c>
      <c r="I5" s="65">
        <f>ET_8P!J7/9.806</f>
        <v>740.17790845528259</v>
      </c>
      <c r="J5" s="65">
        <f>ET_8P!K7/9.806</f>
        <v>733.45724436888133</v>
      </c>
      <c r="K5" s="65">
        <f>ET_8P!L7/9.806</f>
        <v>734.01991805081082</v>
      </c>
      <c r="L5" s="65">
        <f>ET_8P!M7/9.806</f>
        <v>572.61717156587804</v>
      </c>
      <c r="M5" s="65">
        <f>ET_8P!N7/9.806</f>
        <v>576.3905210298542</v>
      </c>
      <c r="N5" s="65">
        <f>ET_8P!O7/9.806</f>
        <v>735.48555850690911</v>
      </c>
      <c r="O5" s="65">
        <f>ET_8P!P7/9.806</f>
        <v>752.90294805157566</v>
      </c>
      <c r="P5" s="65">
        <f>ET_8P!Q7/9.806</f>
        <v>941.20348829798093</v>
      </c>
      <c r="Q5" s="65">
        <f>ET_8P!R7/9.806</f>
        <v>938.30178509968391</v>
      </c>
      <c r="R5" s="65">
        <f>ET_8P!S7/9.806</f>
        <v>734.02111310995826</v>
      </c>
      <c r="S5" s="65">
        <f>ET_8P!T7/9.806</f>
        <v>718.38804646071287</v>
      </c>
      <c r="T5" s="65">
        <f>ET_8P!U7/9.806</f>
        <v>736.68659295010718</v>
      </c>
      <c r="U5" s="65">
        <f>ET_8P!V7/9.806</f>
        <v>737.35443183701307</v>
      </c>
      <c r="V5" s="65">
        <f>ET_8P!W7/9.806</f>
        <v>732.87211353380587</v>
      </c>
      <c r="W5" s="65">
        <f>ET_8P!X7/9.806</f>
        <v>734.46831420176431</v>
      </c>
      <c r="X5" s="65">
        <f>ET_8P!Y7/9.806</f>
        <v>755.9576188207476</v>
      </c>
      <c r="Y5" s="65">
        <f>ET_8P!Z7/9.806</f>
        <v>756.4521741312717</v>
      </c>
      <c r="Z5" s="65">
        <f>ET_8P!AA7/9.806</f>
        <v>738.61965091525599</v>
      </c>
      <c r="AA5" s="65">
        <f>ET_8P!AB7/9.806</f>
        <v>738.12469725168273</v>
      </c>
      <c r="AB5" s="65">
        <f>ET_8P!AC7/9.806</f>
        <v>588.36083098039467</v>
      </c>
      <c r="AC5" s="65">
        <f>ET_8P!AD7/9.806</f>
        <v>586.85062477692236</v>
      </c>
      <c r="AD5" s="65">
        <f>ET_8P!AE7/9.806</f>
        <v>677.10253726991129</v>
      </c>
      <c r="AE5" s="65">
        <f>ET_8P!AF7/9.806</f>
        <v>690.79652086413932</v>
      </c>
      <c r="AF5" s="65">
        <f>ET_8P!AG7/9.806</f>
        <v>913.25822519375902</v>
      </c>
      <c r="AG5" s="65">
        <f>ET_8P!AH7/9.806</f>
        <v>916.2247603508057</v>
      </c>
      <c r="AH5" s="65">
        <f>ET_8P!AI7/9.806</f>
        <v>800.90623326917205</v>
      </c>
      <c r="AI5" s="65">
        <f>ET_8P!AJ7/9.806</f>
        <v>786.38178315572111</v>
      </c>
      <c r="AJ5" s="65">
        <f>ET_8P!AK7/9.806</f>
        <v>449.42937917474001</v>
      </c>
      <c r="AK5" s="65">
        <f>ET_8P!AL7/9.806</f>
        <v>451.39241320683772</v>
      </c>
      <c r="AL5" s="65">
        <f>ET_8P!AM7/9.806</f>
        <v>687.00504633642674</v>
      </c>
      <c r="AM5" s="65">
        <f>ET_8P!AN7/9.806</f>
        <v>714.92615928704367</v>
      </c>
      <c r="AN5" s="65">
        <f>ET_8P!AO7/9.806</f>
        <v>1123.7390134229045</v>
      </c>
      <c r="AO5" s="65">
        <f>ET_8P!AP7/9.806</f>
        <v>1123.5480031358352</v>
      </c>
      <c r="AP5" s="65">
        <f>ET_8P!AQ7/9.806</f>
        <v>807.73385514927088</v>
      </c>
      <c r="AQ5" s="65">
        <f>ET_8P!AR7/9.806</f>
        <v>776.87399216678568</v>
      </c>
      <c r="AR5" s="43"/>
      <c r="AS5" s="43"/>
      <c r="AT5" s="43"/>
      <c r="AU5" s="43"/>
    </row>
    <row r="6" spans="3:47" x14ac:dyDescent="0.2">
      <c r="C6" s="65">
        <f>ET_8P!D8</f>
        <v>5</v>
      </c>
      <c r="D6" s="65">
        <f>ET_8P!E8/9.806</f>
        <v>734.69069479145423</v>
      </c>
      <c r="E6" s="65">
        <f>ET_8P!F8/9.806</f>
        <v>735.50537657110453</v>
      </c>
      <c r="F6" s="65">
        <f>ET_8P!G8/9.806</f>
        <v>728.77624748240873</v>
      </c>
      <c r="G6" s="65">
        <f>ET_8P!H8/9.806</f>
        <v>729.33961828217423</v>
      </c>
      <c r="H6" s="65">
        <f>ET_8P!I8/9.806</f>
        <v>734.69069479145423</v>
      </c>
      <c r="I6" s="65">
        <f>ET_8P!J8/9.806</f>
        <v>735.50537657110453</v>
      </c>
      <c r="J6" s="65">
        <f>ET_8P!K8/9.806</f>
        <v>728.77624748240873</v>
      </c>
      <c r="K6" s="65">
        <f>ET_8P!L8/9.806</f>
        <v>729.33961828217423</v>
      </c>
      <c r="L6" s="65">
        <f>ET_8P!M8/9.806</f>
        <v>567.68780155325828</v>
      </c>
      <c r="M6" s="65">
        <f>ET_8P!N8/9.806</f>
        <v>571.46812219559456</v>
      </c>
      <c r="N6" s="65">
        <f>ET_8P!O8/9.806</f>
        <v>730.80715091525599</v>
      </c>
      <c r="O6" s="65">
        <f>ET_8P!P8/9.806</f>
        <v>748.24615111283913</v>
      </c>
      <c r="P6" s="65">
        <f>ET_8P!Q8/9.806</f>
        <v>936.7397432056905</v>
      </c>
      <c r="Q6" s="65">
        <f>ET_8P!R8/9.806</f>
        <v>933.83545071257402</v>
      </c>
      <c r="R6" s="65">
        <f>ET_8P!S8/9.806</f>
        <v>729.34081334132168</v>
      </c>
      <c r="S6" s="65">
        <f>ET_8P!T8/9.806</f>
        <v>713.68758006896292</v>
      </c>
      <c r="T6" s="65">
        <f>ET_8P!U8/9.806</f>
        <v>731.88768356108517</v>
      </c>
      <c r="U6" s="65">
        <f>ET_8P!V8/9.806</f>
        <v>732.55681709540079</v>
      </c>
      <c r="V6" s="65">
        <f>ET_8P!W8/9.806</f>
        <v>728.02181660144311</v>
      </c>
      <c r="W6" s="65">
        <f>ET_8P!X8/9.806</f>
        <v>729.5465128970784</v>
      </c>
      <c r="X6" s="65">
        <f>ET_8P!Y8/9.806</f>
        <v>751.33532921489405</v>
      </c>
      <c r="Y6" s="65">
        <f>ET_8P!Z8/9.806</f>
        <v>752.33982622246594</v>
      </c>
      <c r="Z6" s="65">
        <f>ET_8P!AA8/9.806</f>
        <v>733.88522492606569</v>
      </c>
      <c r="AA6" s="65">
        <f>ET_8P!AB8/9.806</f>
        <v>733.39485232255765</v>
      </c>
      <c r="AB6" s="65">
        <f>ET_8P!AC8/9.806</f>
        <v>583.56889276973288</v>
      </c>
      <c r="AC6" s="65">
        <f>ET_8P!AD8/9.806</f>
        <v>582.05629644796556</v>
      </c>
      <c r="AD6" s="65">
        <f>ET_8P!AE8/9.806</f>
        <v>672.37831907760562</v>
      </c>
      <c r="AE6" s="65">
        <f>ET_8P!AF8/9.806</f>
        <v>686.07927385019377</v>
      </c>
      <c r="AF6" s="65">
        <f>ET_8P!AG8/9.806</f>
        <v>908.70007042881912</v>
      </c>
      <c r="AG6" s="65">
        <f>ET_8P!AH8/9.806</f>
        <v>911.66949364547224</v>
      </c>
      <c r="AH6" s="65">
        <f>ET_8P!AI8/9.806</f>
        <v>796.27976095630231</v>
      </c>
      <c r="AI6" s="65">
        <f>ET_8P!AJ8/9.806</f>
        <v>781.74938534124522</v>
      </c>
      <c r="AJ6" s="65">
        <f>ET_8P!AK8/9.806</f>
        <v>441.606173436544</v>
      </c>
      <c r="AK6" s="65">
        <f>ET_8P!AL8/9.806</f>
        <v>443.23185223013974</v>
      </c>
      <c r="AL6" s="65">
        <f>ET_8P!AM8/9.806</f>
        <v>682.13532969291771</v>
      </c>
      <c r="AM6" s="65">
        <f>ET_8P!AN8/9.806</f>
        <v>710.10892565776066</v>
      </c>
      <c r="AN6" s="65">
        <f>ET_8P!AO8/9.806</f>
        <v>1119.5642734677749</v>
      </c>
      <c r="AO6" s="65">
        <f>ET_8P!AP8/9.806</f>
        <v>1119.3766491816236</v>
      </c>
      <c r="AP6" s="65">
        <f>ET_8P!AQ8/9.806</f>
        <v>803.15523499643086</v>
      </c>
      <c r="AQ6" s="65">
        <f>ET_8P!AR8/9.806</f>
        <v>772.25110503135841</v>
      </c>
    </row>
    <row r="7" spans="3:47" x14ac:dyDescent="0.2">
      <c r="C7" s="65">
        <f>ET_8P!D9</f>
        <v>15</v>
      </c>
      <c r="D7" s="65">
        <f>ET_8P!E9/9.806</f>
        <v>726.37736542040591</v>
      </c>
      <c r="E7" s="65">
        <f>ET_8P!F9/9.806</f>
        <v>727.19369040638389</v>
      </c>
      <c r="F7" s="65">
        <f>ET_8P!G9/9.806</f>
        <v>720.45096751988581</v>
      </c>
      <c r="G7" s="65">
        <f>ET_8P!H9/9.806</f>
        <v>721.01553337879875</v>
      </c>
      <c r="H7" s="65">
        <f>ET_8P!I9/9.806</f>
        <v>726.37736542040591</v>
      </c>
      <c r="I7" s="65">
        <f>ET_8P!J9/9.806</f>
        <v>727.19369040638389</v>
      </c>
      <c r="J7" s="65">
        <f>ET_8P!K9/9.806</f>
        <v>720.45096751988581</v>
      </c>
      <c r="K7" s="65">
        <f>ET_8P!L9/9.806</f>
        <v>721.01553337879875</v>
      </c>
      <c r="L7" s="65">
        <f>ET_8P!M9/9.806</f>
        <v>558.96556277725381</v>
      </c>
      <c r="M7" s="65">
        <f>ET_8P!N9/9.806</f>
        <v>562.75713689322868</v>
      </c>
      <c r="N7" s="65">
        <f>ET_8P!O9/9.806</f>
        <v>722.48600386561804</v>
      </c>
      <c r="O7" s="65">
        <f>ET_8P!P9/9.806</f>
        <v>739.95956119021525</v>
      </c>
      <c r="P7" s="65">
        <f>ET_8P!Q9/9.806</f>
        <v>928.76112998419342</v>
      </c>
      <c r="Q7" s="65">
        <f>ET_8P!R9/9.806</f>
        <v>925.85275437232315</v>
      </c>
      <c r="R7" s="65">
        <f>ET_8P!S9/9.806</f>
        <v>721.01667864381511</v>
      </c>
      <c r="S7" s="65">
        <f>ET_8P!T9/9.806</f>
        <v>705.33122856860598</v>
      </c>
      <c r="T7" s="65">
        <f>ET_8P!U9/9.806</f>
        <v>723.10016467915057</v>
      </c>
      <c r="U7" s="65">
        <f>ET_8P!V9/9.806</f>
        <v>724.01866722223645</v>
      </c>
      <c r="V7" s="65">
        <f>ET_8P!W9/9.806</f>
        <v>718.94130905185602</v>
      </c>
      <c r="W7" s="65">
        <f>ET_8P!X9/9.806</f>
        <v>720.43343998572311</v>
      </c>
      <c r="X7" s="65">
        <f>ET_8P!Y9/9.806</f>
        <v>740.78659191438919</v>
      </c>
      <c r="Y7" s="65">
        <f>ET_8P!Z9/9.806</f>
        <v>742.12087545252916</v>
      </c>
      <c r="Z7" s="65">
        <f>ET_8P!AA9/9.806</f>
        <v>727.00163444256077</v>
      </c>
      <c r="AA7" s="65">
        <f>ET_8P!AB9/9.806</f>
        <v>726.14403012186426</v>
      </c>
      <c r="AB7" s="65">
        <f>ET_8P!AC9/9.806</f>
        <v>574.7357624636702</v>
      </c>
      <c r="AC7" s="65">
        <f>ET_8P!AD9/9.806</f>
        <v>573.21938178793596</v>
      </c>
      <c r="AD7" s="65">
        <f>ET_8P!AE9/9.806</f>
        <v>663.96027264876102</v>
      </c>
      <c r="AE7" s="65">
        <f>ET_8P!AF9/9.806</f>
        <v>677.68512860429848</v>
      </c>
      <c r="AF7" s="65">
        <f>ET_8P!AG9/9.806</f>
        <v>900.92561314501336</v>
      </c>
      <c r="AG7" s="65">
        <f>ET_8P!AH9/9.806</f>
        <v>903.89971700999399</v>
      </c>
      <c r="AH7" s="65">
        <f>ET_8P!AI9/9.806</f>
        <v>788.05242604974001</v>
      </c>
      <c r="AI7" s="65">
        <f>ET_8P!AJ9/9.806</f>
        <v>773.50422413573324</v>
      </c>
      <c r="AJ7" s="65">
        <f>ET_8P!AK9/9.806</f>
        <v>431.56483833239855</v>
      </c>
      <c r="AK7" s="65">
        <f>ET_8P!AL9/9.806</f>
        <v>432.83513641201819</v>
      </c>
      <c r="AL7" s="65">
        <f>ET_8P!AM9/9.806</f>
        <v>672.00202482854888</v>
      </c>
      <c r="AM7" s="65">
        <f>ET_8P!AN9/9.806</f>
        <v>700.53794591640326</v>
      </c>
      <c r="AN7" s="65">
        <f>ET_8P!AO9/9.806</f>
        <v>1112.4315629461555</v>
      </c>
      <c r="AO7" s="65">
        <f>ET_8P!AP9/9.806</f>
        <v>1111.3696533053744</v>
      </c>
      <c r="AP7" s="65">
        <f>ET_8P!AQ9/9.806</f>
        <v>794.2310312245055</v>
      </c>
      <c r="AQ7" s="65">
        <f>ET_8P!AR9/9.806</f>
        <v>763.02948091410883</v>
      </c>
    </row>
    <row r="8" spans="3:47" x14ac:dyDescent="0.2">
      <c r="C8" s="65">
        <f>ET_8P!D10</f>
        <v>25</v>
      </c>
      <c r="D8" s="65">
        <f>ET_8P!E10/9.806</f>
        <v>718.38037816451663</v>
      </c>
      <c r="E8" s="65">
        <f>ET_8P!F10/9.806</f>
        <v>719.19839615095361</v>
      </c>
      <c r="F8" s="65">
        <f>ET_8P!G10/9.806</f>
        <v>712.44163131947278</v>
      </c>
      <c r="G8" s="65">
        <f>ET_8P!H10/9.806</f>
        <v>713.00734244340208</v>
      </c>
      <c r="H8" s="65">
        <f>ET_8P!I10/9.806</f>
        <v>718.38037816451663</v>
      </c>
      <c r="I8" s="65">
        <f>ET_8P!J10/9.806</f>
        <v>719.19839615095361</v>
      </c>
      <c r="J8" s="65">
        <f>ET_8P!K10/9.806</f>
        <v>712.44163131947278</v>
      </c>
      <c r="K8" s="65">
        <f>ET_8P!L10/9.806</f>
        <v>713.00734244340208</v>
      </c>
      <c r="L8" s="65">
        <f>ET_8P!M10/9.806</f>
        <v>550.5411924937539</v>
      </c>
      <c r="M8" s="65">
        <f>ET_8P!N10/9.806</f>
        <v>554.34451802467879</v>
      </c>
      <c r="N8" s="65">
        <f>ET_8P!O10/9.806</f>
        <v>714.48090016635228</v>
      </c>
      <c r="O8" s="65">
        <f>ET_8P!P10/9.806</f>
        <v>731.99040885363559</v>
      </c>
      <c r="P8" s="65">
        <f>ET_8P!Q10/9.806</f>
        <v>921.11105843998575</v>
      </c>
      <c r="Q8" s="65">
        <f>ET_8P!R10/9.806</f>
        <v>918.1985997093617</v>
      </c>
      <c r="R8" s="65">
        <f>ET_8P!S10/9.806</f>
        <v>713.00853750254953</v>
      </c>
      <c r="S8" s="65">
        <f>ET_8P!T10/9.806</f>
        <v>697.28952618294932</v>
      </c>
      <c r="T8" s="65">
        <f>ET_8P!U10/9.806</f>
        <v>715.3049432426576</v>
      </c>
      <c r="U8" s="65">
        <f>ET_8P!V10/9.806</f>
        <v>716.23639225984095</v>
      </c>
      <c r="V8" s="65">
        <f>ET_8P!W10/9.806</f>
        <v>710.67229645752604</v>
      </c>
      <c r="W8" s="65">
        <f>ET_8P!X10/9.806</f>
        <v>712.15730683063941</v>
      </c>
      <c r="X8" s="65">
        <f>ET_8P!Y10/9.806</f>
        <v>732.21582688532533</v>
      </c>
      <c r="Y8" s="65">
        <f>ET_8P!Z10/9.806</f>
        <v>733.43702795163676</v>
      </c>
      <c r="Z8" s="65">
        <f>ET_8P!AA10/9.806</f>
        <v>718.87662647549973</v>
      </c>
      <c r="AA8" s="65">
        <f>ET_8P!AB10/9.806</f>
        <v>718.14116715849991</v>
      </c>
      <c r="AB8" s="65">
        <f>ET_8P!AC10/9.806</f>
        <v>566.12864771887109</v>
      </c>
      <c r="AC8" s="65">
        <f>ET_8P!AD10/9.806</f>
        <v>564.60848268916993</v>
      </c>
      <c r="AD8" s="65">
        <f>ET_8P!AE10/9.806</f>
        <v>655.84945600907611</v>
      </c>
      <c r="AE8" s="65">
        <f>ET_8P!AF10/9.806</f>
        <v>669.60179832500512</v>
      </c>
      <c r="AF8" s="65">
        <f>ET_8P!AG10/9.806</f>
        <v>893.57669650596586</v>
      </c>
      <c r="AG8" s="65">
        <f>ET_8P!AH10/9.806</f>
        <v>896.55587937232315</v>
      </c>
      <c r="AH8" s="65">
        <f>ET_8P!AI10/9.806</f>
        <v>780.14765752472988</v>
      </c>
      <c r="AI8" s="65">
        <f>ET_8P!AJ10/9.806</f>
        <v>765.57874125216711</v>
      </c>
      <c r="AJ8" s="65">
        <f>ET_8P!AK10/9.806</f>
        <v>422.59611860723032</v>
      </c>
      <c r="AK8" s="65">
        <f>ET_8P!AL10/9.806</f>
        <v>423.78455513524887</v>
      </c>
      <c r="AL8" s="65">
        <f>ET_8P!AM10/9.806</f>
        <v>663.38490146338984</v>
      </c>
      <c r="AM8" s="65">
        <f>ET_8P!AN10/9.806</f>
        <v>692.16008335139202</v>
      </c>
      <c r="AN8" s="65">
        <f>ET_8P!AO10/9.806</f>
        <v>1106.3821735417093</v>
      </c>
      <c r="AO8" s="65">
        <f>ET_8P!AP10/9.806</f>
        <v>1105.8804478763004</v>
      </c>
      <c r="AP8" s="65">
        <f>ET_8P!AQ10/9.806</f>
        <v>786.52882522498987</v>
      </c>
      <c r="AQ8" s="65">
        <f>ET_8P!AR10/9.806</f>
        <v>755.12396547713138</v>
      </c>
    </row>
    <row r="9" spans="3:47" x14ac:dyDescent="0.2">
      <c r="C9" s="65">
        <f>ET_8P!D11</f>
        <v>35</v>
      </c>
      <c r="D9" s="65">
        <f>ET_8P!E11/9.806</f>
        <v>710.46863846114627</v>
      </c>
      <c r="E9" s="65">
        <f>ET_8P!F11/9.806</f>
        <v>711.28824985977974</v>
      </c>
      <c r="F9" s="65">
        <f>ET_8P!G11/9.806</f>
        <v>704.51789123049673</v>
      </c>
      <c r="G9" s="65">
        <f>ET_8P!H11/9.806</f>
        <v>705.08479741357337</v>
      </c>
      <c r="H9" s="65">
        <f>ET_8P!I11/9.806</f>
        <v>710.46863846114627</v>
      </c>
      <c r="I9" s="65">
        <f>ET_8P!J11/9.806</f>
        <v>711.28824985977974</v>
      </c>
      <c r="J9" s="65">
        <f>ET_8P!K11/9.806</f>
        <v>704.51789123049673</v>
      </c>
      <c r="K9" s="65">
        <f>ET_8P!L11/9.806</f>
        <v>705.08479741357337</v>
      </c>
      <c r="L9" s="65">
        <f>ET_8P!M11/9.806</f>
        <v>542.21551417818182</v>
      </c>
      <c r="M9" s="65">
        <f>ET_8P!N11/9.806</f>
        <v>546.03029235926988</v>
      </c>
      <c r="N9" s="65">
        <f>ET_8P!O11/9.806</f>
        <v>706.56129299026111</v>
      </c>
      <c r="O9" s="65">
        <f>ET_8P!P11/9.806</f>
        <v>724.10545839282076</v>
      </c>
      <c r="P9" s="65">
        <f>ET_8P!Q11/9.806</f>
        <v>913.53318838593725</v>
      </c>
      <c r="Q9" s="65">
        <f>ET_8P!R11/9.806</f>
        <v>910.61674612482159</v>
      </c>
      <c r="R9" s="65">
        <f>ET_8P!S11/9.806</f>
        <v>705.08594267858973</v>
      </c>
      <c r="S9" s="65">
        <f>ET_8P!T11/9.806</f>
        <v>689.33456517374577</v>
      </c>
      <c r="T9" s="65">
        <f>ET_8P!U11/9.806</f>
        <v>707.25293347185402</v>
      </c>
      <c r="U9" s="65">
        <f>ET_8P!V11/9.806</f>
        <v>708.21276514378962</v>
      </c>
      <c r="V9" s="65">
        <f>ET_8P!W11/9.806</f>
        <v>702.70453835661851</v>
      </c>
      <c r="W9" s="65">
        <f>ET_8P!X11/9.806</f>
        <v>704.17839484435558</v>
      </c>
      <c r="X9" s="65">
        <f>ET_8P!Y11/9.806</f>
        <v>724.131450929278</v>
      </c>
      <c r="Y9" s="65">
        <f>ET_8P!Z11/9.806</f>
        <v>725.32108251644411</v>
      </c>
      <c r="Z9" s="65">
        <f>ET_8P!AA11/9.806</f>
        <v>710.76874768955236</v>
      </c>
      <c r="AA9" s="65">
        <f>ET_8P!AB11/9.806</f>
        <v>710.091796476647</v>
      </c>
      <c r="AB9" s="65">
        <f>ET_8P!AC11/9.806</f>
        <v>557.60020770127983</v>
      </c>
      <c r="AC9" s="65">
        <f>ET_8P!AD11/9.806</f>
        <v>556.07635790587403</v>
      </c>
      <c r="AD9" s="65">
        <f>ET_8P!AE11/9.806</f>
        <v>647.82602806954935</v>
      </c>
      <c r="AE9" s="65">
        <f>ET_8P!AF11/9.806</f>
        <v>661.60570736347654</v>
      </c>
      <c r="AF9" s="65">
        <f>ET_8P!AG11/9.806</f>
        <v>886.3167121851418</v>
      </c>
      <c r="AG9" s="65">
        <f>ET_8P!AH11/9.806</f>
        <v>889.300675288089</v>
      </c>
      <c r="AH9" s="65">
        <f>ET_8P!AI11/9.806</f>
        <v>772.32609499286161</v>
      </c>
      <c r="AI9" s="65">
        <f>ET_8P!AJ11/9.806</f>
        <v>757.73626518521826</v>
      </c>
      <c r="AJ9" s="65">
        <f>ET_8P!AK11/9.806</f>
        <v>413.56754633642669</v>
      </c>
      <c r="AK9" s="65">
        <f>ET_8P!AL11/9.806</f>
        <v>414.76870526495264</v>
      </c>
      <c r="AL9" s="65">
        <f>ET_8P!AM11/9.806</f>
        <v>655.06430214919442</v>
      </c>
      <c r="AM9" s="65">
        <f>ET_8P!AN11/9.806</f>
        <v>683.97691583915469</v>
      </c>
      <c r="AN9" s="65">
        <f>ET_8P!AO11/9.806</f>
        <v>1099.9903996915154</v>
      </c>
      <c r="AO9" s="65">
        <f>ET_8P!AP11/9.806</f>
        <v>1099.5615726341016</v>
      </c>
      <c r="AP9" s="65">
        <f>ET_8P!AQ11/9.806</f>
        <v>778.8653590595045</v>
      </c>
      <c r="AQ9" s="65">
        <f>ET_8P!AR11/9.806</f>
        <v>747.37565011217623</v>
      </c>
    </row>
    <row r="10" spans="3:47" x14ac:dyDescent="0.2">
      <c r="C10" s="65">
        <f>ET_8P!D12</f>
        <v>45</v>
      </c>
      <c r="D10" s="65">
        <f>ET_8P!E12/9.806</f>
        <v>702.64488498750768</v>
      </c>
      <c r="E10" s="65">
        <f>ET_8P!F12/9.806</f>
        <v>703.46608979833786</v>
      </c>
      <c r="F10" s="65">
        <f>ET_8P!G12/9.806</f>
        <v>696.68273490082606</v>
      </c>
      <c r="G10" s="65">
        <f>ET_8P!H12/9.806</f>
        <v>697.25068676065678</v>
      </c>
      <c r="H10" s="65">
        <f>ET_8P!I12/9.806</f>
        <v>702.64488498750768</v>
      </c>
      <c r="I10" s="65">
        <f>ET_8P!J12/9.806</f>
        <v>703.46608979833786</v>
      </c>
      <c r="J10" s="65">
        <f>ET_8P!K12/9.806</f>
        <v>696.68273490082606</v>
      </c>
      <c r="K10" s="65">
        <f>ET_8P!L12/9.806</f>
        <v>697.25068676065678</v>
      </c>
      <c r="L10" s="65">
        <f>ET_8P!M12/9.806</f>
        <v>533.99310889060268</v>
      </c>
      <c r="M10" s="65">
        <f>ET_8P!N12/9.806</f>
        <v>537.81899116293596</v>
      </c>
      <c r="N10" s="65">
        <f>ET_8P!O12/9.806</f>
        <v>698.73007039695085</v>
      </c>
      <c r="O10" s="65">
        <f>ET_8P!P12/9.806</f>
        <v>716.30744848498375</v>
      </c>
      <c r="P10" s="65">
        <f>ET_8P!Q12/9.806</f>
        <v>906.02931241076897</v>
      </c>
      <c r="Q10" s="65">
        <f>ET_8P!R12/9.806</f>
        <v>903.1089862074241</v>
      </c>
      <c r="R10" s="65">
        <f>ET_8P!S12/9.806</f>
        <v>697.25188181980423</v>
      </c>
      <c r="S10" s="65">
        <f>ET_8P!T12/9.806</f>
        <v>681.46943277712626</v>
      </c>
      <c r="T10" s="65">
        <f>ET_8P!U12/9.806</f>
        <v>699.23582938698257</v>
      </c>
      <c r="U10" s="65">
        <f>ET_8P!V12/9.806</f>
        <v>700.20213429596686</v>
      </c>
      <c r="V10" s="65">
        <f>ET_8P!W12/9.806</f>
        <v>694.88616264914344</v>
      </c>
      <c r="W10" s="65">
        <f>ET_8P!X12/9.806</f>
        <v>696.35623478291359</v>
      </c>
      <c r="X10" s="65">
        <f>ET_8P!Y12/9.806</f>
        <v>716.05354821027947</v>
      </c>
      <c r="Y10" s="65">
        <f>ET_8P!Z12/9.806</f>
        <v>717.2405407084949</v>
      </c>
      <c r="Z10" s="65">
        <f>ET_8P!AA12/9.806</f>
        <v>702.76269790179492</v>
      </c>
      <c r="AA10" s="65">
        <f>ET_8P!AB12/9.806</f>
        <v>702.11223716665825</v>
      </c>
      <c r="AB10" s="65">
        <f>ET_8P!AC12/9.806</f>
        <v>549.15422676486344</v>
      </c>
      <c r="AC10" s="65">
        <f>ET_8P!AD12/9.806</f>
        <v>547.62684158614627</v>
      </c>
      <c r="AD10" s="65">
        <f>ET_8P!AE12/9.806</f>
        <v>639.89332503696721</v>
      </c>
      <c r="AE10" s="65">
        <f>ET_8P!AF12/9.806</f>
        <v>653.700142132368</v>
      </c>
      <c r="AF10" s="65">
        <f>ET_8P!AG12/9.806</f>
        <v>879.14765194778715</v>
      </c>
      <c r="AG10" s="65">
        <f>ET_8P!AH12/9.806</f>
        <v>882.13609652253729</v>
      </c>
      <c r="AH10" s="65">
        <f>ET_8P!AI12/9.806</f>
        <v>764.59037754308588</v>
      </c>
      <c r="AI10" s="65">
        <f>ET_8P!AJ12/9.806</f>
        <v>749.97933543557519</v>
      </c>
      <c r="AJ10" s="65">
        <f>ET_8P!AK12/9.806</f>
        <v>404.49664905415057</v>
      </c>
      <c r="AK10" s="65">
        <f>ET_8P!AL12/9.806</f>
        <v>405.71177523646242</v>
      </c>
      <c r="AL10" s="65">
        <f>ET_8P!AM12/9.806</f>
        <v>646.89094408079245</v>
      </c>
      <c r="AM10" s="65">
        <f>ET_8P!AN12/9.806</f>
        <v>675.9089719463849</v>
      </c>
      <c r="AN10" s="65">
        <f>ET_8P!AO12/9.806</f>
        <v>1093.4264377358252</v>
      </c>
      <c r="AO10" s="65">
        <f>ET_8P!AP12/9.806</f>
        <v>1093.0279850984093</v>
      </c>
      <c r="AP10" s="65">
        <f>ET_8P!AQ12/9.806</f>
        <v>771.26677464689988</v>
      </c>
      <c r="AQ10" s="65">
        <f>ET_8P!AR12/9.806</f>
        <v>739.71044115210077</v>
      </c>
    </row>
    <row r="11" spans="3:47" x14ac:dyDescent="0.2">
      <c r="C11" s="65">
        <f>ET_8P!D13</f>
        <v>55</v>
      </c>
      <c r="D11" s="65">
        <f>ET_8P!E13/9.806</f>
        <v>694.91225477386297</v>
      </c>
      <c r="E11" s="65">
        <f>ET_8P!F13/9.806</f>
        <v>695.73495340862746</v>
      </c>
      <c r="F11" s="65">
        <f>ET_8P!G13/9.806</f>
        <v>688.93910018419854</v>
      </c>
      <c r="G11" s="65">
        <f>ET_8P!H13/9.806</f>
        <v>689.50814751491441</v>
      </c>
      <c r="H11" s="65">
        <f>ET_8P!I13/9.806</f>
        <v>694.91225477386297</v>
      </c>
      <c r="I11" s="65">
        <f>ET_8P!J13/9.806</f>
        <v>695.73495340862746</v>
      </c>
      <c r="J11" s="65">
        <f>ET_8P!K13/9.806</f>
        <v>688.93910018419854</v>
      </c>
      <c r="K11" s="65">
        <f>ET_8P!L13/9.806</f>
        <v>689.50814751491441</v>
      </c>
      <c r="L11" s="65">
        <f>ET_8P!M13/9.806</f>
        <v>525.87885645586891</v>
      </c>
      <c r="M11" s="65">
        <f>ET_8P!N13/9.806</f>
        <v>529.71539467226705</v>
      </c>
      <c r="N11" s="65">
        <f>ET_8P!O13/9.806</f>
        <v>690.99026982842145</v>
      </c>
      <c r="O11" s="65">
        <f>ET_8P!P13/9.806</f>
        <v>708.59931698386197</v>
      </c>
      <c r="P11" s="65">
        <f>ET_8P!Q13/9.806</f>
        <v>898.60132269146447</v>
      </c>
      <c r="Q11" s="65">
        <f>ET_8P!R13/9.806</f>
        <v>895.67741131067726</v>
      </c>
      <c r="R11" s="65">
        <f>ET_8P!S13/9.806</f>
        <v>689.50929277993066</v>
      </c>
      <c r="S11" s="65">
        <f>ET_8P!T13/9.806</f>
        <v>673.69721622922191</v>
      </c>
      <c r="T11" s="65">
        <f>ET_8P!U13/9.806</f>
        <v>691.35177522052834</v>
      </c>
      <c r="U11" s="65">
        <f>ET_8P!V13/9.806</f>
        <v>692.31394721662764</v>
      </c>
      <c r="V11" s="65">
        <f>ET_8P!W13/9.806</f>
        <v>687.1721554405467</v>
      </c>
      <c r="W11" s="65">
        <f>ET_8P!X13/9.806</f>
        <v>688.64541439871005</v>
      </c>
      <c r="X11" s="65">
        <f>ET_8P!Y13/9.806</f>
        <v>708.01503264901601</v>
      </c>
      <c r="Y11" s="65">
        <f>ET_8P!Z13/9.806</f>
        <v>709.19560170431373</v>
      </c>
      <c r="Z11" s="65">
        <f>ET_8P!AA13/9.806</f>
        <v>694.8641536431777</v>
      </c>
      <c r="AA11" s="65">
        <f>ET_8P!AB13/9.806</f>
        <v>694.23615006118712</v>
      </c>
      <c r="AB11" s="65">
        <f>ET_8P!AC13/9.806</f>
        <v>540.79563452860498</v>
      </c>
      <c r="AC11" s="65">
        <f>ET_8P!AD13/9.806</f>
        <v>539.26481355483895</v>
      </c>
      <c r="AD11" s="65">
        <f>ET_8P!AE13/9.806</f>
        <v>632.05488229464106</v>
      </c>
      <c r="AE11" s="65">
        <f>ET_8P!AF13/9.806</f>
        <v>645.88853842672859</v>
      </c>
      <c r="AF11" s="65">
        <f>ET_8P!AG13/9.806</f>
        <v>872.07081044131155</v>
      </c>
      <c r="AG11" s="65">
        <f>ET_8P!AH13/9.806</f>
        <v>875.06363689960233</v>
      </c>
      <c r="AH11" s="65">
        <f>ET_8P!AI13/9.806</f>
        <v>756.94319405848466</v>
      </c>
      <c r="AI11" s="65">
        <f>ET_8P!AJ13/9.806</f>
        <v>742.31079026871305</v>
      </c>
      <c r="AJ11" s="65">
        <f>ET_8P!AK13/9.806</f>
        <v>395.52588776960539</v>
      </c>
      <c r="AK11" s="65">
        <f>ET_8P!AL13/9.806</f>
        <v>396.74683986526111</v>
      </c>
      <c r="AL11" s="65">
        <f>ET_8P!AM13/9.806</f>
        <v>638.83460222057931</v>
      </c>
      <c r="AM11" s="65">
        <f>ET_8P!AN13/9.806</f>
        <v>667.94788625905062</v>
      </c>
      <c r="AN11" s="65">
        <f>ET_8P!AO13/9.806</f>
        <v>1086.9840730483888</v>
      </c>
      <c r="AO11" s="65">
        <f>ET_8P!AP13/9.806</f>
        <v>1086.595280472415</v>
      </c>
      <c r="AP11" s="65">
        <f>ET_8P!AQ13/9.806</f>
        <v>763.74900610914244</v>
      </c>
      <c r="AQ11" s="65">
        <f>ET_8P!AR13/9.806</f>
        <v>732.13182418608517</v>
      </c>
    </row>
    <row r="12" spans="3:47" x14ac:dyDescent="0.2">
      <c r="C12" s="65">
        <f>ET_8P!D14</f>
        <v>65</v>
      </c>
      <c r="D12" s="65">
        <f>ET_8P!E14/9.806</f>
        <v>687.27368567394967</v>
      </c>
      <c r="E12" s="65">
        <f>ET_8P!F14/9.806</f>
        <v>688.09777854438619</v>
      </c>
      <c r="F12" s="65">
        <f>ET_8P!G14/9.806</f>
        <v>681.29017390500724</v>
      </c>
      <c r="G12" s="65">
        <f>ET_8P!H14/9.806</f>
        <v>681.86021711834599</v>
      </c>
      <c r="H12" s="65">
        <f>ET_8P!I14/9.806</f>
        <v>687.27368567394967</v>
      </c>
      <c r="I12" s="65">
        <f>ET_8P!J14/9.806</f>
        <v>688.09777854438619</v>
      </c>
      <c r="J12" s="65">
        <f>ET_8P!K14/9.806</f>
        <v>681.29017390500724</v>
      </c>
      <c r="K12" s="65">
        <f>ET_8P!L14/9.806</f>
        <v>681.86021711834599</v>
      </c>
      <c r="L12" s="65">
        <f>ET_8P!M14/9.806</f>
        <v>517.87783587535694</v>
      </c>
      <c r="M12" s="65">
        <f>ET_8P!N14/9.806</f>
        <v>521.72448230037742</v>
      </c>
      <c r="N12" s="65">
        <f>ET_8P!O14/9.806</f>
        <v>683.34487893254141</v>
      </c>
      <c r="O12" s="65">
        <f>ET_8P!P14/9.806</f>
        <v>700.98395194906186</v>
      </c>
      <c r="P12" s="65">
        <f>ET_8P!Q14/9.806</f>
        <v>891.25111140500724</v>
      </c>
      <c r="Q12" s="65">
        <f>ET_8P!R14/9.806</f>
        <v>888.32371443503985</v>
      </c>
      <c r="R12" s="65">
        <f>ET_8P!S14/9.806</f>
        <v>681.86136238336223</v>
      </c>
      <c r="S12" s="65">
        <f>ET_8P!T14/9.806</f>
        <v>666.02120194268821</v>
      </c>
      <c r="T12" s="65">
        <f>ET_8P!U14/9.806</f>
        <v>683.60759276845818</v>
      </c>
      <c r="U12" s="65">
        <f>ET_8P!V14/9.806</f>
        <v>684.56842032301654</v>
      </c>
      <c r="V12" s="65">
        <f>ET_8P!W14/9.806</f>
        <v>679.54922169781264</v>
      </c>
      <c r="W12" s="65">
        <f>ET_8P!X14/9.806</f>
        <v>681.02765924561504</v>
      </c>
      <c r="X12" s="65">
        <f>ET_8P!Y14/9.806</f>
        <v>700.05369799102596</v>
      </c>
      <c r="Y12" s="65">
        <f>ET_8P!Z14/9.806</f>
        <v>701.21962757176732</v>
      </c>
      <c r="Z12" s="65">
        <f>ET_8P!AA14/9.806</f>
        <v>687.07286594304514</v>
      </c>
      <c r="AA12" s="65">
        <f>ET_8P!AB14/9.806</f>
        <v>686.4716516036101</v>
      </c>
      <c r="AB12" s="65">
        <f>ET_8P!AC14/9.806</f>
        <v>532.52881287604532</v>
      </c>
      <c r="AC12" s="65">
        <f>ET_8P!AD14/9.806</f>
        <v>530.9947054896237</v>
      </c>
      <c r="AD12" s="65">
        <f>ET_8P!AE14/9.806</f>
        <v>624.31433481414444</v>
      </c>
      <c r="AE12" s="65">
        <f>ET_8P!AF14/9.806</f>
        <v>638.17433204160727</v>
      </c>
      <c r="AF12" s="65">
        <f>ET_8P!AG14/9.806</f>
        <v>865.08817943096074</v>
      </c>
      <c r="AG12" s="65">
        <f>ET_8P!AH14/9.806</f>
        <v>868.08498941974312</v>
      </c>
      <c r="AH12" s="65">
        <f>ET_8P!AI14/9.806</f>
        <v>749.3872832162707</v>
      </c>
      <c r="AI12" s="65">
        <f>ET_8P!AJ14/9.806</f>
        <v>734.73341815597598</v>
      </c>
      <c r="AJ12" s="65">
        <f>ET_8P!AK14/9.806</f>
        <v>386.68937146262493</v>
      </c>
      <c r="AK12" s="65">
        <f>ET_8P!AL14/9.806</f>
        <v>387.91970975200138</v>
      </c>
      <c r="AL12" s="65">
        <f>ET_8P!AM14/9.806</f>
        <v>630.88800662540791</v>
      </c>
      <c r="AM12" s="65">
        <f>ET_8P!AN14/9.806</f>
        <v>660.09231433561092</v>
      </c>
      <c r="AN12" s="65">
        <f>ET_8P!AO14/9.806</f>
        <v>1080.6619113935346</v>
      </c>
      <c r="AO12" s="65">
        <f>ET_8P!AP14/9.806</f>
        <v>1080.2802891724455</v>
      </c>
      <c r="AP12" s="65">
        <f>ET_8P!AQ14/9.806</f>
        <v>756.32644395013267</v>
      </c>
      <c r="AQ12" s="65">
        <f>ET_8P!AR14/9.806</f>
        <v>724.65065433471864</v>
      </c>
    </row>
    <row r="13" spans="3:47" x14ac:dyDescent="0.2">
      <c r="C13" s="65">
        <f>ET_8P!D15</f>
        <v>75</v>
      </c>
      <c r="D13" s="65">
        <f>ET_8P!E15/9.806</f>
        <v>679.73241430629207</v>
      </c>
      <c r="E13" s="65">
        <f>ET_8P!F15/9.806</f>
        <v>680.55785161826952</v>
      </c>
      <c r="F13" s="65">
        <f>ET_8P!G15/9.806</f>
        <v>673.73919268177656</v>
      </c>
      <c r="G13" s="65">
        <f>ET_8P!H15/9.806</f>
        <v>674.31013218947589</v>
      </c>
      <c r="H13" s="65">
        <f>ET_8P!I15/9.806</f>
        <v>679.73241430629207</v>
      </c>
      <c r="I13" s="65">
        <f>ET_8P!J15/9.806</f>
        <v>680.55785161826952</v>
      </c>
      <c r="J13" s="65">
        <f>ET_8P!K15/9.806</f>
        <v>673.73919268177656</v>
      </c>
      <c r="K13" s="65">
        <f>ET_8P!L15/9.806</f>
        <v>674.31013218947589</v>
      </c>
      <c r="L13" s="65">
        <f>ET_8P!M15/9.806</f>
        <v>509.99537512109936</v>
      </c>
      <c r="M13" s="65">
        <f>ET_8P!N15/9.806</f>
        <v>513.85158201929949</v>
      </c>
      <c r="N13" s="65">
        <f>ET_8P!O15/9.806</f>
        <v>675.7972339160973</v>
      </c>
      <c r="O13" s="65">
        <f>ET_8P!P15/9.806</f>
        <v>693.46449041084543</v>
      </c>
      <c r="P13" s="65">
        <f>ET_8P!Q15/9.806</f>
        <v>883.98057072838071</v>
      </c>
      <c r="Q13" s="65">
        <f>ET_8P!R15/9.806</f>
        <v>881.04988734575772</v>
      </c>
      <c r="R13" s="65">
        <f>ET_8P!S15/9.806</f>
        <v>674.31132724862334</v>
      </c>
      <c r="S13" s="65">
        <f>ET_8P!T15/9.806</f>
        <v>658.44477591844282</v>
      </c>
      <c r="T13" s="65">
        <f>ET_8P!U15/9.806</f>
        <v>675.99651002893643</v>
      </c>
      <c r="U13" s="65">
        <f>ET_8P!V15/9.806</f>
        <v>676.95380220018365</v>
      </c>
      <c r="V13" s="65">
        <f>ET_8P!W15/9.806</f>
        <v>672.01935318618712</v>
      </c>
      <c r="W13" s="65">
        <f>ET_8P!X15/9.806</f>
        <v>673.49888620487468</v>
      </c>
      <c r="X13" s="65">
        <f>ET_8P!Y15/9.806</f>
        <v>692.19877339129107</v>
      </c>
      <c r="Y13" s="65">
        <f>ET_8P!Z15/9.806</f>
        <v>693.34792234983695</v>
      </c>
      <c r="Z13" s="65">
        <f>ET_8P!AA15/9.806</f>
        <v>679.38295909392218</v>
      </c>
      <c r="AA13" s="65">
        <f>ET_8P!AB15/9.806</f>
        <v>678.80778708507557</v>
      </c>
      <c r="AB13" s="65">
        <f>ET_8P!AC15/9.806</f>
        <v>524.35829307311849</v>
      </c>
      <c r="AC13" s="65">
        <f>ET_8P!AD15/9.806</f>
        <v>522.82104865643487</v>
      </c>
      <c r="AD13" s="65">
        <f>ET_8P!AE15/9.806</f>
        <v>616.67546694944429</v>
      </c>
      <c r="AE13" s="65">
        <f>ET_8P!AF15/9.806</f>
        <v>630.56125753683978</v>
      </c>
      <c r="AF13" s="65">
        <f>ET_8P!AG15/9.806</f>
        <v>858.20175068198046</v>
      </c>
      <c r="AG13" s="65">
        <f>ET_8P!AH15/9.806</f>
        <v>861.20244461299217</v>
      </c>
      <c r="AH13" s="65">
        <f>ET_8P!AI15/9.806</f>
        <v>741.92543348778815</v>
      </c>
      <c r="AI13" s="65">
        <f>ET_8P!AJ15/9.806</f>
        <v>727.25010715697033</v>
      </c>
      <c r="AJ13" s="65">
        <f>ET_8P!AK15/9.806</f>
        <v>377.9927268700286</v>
      </c>
      <c r="AK13" s="65">
        <f>ET_8P!AL15/9.806</f>
        <v>379.23650957481391</v>
      </c>
      <c r="AL13" s="65">
        <f>ET_8P!AM15/9.806</f>
        <v>623.04981285373754</v>
      </c>
      <c r="AM13" s="65">
        <f>ET_8P!AN15/9.806</f>
        <v>652.34823147180305</v>
      </c>
      <c r="AN13" s="65">
        <f>ET_8P!AO15/9.806</f>
        <v>1074.4146401119215</v>
      </c>
      <c r="AO13" s="65">
        <f>ET_8P!AP15/9.806</f>
        <v>1074.0433750701102</v>
      </c>
      <c r="AP13" s="65">
        <f>ET_8P!AQ15/9.806</f>
        <v>749.00187664121461</v>
      </c>
      <c r="AQ13" s="65">
        <f>ET_8P!AR15/9.806</f>
        <v>717.26812665714874</v>
      </c>
    </row>
    <row r="14" spans="3:47" x14ac:dyDescent="0.2">
      <c r="C14" s="65">
        <f>ET_8P!D16</f>
        <v>85</v>
      </c>
      <c r="D14" s="65">
        <f>ET_8P!E16/9.806</f>
        <v>672.29167728941468</v>
      </c>
      <c r="E14" s="65">
        <f>ET_8P!F16/9.806</f>
        <v>673.11835945467067</v>
      </c>
      <c r="F14" s="65">
        <f>ET_8P!G16/9.806</f>
        <v>666.2893931330309</v>
      </c>
      <c r="G14" s="65">
        <f>ET_8P!H16/9.806</f>
        <v>666.86122893509082</v>
      </c>
      <c r="H14" s="65">
        <f>ET_8P!I16/9.806</f>
        <v>672.29167728941468</v>
      </c>
      <c r="I14" s="65">
        <f>ET_8P!J16/9.806</f>
        <v>673.11835945467067</v>
      </c>
      <c r="J14" s="65">
        <f>ET_8P!K16/9.806</f>
        <v>666.2893931330309</v>
      </c>
      <c r="K14" s="65">
        <f>ET_8P!L16/9.806</f>
        <v>666.86122893509082</v>
      </c>
      <c r="L14" s="65">
        <f>ET_8P!M16/9.806</f>
        <v>502.23700134165313</v>
      </c>
      <c r="M14" s="65">
        <f>ET_8P!N16/9.806</f>
        <v>506.10212138932803</v>
      </c>
      <c r="N14" s="65">
        <f>ET_8P!O16/9.806</f>
        <v>668.35062119174495</v>
      </c>
      <c r="O14" s="65">
        <f>ET_8P!P16/9.806</f>
        <v>686.04401960534369</v>
      </c>
      <c r="P14" s="65">
        <f>ET_8P!Q16/9.806</f>
        <v>876.79169242683054</v>
      </c>
      <c r="Q14" s="65">
        <f>ET_8P!R16/9.806</f>
        <v>873.85802139633904</v>
      </c>
      <c r="R14" s="65">
        <f>ET_8P!S16/9.806</f>
        <v>666.86242399423827</v>
      </c>
      <c r="S14" s="65">
        <f>ET_8P!T16/9.806</f>
        <v>650.97132415740373</v>
      </c>
      <c r="T14" s="65">
        <f>ET_8P!U16/9.806</f>
        <v>668.51797926652057</v>
      </c>
      <c r="U14" s="65">
        <f>ET_8P!V16/9.806</f>
        <v>669.46730437678468</v>
      </c>
      <c r="V14" s="65">
        <f>ET_8P!W16/9.806</f>
        <v>664.5875293187845</v>
      </c>
      <c r="W14" s="65">
        <f>ET_8P!X16/9.806</f>
        <v>666.06213271848878</v>
      </c>
      <c r="X14" s="65">
        <f>ET_8P!Y16/9.806</f>
        <v>684.4530971152866</v>
      </c>
      <c r="Y14" s="65">
        <f>ET_8P!Z16/9.806</f>
        <v>685.58088439157154</v>
      </c>
      <c r="Z14" s="65">
        <f>ET_8P!AA16/9.806</f>
        <v>671.79896436174283</v>
      </c>
      <c r="AA14" s="65">
        <f>ET_8P!AB16/9.806</f>
        <v>671.24814168302578</v>
      </c>
      <c r="AB14" s="65">
        <f>ET_8P!AC16/9.806</f>
        <v>516.29667303500412</v>
      </c>
      <c r="AC14" s="65">
        <f>ET_8P!AD16/9.806</f>
        <v>514.75659035284525</v>
      </c>
      <c r="AD14" s="65">
        <f>ET_8P!AE16/9.806</f>
        <v>609.14241161342545</v>
      </c>
      <c r="AE14" s="65">
        <f>ET_8P!AF16/9.806</f>
        <v>623.05309926639313</v>
      </c>
      <c r="AF14" s="65">
        <f>ET_8P!AG16/9.806</f>
        <v>851.41391431266584</v>
      </c>
      <c r="AG14" s="65">
        <f>ET_8P!AH16/9.806</f>
        <v>854.41799424459521</v>
      </c>
      <c r="AH14" s="65">
        <f>ET_8P!AI16/9.806</f>
        <v>734.56048313851215</v>
      </c>
      <c r="AI14" s="65">
        <f>ET_8P!AJ16/9.806</f>
        <v>719.8638449195646</v>
      </c>
      <c r="AJ14" s="65">
        <f>ET_8P!AK16/9.806</f>
        <v>369.45836135083118</v>
      </c>
      <c r="AK14" s="65">
        <f>ET_8P!AL16/9.806</f>
        <v>370.7199703545661</v>
      </c>
      <c r="AL14" s="65">
        <f>ET_8P!AM16/9.806</f>
        <v>615.320668229273</v>
      </c>
      <c r="AM14" s="65">
        <f>ET_8P!AN16/9.806</f>
        <v>644.71489075565989</v>
      </c>
      <c r="AN14" s="65">
        <f>ET_8P!AO16/9.806</f>
        <v>1068.2311053181727</v>
      </c>
      <c r="AO14" s="65">
        <f>ET_8P!AP16/9.806</f>
        <v>1067.87109375</v>
      </c>
      <c r="AP14" s="65">
        <f>ET_8P!AQ16/9.806</f>
        <v>741.77440788802778</v>
      </c>
      <c r="AQ14" s="65">
        <f>ET_8P!AR16/9.806</f>
        <v>709.98130329963806</v>
      </c>
    </row>
    <row r="15" spans="3:47" x14ac:dyDescent="0.2">
      <c r="C15" s="65">
        <f>ET_8P!D17</f>
        <v>95</v>
      </c>
      <c r="D15" s="65">
        <f>ET_8P!E17/9.806</f>
        <v>664.95491041836635</v>
      </c>
      <c r="E15" s="65">
        <f>ET_8P!F17/9.806</f>
        <v>665.78273784863859</v>
      </c>
      <c r="F15" s="65">
        <f>ET_8P!G17/9.806</f>
        <v>658.9443106420814</v>
      </c>
      <c r="G15" s="65">
        <f>ET_8P!H17/9.806</f>
        <v>659.51699294437083</v>
      </c>
      <c r="H15" s="65">
        <f>ET_8P!I17/9.806</f>
        <v>664.95491041836635</v>
      </c>
      <c r="I15" s="65">
        <f>ET_8P!J17/9.806</f>
        <v>665.78273784863859</v>
      </c>
      <c r="J15" s="65">
        <f>ET_8P!K17/9.806</f>
        <v>658.9443106420814</v>
      </c>
      <c r="K15" s="65">
        <f>ET_8P!L17/9.806</f>
        <v>659.51699294437083</v>
      </c>
      <c r="L15" s="65">
        <f>ET_8P!M17/9.806</f>
        <v>494.60864003862434</v>
      </c>
      <c r="M15" s="65">
        <f>ET_8P!N17/9.806</f>
        <v>498.48192632380687</v>
      </c>
      <c r="N15" s="65">
        <f>ET_8P!O17/9.806</f>
        <v>661.0083769662707</v>
      </c>
      <c r="O15" s="65">
        <f>ET_8P!P17/9.806</f>
        <v>678.72587573934334</v>
      </c>
      <c r="P15" s="65">
        <f>ET_8P!Q17/9.806</f>
        <v>869.6864682656028</v>
      </c>
      <c r="Q15" s="65">
        <f>ET_8P!R17/9.806</f>
        <v>866.75000876376714</v>
      </c>
      <c r="R15" s="65">
        <f>ET_8P!S17/9.806</f>
        <v>659.51813820938719</v>
      </c>
      <c r="S15" s="65">
        <f>ET_8P!T17/9.806</f>
        <v>643.60453142527535</v>
      </c>
      <c r="T15" s="65">
        <f>ET_8P!U17/9.806</f>
        <v>661.1847477787835</v>
      </c>
      <c r="U15" s="65">
        <f>ET_8P!V17/9.806</f>
        <v>662.12560788675307</v>
      </c>
      <c r="V15" s="65">
        <f>ET_8P!W17/9.806</f>
        <v>657.2561402138997</v>
      </c>
      <c r="W15" s="65">
        <f>ET_8P!X17/9.806</f>
        <v>658.71998808127682</v>
      </c>
      <c r="X15" s="65">
        <f>ET_8P!Y17/9.806</f>
        <v>676.80392186543963</v>
      </c>
      <c r="Y15" s="65">
        <f>ET_8P!Z17/9.806</f>
        <v>677.90905281205391</v>
      </c>
      <c r="Z15" s="65">
        <f>ET_8P!AA17/9.806</f>
        <v>664.32785292486744</v>
      </c>
      <c r="AA15" s="65">
        <f>ET_8P!AB17/9.806</f>
        <v>663.80426763588628</v>
      </c>
      <c r="AB15" s="65">
        <f>ET_8P!AC17/9.806</f>
        <v>508.36332267871717</v>
      </c>
      <c r="AC15" s="65">
        <f>ET_8P!AD17/9.806</f>
        <v>506.82060090760763</v>
      </c>
      <c r="AD15" s="65">
        <f>ET_8P!AE17/9.806</f>
        <v>601.72024780746483</v>
      </c>
      <c r="AE15" s="65">
        <f>ET_8P!AF17/9.806</f>
        <v>615.65428890793908</v>
      </c>
      <c r="AF15" s="65">
        <f>ET_8P!AG17/9.806</f>
        <v>844.70485225882123</v>
      </c>
      <c r="AG15" s="65">
        <f>ET_8P!AH17/9.806</f>
        <v>847.71231819166849</v>
      </c>
      <c r="AH15" s="65">
        <f>ET_8P!AI17/9.806</f>
        <v>727.29452352195096</v>
      </c>
      <c r="AI15" s="65">
        <f>ET_8P!AJ17/9.806</f>
        <v>712.57737012097186</v>
      </c>
      <c r="AJ15" s="65">
        <f>ET_8P!AK17/9.806</f>
        <v>361.10990222026061</v>
      </c>
      <c r="AK15" s="65">
        <f>ET_8P!AL17/9.806</f>
        <v>362.38602621322406</v>
      </c>
      <c r="AL15" s="65">
        <f>ET_8P!AM17/9.806</f>
        <v>607.70903775430861</v>
      </c>
      <c r="AM15" s="65">
        <f>ET_8P!AN17/9.806</f>
        <v>637.19742098268921</v>
      </c>
      <c r="AN15" s="65">
        <f>ET_8P!AO17/9.806</f>
        <v>1062.1101119531411</v>
      </c>
      <c r="AO15" s="65">
        <f>ET_8P!AP17/9.806</f>
        <v>1061.7580674459516</v>
      </c>
      <c r="AP15" s="65">
        <f>ET_8P!AQ17/9.806</f>
        <v>734.64866854476861</v>
      </c>
      <c r="AQ15" s="65">
        <f>ET_8P!AR17/9.806</f>
        <v>702.79411799854688</v>
      </c>
    </row>
    <row r="16" spans="3:47" x14ac:dyDescent="0.2">
      <c r="C16" s="65">
        <f>ET_8P!D18</f>
        <v>105</v>
      </c>
      <c r="D16" s="65">
        <f>ET_8P!E18/9.806</f>
        <v>661.24395300071387</v>
      </c>
      <c r="E16" s="65">
        <f>ET_8P!F18/9.806</f>
        <v>662.07227837229766</v>
      </c>
      <c r="F16" s="65">
        <f>ET_8P!G18/9.806</f>
        <v>655.22941948806863</v>
      </c>
      <c r="G16" s="65">
        <f>ET_8P!H18/9.806</f>
        <v>655.802450349276</v>
      </c>
      <c r="H16" s="65">
        <f>ET_8P!I18/9.806</f>
        <v>661.24395300071387</v>
      </c>
      <c r="I16" s="65">
        <f>ET_8P!J18/9.806</f>
        <v>662.07227837229766</v>
      </c>
      <c r="J16" s="65">
        <f>ET_8P!K18/9.806</f>
        <v>655.22941948806863</v>
      </c>
      <c r="K16" s="65">
        <f>ET_8P!L18/9.806</f>
        <v>655.802450349276</v>
      </c>
      <c r="L16" s="65">
        <f>ET_8P!M18/9.806</f>
        <v>490.75945411291559</v>
      </c>
      <c r="M16" s="65">
        <f>ET_8P!N18/9.806</f>
        <v>494.63662434032739</v>
      </c>
      <c r="N16" s="65">
        <f>ET_8P!O18/9.806</f>
        <v>657.29483025379875</v>
      </c>
      <c r="O16" s="65">
        <f>ET_8P!P18/9.806</f>
        <v>675.02373188290335</v>
      </c>
      <c r="P16" s="65">
        <f>ET_8P!Q18/9.806</f>
        <v>866.08565546604132</v>
      </c>
      <c r="Q16" s="65">
        <f>ET_8P!R18/9.806</f>
        <v>863.14790131679592</v>
      </c>
      <c r="R16" s="65">
        <f>ET_8P!S18/9.806</f>
        <v>655.80359561429236</v>
      </c>
      <c r="S16" s="65">
        <f>ET_8P!T18/9.806</f>
        <v>639.87933288611566</v>
      </c>
      <c r="T16" s="65">
        <f>ET_8P!U18/9.806</f>
        <v>657.49485327860498</v>
      </c>
      <c r="U16" s="65">
        <f>ET_8P!V18/9.806</f>
        <v>658.43222779739449</v>
      </c>
      <c r="V16" s="65">
        <f>ET_8P!W18/9.806</f>
        <v>653.54667662018153</v>
      </c>
      <c r="W16" s="65">
        <f>ET_8P!X18/9.806</f>
        <v>655.00200969113303</v>
      </c>
      <c r="X16" s="65">
        <f>ET_8P!Y18/9.806</f>
        <v>672.92162284251992</v>
      </c>
      <c r="Y16" s="65">
        <f>ET_8P!Z18/9.806</f>
        <v>674.01689455116775</v>
      </c>
      <c r="Z16" s="65">
        <f>ET_8P!AA18/9.806</f>
        <v>660.54842857689175</v>
      </c>
      <c r="AA16" s="65">
        <f>ET_8P!AB18/9.806</f>
        <v>660.04052843922091</v>
      </c>
      <c r="AB16" s="65">
        <f>ET_8P!AC18/9.806</f>
        <v>504.36445559478892</v>
      </c>
      <c r="AC16" s="65">
        <f>ET_8P!AD18/9.806</f>
        <v>502.82053876453199</v>
      </c>
      <c r="AD16" s="65">
        <f>ET_8P!AE18/9.806</f>
        <v>597.96870817292984</v>
      </c>
      <c r="AE16" s="65">
        <f>ET_8P!AF18/9.806</f>
        <v>611.91390315878039</v>
      </c>
      <c r="AF16" s="65">
        <f>ET_8P!AG18/9.806</f>
        <v>841.29684233505009</v>
      </c>
      <c r="AG16" s="65">
        <f>ET_8P!AH18/9.806</f>
        <v>844.30590168009394</v>
      </c>
      <c r="AH16" s="65">
        <f>ET_8P!AI18/9.806</f>
        <v>723.61762529000111</v>
      </c>
      <c r="AI16" s="65">
        <f>ET_8P!AJ18/9.806</f>
        <v>708.89046326866207</v>
      </c>
      <c r="AJ16" s="65">
        <f>ET_8P!AK18/9.806</f>
        <v>356.91838164293546</v>
      </c>
      <c r="AK16" s="65">
        <f>ET_8P!AL18/9.806</f>
        <v>358.19918628422653</v>
      </c>
      <c r="AL16" s="65">
        <f>ET_8P!AM18/9.806</f>
        <v>603.85422509178056</v>
      </c>
      <c r="AM16" s="65">
        <f>ET_8P!AN18/9.806</f>
        <v>633.39285059848567</v>
      </c>
      <c r="AN16" s="65">
        <f>ET_8P!AO18/9.806</f>
        <v>1059.005348288038</v>
      </c>
      <c r="AO16" s="65">
        <f>ET_8P!AP18/9.806</f>
        <v>1058.6551959578321</v>
      </c>
      <c r="AP16" s="65">
        <f>ET_8P!AQ18/9.806</f>
        <v>731.04720842150221</v>
      </c>
      <c r="AQ16" s="65">
        <f>ET_8P!AR18/9.806</f>
        <v>699.1605406606925</v>
      </c>
    </row>
    <row r="17" spans="3:43" x14ac:dyDescent="0.2">
      <c r="C17" s="65">
        <f>ET_8P!D19</f>
        <v>115</v>
      </c>
      <c r="D17" s="65">
        <f>ET_8P!E19/9.806</f>
        <v>661.07868627944629</v>
      </c>
      <c r="E17" s="65">
        <f>ET_8P!F19/9.806</f>
        <v>661.90706144516116</v>
      </c>
      <c r="F17" s="65">
        <f>ET_8P!G19/9.806</f>
        <v>655.06400338440756</v>
      </c>
      <c r="G17" s="65">
        <f>ET_8P!H19/9.806</f>
        <v>655.63703424561504</v>
      </c>
      <c r="H17" s="65">
        <f>ET_8P!I19/9.806</f>
        <v>661.07868627944629</v>
      </c>
      <c r="I17" s="65">
        <f>ET_8P!J19/9.806</f>
        <v>661.90706144516116</v>
      </c>
      <c r="J17" s="65">
        <f>ET_8P!K19/9.806</f>
        <v>655.06400338440756</v>
      </c>
      <c r="K17" s="65">
        <f>ET_8P!L19/9.806</f>
        <v>655.63703424561504</v>
      </c>
      <c r="L17" s="65">
        <f>ET_8P!M19/9.806</f>
        <v>490.58821209591071</v>
      </c>
      <c r="M17" s="65">
        <f>ET_8P!N19/9.806</f>
        <v>494.46553170571593</v>
      </c>
      <c r="N17" s="65">
        <f>ET_8P!O19/9.806</f>
        <v>657.12946394426888</v>
      </c>
      <c r="O17" s="65">
        <f>ET_8P!P19/9.806</f>
        <v>674.85886351468491</v>
      </c>
      <c r="P17" s="65">
        <f>ET_8P!Q19/9.806</f>
        <v>865.92521877549461</v>
      </c>
      <c r="Q17" s="65">
        <f>ET_8P!R19/9.806</f>
        <v>862.98736503798705</v>
      </c>
      <c r="R17" s="65">
        <f>ET_8P!S19/9.806</f>
        <v>655.63817951063129</v>
      </c>
      <c r="S17" s="65">
        <f>ET_8P!T19/9.806</f>
        <v>639.71346863527435</v>
      </c>
      <c r="T17" s="65">
        <f>ET_8P!U19/9.806</f>
        <v>657.33197667563229</v>
      </c>
      <c r="U17" s="65">
        <f>ET_8P!V19/9.806</f>
        <v>658.26895284137265</v>
      </c>
      <c r="V17" s="65">
        <f>ET_8P!W19/9.806</f>
        <v>653.38190784022538</v>
      </c>
      <c r="W17" s="65">
        <f>ET_8P!X19/9.806</f>
        <v>654.83589646963594</v>
      </c>
      <c r="X17" s="65">
        <f>ET_8P!Y19/9.806</f>
        <v>672.73340102679492</v>
      </c>
      <c r="Y17" s="65">
        <f>ET_8P!Z19/9.806</f>
        <v>673.82752747042628</v>
      </c>
      <c r="Z17" s="65">
        <f>ET_8P!AA19/9.806</f>
        <v>660.37345200005109</v>
      </c>
      <c r="AA17" s="65">
        <f>ET_8P!AB19/9.806</f>
        <v>659.86759342175719</v>
      </c>
      <c r="AB17" s="65">
        <f>ET_8P!AC19/9.806</f>
        <v>504.196300813915</v>
      </c>
      <c r="AC17" s="65">
        <f>ET_8P!AD19/9.806</f>
        <v>502.65228439539572</v>
      </c>
      <c r="AD17" s="65">
        <f>ET_8P!AE19/9.806</f>
        <v>597.8022463925148</v>
      </c>
      <c r="AE17" s="65">
        <f>ET_8P!AF19/9.806</f>
        <v>611.74754096662764</v>
      </c>
      <c r="AF17" s="65">
        <f>ET_8P!AG19/9.806</f>
        <v>841.13451346751992</v>
      </c>
      <c r="AG17" s="65">
        <f>ET_8P!AH19/9.806</f>
        <v>844.14357281256378</v>
      </c>
      <c r="AH17" s="65">
        <f>ET_8P!AI19/9.806</f>
        <v>723.45345403961869</v>
      </c>
      <c r="AI17" s="65">
        <f>ET_8P!AJ19/9.806</f>
        <v>708.72609284175508</v>
      </c>
      <c r="AJ17" s="65">
        <f>ET_8P!AK19/9.806</f>
        <v>356.73364541639052</v>
      </c>
      <c r="AK17" s="65">
        <f>ET_8P!AL19/9.806</f>
        <v>358.0146741312717</v>
      </c>
      <c r="AL17" s="65">
        <f>ET_8P!AM19/9.806</f>
        <v>603.67257610136653</v>
      </c>
      <c r="AM17" s="65">
        <f>ET_8P!AN19/9.806</f>
        <v>633.21553369748119</v>
      </c>
      <c r="AN17" s="65">
        <f>ET_8P!AO19/9.806</f>
        <v>1058.8771781944729</v>
      </c>
      <c r="AO17" s="65">
        <f>ET_8P!AP19/9.806</f>
        <v>1058.5276233938405</v>
      </c>
      <c r="AP17" s="65">
        <f>ET_8P!AQ19/9.806</f>
        <v>730.89175114406999</v>
      </c>
      <c r="AQ17" s="65">
        <f>ET_8P!AR19/9.806</f>
        <v>699.00334058867031</v>
      </c>
    </row>
    <row r="18" spans="3:43" x14ac:dyDescent="0.2">
      <c r="C18" s="65">
        <f>ET_8P!D20</f>
        <v>125</v>
      </c>
      <c r="D18" s="65">
        <f>ET_8P!E20/9.806</f>
        <v>660.91351914644099</v>
      </c>
      <c r="E18" s="65">
        <f>ET_8P!F20/9.806</f>
        <v>661.74189431215586</v>
      </c>
      <c r="F18" s="65">
        <f>ET_8P!G20/9.806</f>
        <v>654.89863707487768</v>
      </c>
      <c r="G18" s="65">
        <f>ET_8P!H20/9.806</f>
        <v>655.47171773021626</v>
      </c>
      <c r="H18" s="65">
        <f>ET_8P!I20/9.806</f>
        <v>660.91351914644099</v>
      </c>
      <c r="I18" s="65">
        <f>ET_8P!J20/9.806</f>
        <v>661.74189431215586</v>
      </c>
      <c r="J18" s="65">
        <f>ET_8P!K20/9.806</f>
        <v>654.89863707487768</v>
      </c>
      <c r="K18" s="65">
        <f>ET_8P!L20/9.806</f>
        <v>655.47171773021626</v>
      </c>
      <c r="L18" s="65">
        <f>ET_8P!M20/9.806</f>
        <v>490.41706966716811</v>
      </c>
      <c r="M18" s="65">
        <f>ET_8P!N20/9.806</f>
        <v>494.29453865936676</v>
      </c>
      <c r="N18" s="65">
        <f>ET_8P!O20/9.806</f>
        <v>656.96419722300129</v>
      </c>
      <c r="O18" s="65">
        <f>ET_8P!P20/9.806</f>
        <v>674.69404494059768</v>
      </c>
      <c r="P18" s="65">
        <f>ET_8P!Q20/9.806</f>
        <v>865.76488167321031</v>
      </c>
      <c r="Q18" s="65">
        <f>ET_8P!R20/9.806</f>
        <v>862.82692834744046</v>
      </c>
      <c r="R18" s="65">
        <f>ET_8P!S20/9.806</f>
        <v>655.47286299523262</v>
      </c>
      <c r="S18" s="65">
        <f>ET_8P!T20/9.806</f>
        <v>639.54765417856424</v>
      </c>
      <c r="T18" s="65">
        <f>ET_8P!U20/9.806</f>
        <v>657.16939883744647</v>
      </c>
      <c r="U18" s="65">
        <f>ET_8P!V20/9.806</f>
        <v>658.10597665013768</v>
      </c>
      <c r="V18" s="65">
        <f>ET_8P!W20/9.806</f>
        <v>653.21738803092501</v>
      </c>
      <c r="W18" s="65">
        <f>ET_8P!X20/9.806</f>
        <v>654.66993263053234</v>
      </c>
      <c r="X18" s="65">
        <f>ET_8P!Y20/9.806</f>
        <v>672.54403394605345</v>
      </c>
      <c r="Y18" s="65">
        <f>ET_8P!Z20/9.806</f>
        <v>673.63696533053746</v>
      </c>
      <c r="Z18" s="65">
        <f>ET_8P!AA20/9.806</f>
        <v>660.19787789363659</v>
      </c>
      <c r="AA18" s="65">
        <f>ET_8P!AB20/9.806</f>
        <v>659.6943098453753</v>
      </c>
      <c r="AB18" s="65">
        <f>ET_8P!AC20/9.806</f>
        <v>504.02799665064759</v>
      </c>
      <c r="AC18" s="65">
        <f>ET_8P!AD20/9.806</f>
        <v>502.48393043799717</v>
      </c>
      <c r="AD18" s="65">
        <f>ET_8P!AE20/9.806</f>
        <v>597.63573481796868</v>
      </c>
      <c r="AE18" s="65">
        <f>ET_8P!AF20/9.806</f>
        <v>611.58127836273718</v>
      </c>
      <c r="AF18" s="65">
        <f>ET_8P!AG20/9.806</f>
        <v>840.97218459998987</v>
      </c>
      <c r="AG18" s="65">
        <f>ET_8P!AH20/9.806</f>
        <v>843.98134353329601</v>
      </c>
      <c r="AH18" s="65">
        <f>ET_8P!AI20/9.806</f>
        <v>723.28933258336735</v>
      </c>
      <c r="AI18" s="65">
        <f>ET_8P!AJ20/9.806</f>
        <v>708.56187179724157</v>
      </c>
      <c r="AJ18" s="65">
        <f>ET_8P!AK20/9.806</f>
        <v>356.54841124853408</v>
      </c>
      <c r="AK18" s="65">
        <f>ET_8P!AL20/9.806</f>
        <v>357.82956444874316</v>
      </c>
      <c r="AL18" s="65">
        <f>ET_8P!AM20/9.806</f>
        <v>603.4901304048542</v>
      </c>
      <c r="AM18" s="65">
        <f>ET_8P!AN20/9.806</f>
        <v>633.03761926690299</v>
      </c>
      <c r="AN18" s="65">
        <f>ET_8P!AO20/9.806</f>
        <v>1058.7504023365798</v>
      </c>
      <c r="AO18" s="65">
        <f>ET_8P!AP20/9.806</f>
        <v>1058.4012458889965</v>
      </c>
      <c r="AP18" s="65">
        <f>ET_8P!AQ20/9.806</f>
        <v>730.73699098447389</v>
      </c>
      <c r="AQ18" s="65">
        <f>ET_8P!AR20/9.806</f>
        <v>698.84668825209064</v>
      </c>
    </row>
    <row r="19" spans="3:43" x14ac:dyDescent="0.2">
      <c r="C19" s="65">
        <f>ET_8P!D21</f>
        <v>135</v>
      </c>
      <c r="D19" s="65">
        <f>ET_8P!E21/9.806</f>
        <v>660.74840180756689</v>
      </c>
      <c r="E19" s="65">
        <f>ET_8P!F21/9.806</f>
        <v>661.57682676741285</v>
      </c>
      <c r="F19" s="65">
        <f>ET_8P!G21/9.806</f>
        <v>654.7333703536101</v>
      </c>
      <c r="G19" s="65">
        <f>ET_8P!H21/9.806</f>
        <v>655.30640121481747</v>
      </c>
      <c r="H19" s="65">
        <f>ET_8P!I21/9.806</f>
        <v>660.74840180756689</v>
      </c>
      <c r="I19" s="65">
        <f>ET_8P!J21/9.806</f>
        <v>661.57682676741285</v>
      </c>
      <c r="J19" s="65">
        <f>ET_8P!K21/9.806</f>
        <v>654.7333703536101</v>
      </c>
      <c r="K19" s="65">
        <f>ET_8P!L21/9.806</f>
        <v>655.30640121481747</v>
      </c>
      <c r="L19" s="65">
        <f>ET_8P!M21/9.806</f>
        <v>490.24597703255665</v>
      </c>
      <c r="M19" s="65">
        <f>ET_8P!N21/9.806</f>
        <v>494.12359540714874</v>
      </c>
      <c r="N19" s="65">
        <f>ET_8P!O21/9.806</f>
        <v>656.79893050173371</v>
      </c>
      <c r="O19" s="65">
        <f>ET_8P!P21/9.806</f>
        <v>674.52932595477262</v>
      </c>
      <c r="P19" s="65">
        <f>ET_8P!Q21/9.806</f>
        <v>865.60444498266372</v>
      </c>
      <c r="Q19" s="65">
        <f>ET_8P!R21/9.806</f>
        <v>862.66649165689387</v>
      </c>
      <c r="R19" s="65">
        <f>ET_8P!S21/9.806</f>
        <v>655.30759627396503</v>
      </c>
      <c r="S19" s="65">
        <f>ET_8P!T21/9.806</f>
        <v>639.38193931011631</v>
      </c>
      <c r="T19" s="65">
        <f>ET_8P!U21/9.806</f>
        <v>657.00702017578533</v>
      </c>
      <c r="U19" s="65">
        <f>ET_8P!V21/9.806</f>
        <v>657.94324942955848</v>
      </c>
      <c r="V19" s="65">
        <f>ET_8P!W21/9.806</f>
        <v>653.0530673981491</v>
      </c>
      <c r="W19" s="65">
        <f>ET_8P!X21/9.806</f>
        <v>654.50411817382223</v>
      </c>
      <c r="X19" s="65">
        <f>ET_8P!Y21/9.806</f>
        <v>672.35352160029584</v>
      </c>
      <c r="Y19" s="65">
        <f>ET_8P!Z21/9.806</f>
        <v>673.44535751389458</v>
      </c>
      <c r="Z19" s="65">
        <f>ET_8P!AA21/9.806</f>
        <v>660.02170625764848</v>
      </c>
      <c r="AA19" s="65">
        <f>ET_8P!AB21/9.806</f>
        <v>659.52062791594437</v>
      </c>
      <c r="AB19" s="65">
        <f>ET_8P!AC21/9.806</f>
        <v>503.8596426932491</v>
      </c>
      <c r="AC19" s="65">
        <f>ET_8P!AD21/9.806</f>
        <v>502.31552668646754</v>
      </c>
      <c r="AD19" s="65">
        <f>ET_8P!AE21/9.806</f>
        <v>597.46927303755353</v>
      </c>
      <c r="AE19" s="65">
        <f>ET_8P!AF21/9.806</f>
        <v>611.41501575884672</v>
      </c>
      <c r="AF19" s="65">
        <f>ET_8P!AG21/9.806</f>
        <v>840.8100549089844</v>
      </c>
      <c r="AG19" s="65">
        <f>ET_8P!AH21/9.806</f>
        <v>843.81921384229054</v>
      </c>
      <c r="AH19" s="65">
        <f>ET_8P!AI21/9.806</f>
        <v>723.12536050950951</v>
      </c>
      <c r="AI19" s="65">
        <f>ET_8P!AJ21/9.806</f>
        <v>708.39765075272794</v>
      </c>
      <c r="AJ19" s="65">
        <f>ET_8P!AK21/9.806</f>
        <v>356.36267913936621</v>
      </c>
      <c r="AK19" s="65">
        <f>ET_8P!AL21/9.806</f>
        <v>357.64383233957528</v>
      </c>
      <c r="AL19" s="65">
        <f>ET_8P!AM21/9.806</f>
        <v>603.30678841398128</v>
      </c>
      <c r="AM19" s="65">
        <f>ET_8P!AN21/9.806</f>
        <v>632.85895792435758</v>
      </c>
      <c r="AN19" s="65">
        <f>ET_8P!AO21/9.806</f>
        <v>1058.6249211260963</v>
      </c>
      <c r="AO19" s="65">
        <f>ET_8P!AP21/9.806</f>
        <v>1058.2761630315624</v>
      </c>
      <c r="AP19" s="65">
        <f>ET_8P!AQ21/9.806</f>
        <v>730.5829777368449</v>
      </c>
      <c r="AQ19" s="65">
        <f>ET_8P!AR21/9.806</f>
        <v>698.6906334450847</v>
      </c>
    </row>
    <row r="20" spans="3:43" x14ac:dyDescent="0.2">
      <c r="C20" s="65">
        <f>ET_8P!D22</f>
        <v>145</v>
      </c>
      <c r="D20" s="65">
        <f>ET_8P!E22/9.806</f>
        <v>660.58333426282388</v>
      </c>
      <c r="E20" s="65">
        <f>ET_8P!F22/9.806</f>
        <v>661.41175922266984</v>
      </c>
      <c r="F20" s="65">
        <f>ET_8P!G22/9.806</f>
        <v>654.56810363234251</v>
      </c>
      <c r="G20" s="65">
        <f>ET_8P!H22/9.806</f>
        <v>655.14118428768109</v>
      </c>
      <c r="H20" s="65">
        <f>ET_8P!I22/9.806</f>
        <v>660.58333426282388</v>
      </c>
      <c r="I20" s="65">
        <f>ET_8P!J22/9.806</f>
        <v>661.41175922266984</v>
      </c>
      <c r="J20" s="65">
        <f>ET_8P!K22/9.806</f>
        <v>654.56810363234251</v>
      </c>
      <c r="K20" s="65">
        <f>ET_8P!L22/9.806</f>
        <v>655.14118428768109</v>
      </c>
      <c r="L20" s="65">
        <f>ET_8P!M22/9.806</f>
        <v>490.07493419207634</v>
      </c>
      <c r="M20" s="65">
        <f>ET_8P!N22/9.806</f>
        <v>493.95275174319301</v>
      </c>
      <c r="N20" s="65">
        <f>ET_8P!O22/9.806</f>
        <v>656.63376336872841</v>
      </c>
      <c r="O20" s="65">
        <f>ET_8P!P22/9.806</f>
        <v>674.36460696894767</v>
      </c>
      <c r="P20" s="65">
        <f>ET_8P!Q22/9.806</f>
        <v>865.44420746864171</v>
      </c>
      <c r="Q20" s="65">
        <f>ET_8P!R22/9.806</f>
        <v>862.50615455460945</v>
      </c>
      <c r="R20" s="65">
        <f>ET_8P!S22/9.806</f>
        <v>655.14232955269733</v>
      </c>
      <c r="S20" s="65">
        <f>ET_8P!T22/9.806</f>
        <v>639.21622444166837</v>
      </c>
      <c r="T20" s="65">
        <f>ET_8P!U22/9.806</f>
        <v>656.84489048477974</v>
      </c>
      <c r="U20" s="65">
        <f>ET_8P!V22/9.806</f>
        <v>657.78077117963494</v>
      </c>
      <c r="V20" s="65">
        <f>ET_8P!W22/9.806</f>
        <v>652.88894594189787</v>
      </c>
      <c r="W20" s="65">
        <f>ET_8P!X22/9.806</f>
        <v>654.3384530995055</v>
      </c>
      <c r="X20" s="65">
        <f>ET_8P!Y22/9.806</f>
        <v>672.16191378365295</v>
      </c>
      <c r="Y20" s="65">
        <f>ET_8P!Z22/9.806</f>
        <v>673.25265422636653</v>
      </c>
      <c r="Z20" s="65">
        <f>ET_8P!AA22/9.806</f>
        <v>659.84498688621773</v>
      </c>
      <c r="AA20" s="65">
        <f>ET_8P!AB22/9.806</f>
        <v>659.3465476334643</v>
      </c>
      <c r="AB20" s="65">
        <f>ET_8P!AC22/9.806</f>
        <v>503.69128873585055</v>
      </c>
      <c r="AC20" s="65">
        <f>ET_8P!AD22/9.806</f>
        <v>502.1470731408067</v>
      </c>
      <c r="AD20" s="65">
        <f>ET_8P!AE22/9.806</f>
        <v>597.3028610512697</v>
      </c>
      <c r="AE20" s="65">
        <f>ET_8P!AF22/9.806</f>
        <v>611.24875315495615</v>
      </c>
      <c r="AF20" s="65">
        <f>ET_8P!AG22/9.806</f>
        <v>840.6480248062411</v>
      </c>
      <c r="AG20" s="65">
        <f>ET_8P!AH22/9.806</f>
        <v>843.65728332780952</v>
      </c>
      <c r="AH20" s="65">
        <f>ET_8P!AI22/9.806</f>
        <v>722.96143822978286</v>
      </c>
      <c r="AI20" s="65">
        <f>ET_8P!AJ22/9.806</f>
        <v>708.2335790906078</v>
      </c>
      <c r="AJ20" s="65">
        <f>ET_8P!AK22/9.806</f>
        <v>356.17642419182135</v>
      </c>
      <c r="AK20" s="65">
        <f>ET_8P!AL22/9.806</f>
        <v>357.45750270083369</v>
      </c>
      <c r="AL20" s="65">
        <f>ET_8P!AM22/9.806</f>
        <v>603.12264971701006</v>
      </c>
      <c r="AM20" s="65">
        <f>ET_8P!AN22/9.806</f>
        <v>632.67964925810736</v>
      </c>
      <c r="AN20" s="65">
        <f>ET_8P!AO22/9.806</f>
        <v>1058.5006349747605</v>
      </c>
      <c r="AO20" s="65">
        <f>ET_8P!AP22/9.806</f>
        <v>1058.1522752332755</v>
      </c>
      <c r="AP20" s="65">
        <f>ET_8P!AQ22/9.806</f>
        <v>730.42966160705191</v>
      </c>
      <c r="AQ20" s="65">
        <f>ET_8P!AR22/9.806</f>
        <v>698.53507657939019</v>
      </c>
    </row>
    <row r="21" spans="3:43" x14ac:dyDescent="0.2">
      <c r="C21" s="65">
        <f>ET_8P!D23</f>
        <v>155</v>
      </c>
      <c r="D21" s="65">
        <f>ET_8P!E23/9.806</f>
        <v>660.41831651221196</v>
      </c>
      <c r="E21" s="65">
        <f>ET_8P!F23/9.806</f>
        <v>661.24679126618912</v>
      </c>
      <c r="F21" s="65">
        <f>ET_8P!G23/9.806</f>
        <v>654.40293649933722</v>
      </c>
      <c r="G21" s="65">
        <f>ET_8P!H23/9.806</f>
        <v>654.97601715467579</v>
      </c>
      <c r="H21" s="65">
        <f>ET_8P!I23/9.806</f>
        <v>660.41831651221196</v>
      </c>
      <c r="I21" s="65">
        <f>ET_8P!J23/9.806</f>
        <v>661.24679126618912</v>
      </c>
      <c r="J21" s="65">
        <f>ET_8P!K23/9.806</f>
        <v>654.40293649933722</v>
      </c>
      <c r="K21" s="65">
        <f>ET_8P!L23/9.806</f>
        <v>654.97601715467579</v>
      </c>
      <c r="L21" s="65">
        <f>ET_8P!M23/9.806</f>
        <v>489.90399093985832</v>
      </c>
      <c r="M21" s="65">
        <f>ET_8P!N23/9.806</f>
        <v>493.78195787336841</v>
      </c>
      <c r="N21" s="65">
        <f>ET_8P!O23/9.806</f>
        <v>656.4686460298542</v>
      </c>
      <c r="O21" s="65">
        <f>ET_8P!P23/9.806</f>
        <v>674.1999875713849</v>
      </c>
      <c r="P21" s="65">
        <f>ET_8P!Q23/9.806</f>
        <v>865.28387036635741</v>
      </c>
      <c r="Q21" s="65">
        <f>ET_8P!R23/9.806</f>
        <v>862.34581745232515</v>
      </c>
      <c r="R21" s="65">
        <f>ET_8P!S23/9.806</f>
        <v>654.97721221382324</v>
      </c>
      <c r="S21" s="65">
        <f>ET_8P!T23/9.806</f>
        <v>639.05060916148284</v>
      </c>
      <c r="T21" s="65">
        <f>ET_8P!U23/9.806</f>
        <v>656.68291017616775</v>
      </c>
      <c r="U21" s="65">
        <f>ET_8P!V23/9.806</f>
        <v>657.61849210623609</v>
      </c>
      <c r="V21" s="65">
        <f>ET_8P!W23/9.806</f>
        <v>652.72507345630231</v>
      </c>
      <c r="W21" s="65">
        <f>ET_8P!X23/9.806</f>
        <v>654.17288761345105</v>
      </c>
      <c r="X21" s="65">
        <f>ET_8P!Y23/9.806</f>
        <v>671.96911090786261</v>
      </c>
      <c r="Y21" s="65">
        <f>ET_8P!Z23/9.806</f>
        <v>673.05890526208452</v>
      </c>
      <c r="Z21" s="65">
        <f>ET_8P!AA23/9.806</f>
        <v>659.66766998521314</v>
      </c>
      <c r="AA21" s="65">
        <f>ET_8P!AB23/9.806</f>
        <v>659.17201920380387</v>
      </c>
      <c r="AB21" s="65">
        <f>ET_8P!AC23/9.806</f>
        <v>503.52283519018971</v>
      </c>
      <c r="AC21" s="65">
        <f>ET_8P!AD23/9.806</f>
        <v>501.97861959514586</v>
      </c>
      <c r="AD21" s="65">
        <f>ET_8P!AE23/9.806</f>
        <v>597.13644906498575</v>
      </c>
      <c r="AE21" s="65">
        <f>ET_8P!AF23/9.806</f>
        <v>611.08259013932798</v>
      </c>
      <c r="AF21" s="65">
        <f>ET_8P!AG23/9.806</f>
        <v>840.48619388002248</v>
      </c>
      <c r="AG21" s="65">
        <f>ET_8P!AH23/9.806</f>
        <v>843.49545240159091</v>
      </c>
      <c r="AH21" s="65">
        <f>ET_8P!AI23/9.806</f>
        <v>722.7975657441873</v>
      </c>
      <c r="AI21" s="65">
        <f>ET_8P!AJ23/9.806</f>
        <v>708.06950742848767</v>
      </c>
      <c r="AJ21" s="65">
        <f>ET_8P!AK23/9.806</f>
        <v>355.98969620003061</v>
      </c>
      <c r="AK21" s="65">
        <f>ET_8P!AL23/9.806</f>
        <v>357.27057553251836</v>
      </c>
      <c r="AL21" s="65">
        <f>ET_8P!AM23/9.806</f>
        <v>602.93766451980935</v>
      </c>
      <c r="AM21" s="65">
        <f>ET_8P!AN23/9.806</f>
        <v>632.49964347402101</v>
      </c>
      <c r="AN21" s="65">
        <f>ET_8P!AO23/9.806</f>
        <v>1058.3775438825719</v>
      </c>
      <c r="AO21" s="65">
        <f>ET_8P!AP23/9.806</f>
        <v>1058.0294829058741</v>
      </c>
      <c r="AP21" s="65">
        <f>ET_8P!AQ23/9.806</f>
        <v>730.27704259509494</v>
      </c>
      <c r="AQ21" s="65">
        <f>ET_8P!AR23/9.806</f>
        <v>698.38011724326952</v>
      </c>
    </row>
    <row r="22" spans="3:43" x14ac:dyDescent="0.2">
      <c r="C22" s="65">
        <f>ET_8P!D24</f>
        <v>165</v>
      </c>
      <c r="D22" s="65">
        <f>ET_8P!E24/9.806</f>
        <v>660.25334855573124</v>
      </c>
      <c r="E22" s="65">
        <f>ET_8P!F24/9.806</f>
        <v>661.0818233097084</v>
      </c>
      <c r="F22" s="65">
        <f>ET_8P!G24/9.806</f>
        <v>654.237819160463</v>
      </c>
      <c r="G22" s="65">
        <f>ET_8P!H24/9.806</f>
        <v>654.81094960993278</v>
      </c>
      <c r="H22" s="65">
        <f>ET_8P!I24/9.806</f>
        <v>660.25334855573124</v>
      </c>
      <c r="I22" s="65">
        <f>ET_8P!J24/9.806</f>
        <v>661.0818233097084</v>
      </c>
      <c r="J22" s="65">
        <f>ET_8P!K24/9.806</f>
        <v>654.237819160463</v>
      </c>
      <c r="K22" s="65">
        <f>ET_8P!L24/9.806</f>
        <v>654.81094960993278</v>
      </c>
      <c r="L22" s="65">
        <f>ET_8P!M24/9.806</f>
        <v>489.73314727590252</v>
      </c>
      <c r="M22" s="65">
        <f>ET_8P!N24/9.806</f>
        <v>493.61126359180611</v>
      </c>
      <c r="N22" s="65">
        <f>ET_8P!O24/9.806</f>
        <v>656.30357848511119</v>
      </c>
      <c r="O22" s="65">
        <f>ET_8P!P24/9.806</f>
        <v>674.03541796795332</v>
      </c>
      <c r="P22" s="65">
        <f>ET_8P!Q24/9.806</f>
        <v>865.12373244059768</v>
      </c>
      <c r="Q22" s="65">
        <f>ET_8P!R24/9.806</f>
        <v>862.18557993830314</v>
      </c>
      <c r="R22" s="65">
        <f>ET_8P!S24/9.806</f>
        <v>654.81209487494903</v>
      </c>
      <c r="S22" s="65">
        <f>ET_8P!T24/9.806</f>
        <v>638.88504367542839</v>
      </c>
      <c r="T22" s="65">
        <f>ET_8P!U24/9.806</f>
        <v>656.52117883821131</v>
      </c>
      <c r="U22" s="65">
        <f>ET_8P!V24/9.806</f>
        <v>657.45646200349279</v>
      </c>
      <c r="V22" s="65">
        <f>ET_8P!W24/9.806</f>
        <v>652.56140014723132</v>
      </c>
      <c r="W22" s="65">
        <f>ET_8P!X24/9.806</f>
        <v>654.00752130392118</v>
      </c>
      <c r="X22" s="65">
        <f>ET_8P!Y24/9.806</f>
        <v>671.77521256118712</v>
      </c>
      <c r="Y22" s="65">
        <f>ET_8P!Z24/9.806</f>
        <v>672.86406082691724</v>
      </c>
      <c r="Z22" s="65">
        <f>ET_8P!AA24/9.806</f>
        <v>659.48980534876614</v>
      </c>
      <c r="AA22" s="65">
        <f>ET_8P!AB24/9.806</f>
        <v>658.99709242109429</v>
      </c>
      <c r="AB22" s="65">
        <f>ET_8P!AC24/9.806</f>
        <v>503.35438164452893</v>
      </c>
      <c r="AC22" s="65">
        <f>ET_8P!AD24/9.806</f>
        <v>501.81006646122279</v>
      </c>
      <c r="AD22" s="65">
        <f>ET_8P!AE24/9.806</f>
        <v>596.97008687283301</v>
      </c>
      <c r="AE22" s="65">
        <f>ET_8P!AF24/9.806</f>
        <v>610.91647691783101</v>
      </c>
      <c r="AF22" s="65">
        <f>ET_8P!AG24/9.806</f>
        <v>840.32436295380387</v>
      </c>
      <c r="AG22" s="65">
        <f>ET_8P!AH24/9.806</f>
        <v>843.33372106363458</v>
      </c>
      <c r="AH22" s="65">
        <f>ET_8P!AI24/9.806</f>
        <v>722.63379284685402</v>
      </c>
      <c r="AI22" s="65">
        <f>ET_8P!AJ24/9.806</f>
        <v>707.90553535462993</v>
      </c>
      <c r="AJ22" s="65">
        <f>ET_8P!AK24/9.806</f>
        <v>355.80244536986288</v>
      </c>
      <c r="AK22" s="65">
        <f>ET_8P!AL24/9.806</f>
        <v>357.08305083462932</v>
      </c>
      <c r="AL22" s="65">
        <f>ET_8P!AM24/9.806</f>
        <v>602.75183282237924</v>
      </c>
      <c r="AM22" s="65">
        <f>ET_8P!AN24/9.806</f>
        <v>632.31899036622997</v>
      </c>
      <c r="AN22" s="65">
        <f>ET_8P!AO24/9.806</f>
        <v>1058.2557474377934</v>
      </c>
      <c r="AO22" s="65">
        <f>ET_8P!AP24/9.806</f>
        <v>1057.9080848141446</v>
      </c>
      <c r="AP22" s="65">
        <f>ET_8P!AQ24/9.806</f>
        <v>730.12507090684278</v>
      </c>
      <c r="AQ22" s="65">
        <f>ET_8P!AR24/9.806</f>
        <v>698.22565584846018</v>
      </c>
    </row>
    <row r="23" spans="3:43" x14ac:dyDescent="0.2">
      <c r="C23" s="65">
        <f>ET_8P!D25</f>
        <v>175</v>
      </c>
      <c r="D23" s="65">
        <f>ET_8P!E25/9.806</f>
        <v>660.08843039338171</v>
      </c>
      <c r="E23" s="65">
        <f>ET_8P!F25/9.806</f>
        <v>660.91695494148996</v>
      </c>
      <c r="F23" s="65">
        <f>ET_8P!G25/9.806</f>
        <v>654.07275161571999</v>
      </c>
      <c r="G23" s="65">
        <f>ET_8P!H25/9.806</f>
        <v>654.64588206518977</v>
      </c>
      <c r="H23" s="65">
        <f>ET_8P!I25/9.806</f>
        <v>660.08843039338171</v>
      </c>
      <c r="I23" s="65">
        <f>ET_8P!J25/9.806</f>
        <v>660.91695494148996</v>
      </c>
      <c r="J23" s="65">
        <f>ET_8P!K25/9.806</f>
        <v>654.07275161571999</v>
      </c>
      <c r="K23" s="65">
        <f>ET_8P!L25/9.806</f>
        <v>654.64588206518977</v>
      </c>
      <c r="L23" s="65">
        <f>ET_8P!M25/9.806</f>
        <v>489.56230361194679</v>
      </c>
      <c r="M23" s="65">
        <f>ET_8P!N25/9.806</f>
        <v>493.44061910437489</v>
      </c>
      <c r="N23" s="65">
        <f>ET_8P!O25/9.806</f>
        <v>656.13856073449938</v>
      </c>
      <c r="O23" s="65">
        <f>ET_8P!P25/9.806</f>
        <v>673.87089815865295</v>
      </c>
      <c r="P23" s="65">
        <f>ET_8P!Q25/9.806</f>
        <v>864.96349492657566</v>
      </c>
      <c r="Q23" s="65">
        <f>ET_8P!R25/9.806</f>
        <v>862.02534242428112</v>
      </c>
      <c r="R23" s="65">
        <f>ET_8P!S25/9.806</f>
        <v>654.64702733020601</v>
      </c>
      <c r="S23" s="65">
        <f>ET_8P!T25/9.806</f>
        <v>638.71957777763623</v>
      </c>
      <c r="T23" s="65">
        <f>ET_8P!U25/9.806</f>
        <v>656.35959688264848</v>
      </c>
      <c r="U23" s="65">
        <f>ET_8P!V25/9.806</f>
        <v>657.29463107727418</v>
      </c>
      <c r="V23" s="65">
        <f>ET_8P!W25/9.806</f>
        <v>652.39792601468491</v>
      </c>
      <c r="W23" s="65">
        <f>ET_8P!X25/9.806</f>
        <v>653.84230437678468</v>
      </c>
      <c r="X23" s="65">
        <f>ET_8P!Y25/9.806</f>
        <v>671.58021874362646</v>
      </c>
      <c r="Y23" s="65">
        <f>ET_8P!Z25/9.806</f>
        <v>672.66812092086479</v>
      </c>
      <c r="Z23" s="65">
        <f>ET_8P!AA25/9.806</f>
        <v>659.3113929768765</v>
      </c>
      <c r="AA23" s="65">
        <f>ET_8P!AB25/9.806</f>
        <v>658.82171749120437</v>
      </c>
      <c r="AB23" s="65">
        <f>ET_8P!AC25/9.806</f>
        <v>503.18587830473695</v>
      </c>
      <c r="AC23" s="65">
        <f>ET_8P!AD25/9.806</f>
        <v>501.64151332729966</v>
      </c>
      <c r="AD23" s="65">
        <f>ET_8P!AE25/9.806</f>
        <v>596.80372468068026</v>
      </c>
      <c r="AE23" s="65">
        <f>ET_8P!AF25/9.806</f>
        <v>610.75036369633392</v>
      </c>
      <c r="AF23" s="65">
        <f>ET_8P!AG25/9.806</f>
        <v>840.16273120410983</v>
      </c>
      <c r="AG23" s="65">
        <f>ET_8P!AH25/9.806</f>
        <v>843.17208931394055</v>
      </c>
      <c r="AH23" s="65">
        <f>ET_8P!AI25/9.806</f>
        <v>722.47011953778303</v>
      </c>
      <c r="AI23" s="65">
        <f>ET_8P!AJ25/9.806</f>
        <v>707.74161307490317</v>
      </c>
      <c r="AJ23" s="65">
        <f>ET_8P!AK25/9.806</f>
        <v>355.61469659838366</v>
      </c>
      <c r="AK23" s="65">
        <f>ET_8P!AL25/9.806</f>
        <v>356.89495350423215</v>
      </c>
      <c r="AL23" s="65">
        <f>ET_8P!AM25/9.806</f>
        <v>602.56520441885073</v>
      </c>
      <c r="AM23" s="65">
        <f>ET_8P!AN25/9.806</f>
        <v>632.1376401406028</v>
      </c>
      <c r="AN23" s="65">
        <f>ET_8P!AO25/9.806</f>
        <v>1058.1352456404243</v>
      </c>
      <c r="AO23" s="65">
        <f>ET_8P!AP25/9.806</f>
        <v>1057.7877821933</v>
      </c>
      <c r="AP23" s="65">
        <f>ET_8P!AQ25/9.806</f>
        <v>729.97374654229554</v>
      </c>
      <c r="AQ23" s="65">
        <f>ET_8P!AR25/9.806</f>
        <v>698.07169239496238</v>
      </c>
    </row>
    <row r="24" spans="3:43" x14ac:dyDescent="0.2">
      <c r="C24" s="65">
        <f>ET_8P!D26</f>
        <v>185</v>
      </c>
      <c r="D24" s="65">
        <f>ET_8P!E26/9.806</f>
        <v>659.92361181929436</v>
      </c>
      <c r="E24" s="65">
        <f>ET_8P!F26/9.806</f>
        <v>660.75213636740261</v>
      </c>
      <c r="F24" s="65">
        <f>ET_8P!G26/9.806</f>
        <v>653.90773386510818</v>
      </c>
      <c r="G24" s="65">
        <f>ET_8P!H26/9.806</f>
        <v>654.48086431457784</v>
      </c>
      <c r="H24" s="65">
        <f>ET_8P!I26/9.806</f>
        <v>659.92361181929436</v>
      </c>
      <c r="I24" s="65">
        <f>ET_8P!J26/9.806</f>
        <v>660.75213636740261</v>
      </c>
      <c r="J24" s="65">
        <f>ET_8P!K26/9.806</f>
        <v>653.90773386510818</v>
      </c>
      <c r="K24" s="65">
        <f>ET_8P!L26/9.806</f>
        <v>654.48086431457784</v>
      </c>
      <c r="L24" s="65">
        <f>ET_8P!M26/9.806</f>
        <v>489.39160933038448</v>
      </c>
      <c r="M24" s="65">
        <f>ET_8P!N26/9.806</f>
        <v>493.27007420520601</v>
      </c>
      <c r="N24" s="65">
        <f>ET_8P!O26/9.806</f>
        <v>655.97364257214974</v>
      </c>
      <c r="O24" s="65">
        <f>ET_8P!P26/9.806</f>
        <v>673.70642814348366</v>
      </c>
      <c r="P24" s="65">
        <f>ET_8P!Q26/9.806</f>
        <v>864.80335700081594</v>
      </c>
      <c r="Q24" s="65">
        <f>ET_8P!R26/9.806</f>
        <v>861.86510491025911</v>
      </c>
      <c r="R24" s="65">
        <f>ET_8P!S26/9.806</f>
        <v>654.48205937372529</v>
      </c>
      <c r="S24" s="65">
        <f>ET_8P!T26/9.806</f>
        <v>638.55411187984407</v>
      </c>
      <c r="T24" s="65">
        <f>ET_8P!U26/9.806</f>
        <v>656.1982141036101</v>
      </c>
      <c r="U24" s="65">
        <f>ET_8P!V26/9.806</f>
        <v>657.13299932758014</v>
      </c>
      <c r="V24" s="65">
        <f>ET_8P!W26/9.806</f>
        <v>652.23465105866308</v>
      </c>
      <c r="W24" s="65">
        <f>ET_8P!X26/9.806</f>
        <v>653.67718703791047</v>
      </c>
      <c r="X24" s="65">
        <f>ET_8P!Y26/9.806</f>
        <v>671.38417924931173</v>
      </c>
      <c r="Y24" s="65">
        <f>ET_8P!Z26/9.806</f>
        <v>672.47118513218959</v>
      </c>
      <c r="Z24" s="65">
        <f>ET_8P!AA26/9.806</f>
        <v>659.13243286954423</v>
      </c>
      <c r="AA24" s="65">
        <f>ET_8P!AB26/9.806</f>
        <v>658.6459442082654</v>
      </c>
      <c r="AB24" s="65">
        <f>ET_8P!AC26/9.806</f>
        <v>503.01732517081382</v>
      </c>
      <c r="AC24" s="65">
        <f>ET_8P!AD26/9.806</f>
        <v>501.47291039924539</v>
      </c>
      <c r="AD24" s="65">
        <f>ET_8P!AE26/9.806</f>
        <v>596.6374122826586</v>
      </c>
      <c r="AE24" s="65">
        <f>ET_8P!AF26/9.806</f>
        <v>610.58435006309912</v>
      </c>
      <c r="AF24" s="65">
        <f>ET_8P!AG26/9.806</f>
        <v>840.00109945441568</v>
      </c>
      <c r="AG24" s="65">
        <f>ET_8P!AH26/9.806</f>
        <v>843.01065674077108</v>
      </c>
      <c r="AH24" s="65">
        <f>ET_8P!AI26/9.806</f>
        <v>722.30649602284325</v>
      </c>
      <c r="AI24" s="65">
        <f>ET_8P!AJ26/9.806</f>
        <v>707.57779038343881</v>
      </c>
      <c r="AJ24" s="65">
        <f>ET_8P!AK26/9.806</f>
        <v>355.4264747826586</v>
      </c>
      <c r="AK24" s="65">
        <f>ET_8P!AL26/9.806</f>
        <v>356.7062586442612</v>
      </c>
      <c r="AL24" s="65">
        <f>ET_8P!AM26/9.806</f>
        <v>602.37772951509282</v>
      </c>
      <c r="AM24" s="65">
        <f>ET_8P!AN26/9.806</f>
        <v>631.9556425912707</v>
      </c>
      <c r="AN24" s="65">
        <f>ET_8P!AO26/9.806</f>
        <v>1058.0158393139404</v>
      </c>
      <c r="AO24" s="65">
        <f>ET_8P!AP26/9.806</f>
        <v>1057.6686746316032</v>
      </c>
      <c r="AP24" s="65">
        <f>ET_8P!AQ26/9.806</f>
        <v>729.82311929558443</v>
      </c>
      <c r="AQ24" s="65">
        <f>ET_8P!AR26/9.806</f>
        <v>697.918276676907</v>
      </c>
    </row>
    <row r="25" spans="3:43" x14ac:dyDescent="0.2">
      <c r="C25" s="65">
        <f>ET_8P!D27</f>
        <v>195</v>
      </c>
      <c r="D25" s="65">
        <f>ET_8P!E27/9.806</f>
        <v>659.75884303933822</v>
      </c>
      <c r="E25" s="65">
        <f>ET_8P!F27/9.806</f>
        <v>660.58736758744647</v>
      </c>
      <c r="F25" s="65">
        <f>ET_8P!G27/9.806</f>
        <v>653.74276590862746</v>
      </c>
      <c r="G25" s="65">
        <f>ET_8P!H27/9.806</f>
        <v>654.31594615222832</v>
      </c>
      <c r="H25" s="65">
        <f>ET_8P!I27/9.806</f>
        <v>659.75884303933822</v>
      </c>
      <c r="I25" s="65">
        <f>ET_8P!J27/9.806</f>
        <v>660.58736758744647</v>
      </c>
      <c r="J25" s="65">
        <f>ET_8P!K27/9.806</f>
        <v>653.74276590862746</v>
      </c>
      <c r="K25" s="65">
        <f>ET_8P!L27/9.806</f>
        <v>654.31594615222832</v>
      </c>
      <c r="L25" s="65">
        <f>ET_8P!M27/9.806</f>
        <v>489.22096484295332</v>
      </c>
      <c r="M25" s="65">
        <f>ET_8P!N27/9.806</f>
        <v>493.09957910016828</v>
      </c>
      <c r="N25" s="65">
        <f>ET_8P!O27/9.806</f>
        <v>655.80872440980022</v>
      </c>
      <c r="O25" s="65">
        <f>ET_8P!P27/9.806</f>
        <v>673.54205771657666</v>
      </c>
      <c r="P25" s="65">
        <f>ET_8P!Q27/9.806</f>
        <v>864.6433186633185</v>
      </c>
      <c r="Q25" s="65">
        <f>ET_8P!R27/9.806</f>
        <v>861.70496698449938</v>
      </c>
      <c r="R25" s="65">
        <f>ET_8P!S27/9.806</f>
        <v>654.31709141724457</v>
      </c>
      <c r="S25" s="65">
        <f>ET_8P!T27/9.806</f>
        <v>638.3887455703142</v>
      </c>
      <c r="T25" s="65">
        <f>ET_8P!U27/9.806</f>
        <v>656.0370305010963</v>
      </c>
      <c r="U25" s="65">
        <f>ET_8P!V27/9.806</f>
        <v>656.97151696027947</v>
      </c>
      <c r="V25" s="65">
        <f>ET_8P!W27/9.806</f>
        <v>652.07157527916593</v>
      </c>
      <c r="W25" s="65">
        <f>ET_8P!X27/9.806</f>
        <v>653.51226887556095</v>
      </c>
      <c r="X25" s="65">
        <f>ET_8P!Y27/9.806</f>
        <v>671.18714387237412</v>
      </c>
      <c r="Y25" s="65">
        <f>ET_8P!Z27/9.806</f>
        <v>672.27315387262911</v>
      </c>
      <c r="Z25" s="65">
        <f>ET_8P!AA27/9.806</f>
        <v>658.95297482090052</v>
      </c>
      <c r="AA25" s="65">
        <f>ET_8P!AB27/9.806</f>
        <v>658.46967298401489</v>
      </c>
      <c r="AB25" s="65">
        <f>ET_8P!AC27/9.806</f>
        <v>502.84882183102189</v>
      </c>
      <c r="AC25" s="65">
        <f>ET_8P!AD27/9.806</f>
        <v>501.30435726532227</v>
      </c>
      <c r="AD25" s="65">
        <f>ET_8P!AE27/9.806</f>
        <v>596.47114967876814</v>
      </c>
      <c r="AE25" s="65">
        <f>ET_8P!AF27/9.806</f>
        <v>610.41833642986444</v>
      </c>
      <c r="AF25" s="65">
        <f>ET_8P!AG27/9.806</f>
        <v>839.83966688124622</v>
      </c>
      <c r="AG25" s="65">
        <f>ET_8P!AH27/9.806</f>
        <v>842.84922416760151</v>
      </c>
      <c r="AH25" s="65">
        <f>ET_8P!AI27/9.806</f>
        <v>722.14297209616564</v>
      </c>
      <c r="AI25" s="65">
        <f>ET_8P!AJ27/9.806</f>
        <v>707.41401748610554</v>
      </c>
      <c r="AJ25" s="65">
        <f>ET_8P!AK27/9.806</f>
        <v>355.23777992268765</v>
      </c>
      <c r="AK25" s="65">
        <f>ET_8P!AL27/9.806</f>
        <v>356.51704094591327</v>
      </c>
      <c r="AL25" s="65">
        <f>ET_8P!AM27/9.806</f>
        <v>602.18945790523662</v>
      </c>
      <c r="AM25" s="65">
        <f>ET_8P!AN27/9.806</f>
        <v>631.7729479241026</v>
      </c>
      <c r="AN25" s="65">
        <f>ET_8P!AO27/9.806</f>
        <v>1057.8977276348664</v>
      </c>
      <c r="AO25" s="65">
        <f>ET_8P!AP27/9.806</f>
        <v>1057.5507621290537</v>
      </c>
      <c r="AP25" s="65">
        <f>ET_8P!AQ27/9.806</f>
        <v>729.67303978431573</v>
      </c>
      <c r="AQ25" s="65">
        <f>ET_8P!AR27/9.806</f>
        <v>697.76535890016328</v>
      </c>
    </row>
    <row r="26" spans="3:43" x14ac:dyDescent="0.2">
      <c r="C26" s="65">
        <f>ET_8P!D28</f>
        <v>205</v>
      </c>
      <c r="D26" s="65">
        <f>ET_8P!E28/9.806</f>
        <v>659.59412405351316</v>
      </c>
      <c r="E26" s="65">
        <f>ET_8P!F28/9.806</f>
        <v>660.4226983957526</v>
      </c>
      <c r="F26" s="65">
        <f>ET_8P!G28/9.806</f>
        <v>653.57789754040903</v>
      </c>
      <c r="G26" s="65">
        <f>ET_8P!H28/9.806</f>
        <v>654.15107778400989</v>
      </c>
      <c r="H26" s="65">
        <f>ET_8P!I28/9.806</f>
        <v>659.59412405351316</v>
      </c>
      <c r="I26" s="65">
        <f>ET_8P!J28/9.806</f>
        <v>660.4226983957526</v>
      </c>
      <c r="J26" s="65">
        <f>ET_8P!K28/9.806</f>
        <v>653.57789754040903</v>
      </c>
      <c r="K26" s="65">
        <f>ET_8P!L28/9.806</f>
        <v>654.15107778400989</v>
      </c>
      <c r="L26" s="65">
        <f>ET_8P!M28/9.806</f>
        <v>489.0503701496533</v>
      </c>
      <c r="M26" s="65">
        <f>ET_8P!N28/9.806</f>
        <v>492.92918358339284</v>
      </c>
      <c r="N26" s="65">
        <f>ET_8P!O28/9.806</f>
        <v>655.64390583571287</v>
      </c>
      <c r="O26" s="65">
        <f>ET_8P!P28/9.806</f>
        <v>673.37768728966967</v>
      </c>
      <c r="P26" s="65">
        <f>ET_8P!Q28/9.806</f>
        <v>864.48328032582106</v>
      </c>
      <c r="Q26" s="65">
        <f>ET_8P!R28/9.806</f>
        <v>861.54482905873965</v>
      </c>
      <c r="R26" s="65">
        <f>ET_8P!S28/9.806</f>
        <v>654.15222304902613</v>
      </c>
      <c r="S26" s="65">
        <f>ET_8P!T28/9.806</f>
        <v>638.22337926078421</v>
      </c>
      <c r="T26" s="65">
        <f>ET_8P!U28/9.806</f>
        <v>655.87599628097598</v>
      </c>
      <c r="U26" s="65">
        <f>ET_8P!V28/9.806</f>
        <v>656.81023376950338</v>
      </c>
      <c r="V26" s="65">
        <f>ET_8P!W28/9.806</f>
        <v>651.90869867619324</v>
      </c>
      <c r="W26" s="65">
        <f>ET_8P!X28/9.806</f>
        <v>653.3474503014736</v>
      </c>
      <c r="X26" s="65">
        <f>ET_8P!Y28/9.806</f>
        <v>670.98901302455135</v>
      </c>
      <c r="Y26" s="65">
        <f>ET_8P!Z28/9.806</f>
        <v>672.07402714218347</v>
      </c>
      <c r="Z26" s="65">
        <f>ET_8P!AA28/9.806</f>
        <v>658.77301883094538</v>
      </c>
      <c r="AA26" s="65">
        <f>ET_8P!AB28/9.806</f>
        <v>658.29295361258414</v>
      </c>
      <c r="AB26" s="65">
        <f>ET_8P!AC28/9.806</f>
        <v>502.68026869709877</v>
      </c>
      <c r="AC26" s="65">
        <f>ET_8P!AD28/9.806</f>
        <v>501.13575433726805</v>
      </c>
      <c r="AD26" s="65">
        <f>ET_8P!AE28/9.806</f>
        <v>596.30493686900877</v>
      </c>
      <c r="AE26" s="65">
        <f>ET_8P!AF28/9.806</f>
        <v>610.25237259076084</v>
      </c>
      <c r="AF26" s="65">
        <f>ET_8P!AG28/9.806</f>
        <v>839.67823430807675</v>
      </c>
      <c r="AG26" s="65">
        <f>ET_8P!AH28/9.806</f>
        <v>842.68789118269433</v>
      </c>
      <c r="AH26" s="65">
        <f>ET_8P!AI28/9.806</f>
        <v>721.97949796361922</v>
      </c>
      <c r="AI26" s="65">
        <f>ET_8P!AJ28/9.806</f>
        <v>707.25029438290335</v>
      </c>
      <c r="AJ26" s="65">
        <f>ET_8P!AK28/9.806</f>
        <v>355.04861201847086</v>
      </c>
      <c r="AK26" s="65">
        <f>ET_8P!AL28/9.806</f>
        <v>356.3272755121227</v>
      </c>
      <c r="AL26" s="65">
        <f>ET_8P!AM28/9.806</f>
        <v>602.00029000101983</v>
      </c>
      <c r="AM26" s="65">
        <f>ET_8P!AN28/9.806</f>
        <v>631.58965572736088</v>
      </c>
      <c r="AN26" s="65">
        <f>ET_8P!AO28/9.806</f>
        <v>1057.7808110149399</v>
      </c>
      <c r="AO26" s="65">
        <f>ET_8P!AP28/9.806</f>
        <v>1057.4340446856518</v>
      </c>
      <c r="AP26" s="65">
        <f>ET_8P!AQ28/9.806</f>
        <v>729.52360759675207</v>
      </c>
      <c r="AQ26" s="65">
        <f>ET_8P!AR28/9.806</f>
        <v>697.61293906473088</v>
      </c>
    </row>
    <row r="27" spans="3:43" x14ac:dyDescent="0.2">
      <c r="C27" s="65">
        <f>ET_8P!D29</f>
        <v>215</v>
      </c>
      <c r="D27" s="65">
        <f>ET_8P!E29/9.806</f>
        <v>659.42945486181929</v>
      </c>
      <c r="E27" s="65">
        <f>ET_8P!F29/9.806</f>
        <v>660.25802920405874</v>
      </c>
      <c r="F27" s="65">
        <f>ET_8P!G29/9.806</f>
        <v>653.41307896632168</v>
      </c>
      <c r="G27" s="65">
        <f>ET_8P!H29/9.806</f>
        <v>653.98625920992254</v>
      </c>
      <c r="H27" s="65">
        <f>ET_8P!I29/9.806</f>
        <v>659.42945486181929</v>
      </c>
      <c r="I27" s="65">
        <f>ET_8P!J29/9.806</f>
        <v>660.25802920405874</v>
      </c>
      <c r="J27" s="65">
        <f>ET_8P!K29/9.806</f>
        <v>653.41307896632168</v>
      </c>
      <c r="K27" s="65">
        <f>ET_8P!L29/9.806</f>
        <v>653.98625920992254</v>
      </c>
      <c r="L27" s="65">
        <f>ET_8P!M29/9.806</f>
        <v>488.87987504461557</v>
      </c>
      <c r="M27" s="65">
        <f>ET_8P!N29/9.806</f>
        <v>492.75883786074854</v>
      </c>
      <c r="N27" s="65">
        <f>ET_8P!O29/9.806</f>
        <v>655.47913705575672</v>
      </c>
      <c r="O27" s="65">
        <f>ET_8P!P29/9.806</f>
        <v>673.21336665689375</v>
      </c>
      <c r="P27" s="65">
        <f>ET_8P!Q29/9.806</f>
        <v>864.3232419883235</v>
      </c>
      <c r="Q27" s="65">
        <f>ET_8P!R29/9.806</f>
        <v>861.38479072124221</v>
      </c>
      <c r="R27" s="65">
        <f>ET_8P!S29/9.806</f>
        <v>653.9874044749389</v>
      </c>
      <c r="S27" s="65">
        <f>ET_8P!T29/9.806</f>
        <v>638.05811253951663</v>
      </c>
      <c r="T27" s="65">
        <f>ET_8P!U29/9.806</f>
        <v>655.71516123738024</v>
      </c>
      <c r="U27" s="65">
        <f>ET_8P!V29/9.806</f>
        <v>656.64909996112078</v>
      </c>
      <c r="V27" s="65">
        <f>ET_8P!W29/9.806</f>
        <v>651.74602124974513</v>
      </c>
      <c r="W27" s="65">
        <f>ET_8P!X29/9.806</f>
        <v>653.18273131564865</v>
      </c>
      <c r="X27" s="65">
        <f>ET_8P!Y29/9.806</f>
        <v>670.78983649997451</v>
      </c>
      <c r="Y27" s="65">
        <f>ET_8P!Z29/9.806</f>
        <v>671.87385473498375</v>
      </c>
      <c r="Z27" s="65">
        <f>ET_8P!AA29/9.806</f>
        <v>658.5925151055477</v>
      </c>
      <c r="AA27" s="65">
        <f>ET_8P!AB29/9.806</f>
        <v>658.11578609397316</v>
      </c>
      <c r="AB27" s="65">
        <f>ET_8P!AC29/9.806</f>
        <v>502.51171556317564</v>
      </c>
      <c r="AC27" s="65">
        <f>ET_8P!AD29/9.806</f>
        <v>500.96710161508264</v>
      </c>
      <c r="AD27" s="65">
        <f>ET_8P!AE29/9.806</f>
        <v>596.1387738533806</v>
      </c>
      <c r="AE27" s="65">
        <f>ET_8P!AF29/9.806</f>
        <v>610.08645854578833</v>
      </c>
      <c r="AF27" s="65">
        <f>ET_8P!AG29/9.806</f>
        <v>839.51690132316958</v>
      </c>
      <c r="AG27" s="65">
        <f>ET_8P!AH29/9.806</f>
        <v>842.52665778604944</v>
      </c>
      <c r="AH27" s="65">
        <f>ET_8P!AI29/9.806</f>
        <v>721.81607362520401</v>
      </c>
      <c r="AI27" s="65">
        <f>ET_8P!AJ29/9.806</f>
        <v>707.08667086796356</v>
      </c>
      <c r="AJ27" s="65">
        <f>ET_8P!AK29/9.806</f>
        <v>354.85902086413932</v>
      </c>
      <c r="AK27" s="65">
        <f>ET_8P!AL29/9.806</f>
        <v>356.13698723995515</v>
      </c>
      <c r="AL27" s="65">
        <f>ET_8P!AM29/9.806</f>
        <v>601.81032539070475</v>
      </c>
      <c r="AM27" s="65">
        <f>ET_8P!AN29/9.806</f>
        <v>631.40566641278303</v>
      </c>
      <c r="AN27" s="65">
        <f>ET_8P!AO29/9.806</f>
        <v>1057.6650894541608</v>
      </c>
      <c r="AO27" s="65">
        <f>ET_8P!AP29/9.806</f>
        <v>1057.3186218896594</v>
      </c>
      <c r="AP27" s="65">
        <f>ET_8P!AQ29/9.806</f>
        <v>729.37477293876202</v>
      </c>
      <c r="AQ27" s="65">
        <f>ET_8P!AR29/9.806</f>
        <v>697.46111675887221</v>
      </c>
    </row>
    <row r="28" spans="3:43" x14ac:dyDescent="0.2">
      <c r="C28" s="65">
        <f>ET_8P!D30</f>
        <v>225</v>
      </c>
      <c r="D28" s="65">
        <f>ET_8P!E30/9.806</f>
        <v>659.26483546425663</v>
      </c>
      <c r="E28" s="65">
        <f>ET_8P!F30/9.806</f>
        <v>660.09345960062717</v>
      </c>
      <c r="F28" s="65">
        <f>ET_8P!G30/9.806</f>
        <v>653.24831018636553</v>
      </c>
      <c r="G28" s="65">
        <f>ET_8P!H30/9.806</f>
        <v>653.82149042996639</v>
      </c>
      <c r="H28" s="65">
        <f>ET_8P!I30/9.806</f>
        <v>659.26483546425663</v>
      </c>
      <c r="I28" s="65">
        <f>ET_8P!J30/9.806</f>
        <v>660.09345960062717</v>
      </c>
      <c r="J28" s="65">
        <f>ET_8P!K30/9.806</f>
        <v>653.24831018636553</v>
      </c>
      <c r="K28" s="65">
        <f>ET_8P!L30/9.806</f>
        <v>653.82149042996639</v>
      </c>
      <c r="L28" s="65">
        <f>ET_8P!M30/9.806</f>
        <v>488.70942973370899</v>
      </c>
      <c r="M28" s="65">
        <f>ET_8P!N30/9.806</f>
        <v>492.58854193223539</v>
      </c>
      <c r="N28" s="65">
        <f>ET_8P!O30/9.806</f>
        <v>655.31441806993178</v>
      </c>
      <c r="O28" s="65">
        <f>ET_8P!P30/9.806</f>
        <v>673.04914561238024</v>
      </c>
      <c r="P28" s="65">
        <f>ET_8P!Q30/9.806</f>
        <v>864.16330323908835</v>
      </c>
      <c r="Q28" s="65">
        <f>ET_8P!R30/9.806</f>
        <v>861.22485197200706</v>
      </c>
      <c r="R28" s="65">
        <f>ET_8P!S30/9.806</f>
        <v>653.82263569498275</v>
      </c>
      <c r="S28" s="65">
        <f>ET_8P!T30/9.806</f>
        <v>637.89289561238024</v>
      </c>
      <c r="T28" s="65">
        <f>ET_8P!U30/9.806</f>
        <v>655.55457516444017</v>
      </c>
      <c r="U28" s="65">
        <f>ET_8P!V30/9.806</f>
        <v>656.48811553513156</v>
      </c>
      <c r="V28" s="65">
        <f>ET_8P!W30/9.806</f>
        <v>651.58354299982159</v>
      </c>
      <c r="W28" s="65">
        <f>ET_8P!X30/9.806</f>
        <v>653.01816171221708</v>
      </c>
      <c r="X28" s="65">
        <f>ET_8P!Y30/9.806</f>
        <v>670.58966409277491</v>
      </c>
      <c r="Y28" s="65">
        <f>ET_8P!Z30/9.806</f>
        <v>671.67253706276779</v>
      </c>
      <c r="Z28" s="65">
        <f>ET_8P!AA30/9.806</f>
        <v>658.4114138505762</v>
      </c>
      <c r="AA28" s="65">
        <f>ET_8P!AB30/9.806</f>
        <v>657.93807083991953</v>
      </c>
      <c r="AB28" s="65">
        <f>ET_8P!AC30/9.806</f>
        <v>502.34316242925252</v>
      </c>
      <c r="AC28" s="65">
        <f>ET_8P!AD30/9.806</f>
        <v>500.79849868702837</v>
      </c>
      <c r="AD28" s="65">
        <f>ET_8P!AE30/9.806</f>
        <v>595.97261083775243</v>
      </c>
      <c r="AE28" s="65">
        <f>ET_8P!AF30/9.806</f>
        <v>609.92064408907822</v>
      </c>
      <c r="AF28" s="65">
        <f>ET_8P!AG30/9.806</f>
        <v>839.35576751478698</v>
      </c>
      <c r="AG28" s="65">
        <f>ET_8P!AH30/9.806</f>
        <v>842.36552397766684</v>
      </c>
      <c r="AH28" s="65">
        <f>ET_8P!AI30/9.806</f>
        <v>721.65274887505109</v>
      </c>
      <c r="AI28" s="65">
        <f>ET_8P!AJ30/9.806</f>
        <v>706.92309714715486</v>
      </c>
      <c r="AJ28" s="65">
        <f>ET_8P!AK30/9.806</f>
        <v>354.66898156262749</v>
      </c>
      <c r="AK28" s="65">
        <f>ET_8P!AL30/9.806</f>
        <v>355.94622592354176</v>
      </c>
      <c r="AL28" s="65">
        <f>ET_8P!AM30/9.806</f>
        <v>601.61951428016016</v>
      </c>
      <c r="AM28" s="65">
        <f>ET_8P!AN30/9.806</f>
        <v>631.22107956863147</v>
      </c>
      <c r="AN28" s="65">
        <f>ET_8P!AO30/9.806</f>
        <v>1057.5506625407913</v>
      </c>
      <c r="AO28" s="65">
        <f>ET_8P!AP30/9.806</f>
        <v>1057.2042945645524</v>
      </c>
      <c r="AP28" s="65">
        <f>ET_8P!AQ30/9.806</f>
        <v>729.22653581034581</v>
      </c>
      <c r="AQ28" s="65">
        <f>ET_8P!AR30/9.806</f>
        <v>697.30979239432497</v>
      </c>
    </row>
    <row r="29" spans="3:43" x14ac:dyDescent="0.2">
      <c r="C29" s="65">
        <f>ET_8P!D31</f>
        <v>235</v>
      </c>
      <c r="D29" s="65">
        <f>ET_8P!E31/9.806</f>
        <v>659.10026586082506</v>
      </c>
      <c r="E29" s="65">
        <f>ET_8P!F31/9.806</f>
        <v>659.9289397913268</v>
      </c>
      <c r="F29" s="65">
        <f>ET_8P!G31/9.806</f>
        <v>653.08359120054058</v>
      </c>
      <c r="G29" s="65">
        <f>ET_8P!H31/9.806</f>
        <v>653.65682123827253</v>
      </c>
      <c r="H29" s="65">
        <f>ET_8P!I31/9.806</f>
        <v>659.10026586082506</v>
      </c>
      <c r="I29" s="65">
        <f>ET_8P!J31/9.806</f>
        <v>659.9289397913268</v>
      </c>
      <c r="J29" s="65">
        <f>ET_8P!K31/9.806</f>
        <v>653.08359120054058</v>
      </c>
      <c r="K29" s="65">
        <f>ET_8P!L31/9.806</f>
        <v>653.65682123827253</v>
      </c>
      <c r="L29" s="65">
        <f>ET_8P!M31/9.806</f>
        <v>488.53908401106469</v>
      </c>
      <c r="M29" s="65">
        <f>ET_8P!N31/9.806</f>
        <v>492.41834559198452</v>
      </c>
      <c r="N29" s="65">
        <f>ET_8P!O31/9.806</f>
        <v>655.14974887823792</v>
      </c>
      <c r="O29" s="65">
        <f>ET_8P!P31/9.806</f>
        <v>672.88497436199782</v>
      </c>
      <c r="P29" s="65">
        <f>ET_8P!Q31/9.806</f>
        <v>864.0033644898532</v>
      </c>
      <c r="Q29" s="65">
        <f>ET_8P!R31/9.806</f>
        <v>861.06481363450951</v>
      </c>
      <c r="R29" s="65">
        <f>ET_8P!S31/9.806</f>
        <v>653.65796650328889</v>
      </c>
      <c r="S29" s="65">
        <f>ET_8P!T31/9.806</f>
        <v>637.72777827350603</v>
      </c>
      <c r="T29" s="65">
        <f>ET_8P!U31/9.806</f>
        <v>655.39408867976249</v>
      </c>
      <c r="U29" s="65">
        <f>ET_8P!V31/9.806</f>
        <v>656.32728049153582</v>
      </c>
      <c r="V29" s="65">
        <f>ET_8P!W31/9.806</f>
        <v>651.42126392642263</v>
      </c>
      <c r="W29" s="65">
        <f>ET_8P!X31/9.806</f>
        <v>652.85374149117888</v>
      </c>
      <c r="X29" s="65">
        <f>ET_8P!Y31/9.806</f>
        <v>670.38844600882123</v>
      </c>
      <c r="Y29" s="65">
        <f>ET_8P!Z31/9.806</f>
        <v>671.47017371379775</v>
      </c>
      <c r="Z29" s="65">
        <f>ET_8P!AA31/9.806</f>
        <v>658.22981465429336</v>
      </c>
      <c r="AA29" s="65">
        <f>ET_8P!AB31/9.806</f>
        <v>657.75985764455436</v>
      </c>
      <c r="AB29" s="65">
        <f>ET_8P!AC31/9.806</f>
        <v>502.17460929532945</v>
      </c>
      <c r="AC29" s="65">
        <f>ET_8P!AD31/9.806</f>
        <v>500.62989575897416</v>
      </c>
      <c r="AD29" s="65">
        <f>ET_8P!AE31/9.806</f>
        <v>595.80654741038654</v>
      </c>
      <c r="AE29" s="65">
        <f>ET_8P!AF31/9.806</f>
        <v>609.754829632368</v>
      </c>
      <c r="AF29" s="65">
        <f>ET_8P!AG31/9.806</f>
        <v>839.19463370640426</v>
      </c>
      <c r="AG29" s="65">
        <f>ET_8P!AH31/9.806</f>
        <v>842.20448975754653</v>
      </c>
      <c r="AH29" s="65">
        <f>ET_8P!AI31/9.806</f>
        <v>721.48952371316034</v>
      </c>
      <c r="AI29" s="65">
        <f>ET_8P!AJ31/9.806</f>
        <v>706.75957322047736</v>
      </c>
      <c r="AJ29" s="65">
        <f>ET_8P!AK31/9.806</f>
        <v>354.47851901100097</v>
      </c>
      <c r="AK29" s="65">
        <f>ET_8P!AL31/9.806</f>
        <v>355.75494176875128</v>
      </c>
      <c r="AL29" s="65">
        <f>ET_8P!AM31/9.806</f>
        <v>601.42780687525499</v>
      </c>
      <c r="AM29" s="65">
        <f>ET_8P!AN31/9.806</f>
        <v>631.035795606644</v>
      </c>
      <c r="AN29" s="65">
        <f>ET_8P!AO31/9.806</f>
        <v>1057.4373310983071</v>
      </c>
      <c r="AO29" s="65">
        <f>ET_8P!AP31/9.806</f>
        <v>1057.0911622985927</v>
      </c>
      <c r="AP29" s="65">
        <f>ET_8P!AQ31/9.806</f>
        <v>729.07889621150321</v>
      </c>
      <c r="AQ29" s="65">
        <f>ET_8P!AR31/9.806</f>
        <v>697.15906555935146</v>
      </c>
    </row>
    <row r="30" spans="3:43" x14ac:dyDescent="0.2">
      <c r="C30" s="65">
        <f>ET_8P!D32</f>
        <v>245</v>
      </c>
      <c r="D30" s="65">
        <f>ET_8P!E32/9.806</f>
        <v>658.93579584565578</v>
      </c>
      <c r="E30" s="65">
        <f>ET_8P!F32/9.806</f>
        <v>659.76446977615751</v>
      </c>
      <c r="F30" s="65">
        <f>ET_8P!G32/9.806</f>
        <v>652.91892200884672</v>
      </c>
      <c r="G30" s="65">
        <f>ET_8P!H32/9.806</f>
        <v>653.49215204657867</v>
      </c>
      <c r="H30" s="65">
        <f>ET_8P!I32/9.806</f>
        <v>658.93579584565578</v>
      </c>
      <c r="I30" s="65">
        <f>ET_8P!J32/9.806</f>
        <v>659.76446977615751</v>
      </c>
      <c r="J30" s="65">
        <f>ET_8P!K32/9.806</f>
        <v>652.91892200884672</v>
      </c>
      <c r="K30" s="65">
        <f>ET_8P!L32/9.806</f>
        <v>653.49215204657867</v>
      </c>
      <c r="L30" s="65">
        <f>ET_8P!M32/9.806</f>
        <v>488.36878808255153</v>
      </c>
      <c r="M30" s="65">
        <f>ET_8P!N32/9.806</f>
        <v>492.24824883999594</v>
      </c>
      <c r="N30" s="65">
        <f>ET_8P!O32/9.806</f>
        <v>654.98512948067514</v>
      </c>
      <c r="O30" s="65">
        <f>ET_8P!P32/9.806</f>
        <v>672.72085290574648</v>
      </c>
      <c r="P30" s="65">
        <f>ET_8P!Q32/9.806</f>
        <v>863.84352532888033</v>
      </c>
      <c r="Q30" s="65">
        <f>ET_8P!R32/9.806</f>
        <v>860.90497447353664</v>
      </c>
      <c r="R30" s="65">
        <f>ET_8P!S32/9.806</f>
        <v>653.49329731159503</v>
      </c>
      <c r="S30" s="65">
        <f>ET_8P!T32/9.806</f>
        <v>637.56266093463194</v>
      </c>
      <c r="T30" s="65">
        <f>ET_8P!U32/9.806</f>
        <v>655.23385116574048</v>
      </c>
      <c r="U30" s="65">
        <f>ET_8P!V32/9.806</f>
        <v>656.16664462446465</v>
      </c>
      <c r="V30" s="65">
        <f>ET_8P!W32/9.806</f>
        <v>651.25913423541715</v>
      </c>
      <c r="W30" s="65">
        <f>ET_8P!X32/9.806</f>
        <v>652.68947065253417</v>
      </c>
      <c r="X30" s="65">
        <f>ET_8P!Y32/9.806</f>
        <v>670.18613245398228</v>
      </c>
      <c r="Y30" s="65">
        <f>ET_8P!Z32/9.806</f>
        <v>671.26676468807364</v>
      </c>
      <c r="Z30" s="65">
        <f>ET_8P!AA32/9.806</f>
        <v>658.04766772256789</v>
      </c>
      <c r="AA30" s="65">
        <f>ET_8P!AB32/9.806</f>
        <v>657.58114650787786</v>
      </c>
      <c r="AB30" s="65">
        <f>ET_8P!AC32/9.806</f>
        <v>502.00605616140632</v>
      </c>
      <c r="AC30" s="65">
        <f>ET_8P!AD32/9.806</f>
        <v>500.46129283091989</v>
      </c>
      <c r="AD30" s="65">
        <f>ET_8P!AE32/9.806</f>
        <v>595.64048398302066</v>
      </c>
      <c r="AE30" s="65">
        <f>ET_8P!AF32/9.806</f>
        <v>609.58906496978898</v>
      </c>
      <c r="AF30" s="65">
        <f>ET_8P!AG32/9.806</f>
        <v>839.03359948628395</v>
      </c>
      <c r="AG30" s="65">
        <f>ET_8P!AH32/9.806</f>
        <v>842.0434555374261</v>
      </c>
      <c r="AH30" s="65">
        <f>ET_8P!AI32/9.806</f>
        <v>721.3262985512697</v>
      </c>
      <c r="AI30" s="65">
        <f>ET_8P!AJ32/9.806</f>
        <v>706.59614888206204</v>
      </c>
      <c r="AJ30" s="65">
        <f>ET_8P!AK32/9.806</f>
        <v>354.28768300339084</v>
      </c>
      <c r="AK30" s="65">
        <f>ET_8P!AL32/9.806</f>
        <v>355.56318456971502</v>
      </c>
      <c r="AL30" s="65">
        <f>ET_8P!AM32/9.806</f>
        <v>601.23525297012043</v>
      </c>
      <c r="AM30" s="65">
        <f>ET_8P!AN32/9.806</f>
        <v>630.8499141150827</v>
      </c>
      <c r="AN30" s="65">
        <f>ET_8P!AO32/9.806</f>
        <v>1057.3251947149706</v>
      </c>
      <c r="AO30" s="65">
        <f>ET_8P!AP32/9.806</f>
        <v>1056.979324680043</v>
      </c>
      <c r="AP30" s="65">
        <f>ET_8P!AQ32/9.806</f>
        <v>728.93185414223444</v>
      </c>
      <c r="AQ30" s="65">
        <f>ET_8P!AR32/9.806</f>
        <v>697.00883666568939</v>
      </c>
    </row>
    <row r="31" spans="3:43" x14ac:dyDescent="0.2">
      <c r="C31" s="65">
        <f>ET_8P!D33</f>
        <v>255</v>
      </c>
      <c r="D31" s="65">
        <f>ET_8P!E33/9.806</f>
        <v>658.77132583048649</v>
      </c>
      <c r="E31" s="65">
        <f>ET_8P!F33/9.806</f>
        <v>659.60004955511943</v>
      </c>
      <c r="F31" s="65">
        <f>ET_8P!G33/9.806</f>
        <v>652.75430261128395</v>
      </c>
      <c r="G31" s="65">
        <f>ET_8P!H33/9.806</f>
        <v>653.32758244314709</v>
      </c>
      <c r="H31" s="65">
        <f>ET_8P!I33/9.806</f>
        <v>658.77132583048649</v>
      </c>
      <c r="I31" s="65">
        <f>ET_8P!J33/9.806</f>
        <v>659.60004955511943</v>
      </c>
      <c r="J31" s="65">
        <f>ET_8P!K33/9.806</f>
        <v>652.75430261128395</v>
      </c>
      <c r="K31" s="65">
        <f>ET_8P!L33/9.806</f>
        <v>653.32758244314709</v>
      </c>
      <c r="L31" s="65">
        <f>ET_8P!M33/9.806</f>
        <v>488.19859174230066</v>
      </c>
      <c r="M31" s="65">
        <f>ET_8P!N33/9.806</f>
        <v>492.0782018821385</v>
      </c>
      <c r="N31" s="65">
        <f>ET_8P!O33/9.806</f>
        <v>654.82060967137477</v>
      </c>
      <c r="O31" s="65">
        <f>ET_8P!P33/9.806</f>
        <v>672.55678124362646</v>
      </c>
      <c r="P31" s="65">
        <f>ET_8P!Q33/9.806</f>
        <v>863.68368616790747</v>
      </c>
      <c r="Q31" s="65">
        <f>ET_8P!R33/9.806</f>
        <v>860.74503572430149</v>
      </c>
      <c r="R31" s="65">
        <f>ET_8P!S33/9.806</f>
        <v>653.32872770816346</v>
      </c>
      <c r="S31" s="65">
        <f>ET_8P!T33/9.806</f>
        <v>637.39764318402001</v>
      </c>
      <c r="T31" s="65">
        <f>ET_8P!U33/9.806</f>
        <v>655.07376303411183</v>
      </c>
      <c r="U31" s="65">
        <f>ET_8P!V33/9.806</f>
        <v>656.00615813978698</v>
      </c>
      <c r="V31" s="65">
        <f>ET_8P!W33/9.806</f>
        <v>651.09725351506734</v>
      </c>
      <c r="W31" s="65">
        <f>ET_8P!X33/9.806</f>
        <v>652.52524960802066</v>
      </c>
      <c r="X31" s="65">
        <f>ET_8P!Y33/9.806</f>
        <v>669.98282301652057</v>
      </c>
      <c r="Y31" s="65">
        <f>ET_8P!Z33/9.806</f>
        <v>671.06221039733327</v>
      </c>
      <c r="Z31" s="65">
        <f>ET_8P!AA33/9.806</f>
        <v>657.86497305539979</v>
      </c>
      <c r="AA31" s="65">
        <f>ET_8P!AB33/9.806</f>
        <v>657.40188763575873</v>
      </c>
      <c r="AB31" s="65">
        <f>ET_8P!AC33/9.806</f>
        <v>501.83750302748319</v>
      </c>
      <c r="AC31" s="65">
        <f>ET_8P!AD33/9.806</f>
        <v>500.29268990286562</v>
      </c>
      <c r="AD31" s="65">
        <f>ET_8P!AE33/9.806</f>
        <v>595.47447034978586</v>
      </c>
      <c r="AE31" s="65">
        <f>ET_8P!AF33/9.806</f>
        <v>609.42339989547224</v>
      </c>
      <c r="AF31" s="65">
        <f>ET_8P!AG33/9.806</f>
        <v>838.87266485442592</v>
      </c>
      <c r="AG31" s="65">
        <f>ET_8P!AH33/9.806</f>
        <v>841.88262049383036</v>
      </c>
      <c r="AH31" s="65">
        <f>ET_8P!AI33/9.806</f>
        <v>721.16317297764135</v>
      </c>
      <c r="AI31" s="65">
        <f>ET_8P!AJ33/9.806</f>
        <v>706.43277433777791</v>
      </c>
      <c r="AJ31" s="65">
        <f>ET_8P!AK33/9.806</f>
        <v>354.09649843686265</v>
      </c>
      <c r="AK31" s="65">
        <f>ET_8P!AL33/9.806</f>
        <v>355.37100412056395</v>
      </c>
      <c r="AL31" s="65">
        <f>ET_8P!AM33/9.806</f>
        <v>601.04185256475637</v>
      </c>
      <c r="AM31" s="65">
        <f>ET_8P!AN33/9.806</f>
        <v>630.66333550568538</v>
      </c>
      <c r="AN31" s="65">
        <f>ET_8P!AO33/9.806</f>
        <v>1057.2142533907813</v>
      </c>
      <c r="AO31" s="65">
        <f>ET_8P!AP33/9.806</f>
        <v>1056.8685825323782</v>
      </c>
      <c r="AP31" s="65">
        <f>ET_8P!AQ33/9.806</f>
        <v>728.7853598084082</v>
      </c>
      <c r="AQ31" s="65">
        <f>ET_8P!AR33/9.806</f>
        <v>696.85925509573224</v>
      </c>
    </row>
    <row r="32" spans="3:43" x14ac:dyDescent="0.2">
      <c r="C32" s="65">
        <f>ET_8P!D34</f>
        <v>265</v>
      </c>
      <c r="D32" s="65">
        <f>ET_8P!E34/9.806</f>
        <v>658.60695540357949</v>
      </c>
      <c r="E32" s="65">
        <f>ET_8P!F34/9.806</f>
        <v>659.43567912821243</v>
      </c>
      <c r="F32" s="65">
        <f>ET_8P!G34/9.806</f>
        <v>652.58978280198357</v>
      </c>
      <c r="G32" s="65">
        <f>ET_8P!H34/9.806</f>
        <v>653.16306263384672</v>
      </c>
      <c r="H32" s="65">
        <f>ET_8P!I34/9.806</f>
        <v>658.60695540357949</v>
      </c>
      <c r="I32" s="65">
        <f>ET_8P!J34/9.806</f>
        <v>659.43567912821243</v>
      </c>
      <c r="J32" s="65">
        <f>ET_8P!K34/9.806</f>
        <v>652.58978280198357</v>
      </c>
      <c r="K32" s="65">
        <f>ET_8P!L34/9.806</f>
        <v>653.16306263384672</v>
      </c>
      <c r="L32" s="65">
        <f>ET_8P!M34/9.806</f>
        <v>488.02844519618094</v>
      </c>
      <c r="M32" s="65">
        <f>ET_8P!N34/9.806</f>
        <v>491.90820471841226</v>
      </c>
      <c r="N32" s="65">
        <f>ET_8P!O34/9.806</f>
        <v>654.65608986207428</v>
      </c>
      <c r="O32" s="65">
        <f>ET_8P!P34/9.806</f>
        <v>672.39275937563741</v>
      </c>
      <c r="P32" s="65">
        <f>ET_8P!Q34/9.806</f>
        <v>863.52394659519689</v>
      </c>
      <c r="Q32" s="65">
        <f>ET_8P!R34/9.806</f>
        <v>860.58529615159091</v>
      </c>
      <c r="R32" s="65">
        <f>ET_8P!S34/9.806</f>
        <v>653.16420789886297</v>
      </c>
      <c r="S32" s="65">
        <f>ET_8P!T34/9.806</f>
        <v>637.23267522753929</v>
      </c>
      <c r="T32" s="65">
        <f>ET_8P!U34/9.806</f>
        <v>654.91387407900777</v>
      </c>
      <c r="U32" s="65">
        <f>ET_8P!V34/9.806</f>
        <v>655.84587083163376</v>
      </c>
      <c r="V32" s="65">
        <f>ET_8P!W34/9.806</f>
        <v>650.9356217653733</v>
      </c>
      <c r="W32" s="65">
        <f>ET_8P!X34/9.806</f>
        <v>652.36117794590052</v>
      </c>
      <c r="X32" s="65">
        <f>ET_8P!Y34/9.806</f>
        <v>669.77846790230478</v>
      </c>
      <c r="Y32" s="65">
        <f>ET_8P!Z34/9.806</f>
        <v>670.85666022397004</v>
      </c>
      <c r="Z32" s="65">
        <f>ET_8P!AA34/9.806</f>
        <v>657.68168085865807</v>
      </c>
      <c r="AA32" s="65">
        <f>ET_8P!AB34/9.806</f>
        <v>657.22208102819707</v>
      </c>
      <c r="AB32" s="65">
        <f>ET_8P!AC34/9.806</f>
        <v>501.66899968769127</v>
      </c>
      <c r="AC32" s="65">
        <f>ET_8P!AD34/9.806</f>
        <v>500.12413676894255</v>
      </c>
      <c r="AD32" s="65">
        <f>ET_8P!AE34/9.806</f>
        <v>595.30850651068226</v>
      </c>
      <c r="AE32" s="65">
        <f>ET_8P!AF34/9.806</f>
        <v>609.25773482115551</v>
      </c>
      <c r="AF32" s="65">
        <f>ET_8P!AG34/9.806</f>
        <v>838.71173022256789</v>
      </c>
      <c r="AG32" s="65">
        <f>ET_8P!AH34/9.806</f>
        <v>841.72178545023462</v>
      </c>
      <c r="AH32" s="65">
        <f>ET_8P!AI34/9.806</f>
        <v>721.00014699227518</v>
      </c>
      <c r="AI32" s="65">
        <f>ET_8P!AJ34/9.806</f>
        <v>706.26944958762499</v>
      </c>
      <c r="AJ32" s="65">
        <f>ET_8P!AK34/9.806</f>
        <v>353.90494041435096</v>
      </c>
      <c r="AK32" s="65">
        <f>ET_8P!AL34/9.806</f>
        <v>355.17835062716705</v>
      </c>
      <c r="AL32" s="65">
        <f>ET_8P!AM34/9.806</f>
        <v>600.84765545329401</v>
      </c>
      <c r="AM32" s="65">
        <f>ET_8P!AN34/9.806</f>
        <v>630.47610957258314</v>
      </c>
      <c r="AN32" s="65">
        <f>ET_8P!AO34/9.806</f>
        <v>1057.1045071257395</v>
      </c>
      <c r="AO32" s="65">
        <f>ET_8P!AP34/9.806</f>
        <v>1056.7591350321234</v>
      </c>
      <c r="AP32" s="65">
        <f>ET_8P!AQ34/9.806</f>
        <v>728.63946300415569</v>
      </c>
      <c r="AQ32" s="65">
        <f>ET_8P!AR34/9.806</f>
        <v>696.71022126121773</v>
      </c>
    </row>
    <row r="33" spans="3:43" x14ac:dyDescent="0.2">
      <c r="C33" s="65">
        <f>ET_8P!D35</f>
        <v>275</v>
      </c>
      <c r="D33" s="65">
        <f>ET_8P!E35/9.806</f>
        <v>658.44263477080369</v>
      </c>
      <c r="E33" s="65">
        <f>ET_8P!F35/9.806</f>
        <v>659.27140828956772</v>
      </c>
      <c r="F33" s="65">
        <f>ET_8P!G35/9.806</f>
        <v>652.42526299268309</v>
      </c>
      <c r="G33" s="65">
        <f>ET_8P!H35/9.806</f>
        <v>652.99859261867743</v>
      </c>
      <c r="H33" s="65">
        <f>ET_8P!I35/9.806</f>
        <v>658.44263477080369</v>
      </c>
      <c r="I33" s="65">
        <f>ET_8P!J35/9.806</f>
        <v>659.27140828956772</v>
      </c>
      <c r="J33" s="65">
        <f>ET_8P!K35/9.806</f>
        <v>652.42526299268309</v>
      </c>
      <c r="K33" s="65">
        <f>ET_8P!L35/9.806</f>
        <v>652.99859261867743</v>
      </c>
      <c r="L33" s="65">
        <f>ET_8P!M35/9.806</f>
        <v>487.85834844419236</v>
      </c>
      <c r="M33" s="65">
        <f>ET_8P!N35/9.806</f>
        <v>491.73830714294826</v>
      </c>
      <c r="N33" s="65">
        <f>ET_8P!O35/9.806</f>
        <v>654.4916696410362</v>
      </c>
      <c r="O33" s="65">
        <f>ET_8P!P35/9.806</f>
        <v>672.22883709591076</v>
      </c>
      <c r="P33" s="65">
        <f>ET_8P!Q35/9.806</f>
        <v>863.36420702248631</v>
      </c>
      <c r="Q33" s="65">
        <f>ET_8P!R35/9.806</f>
        <v>860.42545699061804</v>
      </c>
      <c r="R33" s="65">
        <f>ET_8P!S35/9.806</f>
        <v>652.99973788369368</v>
      </c>
      <c r="S33" s="65">
        <f>ET_8P!T35/9.806</f>
        <v>637.06775706518977</v>
      </c>
      <c r="T33" s="65">
        <f>ET_8P!U35/9.806</f>
        <v>654.75413450629719</v>
      </c>
      <c r="U33" s="65">
        <f>ET_8P!V35/9.806</f>
        <v>655.68568311174283</v>
      </c>
      <c r="V33" s="65">
        <f>ET_8P!W35/9.806</f>
        <v>650.77413939807263</v>
      </c>
      <c r="W33" s="65">
        <f>ET_8P!X35/9.806</f>
        <v>652.19725566617387</v>
      </c>
      <c r="X33" s="65">
        <f>ET_8P!Y35/9.806</f>
        <v>669.57311690546612</v>
      </c>
      <c r="Y33" s="65">
        <f>ET_8P!Z35/9.806</f>
        <v>670.65001457972164</v>
      </c>
      <c r="Z33" s="65">
        <f>ET_8P!AA35/9.806</f>
        <v>657.49779113234251</v>
      </c>
      <c r="AA33" s="65">
        <f>ET_8P!AB35/9.806</f>
        <v>657.04177647932397</v>
      </c>
      <c r="AB33" s="65">
        <f>ET_8P!AC35/9.806</f>
        <v>501.50049634789929</v>
      </c>
      <c r="AC33" s="65">
        <f>ET_8P!AD35/9.806</f>
        <v>499.95553384088828</v>
      </c>
      <c r="AD33" s="65">
        <f>ET_8P!AE35/9.806</f>
        <v>595.14259246570987</v>
      </c>
      <c r="AE33" s="65">
        <f>ET_8P!AF35/9.806</f>
        <v>609.09211954096986</v>
      </c>
      <c r="AF33" s="65">
        <f>ET_8P!AG35/9.806</f>
        <v>838.55099476723444</v>
      </c>
      <c r="AG33" s="65">
        <f>ET_8P!AH35/9.806</f>
        <v>841.56104999490117</v>
      </c>
      <c r="AH33" s="65">
        <f>ET_8P!AI35/9.806</f>
        <v>720.8371708010402</v>
      </c>
      <c r="AI33" s="65">
        <f>ET_8P!AJ35/9.806</f>
        <v>706.10617463160315</v>
      </c>
      <c r="AJ33" s="65">
        <f>ET_8P!AK35/9.806</f>
        <v>353.71303383292121</v>
      </c>
      <c r="AK33" s="65">
        <f>ET_8P!AL35/9.806</f>
        <v>354.9853236777866</v>
      </c>
      <c r="AL33" s="65">
        <f>ET_8P!AM35/9.806</f>
        <v>600.65256204747095</v>
      </c>
      <c r="AM33" s="65">
        <f>ET_8P!AN35/9.806</f>
        <v>630.28823631577609</v>
      </c>
      <c r="AN33" s="65">
        <f>ET_8P!AO35/9.806</f>
        <v>1056.9959559198451</v>
      </c>
      <c r="AO33" s="65">
        <f>ET_8P!AP35/9.806</f>
        <v>1056.6508825910157</v>
      </c>
      <c r="AP33" s="65">
        <f>ET_8P!AQ35/9.806</f>
        <v>728.4941637294769</v>
      </c>
      <c r="AQ33" s="65">
        <f>ET_8P!AR35/9.806</f>
        <v>696.56173516214574</v>
      </c>
    </row>
    <row r="34" spans="3:43" x14ac:dyDescent="0.2">
      <c r="C34" s="65">
        <f>ET_8P!D36</f>
        <v>285</v>
      </c>
      <c r="D34" s="65">
        <f>ET_8P!E36/9.806</f>
        <v>658.27836393215898</v>
      </c>
      <c r="E34" s="65">
        <f>ET_8P!F36/9.806</f>
        <v>659.10713745092301</v>
      </c>
      <c r="F34" s="65">
        <f>ET_8P!G36/9.806</f>
        <v>652.260842771645</v>
      </c>
      <c r="G34" s="65">
        <f>ET_8P!H36/9.806</f>
        <v>652.83417239763924</v>
      </c>
      <c r="H34" s="65">
        <f>ET_8P!I36/9.806</f>
        <v>658.27836393215898</v>
      </c>
      <c r="I34" s="65">
        <f>ET_8P!J36/9.806</f>
        <v>659.10713745092301</v>
      </c>
      <c r="J34" s="65">
        <f>ET_8P!K36/9.806</f>
        <v>652.260842771645</v>
      </c>
      <c r="K34" s="65">
        <f>ET_8P!L36/9.806</f>
        <v>652.83417239763924</v>
      </c>
      <c r="L34" s="65">
        <f>ET_8P!M36/9.806</f>
        <v>487.68840107459721</v>
      </c>
      <c r="M34" s="65">
        <f>ET_8P!N36/9.806</f>
        <v>491.5684593616154</v>
      </c>
      <c r="N34" s="65">
        <f>ET_8P!O36/9.806</f>
        <v>654.3272992141292</v>
      </c>
      <c r="O34" s="65">
        <f>ET_8P!P36/9.806</f>
        <v>672.064914816184</v>
      </c>
      <c r="P34" s="65">
        <f>ET_8P!Q36/9.806</f>
        <v>863.20456703803802</v>
      </c>
      <c r="Q34" s="65">
        <f>ET_8P!R36/9.806</f>
        <v>860.26571741790747</v>
      </c>
      <c r="R34" s="65">
        <f>ET_8P!S36/9.806</f>
        <v>652.8353176626556</v>
      </c>
      <c r="S34" s="65">
        <f>ET_8P!T36/9.806</f>
        <v>636.90288869697133</v>
      </c>
      <c r="T34" s="65">
        <f>ET_8P!U36/9.806</f>
        <v>654.59459411011119</v>
      </c>
      <c r="U34" s="65">
        <f>ET_8P!V36/9.806</f>
        <v>655.52569456837659</v>
      </c>
      <c r="V34" s="65">
        <f>ET_8P!W36/9.806</f>
        <v>650.61290600142775</v>
      </c>
      <c r="W34" s="65">
        <f>ET_8P!X36/9.806</f>
        <v>652.03338318057831</v>
      </c>
      <c r="X34" s="65">
        <f>ET_8P!Y36/9.806</f>
        <v>669.36672023187339</v>
      </c>
      <c r="Y34" s="65">
        <f>ET_8P!Z36/9.806</f>
        <v>670.44232325871917</v>
      </c>
      <c r="Z34" s="65">
        <f>ET_8P!AA36/9.806</f>
        <v>657.31330387645323</v>
      </c>
      <c r="AA34" s="65">
        <f>ET_8P!AB36/9.806</f>
        <v>656.86097398913932</v>
      </c>
      <c r="AB34" s="65">
        <f>ET_8P!AC36/9.806</f>
        <v>501.3319930081073</v>
      </c>
      <c r="AC34" s="65">
        <f>ET_8P!AD36/9.806</f>
        <v>499.78698070696515</v>
      </c>
      <c r="AD34" s="65">
        <f>ET_8P!AE36/9.806</f>
        <v>594.97672821486844</v>
      </c>
      <c r="AE34" s="65">
        <f>ET_8P!AF36/9.806</f>
        <v>608.9266038490465</v>
      </c>
      <c r="AF34" s="65">
        <f>ET_8P!AG36/9.806</f>
        <v>838.39025931190099</v>
      </c>
      <c r="AG34" s="65">
        <f>ET_8P!AH36/9.806</f>
        <v>841.40041412783</v>
      </c>
      <c r="AH34" s="65">
        <f>ET_8P!AI36/9.806</f>
        <v>720.67424440393643</v>
      </c>
      <c r="AI34" s="65">
        <f>ET_8P!AJ36/9.806</f>
        <v>705.9429992638436</v>
      </c>
      <c r="AJ34" s="65">
        <f>ET_8P!AK36/9.806</f>
        <v>353.520803589639</v>
      </c>
      <c r="AK34" s="65">
        <f>ET_8P!AL36/9.806</f>
        <v>354.79187347829139</v>
      </c>
      <c r="AL34" s="65">
        <f>ET_8P!AM36/9.806</f>
        <v>600.45667193554971</v>
      </c>
      <c r="AM34" s="65">
        <f>ET_8P!AN36/9.806</f>
        <v>630.09971573526423</v>
      </c>
      <c r="AN34" s="65">
        <f>ET_8P!AO36/9.806</f>
        <v>1056.8885997730981</v>
      </c>
      <c r="AO34" s="65">
        <f>ET_8P!AP36/9.806</f>
        <v>1056.5438252090557</v>
      </c>
      <c r="AP34" s="65">
        <f>ET_8P!AQ36/9.806</f>
        <v>728.34941219024074</v>
      </c>
      <c r="AQ34" s="65">
        <f>ET_8P!AR36/9.806</f>
        <v>696.41384659264747</v>
      </c>
    </row>
    <row r="35" spans="3:43" x14ac:dyDescent="0.2">
      <c r="C35" s="65">
        <f>ET_8P!D37</f>
        <v>295</v>
      </c>
      <c r="D35" s="65">
        <f>ET_8P!E37/9.806</f>
        <v>658.11419268177656</v>
      </c>
      <c r="E35" s="65">
        <f>ET_8P!F37/9.806</f>
        <v>658.94296620054058</v>
      </c>
      <c r="F35" s="65">
        <f>ET_8P!G37/9.806</f>
        <v>652.096472344738</v>
      </c>
      <c r="G35" s="65">
        <f>ET_8P!H37/9.806</f>
        <v>652.66980197073224</v>
      </c>
      <c r="H35" s="65">
        <f>ET_8P!I37/9.806</f>
        <v>658.11419268177656</v>
      </c>
      <c r="I35" s="65">
        <f>ET_8P!J37/9.806</f>
        <v>658.94296620054058</v>
      </c>
      <c r="J35" s="65">
        <f>ET_8P!K37/9.806</f>
        <v>652.096472344738</v>
      </c>
      <c r="K35" s="65">
        <f>ET_8P!L37/9.806</f>
        <v>652.66980197073224</v>
      </c>
      <c r="L35" s="65">
        <f>ET_8P!M37/9.806</f>
        <v>487.51845370500206</v>
      </c>
      <c r="M35" s="65">
        <f>ET_8P!N37/9.806</f>
        <v>491.39871116854482</v>
      </c>
      <c r="N35" s="65">
        <f>ET_8P!O37/9.806</f>
        <v>654.16297858135329</v>
      </c>
      <c r="O35" s="65">
        <f>ET_8P!P37/9.806</f>
        <v>671.90109212471964</v>
      </c>
      <c r="P35" s="65">
        <f>ET_8P!Q37/9.806</f>
        <v>863.04492705358973</v>
      </c>
      <c r="Q35" s="65">
        <f>ET_8P!R37/9.806</f>
        <v>860.10607743345918</v>
      </c>
      <c r="R35" s="65">
        <f>ET_8P!S37/9.806</f>
        <v>652.6709472357486</v>
      </c>
      <c r="S35" s="65">
        <f>ET_8P!T37/9.806</f>
        <v>636.73811991701518</v>
      </c>
      <c r="T35" s="65">
        <f>ET_8P!U37/9.806</f>
        <v>654.43525289044976</v>
      </c>
      <c r="U35" s="65">
        <f>ET_8P!V37/9.806</f>
        <v>655.36580561327253</v>
      </c>
      <c r="V35" s="65">
        <f>ET_8P!W37/9.806</f>
        <v>650.45192157543852</v>
      </c>
      <c r="W35" s="65">
        <f>ET_8P!X37/9.806</f>
        <v>651.86970987150733</v>
      </c>
      <c r="X35" s="65">
        <f>ET_8P!Y37/9.806</f>
        <v>669.15932767565778</v>
      </c>
      <c r="Y35" s="65">
        <f>ET_8P!Z37/9.806</f>
        <v>670.23358626096274</v>
      </c>
      <c r="Z35" s="65">
        <f>ET_8P!AA37/9.806</f>
        <v>657.12821909099023</v>
      </c>
      <c r="AA35" s="65">
        <f>ET_8P!AB37/9.806</f>
        <v>656.67972335177444</v>
      </c>
      <c r="AB35" s="65">
        <f>ET_8P!AC37/9.806</f>
        <v>501.16353946244652</v>
      </c>
      <c r="AC35" s="65">
        <f>ET_8P!AD37/9.806</f>
        <v>499.61847736717323</v>
      </c>
      <c r="AD35" s="65">
        <f>ET_8P!AE37/9.806</f>
        <v>594.81091375815834</v>
      </c>
      <c r="AE35" s="65">
        <f>ET_8P!AF37/9.806</f>
        <v>608.76113795125434</v>
      </c>
      <c r="AF35" s="65">
        <f>ET_8P!AG37/9.806</f>
        <v>838.22962344482971</v>
      </c>
      <c r="AG35" s="65">
        <f>ET_8P!AH37/9.806</f>
        <v>841.23987784902113</v>
      </c>
      <c r="AH35" s="65">
        <f>ET_8P!AI37/9.806</f>
        <v>720.51136780096374</v>
      </c>
      <c r="AI35" s="65">
        <f>ET_8P!AJ37/9.806</f>
        <v>705.77987369021525</v>
      </c>
      <c r="AJ35" s="65">
        <f>ET_8P!AK37/9.806</f>
        <v>353.32822478743884</v>
      </c>
      <c r="AK35" s="65">
        <f>ET_8P!AL37/9.806</f>
        <v>354.59804982281258</v>
      </c>
      <c r="AL35" s="65">
        <f>ET_8P!AM37/9.806</f>
        <v>600.25993532339896</v>
      </c>
      <c r="AM35" s="65">
        <f>ET_8P!AN37/9.806</f>
        <v>629.91054783104732</v>
      </c>
      <c r="AN35" s="65">
        <f>ET_8P!AO37/9.806</f>
        <v>1056.7824386854988</v>
      </c>
      <c r="AO35" s="65">
        <f>ET_8P!AP37/9.806</f>
        <v>1056.4379628862432</v>
      </c>
      <c r="AP35" s="65">
        <f>ET_8P!AQ37/9.806</f>
        <v>728.2053079747094</v>
      </c>
      <c r="AQ35" s="65">
        <f>ET_8P!AR37/9.806</f>
        <v>696.26655555272293</v>
      </c>
    </row>
    <row r="36" spans="3:43" x14ac:dyDescent="0.2">
      <c r="C36" s="65">
        <f>ET_8P!D38</f>
        <v>305</v>
      </c>
      <c r="D36" s="65">
        <f>ET_8P!E38/9.806</f>
        <v>657.95002143139413</v>
      </c>
      <c r="E36" s="65">
        <f>ET_8P!F38/9.806</f>
        <v>658.77884474428924</v>
      </c>
      <c r="F36" s="65">
        <f>ET_8P!G38/9.806</f>
        <v>651.93220150609329</v>
      </c>
      <c r="G36" s="65">
        <f>ET_8P!H38/9.806</f>
        <v>652.50553113208753</v>
      </c>
      <c r="H36" s="65">
        <f>ET_8P!I38/9.806</f>
        <v>657.95002143139413</v>
      </c>
      <c r="I36" s="65">
        <f>ET_8P!J38/9.806</f>
        <v>658.77884474428924</v>
      </c>
      <c r="J36" s="65">
        <f>ET_8P!K38/9.806</f>
        <v>651.93220150609329</v>
      </c>
      <c r="K36" s="65">
        <f>ET_8P!L38/9.806</f>
        <v>652.50553113208753</v>
      </c>
      <c r="L36" s="65">
        <f>ET_8P!M38/9.806</f>
        <v>487.3486059236692</v>
      </c>
      <c r="M36" s="65">
        <f>ET_8P!N38/9.806</f>
        <v>491.22906256373653</v>
      </c>
      <c r="N36" s="65">
        <f>ET_8P!O38/9.806</f>
        <v>653.99875753683978</v>
      </c>
      <c r="O36" s="65">
        <f>ET_8P!P38/9.806</f>
        <v>671.73731922738637</v>
      </c>
      <c r="P36" s="65">
        <f>ET_8P!Q38/9.806</f>
        <v>862.88538665740373</v>
      </c>
      <c r="Q36" s="65">
        <f>ET_8P!R38/9.806</f>
        <v>859.94643744901089</v>
      </c>
      <c r="R36" s="65">
        <f>ET_8P!S38/9.806</f>
        <v>652.50667639710389</v>
      </c>
      <c r="S36" s="65">
        <f>ET_8P!T38/9.806</f>
        <v>636.57335113705903</v>
      </c>
      <c r="T36" s="65">
        <f>ET_8P!U38/9.806</f>
        <v>654.27601125905062</v>
      </c>
      <c r="U36" s="65">
        <f>ET_8P!V38/9.806</f>
        <v>655.20611583469315</v>
      </c>
      <c r="V36" s="65">
        <f>ET_8P!W38/9.806</f>
        <v>650.29118612010507</v>
      </c>
      <c r="W36" s="65">
        <f>ET_8P!X38/9.806</f>
        <v>651.70613615069863</v>
      </c>
      <c r="X36" s="65">
        <f>ET_8P!Y38/9.806</f>
        <v>668.95088944268821</v>
      </c>
      <c r="Y36" s="65">
        <f>ET_8P!Z38/9.806</f>
        <v>670.02380358645223</v>
      </c>
      <c r="Z36" s="65">
        <f>ET_8P!AA38/9.806</f>
        <v>656.94248698182241</v>
      </c>
      <c r="AA36" s="65">
        <f>ET_8P!AB38/9.806</f>
        <v>656.49797477309812</v>
      </c>
      <c r="AB36" s="65">
        <f>ET_8P!AC38/9.806</f>
        <v>500.99508591678568</v>
      </c>
      <c r="AC36" s="65">
        <f>ET_8P!AD38/9.806</f>
        <v>499.44997402738124</v>
      </c>
      <c r="AD36" s="65">
        <f>ET_8P!AE38/9.806</f>
        <v>594.64514909557931</v>
      </c>
      <c r="AE36" s="65">
        <f>ET_8P!AF38/9.806</f>
        <v>608.59567205346218</v>
      </c>
      <c r="AF36" s="65">
        <f>ET_8P!AG38/9.806</f>
        <v>838.06908716602084</v>
      </c>
      <c r="AG36" s="65">
        <f>ET_8P!AH38/9.806</f>
        <v>841.07934157021214</v>
      </c>
      <c r="AH36" s="65">
        <f>ET_8P!AI38/9.806</f>
        <v>720.34859078625334</v>
      </c>
      <c r="AI36" s="65">
        <f>ET_8P!AJ38/9.806</f>
        <v>705.61679791071799</v>
      </c>
      <c r="AJ36" s="65">
        <f>ET_8P!AK38/9.806</f>
        <v>353.13529742632068</v>
      </c>
      <c r="AK36" s="65">
        <f>ET_8P!AL38/9.806</f>
        <v>354.40385271135023</v>
      </c>
      <c r="AL36" s="65">
        <f>ET_8P!AM38/9.806</f>
        <v>600.06235221101883</v>
      </c>
      <c r="AM36" s="65">
        <f>ET_8P!AN38/9.806</f>
        <v>629.72073260312573</v>
      </c>
      <c r="AN36" s="65">
        <f>ET_8P!AO38/9.806</f>
        <v>1056.6774726570468</v>
      </c>
      <c r="AO36" s="65">
        <f>ET_8P!AP38/9.806</f>
        <v>1056.3332956225781</v>
      </c>
      <c r="AP36" s="65">
        <f>ET_8P!AQ38/9.806</f>
        <v>728.06180128875189</v>
      </c>
      <c r="AQ36" s="65">
        <f>ET_8P!AR38/9.806</f>
        <v>696.11976245410983</v>
      </c>
    </row>
    <row r="37" spans="3:43" x14ac:dyDescent="0.2">
      <c r="C37" s="65">
        <f>ET_8P!D39</f>
        <v>315</v>
      </c>
      <c r="D37" s="65">
        <f>ET_8P!E39/9.806</f>
        <v>657.785949769274</v>
      </c>
      <c r="E37" s="65">
        <f>ET_8P!F39/9.806</f>
        <v>658.61477308216911</v>
      </c>
      <c r="F37" s="65">
        <f>ET_8P!G39/9.806</f>
        <v>651.76793066744858</v>
      </c>
      <c r="G37" s="65">
        <f>ET_8P!H39/9.806</f>
        <v>652.34126029344282</v>
      </c>
      <c r="H37" s="65">
        <f>ET_8P!I39/9.806</f>
        <v>657.785949769274</v>
      </c>
      <c r="I37" s="65">
        <f>ET_8P!J39/9.806</f>
        <v>658.61477308216911</v>
      </c>
      <c r="J37" s="65">
        <f>ET_8P!K39/9.806</f>
        <v>651.76793066744858</v>
      </c>
      <c r="K37" s="65">
        <f>ET_8P!L39/9.806</f>
        <v>652.34126029344282</v>
      </c>
      <c r="L37" s="65">
        <f>ET_8P!M39/9.806</f>
        <v>487.17885773059868</v>
      </c>
      <c r="M37" s="65">
        <f>ET_8P!N39/9.806</f>
        <v>491.05941395892825</v>
      </c>
      <c r="N37" s="65">
        <f>ET_8P!O39/9.806</f>
        <v>653.83453649232615</v>
      </c>
      <c r="O37" s="65">
        <f>ET_8P!P39/9.806</f>
        <v>671.57359612418418</v>
      </c>
      <c r="P37" s="65">
        <f>ET_8P!Q39/9.806</f>
        <v>862.72584626121773</v>
      </c>
      <c r="Q37" s="65">
        <f>ET_8P!R39/9.806</f>
        <v>859.7867974645626</v>
      </c>
      <c r="R37" s="65">
        <f>ET_8P!S39/9.806</f>
        <v>652.34245535259026</v>
      </c>
      <c r="S37" s="65">
        <f>ET_8P!T39/9.806</f>
        <v>636.40868194536517</v>
      </c>
      <c r="T37" s="65">
        <f>ET_8P!U39/9.806</f>
        <v>654.11696880417605</v>
      </c>
      <c r="U37" s="65">
        <f>ET_8P!V39/9.806</f>
        <v>655.04652564437595</v>
      </c>
      <c r="V37" s="65">
        <f>ET_8P!W39/9.806</f>
        <v>650.13069963542739</v>
      </c>
      <c r="W37" s="65">
        <f>ET_8P!X39/9.806</f>
        <v>651.5427118122833</v>
      </c>
      <c r="X37" s="65">
        <f>ET_8P!Y39/9.806</f>
        <v>668.74150512122685</v>
      </c>
      <c r="Y37" s="65">
        <f>ET_8P!Z39/9.806</f>
        <v>669.81302502931885</v>
      </c>
      <c r="Z37" s="65">
        <f>ET_8P!AA39/9.806</f>
        <v>656.75615734308087</v>
      </c>
      <c r="AA37" s="65">
        <f>ET_8P!AB39/9.806</f>
        <v>656.31577804724157</v>
      </c>
      <c r="AB37" s="65">
        <f>ET_8P!AC39/9.806</f>
        <v>500.82668216525599</v>
      </c>
      <c r="AC37" s="65">
        <f>ET_8P!AD39/9.806</f>
        <v>499.28147068758926</v>
      </c>
      <c r="AD37" s="65">
        <f>ET_8P!AE39/9.806</f>
        <v>594.47943422713138</v>
      </c>
      <c r="AE37" s="65">
        <f>ET_8P!AF39/9.806</f>
        <v>608.43030574393231</v>
      </c>
      <c r="AF37" s="65">
        <f>ET_8P!AG39/9.806</f>
        <v>837.90865047547425</v>
      </c>
      <c r="AG37" s="65">
        <f>ET_8P!AH39/9.806</f>
        <v>840.91890487966555</v>
      </c>
      <c r="AH37" s="65">
        <f>ET_8P!AI39/9.806</f>
        <v>720.18586356567414</v>
      </c>
      <c r="AI37" s="65">
        <f>ET_8P!AJ39/9.806</f>
        <v>705.45377192535193</v>
      </c>
      <c r="AJ37" s="65">
        <f>ET_8P!AK39/9.806</f>
        <v>352.94204640335005</v>
      </c>
      <c r="AK37" s="65">
        <f>ET_8P!AL39/9.806</f>
        <v>354.20928214390426</v>
      </c>
      <c r="AL37" s="65">
        <f>ET_8P!AM39/9.806</f>
        <v>599.86397239254029</v>
      </c>
      <c r="AM37" s="65">
        <f>ET_8P!AN39/9.806</f>
        <v>629.53027005149909</v>
      </c>
      <c r="AN37" s="65">
        <f>ET_8P!AO39/9.806</f>
        <v>1056.5737016877422</v>
      </c>
      <c r="AO37" s="65">
        <f>ET_8P!AP39/9.806</f>
        <v>1056.2298234180605</v>
      </c>
      <c r="AP37" s="65">
        <f>ET_8P!AQ39/9.806</f>
        <v>727.9189419264992</v>
      </c>
      <c r="AQ37" s="65">
        <f>ET_8P!AR39/9.806</f>
        <v>695.97361667920154</v>
      </c>
    </row>
    <row r="38" spans="3:43" x14ac:dyDescent="0.2">
      <c r="C38" s="65">
        <f>ET_8P!D40</f>
        <v>325</v>
      </c>
      <c r="D38" s="65">
        <f>ET_8P!E40/9.806</f>
        <v>657.62192790128495</v>
      </c>
      <c r="E38" s="65">
        <f>ET_8P!F40/9.806</f>
        <v>658.45075121418017</v>
      </c>
      <c r="F38" s="65">
        <f>ET_8P!G40/9.806</f>
        <v>651.60370962293496</v>
      </c>
      <c r="G38" s="65">
        <f>ET_8P!H40/9.806</f>
        <v>652.17708904306039</v>
      </c>
      <c r="H38" s="65">
        <f>ET_8P!I40/9.806</f>
        <v>657.62192790128495</v>
      </c>
      <c r="I38" s="65">
        <f>ET_8P!J40/9.806</f>
        <v>658.45075121418017</v>
      </c>
      <c r="J38" s="65">
        <f>ET_8P!K40/9.806</f>
        <v>651.60370962293496</v>
      </c>
      <c r="K38" s="65">
        <f>ET_8P!L40/9.806</f>
        <v>652.17708904306039</v>
      </c>
      <c r="L38" s="65">
        <f>ET_8P!M40/9.806</f>
        <v>487.00915933165925</v>
      </c>
      <c r="M38" s="65">
        <f>ET_8P!N40/9.806</f>
        <v>490.88991473651339</v>
      </c>
      <c r="N38" s="65">
        <f>ET_8P!O40/9.806</f>
        <v>653.67041503607493</v>
      </c>
      <c r="O38" s="65">
        <f>ET_8P!P40/9.806</f>
        <v>671.4099228151133</v>
      </c>
      <c r="P38" s="65">
        <f>ET_8P!Q40/9.806</f>
        <v>862.56630586503172</v>
      </c>
      <c r="Q38" s="65">
        <f>ET_8P!R40/9.806</f>
        <v>859.62725706837659</v>
      </c>
      <c r="R38" s="65">
        <f>ET_8P!S40/9.806</f>
        <v>652.17823430807675</v>
      </c>
      <c r="S38" s="65">
        <f>ET_8P!T40/9.806</f>
        <v>636.2440625478024</v>
      </c>
      <c r="T38" s="65">
        <f>ET_8P!U40/9.806</f>
        <v>653.95807573169498</v>
      </c>
      <c r="U38" s="65">
        <f>ET_8P!V40/9.806</f>
        <v>654.88713463058332</v>
      </c>
      <c r="V38" s="65">
        <f>ET_8P!W40/9.806</f>
        <v>649.97041232727418</v>
      </c>
      <c r="W38" s="65">
        <f>ET_8P!X40/9.806</f>
        <v>651.37943685626158</v>
      </c>
      <c r="X38" s="65">
        <f>ET_8P!Y40/9.806</f>
        <v>668.53107512301153</v>
      </c>
      <c r="Y38" s="65">
        <f>ET_8P!Z40/9.806</f>
        <v>669.60130038369368</v>
      </c>
      <c r="Z38" s="65">
        <f>ET_8P!AA40/9.806</f>
        <v>656.56923017476549</v>
      </c>
      <c r="AA38" s="65">
        <f>ET_8P!AB40/9.806</f>
        <v>656.13313317420466</v>
      </c>
      <c r="AB38" s="65">
        <f>ET_8P!AC40/9.806</f>
        <v>500.65827841372635</v>
      </c>
      <c r="AC38" s="65">
        <f>ET_8P!AD40/9.806</f>
        <v>499.11301714192848</v>
      </c>
      <c r="AD38" s="65">
        <f>ET_8P!AE40/9.806</f>
        <v>594.31376915281464</v>
      </c>
      <c r="AE38" s="65">
        <f>ET_8P!AF40/9.806</f>
        <v>608.26498922853364</v>
      </c>
      <c r="AF38" s="65">
        <f>ET_8P!AG40/9.806</f>
        <v>837.74821378492766</v>
      </c>
      <c r="AG38" s="65">
        <f>ET_8P!AH40/9.806</f>
        <v>840.75856777738124</v>
      </c>
      <c r="AH38" s="65">
        <f>ET_8P!AI40/9.806</f>
        <v>720.02318613922603</v>
      </c>
      <c r="AI38" s="65">
        <f>ET_8P!AJ40/9.806</f>
        <v>705.29084552824804</v>
      </c>
      <c r="AJ38" s="65">
        <f>ET_8P!AK40/9.806</f>
        <v>352.74842192439581</v>
      </c>
      <c r="AK38" s="65">
        <f>ET_8P!AL40/9.806</f>
        <v>354.01433812047475</v>
      </c>
      <c r="AL38" s="65">
        <f>ET_8P!AM40/9.806</f>
        <v>599.66479586796356</v>
      </c>
      <c r="AM38" s="65">
        <f>ET_8P!AN40/9.806</f>
        <v>629.33911038203655</v>
      </c>
      <c r="AN38" s="65">
        <f>ET_8P!AO40/9.806</f>
        <v>1056.4711257775853</v>
      </c>
      <c r="AO38" s="65">
        <f>ET_8P!AP40/9.806</f>
        <v>1056.1274466844279</v>
      </c>
      <c r="AP38" s="65">
        <f>ET_8P!AQ40/9.806</f>
        <v>727.77668009382012</v>
      </c>
      <c r="AQ38" s="65">
        <f>ET_8P!AR40/9.806</f>
        <v>695.8279688456048</v>
      </c>
    </row>
    <row r="39" spans="3:43" x14ac:dyDescent="0.2">
      <c r="C39" s="65">
        <f>ET_8P!D41</f>
        <v>335</v>
      </c>
      <c r="D39" s="65">
        <f>ET_8P!E41/9.806</f>
        <v>657.4579558274271</v>
      </c>
      <c r="E39" s="65">
        <f>ET_8P!F41/9.806</f>
        <v>658.28682893445341</v>
      </c>
      <c r="F39" s="65">
        <f>ET_8P!G41/9.806</f>
        <v>651.43958816668373</v>
      </c>
      <c r="G39" s="65">
        <f>ET_8P!H41/9.806</f>
        <v>652.01296758680917</v>
      </c>
      <c r="H39" s="65">
        <f>ET_8P!I41/9.806</f>
        <v>657.4579558274271</v>
      </c>
      <c r="I39" s="65">
        <f>ET_8P!J41/9.806</f>
        <v>658.28682893445341</v>
      </c>
      <c r="J39" s="65">
        <f>ET_8P!K41/9.806</f>
        <v>651.43958816668373</v>
      </c>
      <c r="K39" s="65">
        <f>ET_8P!L41/9.806</f>
        <v>652.01296758680917</v>
      </c>
      <c r="L39" s="65">
        <f>ET_8P!M41/9.806</f>
        <v>486.8395605209821</v>
      </c>
      <c r="M39" s="65">
        <f>ET_8P!N41/9.806</f>
        <v>490.72041551409853</v>
      </c>
      <c r="N39" s="65">
        <f>ET_8P!O41/9.806</f>
        <v>653.50634337395479</v>
      </c>
      <c r="O39" s="65">
        <f>ET_8P!P41/9.806</f>
        <v>671.2462993001734</v>
      </c>
      <c r="P39" s="65">
        <f>ET_8P!Q41/9.806</f>
        <v>862.40686505710801</v>
      </c>
      <c r="Q39" s="65">
        <f>ET_8P!R41/9.806</f>
        <v>859.46781626045288</v>
      </c>
      <c r="R39" s="65">
        <f>ET_8P!S41/9.806</f>
        <v>652.01411285182542</v>
      </c>
      <c r="S39" s="65">
        <f>ET_8P!T41/9.806</f>
        <v>636.07954273850203</v>
      </c>
      <c r="T39" s="65">
        <f>ET_8P!U41/9.806</f>
        <v>653.79928224747607</v>
      </c>
      <c r="U39" s="65">
        <f>ET_8P!V41/9.806</f>
        <v>654.72784320505309</v>
      </c>
      <c r="V39" s="65">
        <f>ET_8P!W41/9.806</f>
        <v>649.81042378390782</v>
      </c>
      <c r="W39" s="65">
        <f>ET_8P!X41/9.806</f>
        <v>651.21631128263311</v>
      </c>
      <c r="X39" s="65">
        <f>ET_8P!Y41/9.806</f>
        <v>668.31969903630431</v>
      </c>
      <c r="Y39" s="65">
        <f>ET_8P!Z41/9.806</f>
        <v>669.38853006131455</v>
      </c>
      <c r="Z39" s="65">
        <f>ET_8P!AA41/9.806</f>
        <v>656.3817054768765</v>
      </c>
      <c r="AA39" s="65">
        <f>ET_8P!AB41/9.806</f>
        <v>655.9500899481186</v>
      </c>
      <c r="AB39" s="65">
        <f>ET_8P!AC41/9.806</f>
        <v>500.4899244563278</v>
      </c>
      <c r="AC39" s="65">
        <f>ET_8P!AD41/9.806</f>
        <v>498.94461339039879</v>
      </c>
      <c r="AD39" s="65">
        <f>ET_8P!AE41/9.806</f>
        <v>594.1482036667602</v>
      </c>
      <c r="AE39" s="65">
        <f>ET_8P!AF41/9.806</f>
        <v>608.09972250726605</v>
      </c>
      <c r="AF39" s="65">
        <f>ET_8P!AG41/9.806</f>
        <v>837.58787668264335</v>
      </c>
      <c r="AG39" s="65">
        <f>ET_8P!AH41/9.806</f>
        <v>840.59833026335923</v>
      </c>
      <c r="AH39" s="65">
        <f>ET_8P!AI41/9.806</f>
        <v>719.8606083010402</v>
      </c>
      <c r="AI39" s="65">
        <f>ET_8P!AJ41/9.806</f>
        <v>705.12796892527535</v>
      </c>
      <c r="AJ39" s="65">
        <f>ET_8P!AK41/9.806</f>
        <v>352.55442398945803</v>
      </c>
      <c r="AK39" s="65">
        <f>ET_8P!AL41/9.806</f>
        <v>353.81904553812717</v>
      </c>
      <c r="AL39" s="65">
        <f>ET_8P!AM41/9.806</f>
        <v>599.46482263728842</v>
      </c>
      <c r="AM39" s="65">
        <f>ET_8P!AN41/9.806</f>
        <v>629.14740297713138</v>
      </c>
      <c r="AN39" s="65">
        <f>ET_8P!AO41/9.806</f>
        <v>1056.3696453383134</v>
      </c>
      <c r="AO39" s="65">
        <f>ET_8P!AP41/9.806</f>
        <v>1056.0263645982052</v>
      </c>
      <c r="AP39" s="65">
        <f>ET_8P!AQ41/9.806</f>
        <v>727.63501579071487</v>
      </c>
      <c r="AQ39" s="65">
        <f>ET_8P!AR41/9.806</f>
        <v>695.6828189533195</v>
      </c>
    </row>
    <row r="40" spans="3:43" x14ac:dyDescent="0.2">
      <c r="C40" s="65">
        <f>ET_8P!D42</f>
        <v>345</v>
      </c>
      <c r="D40" s="65">
        <f>ET_8P!E42/9.806</f>
        <v>657.29403354770045</v>
      </c>
      <c r="E40" s="65">
        <f>ET_8P!F42/9.806</f>
        <v>658.12290665472676</v>
      </c>
      <c r="F40" s="65">
        <f>ET_8P!G42/9.806</f>
        <v>651.2755165045636</v>
      </c>
      <c r="G40" s="65">
        <f>ET_8P!H42/9.806</f>
        <v>651.84894571882012</v>
      </c>
      <c r="H40" s="65">
        <f>ET_8P!I42/9.806</f>
        <v>657.29403354770045</v>
      </c>
      <c r="I40" s="65">
        <f>ET_8P!J42/9.806</f>
        <v>658.12290665472676</v>
      </c>
      <c r="J40" s="65">
        <f>ET_8P!K42/9.806</f>
        <v>651.2755165045636</v>
      </c>
      <c r="K40" s="65">
        <f>ET_8P!L42/9.806</f>
        <v>651.84894571882012</v>
      </c>
      <c r="L40" s="65">
        <f>ET_8P!M42/9.806</f>
        <v>486.6700115044361</v>
      </c>
      <c r="M40" s="65">
        <f>ET_8P!N42/9.806</f>
        <v>490.55106567407717</v>
      </c>
      <c r="N40" s="65">
        <f>ET_8P!O42/9.806</f>
        <v>653.34232150596574</v>
      </c>
      <c r="O40" s="65">
        <f>ET_8P!P42/9.806</f>
        <v>671.08272557936471</v>
      </c>
      <c r="P40" s="65">
        <f>ET_8P!Q42/9.806</f>
        <v>862.24752383744658</v>
      </c>
      <c r="Q40" s="65">
        <f>ET_8P!R42/9.806</f>
        <v>859.30837545252916</v>
      </c>
      <c r="R40" s="65">
        <f>ET_8P!S42/9.806</f>
        <v>651.85009098383648</v>
      </c>
      <c r="S40" s="65">
        <f>ET_8P!T42/9.806</f>
        <v>635.91502292920154</v>
      </c>
      <c r="T40" s="65">
        <f>ET_8P!U42/9.806</f>
        <v>653.64068793978186</v>
      </c>
      <c r="U40" s="65">
        <f>ET_8P!V42/9.806</f>
        <v>654.56865136778504</v>
      </c>
      <c r="V40" s="65">
        <f>ET_8P!W42/9.806</f>
        <v>649.65068421119724</v>
      </c>
      <c r="W40" s="65">
        <f>ET_8P!X42/9.806</f>
        <v>651.05333509139814</v>
      </c>
      <c r="X40" s="65">
        <f>ET_8P!Y42/9.806</f>
        <v>668.10732706697434</v>
      </c>
      <c r="Y40" s="65">
        <f>ET_8P!Z42/9.806</f>
        <v>669.17476385631255</v>
      </c>
      <c r="Z40" s="65">
        <f>ET_8P!AA42/9.806</f>
        <v>656.19358324941368</v>
      </c>
      <c r="AA40" s="65">
        <f>ET_8P!AB42/9.806</f>
        <v>655.76664836898328</v>
      </c>
      <c r="AB40" s="65">
        <f>ET_8P!AC42/9.806</f>
        <v>500.32162029306039</v>
      </c>
      <c r="AC40" s="65">
        <f>ET_8P!AD42/9.806</f>
        <v>498.77625943300023</v>
      </c>
      <c r="AD40" s="65">
        <f>ET_8P!AE42/9.806</f>
        <v>593.98263818070575</v>
      </c>
      <c r="AE40" s="65">
        <f>ET_8P!AF42/9.806</f>
        <v>607.93450558012955</v>
      </c>
      <c r="AF40" s="65">
        <f>ET_8P!AG42/9.806</f>
        <v>837.42763916862134</v>
      </c>
      <c r="AG40" s="65">
        <f>ET_8P!AH42/9.806</f>
        <v>840.43809274933722</v>
      </c>
      <c r="AH40" s="65">
        <f>ET_8P!AI42/9.806</f>
        <v>719.69808025698558</v>
      </c>
      <c r="AI40" s="65">
        <f>ET_8P!AJ42/9.806</f>
        <v>704.96514211643387</v>
      </c>
      <c r="AJ40" s="65">
        <f>ET_8P!AK42/9.806</f>
        <v>352.36005259853664</v>
      </c>
      <c r="AK40" s="65">
        <f>ET_8P!AL42/9.806</f>
        <v>353.62340439686164</v>
      </c>
      <c r="AL40" s="65">
        <f>ET_8P!AM42/9.806</f>
        <v>599.26405270051509</v>
      </c>
      <c r="AM40" s="65">
        <f>ET_8P!AN42/9.806</f>
        <v>628.95499845439019</v>
      </c>
      <c r="AN40" s="65">
        <f>ET_8P!AO42/9.806</f>
        <v>1056.2693599581889</v>
      </c>
      <c r="AO40" s="65">
        <f>ET_8P!AP42/9.806</f>
        <v>1055.9264775711299</v>
      </c>
      <c r="AP40" s="65">
        <f>ET_8P!AQ42/9.806</f>
        <v>727.49399881131455</v>
      </c>
      <c r="AQ40" s="65">
        <f>ET_8P!AR42/9.806</f>
        <v>695.53821679647672</v>
      </c>
    </row>
    <row r="41" spans="3:43" x14ac:dyDescent="0.2">
      <c r="C41" s="65">
        <f>ET_8P!D43</f>
        <v>355</v>
      </c>
      <c r="D41" s="65">
        <f>ET_8P!E43/9.806</f>
        <v>657.13016106210489</v>
      </c>
      <c r="E41" s="65">
        <f>ET_8P!F43/9.806</f>
        <v>657.9590839632624</v>
      </c>
      <c r="F41" s="65">
        <f>ET_8P!G43/9.806</f>
        <v>651.11149463657455</v>
      </c>
      <c r="G41" s="65">
        <f>ET_8P!H43/9.806</f>
        <v>651.68492385083118</v>
      </c>
      <c r="H41" s="65">
        <f>ET_8P!I43/9.806</f>
        <v>657.13016106210489</v>
      </c>
      <c r="I41" s="65">
        <f>ET_8P!J43/9.806</f>
        <v>657.9590839632624</v>
      </c>
      <c r="J41" s="65">
        <f>ET_8P!K43/9.806</f>
        <v>651.11149463657455</v>
      </c>
      <c r="K41" s="65">
        <f>ET_8P!L43/9.806</f>
        <v>651.68492385083118</v>
      </c>
      <c r="L41" s="65">
        <f>ET_8P!M43/9.806</f>
        <v>486.50056207615239</v>
      </c>
      <c r="M41" s="65">
        <f>ET_8P!N43/9.806</f>
        <v>490.38176562818688</v>
      </c>
      <c r="N41" s="65">
        <f>ET_8P!O43/9.806</f>
        <v>653.17834943210789</v>
      </c>
      <c r="O41" s="65">
        <f>ET_8P!P43/9.806</f>
        <v>670.91925144681829</v>
      </c>
      <c r="P41" s="65">
        <f>ET_8P!Q43/9.806</f>
        <v>862.08818261778515</v>
      </c>
      <c r="Q41" s="65">
        <f>ET_8P!R43/9.806</f>
        <v>859.14893464460545</v>
      </c>
      <c r="R41" s="65">
        <f>ET_8P!S43/9.806</f>
        <v>651.68606911584754</v>
      </c>
      <c r="S41" s="65">
        <f>ET_8P!T43/9.806</f>
        <v>635.75060270816346</v>
      </c>
      <c r="T41" s="65">
        <f>ET_8P!U43/9.806</f>
        <v>653.48214342621873</v>
      </c>
      <c r="U41" s="65">
        <f>ET_8P!V43/9.806</f>
        <v>654.40965870704167</v>
      </c>
      <c r="V41" s="65">
        <f>ET_8P!W43/9.806</f>
        <v>649.49114381501124</v>
      </c>
      <c r="W41" s="65">
        <f>ET_8P!X43/9.806</f>
        <v>650.89055807668785</v>
      </c>
      <c r="X41" s="65">
        <f>ET_8P!Y43/9.806</f>
        <v>667.89395921502148</v>
      </c>
      <c r="Y41" s="65">
        <f>ET_8P!Z43/9.806</f>
        <v>668.96005156281876</v>
      </c>
      <c r="Z41" s="65">
        <f>ET_8P!AA43/9.806</f>
        <v>656.00496308063941</v>
      </c>
      <c r="AA41" s="65">
        <f>ET_8P!AB43/9.806</f>
        <v>655.58285823093013</v>
      </c>
      <c r="AB41" s="65">
        <f>ET_8P!AC43/9.806</f>
        <v>500.15331612979304</v>
      </c>
      <c r="AC41" s="65">
        <f>ET_8P!AD43/9.806</f>
        <v>498.60790547560174</v>
      </c>
      <c r="AD41" s="65">
        <f>ET_8P!AE43/9.806</f>
        <v>593.81712248878239</v>
      </c>
      <c r="AE41" s="65">
        <f>ET_8P!AF43/9.806</f>
        <v>607.76933844712426</v>
      </c>
      <c r="AF41" s="65">
        <f>ET_8P!AG43/9.806</f>
        <v>837.26740165459933</v>
      </c>
      <c r="AG41" s="65">
        <f>ET_8P!AH43/9.806</f>
        <v>840.27795482357749</v>
      </c>
      <c r="AH41" s="65">
        <f>ET_8P!AI43/9.806</f>
        <v>719.53560200706204</v>
      </c>
      <c r="AI41" s="65">
        <f>ET_8P!AJ43/9.806</f>
        <v>704.80236510172347</v>
      </c>
      <c r="AJ41" s="65">
        <f>ET_8P!AK43/9.806</f>
        <v>352.1652828545661</v>
      </c>
      <c r="AK41" s="65">
        <f>ET_8P!AL43/9.806</f>
        <v>353.42738979961251</v>
      </c>
      <c r="AL41" s="65">
        <f>ET_8P!AM43/9.806</f>
        <v>599.06253585177444</v>
      </c>
      <c r="AM41" s="65">
        <f>ET_8P!AN43/9.806</f>
        <v>628.76199640207528</v>
      </c>
      <c r="AN41" s="65">
        <f>ET_8P!AO43/9.806</f>
        <v>1056.170269637212</v>
      </c>
      <c r="AO41" s="65">
        <f>ET_8P!AP43/9.806</f>
        <v>1055.8276860149399</v>
      </c>
      <c r="AP41" s="65">
        <f>ET_8P!AQ43/9.806</f>
        <v>727.35362915561905</v>
      </c>
      <c r="AQ41" s="65">
        <f>ET_8P!AR43/9.806</f>
        <v>695.39411258094538</v>
      </c>
    </row>
    <row r="42" spans="3:43" x14ac:dyDescent="0.2">
      <c r="C42" s="65">
        <f>ET_8P!D44</f>
        <v>365</v>
      </c>
      <c r="D42" s="65">
        <f>ET_8P!E44/9.806</f>
        <v>656.96638816477162</v>
      </c>
      <c r="E42" s="65">
        <f>ET_8P!F44/9.806</f>
        <v>657.79531106592913</v>
      </c>
      <c r="F42" s="65">
        <f>ET_8P!G44/9.806</f>
        <v>650.94752256271681</v>
      </c>
      <c r="G42" s="65">
        <f>ET_8P!H44/9.806</f>
        <v>651.52100157110453</v>
      </c>
      <c r="H42" s="65">
        <f>ET_8P!I44/9.806</f>
        <v>656.96638816477162</v>
      </c>
      <c r="I42" s="65">
        <f>ET_8P!J44/9.806</f>
        <v>657.79531106592913</v>
      </c>
      <c r="J42" s="65">
        <f>ET_8P!K44/9.806</f>
        <v>650.94752256271681</v>
      </c>
      <c r="K42" s="65">
        <f>ET_8P!L44/9.806</f>
        <v>651.52100157110453</v>
      </c>
      <c r="L42" s="65">
        <f>ET_8P!M44/9.806</f>
        <v>486.33116244199982</v>
      </c>
      <c r="M42" s="65">
        <f>ET_8P!N44/9.806</f>
        <v>490.21251537642775</v>
      </c>
      <c r="N42" s="65">
        <f>ET_8P!O44/9.806</f>
        <v>653.01442715238124</v>
      </c>
      <c r="O42" s="65">
        <f>ET_8P!P44/9.806</f>
        <v>670.75577731427188</v>
      </c>
      <c r="P42" s="65">
        <f>ET_8P!Q44/9.806</f>
        <v>861.92884139812372</v>
      </c>
      <c r="Q42" s="65">
        <f>ET_8P!R44/9.806</f>
        <v>858.98959342494402</v>
      </c>
      <c r="R42" s="65">
        <f>ET_8P!S44/9.806</f>
        <v>651.52214683612078</v>
      </c>
      <c r="S42" s="65">
        <f>ET_8P!T44/9.806</f>
        <v>635.58623228125646</v>
      </c>
      <c r="T42" s="65">
        <f>ET_8P!U44/9.806</f>
        <v>653.32374829504897</v>
      </c>
      <c r="U42" s="65">
        <f>ET_8P!V44/9.806</f>
        <v>654.25076563456048</v>
      </c>
      <c r="V42" s="65">
        <f>ET_8P!W44/9.806</f>
        <v>649.33185238948101</v>
      </c>
      <c r="W42" s="65">
        <f>ET_8P!X44/9.806</f>
        <v>650.72793044437083</v>
      </c>
      <c r="X42" s="65">
        <f>ET_8P!Y44/9.806</f>
        <v>667.67964527457684</v>
      </c>
      <c r="Y42" s="65">
        <f>ET_8P!Z44/9.806</f>
        <v>668.7443433867021</v>
      </c>
      <c r="Z42" s="65">
        <f>ET_8P!AA44/9.806</f>
        <v>655.81574538229154</v>
      </c>
      <c r="AA42" s="65">
        <f>ET_8P!AB44/9.806</f>
        <v>655.39871953395891</v>
      </c>
      <c r="AB42" s="65">
        <f>ET_8P!AC44/9.806</f>
        <v>499.98506176065678</v>
      </c>
      <c r="AC42" s="65">
        <f>ET_8P!AD44/9.806</f>
        <v>498.43955151820319</v>
      </c>
      <c r="AD42" s="65">
        <f>ET_8P!AE44/9.806</f>
        <v>593.65165659099023</v>
      </c>
      <c r="AE42" s="65">
        <f>ET_8P!AF44/9.806</f>
        <v>607.60427090238124</v>
      </c>
      <c r="AF42" s="65">
        <f>ET_8P!AG44/9.806</f>
        <v>837.10736331710189</v>
      </c>
      <c r="AG42" s="65">
        <f>ET_8P!AH44/9.806</f>
        <v>840.11791648608005</v>
      </c>
      <c r="AH42" s="65">
        <f>ET_8P!AI44/9.806</f>
        <v>719.3731735512697</v>
      </c>
      <c r="AI42" s="65">
        <f>ET_8P!AJ44/9.806</f>
        <v>704.63963788114427</v>
      </c>
      <c r="AJ42" s="65">
        <f>ET_8P!AK44/9.806</f>
        <v>351.97013965461201</v>
      </c>
      <c r="AK42" s="65">
        <f>ET_8P!AL44/9.806</f>
        <v>353.23102664344538</v>
      </c>
      <c r="AL42" s="65">
        <f>ET_8P!AM44/9.806</f>
        <v>598.86027209106669</v>
      </c>
      <c r="AM42" s="65">
        <f>ET_8P!AN44/9.806</f>
        <v>628.56834702605556</v>
      </c>
      <c r="AN42" s="65">
        <f>ET_8P!AO44/9.806</f>
        <v>1056.0723743753824</v>
      </c>
      <c r="AO42" s="65">
        <f>ET_8P!AP44/9.806</f>
        <v>1055.7300895178973</v>
      </c>
      <c r="AP42" s="65">
        <f>ET_8P!AQ44/9.806</f>
        <v>727.21390682362846</v>
      </c>
      <c r="AQ42" s="65">
        <f>ET_8P!AR44/9.806</f>
        <v>695.25045651259438</v>
      </c>
    </row>
    <row r="43" spans="3:43" x14ac:dyDescent="0.2">
      <c r="C43" s="65">
        <f>ET_8P!D45</f>
        <v>375</v>
      </c>
      <c r="D43" s="65">
        <f>ET_8P!E45/9.806</f>
        <v>656.80261526743834</v>
      </c>
      <c r="E43" s="65">
        <f>ET_8P!F45/9.806</f>
        <v>657.63158796272694</v>
      </c>
      <c r="F43" s="65">
        <f>ET_8P!G45/9.806</f>
        <v>650.78365007712125</v>
      </c>
      <c r="G43" s="65">
        <f>ET_8P!H45/9.806</f>
        <v>651.35707929137777</v>
      </c>
      <c r="H43" s="65">
        <f>ET_8P!I45/9.806</f>
        <v>656.80261526743834</v>
      </c>
      <c r="I43" s="65">
        <f>ET_8P!J45/9.806</f>
        <v>657.63158796272694</v>
      </c>
      <c r="J43" s="65">
        <f>ET_8P!K45/9.806</f>
        <v>650.78365007712125</v>
      </c>
      <c r="K43" s="65">
        <f>ET_8P!L45/9.806</f>
        <v>651.35707929137777</v>
      </c>
      <c r="L43" s="65">
        <f>ET_8P!M45/9.806</f>
        <v>486.1618126019784</v>
      </c>
      <c r="M43" s="65">
        <f>ET_8P!N45/9.806</f>
        <v>490.0433647129309</v>
      </c>
      <c r="N43" s="65">
        <f>ET_8P!O45/9.806</f>
        <v>652.85060446091688</v>
      </c>
      <c r="O43" s="65">
        <f>ET_8P!P45/9.806</f>
        <v>670.59240276998787</v>
      </c>
      <c r="P43" s="65">
        <f>ET_8P!Q45/9.806</f>
        <v>861.76959976672458</v>
      </c>
      <c r="Q43" s="65">
        <f>ET_8P!R45/9.806</f>
        <v>858.83025220528259</v>
      </c>
      <c r="R43" s="65">
        <f>ET_8P!S45/9.806</f>
        <v>651.35822455639413</v>
      </c>
      <c r="S43" s="65">
        <f>ET_8P!T45/9.806</f>
        <v>635.42191164848055</v>
      </c>
      <c r="T43" s="65">
        <f>ET_8P!U45/9.806</f>
        <v>653.16550254627271</v>
      </c>
      <c r="U43" s="65">
        <f>ET_8P!V45/9.806</f>
        <v>654.09197215034169</v>
      </c>
      <c r="V43" s="65">
        <f>ET_8P!W45/9.806</f>
        <v>649.17285972873754</v>
      </c>
      <c r="W43" s="65">
        <f>ET_8P!X45/9.806</f>
        <v>650.56550198857849</v>
      </c>
      <c r="X43" s="65">
        <f>ET_8P!Y45/9.806</f>
        <v>667.46433545150933</v>
      </c>
      <c r="Y43" s="65">
        <f>ET_8P!Z45/9.806</f>
        <v>668.52763932796256</v>
      </c>
      <c r="Z43" s="65">
        <f>ET_8P!AA45/9.806</f>
        <v>655.62602974263211</v>
      </c>
      <c r="AA43" s="65">
        <f>ET_8P!AB45/9.806</f>
        <v>655.21418248393843</v>
      </c>
      <c r="AB43" s="65">
        <f>ET_8P!AC45/9.806</f>
        <v>499.81685718565166</v>
      </c>
      <c r="AC43" s="65">
        <f>ET_8P!AD45/9.806</f>
        <v>498.27129714906692</v>
      </c>
      <c r="AD43" s="65">
        <f>ET_8P!AE45/9.806</f>
        <v>593.48629028146036</v>
      </c>
      <c r="AE43" s="65">
        <f>ET_8P!AF45/9.806</f>
        <v>607.43920335763823</v>
      </c>
      <c r="AF43" s="65">
        <f>ET_8P!AG45/9.806</f>
        <v>836.94722539134216</v>
      </c>
      <c r="AG43" s="65">
        <f>ET_8P!AH45/9.806</f>
        <v>839.9579777368449</v>
      </c>
      <c r="AH43" s="65">
        <f>ET_8P!AI45/9.806</f>
        <v>719.21084468373965</v>
      </c>
      <c r="AI43" s="65">
        <f>ET_8P!AJ45/9.806</f>
        <v>704.47701024882736</v>
      </c>
      <c r="AJ43" s="65">
        <f>ET_8P!AK45/9.806</f>
        <v>351.77464789573986</v>
      </c>
      <c r="AK43" s="65">
        <f>ET_8P!AL45/9.806</f>
        <v>353.03429003129463</v>
      </c>
      <c r="AL43" s="65">
        <f>ET_8P!AM45/9.806</f>
        <v>598.65726141839184</v>
      </c>
      <c r="AM43" s="65">
        <f>ET_8P!AN45/9.806</f>
        <v>628.374100120462</v>
      </c>
      <c r="AN43" s="65">
        <f>ET_8P!AO45/9.806</f>
        <v>1055.9755745844382</v>
      </c>
      <c r="AO43" s="65">
        <f>ET_8P!AP45/9.806</f>
        <v>1055.6335884917398</v>
      </c>
      <c r="AP43" s="65">
        <f>ET_8P!AQ45/9.806</f>
        <v>727.0747820212116</v>
      </c>
      <c r="AQ43" s="65">
        <f>ET_8P!AR45/9.806</f>
        <v>695.10724859142363</v>
      </c>
    </row>
    <row r="44" spans="3:43" x14ac:dyDescent="0.2">
      <c r="C44" s="65">
        <f>ET_8P!D46</f>
        <v>385</v>
      </c>
      <c r="D44" s="65">
        <f>ET_8P!E46/9.806</f>
        <v>656.63894195836735</v>
      </c>
      <c r="E44" s="65">
        <f>ET_8P!F46/9.806</f>
        <v>657.46791465365595</v>
      </c>
      <c r="F44" s="65">
        <f>ET_8P!G46/9.806</f>
        <v>650.61982738565678</v>
      </c>
      <c r="G44" s="65">
        <f>ET_8P!H46/9.806</f>
        <v>651.19325659991341</v>
      </c>
      <c r="H44" s="65">
        <f>ET_8P!I46/9.806</f>
        <v>656.63894195836735</v>
      </c>
      <c r="I44" s="65">
        <f>ET_8P!J46/9.806</f>
        <v>657.46791465365595</v>
      </c>
      <c r="J44" s="65">
        <f>ET_8P!K46/9.806</f>
        <v>650.61982738565678</v>
      </c>
      <c r="K44" s="65">
        <f>ET_8P!L46/9.806</f>
        <v>651.19325659991341</v>
      </c>
      <c r="L44" s="65">
        <f>ET_8P!M46/9.806</f>
        <v>485.99256235021932</v>
      </c>
      <c r="M44" s="65">
        <f>ET_8P!N46/9.806</f>
        <v>489.87426384356519</v>
      </c>
      <c r="N44" s="65">
        <f>ET_8P!O46/9.806</f>
        <v>652.68683156358361</v>
      </c>
      <c r="O44" s="65">
        <f>ET_8P!P46/9.806</f>
        <v>670.42907801983483</v>
      </c>
      <c r="P44" s="65">
        <f>ET_8P!Q46/9.806</f>
        <v>861.61035813532544</v>
      </c>
      <c r="Q44" s="65">
        <f>ET_8P!R46/9.806</f>
        <v>858.67101057388345</v>
      </c>
      <c r="R44" s="65">
        <f>ET_8P!S46/9.806</f>
        <v>651.19440186492966</v>
      </c>
      <c r="S44" s="65">
        <f>ET_8P!T46/9.806</f>
        <v>635.25764080983583</v>
      </c>
      <c r="T44" s="65">
        <f>ET_8P!U46/9.806</f>
        <v>653.00730659162764</v>
      </c>
      <c r="U44" s="65">
        <f>ET_8P!V46/9.806</f>
        <v>653.93332804851627</v>
      </c>
      <c r="V44" s="65">
        <f>ET_8P!W46/9.806</f>
        <v>649.01401645038754</v>
      </c>
      <c r="W44" s="65">
        <f>ET_8P!X46/9.806</f>
        <v>650.40322291517953</v>
      </c>
      <c r="X44" s="65">
        <f>ET_8P!Y46/9.806</f>
        <v>667.24802974581894</v>
      </c>
      <c r="Y44" s="65">
        <f>ET_8P!Z46/9.806</f>
        <v>668.30998918073124</v>
      </c>
      <c r="Z44" s="65">
        <f>ET_8P!AA46/9.806</f>
        <v>655.43581616166125</v>
      </c>
      <c r="AA44" s="65">
        <f>ET_8P!AB46/9.806</f>
        <v>655.0293466691312</v>
      </c>
      <c r="AB44" s="65">
        <f>ET_8P!AC46/9.806</f>
        <v>499.64865261064659</v>
      </c>
      <c r="AC44" s="65">
        <f>ET_8P!AD46/9.806</f>
        <v>498.10304277993072</v>
      </c>
      <c r="AD44" s="65">
        <f>ET_8P!AE46/9.806</f>
        <v>593.32092397193048</v>
      </c>
      <c r="AE44" s="65">
        <f>ET_8P!AF46/9.806</f>
        <v>607.27423540115751</v>
      </c>
      <c r="AF44" s="65">
        <f>ET_8P!AG46/9.806</f>
        <v>836.78728664210689</v>
      </c>
      <c r="AG44" s="65">
        <f>ET_8P!AH46/9.806</f>
        <v>839.79803898760974</v>
      </c>
      <c r="AH44" s="65">
        <f>ET_8P!AI46/9.806</f>
        <v>719.04856561034069</v>
      </c>
      <c r="AI44" s="65">
        <f>ET_8P!AJ46/9.806</f>
        <v>704.31443241064153</v>
      </c>
      <c r="AJ44" s="65">
        <f>ET_8P!AK46/9.806</f>
        <v>351.57875778381862</v>
      </c>
      <c r="AK44" s="65">
        <f>ET_8P!AL46/9.806</f>
        <v>352.83722975729148</v>
      </c>
      <c r="AL44" s="65">
        <f>ET_8P!AM46/9.806</f>
        <v>598.45350383374978</v>
      </c>
      <c r="AM44" s="65">
        <f>ET_8P!AN46/9.806</f>
        <v>628.17930547942592</v>
      </c>
      <c r="AN44" s="65">
        <f>ET_8P!AO46/9.806</f>
        <v>1055.879870264379</v>
      </c>
      <c r="AO44" s="65">
        <f>ET_8P!AP46/9.806</f>
        <v>1055.5383821129922</v>
      </c>
      <c r="AP44" s="65">
        <f>ET_8P!AQ46/9.806</f>
        <v>726.93625474836836</v>
      </c>
      <c r="AQ44" s="65">
        <f>ET_8P!AR46/9.806</f>
        <v>694.96448881743322</v>
      </c>
    </row>
    <row r="45" spans="3:43" x14ac:dyDescent="0.2">
      <c r="C45" s="65">
        <f>ET_8P!D47</f>
        <v>395</v>
      </c>
      <c r="D45" s="65">
        <f>ET_8P!E47/9.806</f>
        <v>656.47531844342757</v>
      </c>
      <c r="E45" s="65">
        <f>ET_8P!F47/9.806</f>
        <v>657.30434093284725</v>
      </c>
      <c r="F45" s="65">
        <f>ET_8P!G47/9.806</f>
        <v>650.45600469419242</v>
      </c>
      <c r="G45" s="65">
        <f>ET_8P!H47/9.806</f>
        <v>651.02948370258014</v>
      </c>
      <c r="H45" s="65">
        <f>ET_8P!I47/9.806</f>
        <v>656.47531844342757</v>
      </c>
      <c r="I45" s="65">
        <f>ET_8P!J47/9.806</f>
        <v>657.30434093284725</v>
      </c>
      <c r="J45" s="65">
        <f>ET_8P!K47/9.806</f>
        <v>650.45600469419242</v>
      </c>
      <c r="K45" s="65">
        <f>ET_8P!L47/9.806</f>
        <v>651.02948370258014</v>
      </c>
      <c r="L45" s="65">
        <f>ET_8P!M47/9.806</f>
        <v>485.82341168672247</v>
      </c>
      <c r="M45" s="65">
        <f>ET_8P!N47/9.806</f>
        <v>489.70526256246183</v>
      </c>
      <c r="N45" s="65">
        <f>ET_8P!O47/9.806</f>
        <v>652.52310846038142</v>
      </c>
      <c r="O45" s="65">
        <f>ET_8P!P47/9.806</f>
        <v>670.265803063813</v>
      </c>
      <c r="P45" s="65">
        <f>ET_8P!Q47/9.806</f>
        <v>861.45121609218847</v>
      </c>
      <c r="Q45" s="65">
        <f>ET_8P!R47/9.806</f>
        <v>858.51176894248431</v>
      </c>
      <c r="R45" s="65">
        <f>ET_8P!S47/9.806</f>
        <v>651.03062896759639</v>
      </c>
      <c r="S45" s="65">
        <f>ET_8P!T47/9.806</f>
        <v>635.09341976532232</v>
      </c>
      <c r="T45" s="65">
        <f>ET_8P!U47/9.806</f>
        <v>652.84921022524486</v>
      </c>
      <c r="U45" s="65">
        <f>ET_8P!V47/9.806</f>
        <v>653.77483332908434</v>
      </c>
      <c r="V45" s="65">
        <f>ET_8P!W47/9.806</f>
        <v>648.85547193682442</v>
      </c>
      <c r="W45" s="65">
        <f>ET_8P!X47/9.806</f>
        <v>650.24109322417405</v>
      </c>
      <c r="X45" s="65">
        <f>ET_8P!Y47/9.806</f>
        <v>667.03072815750568</v>
      </c>
      <c r="Y45" s="65">
        <f>ET_8P!Z47/9.806</f>
        <v>668.09134315087704</v>
      </c>
      <c r="Z45" s="65">
        <f>ET_8P!AA47/9.806</f>
        <v>655.24510463937895</v>
      </c>
      <c r="AA45" s="65">
        <f>ET_8P!AB47/9.806</f>
        <v>654.84411250127482</v>
      </c>
      <c r="AB45" s="65">
        <f>ET_8P!AC47/9.806</f>
        <v>499.48054762390376</v>
      </c>
      <c r="AC45" s="65">
        <f>ET_8P!AD47/9.806</f>
        <v>497.93488799905674</v>
      </c>
      <c r="AD45" s="65">
        <f>ET_8P!AE47/9.806</f>
        <v>593.1556572506629</v>
      </c>
      <c r="AE45" s="65">
        <f>ET_8P!AF47/9.806</f>
        <v>607.10931723880788</v>
      </c>
      <c r="AF45" s="65">
        <f>ET_8P!AG47/9.806</f>
        <v>836.62734789287174</v>
      </c>
      <c r="AG45" s="65">
        <f>ET_8P!AH47/9.806</f>
        <v>839.63810023837459</v>
      </c>
      <c r="AH45" s="65">
        <f>ET_8P!AI47/9.806</f>
        <v>718.88633633107293</v>
      </c>
      <c r="AI45" s="65">
        <f>ET_8P!AJ47/9.806</f>
        <v>704.15190436658679</v>
      </c>
      <c r="AJ45" s="65">
        <f>ET_8P!AK47/9.806</f>
        <v>351.38254401004491</v>
      </c>
      <c r="AK45" s="65">
        <f>ET_8P!AL47/9.806</f>
        <v>352.63979602730473</v>
      </c>
      <c r="AL45" s="65">
        <f>ET_8P!AM47/9.806</f>
        <v>598.2490491312717</v>
      </c>
      <c r="AM45" s="65">
        <f>ET_8P!AN47/9.806</f>
        <v>627.98386351468491</v>
      </c>
      <c r="AN45" s="65">
        <f>ET_8P!AO47/9.806</f>
        <v>1055.785261415205</v>
      </c>
      <c r="AO45" s="65">
        <f>ET_8P!AP47/9.806</f>
        <v>1055.4441716168674</v>
      </c>
      <c r="AP45" s="65">
        <f>ET_8P!AQ47/9.806</f>
        <v>726.79837479923015</v>
      </c>
      <c r="AQ45" s="65">
        <f>ET_8P!AR47/9.806</f>
        <v>694.82217719062317</v>
      </c>
    </row>
    <row r="46" spans="3:43" x14ac:dyDescent="0.2">
      <c r="C46" s="65">
        <f>ET_8P!D48</f>
        <v>405</v>
      </c>
      <c r="D46" s="65">
        <f>ET_8P!E48/9.806</f>
        <v>656.31174472261887</v>
      </c>
      <c r="E46" s="65">
        <f>ET_8P!F48/9.806</f>
        <v>657.14076721203855</v>
      </c>
      <c r="F46" s="65">
        <f>ET_8P!G48/9.806</f>
        <v>650.29228159099023</v>
      </c>
      <c r="G46" s="65">
        <f>ET_8P!H48/9.806</f>
        <v>650.86581039350915</v>
      </c>
      <c r="H46" s="65">
        <f>ET_8P!I48/9.806</f>
        <v>656.31174472261887</v>
      </c>
      <c r="I46" s="65">
        <f>ET_8P!J48/9.806</f>
        <v>657.14076721203855</v>
      </c>
      <c r="J46" s="65">
        <f>ET_8P!K48/9.806</f>
        <v>650.29228159099023</v>
      </c>
      <c r="K46" s="65">
        <f>ET_8P!L48/9.806</f>
        <v>650.86581039350915</v>
      </c>
      <c r="L46" s="65">
        <f>ET_8P!M48/9.806</f>
        <v>485.65431081735676</v>
      </c>
      <c r="M46" s="65">
        <f>ET_8P!N48/9.806</f>
        <v>489.53631107548955</v>
      </c>
      <c r="N46" s="65">
        <f>ET_8P!O48/9.806</f>
        <v>652.35943515131044</v>
      </c>
      <c r="O46" s="65">
        <f>ET_8P!P48/9.806</f>
        <v>670.10262769605345</v>
      </c>
      <c r="P46" s="65">
        <f>ET_8P!Q48/9.806</f>
        <v>861.29207404905162</v>
      </c>
      <c r="Q46" s="65">
        <f>ET_8P!R48/9.806</f>
        <v>858.35252731108517</v>
      </c>
      <c r="R46" s="65">
        <f>ET_8P!S48/9.806</f>
        <v>650.8669556585254</v>
      </c>
      <c r="S46" s="65">
        <f>ET_8P!T48/9.806</f>
        <v>634.92929830907099</v>
      </c>
      <c r="T46" s="65">
        <f>ET_8P!U48/9.806</f>
        <v>652.69121344712426</v>
      </c>
      <c r="U46" s="65">
        <f>ET_8P!V48/9.806</f>
        <v>653.6163884037835</v>
      </c>
      <c r="V46" s="65">
        <f>ET_8P!W48/9.806</f>
        <v>648.69707680565477</v>
      </c>
      <c r="W46" s="65">
        <f>ET_8P!X48/9.806</f>
        <v>650.07916270969315</v>
      </c>
      <c r="X46" s="65">
        <f>ET_8P!Y48/9.806</f>
        <v>666.81248048070063</v>
      </c>
      <c r="Y46" s="65">
        <f>ET_8P!Z48/9.806</f>
        <v>667.87175103253117</v>
      </c>
      <c r="Z46" s="65">
        <f>ET_8P!AA48/9.806</f>
        <v>655.05394496991642</v>
      </c>
      <c r="AA46" s="65">
        <f>ET_8P!AB48/9.806</f>
        <v>654.65847998036918</v>
      </c>
      <c r="AB46" s="65">
        <f>ET_8P!AC48/9.806</f>
        <v>499.31244263716098</v>
      </c>
      <c r="AC46" s="65">
        <f>ET_8P!AD48/9.806</f>
        <v>497.76673321818276</v>
      </c>
      <c r="AD46" s="65">
        <f>ET_8P!AE48/9.806</f>
        <v>592.99044032352651</v>
      </c>
      <c r="AE46" s="65">
        <f>ET_8P!AF48/9.806</f>
        <v>606.94444887058944</v>
      </c>
      <c r="AF46" s="65">
        <f>ET_8P!AG48/9.806</f>
        <v>836.46750873189887</v>
      </c>
      <c r="AG46" s="65">
        <f>ET_8P!AH48/9.806</f>
        <v>839.4783606656639</v>
      </c>
      <c r="AH46" s="65">
        <f>ET_8P!AI48/9.806</f>
        <v>718.72420664006734</v>
      </c>
      <c r="AI46" s="65">
        <f>ET_8P!AJ48/9.806</f>
        <v>703.98942611666337</v>
      </c>
      <c r="AJ46" s="65">
        <f>ET_8P!AK48/9.806</f>
        <v>351.1859816773532</v>
      </c>
      <c r="AK46" s="65">
        <f>ET_8P!AL48/9.806</f>
        <v>352.44203863546556</v>
      </c>
      <c r="AL46" s="65">
        <f>ET_8P!AM48/9.806</f>
        <v>598.04384751682653</v>
      </c>
      <c r="AM46" s="65">
        <f>ET_8P!AN48/9.806</f>
        <v>627.78792360863247</v>
      </c>
      <c r="AN46" s="65">
        <f>ET_8P!AO48/9.806</f>
        <v>1055.6918476251785</v>
      </c>
      <c r="AO46" s="65">
        <f>ET_8P!AP48/9.806</f>
        <v>1055.3512557681522</v>
      </c>
      <c r="AP46" s="65">
        <f>ET_8P!AQ48/9.806</f>
        <v>726.66104258553446</v>
      </c>
      <c r="AQ46" s="65">
        <f>ET_8P!AR48/9.806</f>
        <v>694.68031371099335</v>
      </c>
    </row>
    <row r="47" spans="3:43" x14ac:dyDescent="0.2">
      <c r="C47" s="65">
        <f>ET_8P!D49</f>
        <v>415</v>
      </c>
      <c r="D47" s="65">
        <f>ET_8P!E49/9.806</f>
        <v>656.14822079594137</v>
      </c>
      <c r="E47" s="65">
        <f>ET_8P!F49/9.806</f>
        <v>656.97729307949226</v>
      </c>
      <c r="F47" s="65">
        <f>ET_8P!G49/9.806</f>
        <v>650.12860828191924</v>
      </c>
      <c r="G47" s="65">
        <f>ET_8P!H49/9.806</f>
        <v>650.70213708443816</v>
      </c>
      <c r="H47" s="65">
        <f>ET_8P!I49/9.806</f>
        <v>656.14822079594137</v>
      </c>
      <c r="I47" s="65">
        <f>ET_8P!J49/9.806</f>
        <v>656.97729307949226</v>
      </c>
      <c r="J47" s="65">
        <f>ET_8P!K49/9.806</f>
        <v>650.12860828191924</v>
      </c>
      <c r="K47" s="65">
        <f>ET_8P!L49/9.806</f>
        <v>650.70213708443816</v>
      </c>
      <c r="L47" s="65">
        <f>ET_8P!M49/9.806</f>
        <v>485.48530953625334</v>
      </c>
      <c r="M47" s="65">
        <f>ET_8P!N49/9.806</f>
        <v>489.36740938264842</v>
      </c>
      <c r="N47" s="65">
        <f>ET_8P!O49/9.806</f>
        <v>652.19581163637065</v>
      </c>
      <c r="O47" s="65">
        <f>ET_8P!P49/9.806</f>
        <v>669.93945232829401</v>
      </c>
      <c r="P47" s="65">
        <f>ET_8P!Q49/9.806</f>
        <v>861.13303159417706</v>
      </c>
      <c r="Q47" s="65">
        <f>ET_8P!R49/9.806</f>
        <v>858.1934848562106</v>
      </c>
      <c r="R47" s="65">
        <f>ET_8P!S49/9.806</f>
        <v>650.70328234945453</v>
      </c>
      <c r="S47" s="65">
        <f>ET_8P!T49/9.806</f>
        <v>634.76522664695085</v>
      </c>
      <c r="T47" s="65">
        <f>ET_8P!U49/9.806</f>
        <v>652.53331625726605</v>
      </c>
      <c r="U47" s="65">
        <f>ET_8P!V49/9.806</f>
        <v>653.45809286087604</v>
      </c>
      <c r="V47" s="65">
        <f>ET_8P!W49/9.806</f>
        <v>648.53893064514079</v>
      </c>
      <c r="W47" s="65">
        <f>ET_8P!X49/9.806</f>
        <v>649.91738157760562</v>
      </c>
      <c r="X47" s="65">
        <f>ET_8P!Y49/9.806</f>
        <v>666.59323692127271</v>
      </c>
      <c r="Y47" s="65">
        <f>ET_8P!Z49/9.806</f>
        <v>667.65116303156242</v>
      </c>
      <c r="Z47" s="65">
        <f>ET_8P!AA49/9.806</f>
        <v>654.86233715327353</v>
      </c>
      <c r="AA47" s="65">
        <f>ET_8P!AB49/9.806</f>
        <v>654.47249890054559</v>
      </c>
      <c r="AB47" s="65">
        <f>ET_8P!AC49/9.806</f>
        <v>499.1443874445493</v>
      </c>
      <c r="AC47" s="65">
        <f>ET_8P!AD49/9.806</f>
        <v>497.59862823143999</v>
      </c>
      <c r="AD47" s="65">
        <f>ET_8P!AE49/9.806</f>
        <v>592.82527319052122</v>
      </c>
      <c r="AE47" s="65">
        <f>ET_8P!AF49/9.806</f>
        <v>606.77963029650221</v>
      </c>
      <c r="AF47" s="65">
        <f>ET_8P!AG49/9.806</f>
        <v>836.30766957092601</v>
      </c>
      <c r="AG47" s="65">
        <f>ET_8P!AH49/9.806</f>
        <v>839.31862109295332</v>
      </c>
      <c r="AH47" s="65">
        <f>ET_8P!AI49/9.806</f>
        <v>718.56207694906186</v>
      </c>
      <c r="AI47" s="65">
        <f>ET_8P!AJ49/9.806</f>
        <v>703.82704745500212</v>
      </c>
      <c r="AJ47" s="65">
        <f>ET_8P!AK49/9.806</f>
        <v>350.98907078574348</v>
      </c>
      <c r="AK47" s="65">
        <f>ET_8P!AL49/9.806</f>
        <v>352.24395758177394</v>
      </c>
      <c r="AL47" s="65">
        <f>ET_8P!AM49/9.806</f>
        <v>597.83789899041403</v>
      </c>
      <c r="AM47" s="65">
        <f>ET_8P!AN49/9.806</f>
        <v>627.59138617300641</v>
      </c>
      <c r="AN47" s="65">
        <f>ET_8P!AO49/9.806</f>
        <v>1055.5995293060373</v>
      </c>
      <c r="AO47" s="65">
        <f>ET_8P!AP49/9.806</f>
        <v>1055.2593358020601</v>
      </c>
      <c r="AP47" s="65">
        <f>ET_8P!AQ49/9.806</f>
        <v>726.5243079014125</v>
      </c>
      <c r="AQ47" s="65">
        <f>ET_8P!AR49/9.806</f>
        <v>694.53884858441268</v>
      </c>
    </row>
    <row r="48" spans="3:43" x14ac:dyDescent="0.2">
      <c r="C48" s="65">
        <f>ET_8P!D50</f>
        <v>425</v>
      </c>
      <c r="D48" s="65">
        <f>ET_8P!E50/9.806</f>
        <v>655.98479645752604</v>
      </c>
      <c r="E48" s="65">
        <f>ET_8P!F50/9.806</f>
        <v>656.81386874107693</v>
      </c>
      <c r="F48" s="65">
        <f>ET_8P!G50/9.806</f>
        <v>649.96503456111066</v>
      </c>
      <c r="G48" s="65">
        <f>ET_8P!H50/9.806</f>
        <v>650.53856336362946</v>
      </c>
      <c r="H48" s="65">
        <f>ET_8P!I50/9.806</f>
        <v>655.98479645752604</v>
      </c>
      <c r="I48" s="65">
        <f>ET_8P!J50/9.806</f>
        <v>656.81386874107693</v>
      </c>
      <c r="J48" s="65">
        <f>ET_8P!K50/9.806</f>
        <v>649.96503456111066</v>
      </c>
      <c r="K48" s="65">
        <f>ET_8P!L50/9.806</f>
        <v>650.53856336362946</v>
      </c>
      <c r="L48" s="65">
        <f>ET_8P!M50/9.806</f>
        <v>485.31635804928112</v>
      </c>
      <c r="M48" s="65">
        <f>ET_8P!N50/9.806</f>
        <v>489.19865707220072</v>
      </c>
      <c r="N48" s="65">
        <f>ET_8P!O50/9.806</f>
        <v>652.03223791556195</v>
      </c>
      <c r="O48" s="65">
        <f>ET_8P!P50/9.806</f>
        <v>669.77637654879675</v>
      </c>
      <c r="P48" s="65">
        <f>ET_8P!Q50/9.806</f>
        <v>860.97398913930249</v>
      </c>
      <c r="Q48" s="65">
        <f>ET_8P!R50/9.806</f>
        <v>858.03434281307375</v>
      </c>
      <c r="R48" s="65">
        <f>ET_8P!S50/9.806</f>
        <v>650.53970862864583</v>
      </c>
      <c r="S48" s="65">
        <f>ET_8P!T50/9.806</f>
        <v>634.60120477896191</v>
      </c>
      <c r="T48" s="65">
        <f>ET_8P!U50/9.806</f>
        <v>652.37546886153893</v>
      </c>
      <c r="U48" s="65">
        <f>ET_8P!V50/9.806</f>
        <v>653.29984711209977</v>
      </c>
      <c r="V48" s="65">
        <f>ET_8P!W50/9.806</f>
        <v>648.38098366115139</v>
      </c>
      <c r="W48" s="65">
        <f>ET_8P!X50/9.806</f>
        <v>649.75574982791159</v>
      </c>
      <c r="X48" s="65">
        <f>ET_8P!Y50/9.806</f>
        <v>666.37304727335311</v>
      </c>
      <c r="Y48" s="65">
        <f>ET_8P!Z50/9.806</f>
        <v>667.42957914797068</v>
      </c>
      <c r="Z48" s="65">
        <f>ET_8P!AA50/9.806</f>
        <v>654.67023139531921</v>
      </c>
      <c r="AA48" s="65">
        <f>ET_8P!AB50/9.806</f>
        <v>654.28616926180405</v>
      </c>
      <c r="AB48" s="65">
        <f>ET_8P!AC50/9.806</f>
        <v>498.97638204606875</v>
      </c>
      <c r="AC48" s="65">
        <f>ET_8P!AD50/9.806</f>
        <v>497.4305730388283</v>
      </c>
      <c r="AD48" s="65">
        <f>ET_8P!AE50/9.806</f>
        <v>592.660155851647</v>
      </c>
      <c r="AE48" s="65">
        <f>ET_8P!AF50/9.806</f>
        <v>606.61491131067714</v>
      </c>
      <c r="AF48" s="65">
        <f>ET_8P!AG50/9.806</f>
        <v>836.14792999821543</v>
      </c>
      <c r="AG48" s="65">
        <f>ET_8P!AH50/9.806</f>
        <v>839.15898110850503</v>
      </c>
      <c r="AH48" s="65">
        <f>ET_8P!AI50/9.806</f>
        <v>718.40004684631867</v>
      </c>
      <c r="AI48" s="65">
        <f>ET_8P!AJ50/9.806</f>
        <v>703.66471858747207</v>
      </c>
      <c r="AJ48" s="65">
        <f>ET_8P!AK50/9.806</f>
        <v>350.79186112934684</v>
      </c>
      <c r="AK48" s="65">
        <f>ET_8P!AL50/9.806</f>
        <v>352.04555286622991</v>
      </c>
      <c r="AL48" s="65">
        <f>ET_8P!AM50/9.806</f>
        <v>597.63125334616564</v>
      </c>
      <c r="AM48" s="65">
        <f>ET_8P!AN50/9.806</f>
        <v>627.39430100193761</v>
      </c>
      <c r="AN48" s="65">
        <f>ET_8P!AO50/9.806</f>
        <v>1055.5082068695187</v>
      </c>
      <c r="AO48" s="65">
        <f>ET_8P!AP50/9.806</f>
        <v>1055.1686108951153</v>
      </c>
      <c r="AP48" s="65">
        <f>ET_8P!AQ50/9.806</f>
        <v>726.38817074686426</v>
      </c>
      <c r="AQ48" s="65">
        <f>ET_8P!AR50/9.806</f>
        <v>694.39778181088116</v>
      </c>
    </row>
    <row r="49" spans="3:43" x14ac:dyDescent="0.2">
      <c r="C49" s="65">
        <f>ET_8P!D51</f>
        <v>435</v>
      </c>
      <c r="D49" s="65">
        <f>ET_8P!E51/9.806</f>
        <v>655.82142191324192</v>
      </c>
      <c r="E49" s="65">
        <f>ET_8P!F51/9.806</f>
        <v>656.65049419679281</v>
      </c>
      <c r="F49" s="65">
        <f>ET_8P!G51/9.806</f>
        <v>649.80146084030196</v>
      </c>
      <c r="G49" s="65">
        <f>ET_8P!H51/9.806</f>
        <v>650.37503943695197</v>
      </c>
      <c r="H49" s="65">
        <f>ET_8P!I51/9.806</f>
        <v>655.82142191324192</v>
      </c>
      <c r="I49" s="65">
        <f>ET_8P!J51/9.806</f>
        <v>656.65049419679281</v>
      </c>
      <c r="J49" s="65">
        <f>ET_8P!K51/9.806</f>
        <v>649.80146084030196</v>
      </c>
      <c r="K49" s="65">
        <f>ET_8P!L51/9.806</f>
        <v>650.37503943695197</v>
      </c>
      <c r="L49" s="65">
        <f>ET_8P!M51/9.806</f>
        <v>485.14750615057113</v>
      </c>
      <c r="M49" s="65">
        <f>ET_8P!N51/9.806</f>
        <v>489.02990476175307</v>
      </c>
      <c r="N49" s="65">
        <f>ET_8P!O51/9.806</f>
        <v>651.86876378301554</v>
      </c>
      <c r="O49" s="65">
        <f>ET_8P!P51/9.806</f>
        <v>669.61330076929949</v>
      </c>
      <c r="P49" s="65">
        <f>ET_8P!Q51/9.806</f>
        <v>860.81494668442792</v>
      </c>
      <c r="Q49" s="65">
        <f>ET_8P!R51/9.806</f>
        <v>857.87530035819918</v>
      </c>
      <c r="R49" s="65">
        <f>ET_8P!S51/9.806</f>
        <v>650.37618470196821</v>
      </c>
      <c r="S49" s="65">
        <f>ET_8P!T51/9.806</f>
        <v>634.43723270510407</v>
      </c>
      <c r="T49" s="65">
        <f>ET_8P!U51/9.806</f>
        <v>652.2177210540741</v>
      </c>
      <c r="U49" s="65">
        <f>ET_8P!V51/9.806</f>
        <v>653.14175074571699</v>
      </c>
      <c r="V49" s="65">
        <f>ET_8P!W51/9.806</f>
        <v>648.22323585368656</v>
      </c>
      <c r="W49" s="65">
        <f>ET_8P!X51/9.806</f>
        <v>649.59426746061092</v>
      </c>
      <c r="X49" s="65">
        <f>ET_8P!Y51/9.806</f>
        <v>666.15186174281052</v>
      </c>
      <c r="Y49" s="65">
        <f>ET_8P!Z51/9.806</f>
        <v>667.20699938175608</v>
      </c>
      <c r="Z49" s="65">
        <f>ET_8P!AA51/9.806</f>
        <v>654.47772728431573</v>
      </c>
      <c r="AA49" s="65">
        <f>ET_8P!AB51/9.806</f>
        <v>654.09939147588216</v>
      </c>
      <c r="AB49" s="65">
        <f>ET_8P!AC51/9.806</f>
        <v>498.8084264417194</v>
      </c>
      <c r="AC49" s="65">
        <f>ET_8P!AD51/9.806</f>
        <v>497.26251784621667</v>
      </c>
      <c r="AD49" s="65">
        <f>ET_8P!AE51/9.806</f>
        <v>592.49508830690399</v>
      </c>
      <c r="AE49" s="65">
        <f>ET_8P!AF51/9.806</f>
        <v>606.4501923248522</v>
      </c>
      <c r="AF49" s="65">
        <f>ET_8P!AG51/9.806</f>
        <v>835.98829001376714</v>
      </c>
      <c r="AG49" s="65">
        <f>ET_8P!AH51/9.806</f>
        <v>838.99934112405674</v>
      </c>
      <c r="AH49" s="65">
        <f>ET_8P!AI51/9.806</f>
        <v>718.23806653770657</v>
      </c>
      <c r="AI49" s="65">
        <f>ET_8P!AJ51/9.806</f>
        <v>703.5023897199419</v>
      </c>
      <c r="AJ49" s="65">
        <f>ET_8P!AK51/9.806</f>
        <v>350.5943527081634</v>
      </c>
      <c r="AK49" s="65">
        <f>ET_8P!AL51/9.806</f>
        <v>351.84687428296456</v>
      </c>
      <c r="AL49" s="65">
        <f>ET_8P!AM51/9.806</f>
        <v>597.42391058408123</v>
      </c>
      <c r="AM49" s="65">
        <f>ET_8P!AN51/9.806</f>
        <v>627.19666809542628</v>
      </c>
      <c r="AN49" s="65">
        <f>ET_8P!AO51/9.806</f>
        <v>1055.4180794921479</v>
      </c>
      <c r="AO49" s="65">
        <f>ET_8P!AP51/9.806</f>
        <v>1055.0789814590557</v>
      </c>
      <c r="AP49" s="65">
        <f>ET_8P!AQ51/9.806</f>
        <v>726.25253153362746</v>
      </c>
      <c r="AQ49" s="65">
        <f>ET_8P!AR51/9.806</f>
        <v>694.25716318452999</v>
      </c>
    </row>
    <row r="50" spans="3:43" x14ac:dyDescent="0.2">
      <c r="C50" s="65">
        <f>ET_8P!D52</f>
        <v>445</v>
      </c>
      <c r="D50" s="65">
        <f>ET_8P!E52/9.806</f>
        <v>655.658097163089</v>
      </c>
      <c r="E50" s="65">
        <f>ET_8P!F52/9.806</f>
        <v>656.48716944663988</v>
      </c>
      <c r="F50" s="65">
        <f>ET_8P!G52/9.806</f>
        <v>649.63798670775554</v>
      </c>
      <c r="G50" s="65">
        <f>ET_8P!H52/9.806</f>
        <v>650.21156530440555</v>
      </c>
      <c r="H50" s="65">
        <f>ET_8P!I52/9.806</f>
        <v>655.658097163089</v>
      </c>
      <c r="I50" s="65">
        <f>ET_8P!J52/9.806</f>
        <v>656.48716944663988</v>
      </c>
      <c r="J50" s="65">
        <f>ET_8P!K52/9.806</f>
        <v>649.63798670775554</v>
      </c>
      <c r="K50" s="65">
        <f>ET_8P!L52/9.806</f>
        <v>650.21156530440555</v>
      </c>
      <c r="L50" s="65">
        <f>ET_8P!M52/9.806</f>
        <v>484.97870404599229</v>
      </c>
      <c r="M50" s="65">
        <f>ET_8P!N52/9.806</f>
        <v>488.8613018336988</v>
      </c>
      <c r="N50" s="65">
        <f>ET_8P!O52/9.806</f>
        <v>651.70533944460033</v>
      </c>
      <c r="O50" s="65">
        <f>ET_8P!P52/9.806</f>
        <v>669.45032457806451</v>
      </c>
      <c r="P50" s="65">
        <f>ET_8P!Q52/9.806</f>
        <v>860.65600381781564</v>
      </c>
      <c r="Q50" s="65">
        <f>ET_8P!R52/9.806</f>
        <v>857.7163574915869</v>
      </c>
      <c r="R50" s="65">
        <f>ET_8P!S52/9.806</f>
        <v>650.2127105694218</v>
      </c>
      <c r="S50" s="65">
        <f>ET_8P!T52/9.806</f>
        <v>634.2733602195085</v>
      </c>
      <c r="T50" s="65">
        <f>ET_8P!U52/9.806</f>
        <v>652.06002304074048</v>
      </c>
      <c r="U50" s="65">
        <f>ET_8P!V52/9.806</f>
        <v>652.98375396759639</v>
      </c>
      <c r="V50" s="65">
        <f>ET_8P!W52/9.806</f>
        <v>648.06568722274631</v>
      </c>
      <c r="W50" s="65">
        <f>ET_8P!X52/9.806</f>
        <v>649.43298426983483</v>
      </c>
      <c r="X50" s="65">
        <f>ET_8P!Y52/9.806</f>
        <v>665.92973012377627</v>
      </c>
      <c r="Y50" s="65">
        <f>ET_8P!Z52/9.806</f>
        <v>666.9834735270498</v>
      </c>
      <c r="Z50" s="65">
        <f>ET_8P!AA52/9.806</f>
        <v>654.28477502613202</v>
      </c>
      <c r="AA50" s="65">
        <f>ET_8P!AB52/9.806</f>
        <v>653.91221533691112</v>
      </c>
      <c r="AB50" s="65">
        <f>ET_8P!AC52/9.806</f>
        <v>498.64052063150115</v>
      </c>
      <c r="AC50" s="65">
        <f>ET_8P!AD52/9.806</f>
        <v>497.09456224186727</v>
      </c>
      <c r="AD50" s="65">
        <f>ET_8P!AE52/9.806</f>
        <v>592.33007055629207</v>
      </c>
      <c r="AE50" s="65">
        <f>ET_8P!AF52/9.806</f>
        <v>606.28557292728942</v>
      </c>
      <c r="AF50" s="65">
        <f>ET_8P!AG52/9.806</f>
        <v>835.82874961758114</v>
      </c>
      <c r="AG50" s="65">
        <f>ET_8P!AH52/9.806</f>
        <v>838.83980072787074</v>
      </c>
      <c r="AH50" s="65">
        <f>ET_8P!AI52/9.806</f>
        <v>718.07613602322567</v>
      </c>
      <c r="AI50" s="65">
        <f>ET_8P!AJ52/9.806</f>
        <v>703.34021023480523</v>
      </c>
      <c r="AJ50" s="65">
        <f>ET_8P!AK52/9.806</f>
        <v>350.39657041925864</v>
      </c>
      <c r="AK50" s="65">
        <f>ET_8P!AL52/9.806</f>
        <v>351.6479218319779</v>
      </c>
      <c r="AL50" s="65">
        <f>ET_8P!AM52/9.806</f>
        <v>597.21582091002961</v>
      </c>
      <c r="AM50" s="65">
        <f>ET_8P!AN52/9.806</f>
        <v>626.99848745347242</v>
      </c>
      <c r="AN50" s="65">
        <f>ET_8P!AO52/9.806</f>
        <v>1055.3289479973996</v>
      </c>
      <c r="AO50" s="65">
        <f>ET_8P!AP52/9.806</f>
        <v>1054.9904474938814</v>
      </c>
      <c r="AP50" s="65">
        <f>ET_8P!AQ52/9.806</f>
        <v>726.11744005583319</v>
      </c>
      <c r="AQ50" s="65">
        <f>ET_8P!AR52/9.806</f>
        <v>694.11694291122785</v>
      </c>
    </row>
    <row r="51" spans="3:43" x14ac:dyDescent="0.2">
      <c r="C51" s="65">
        <f>ET_8P!D53</f>
        <v>455</v>
      </c>
      <c r="D51" s="65">
        <f>ET_8P!E53/9.806</f>
        <v>655.49482220706716</v>
      </c>
      <c r="E51" s="65">
        <f>ET_8P!F53/9.806</f>
        <v>656.32394428474925</v>
      </c>
      <c r="F51" s="65">
        <f>ET_8P!G53/9.806</f>
        <v>649.47456236934022</v>
      </c>
      <c r="G51" s="65">
        <f>ET_8P!H53/9.806</f>
        <v>650.04814096599023</v>
      </c>
      <c r="H51" s="65">
        <f>ET_8P!I53/9.806</f>
        <v>655.49482220706716</v>
      </c>
      <c r="I51" s="65">
        <f>ET_8P!J53/9.806</f>
        <v>656.32394428474925</v>
      </c>
      <c r="J51" s="65">
        <f>ET_8P!K53/9.806</f>
        <v>649.47456236934022</v>
      </c>
      <c r="K51" s="65">
        <f>ET_8P!L53/9.806</f>
        <v>650.04814096599023</v>
      </c>
      <c r="L51" s="65">
        <f>ET_8P!M53/9.806</f>
        <v>484.81000152967573</v>
      </c>
      <c r="M51" s="65">
        <f>ET_8P!N53/9.806</f>
        <v>488.69269890564453</v>
      </c>
      <c r="N51" s="65">
        <f>ET_8P!O53/9.806</f>
        <v>651.5419649003162</v>
      </c>
      <c r="O51" s="65">
        <f>ET_8P!P53/9.806</f>
        <v>669.28739818096074</v>
      </c>
      <c r="P51" s="65">
        <f>ET_8P!Q53/9.806</f>
        <v>860.49716053946565</v>
      </c>
      <c r="Q51" s="65">
        <f>ET_8P!R53/9.806</f>
        <v>857.55741462497463</v>
      </c>
      <c r="R51" s="65">
        <f>ET_8P!S53/9.806</f>
        <v>650.04928623100659</v>
      </c>
      <c r="S51" s="65">
        <f>ET_8P!T53/9.806</f>
        <v>634.10953752804414</v>
      </c>
      <c r="T51" s="65">
        <f>ET_8P!U53/9.806</f>
        <v>651.90237482153793</v>
      </c>
      <c r="U51" s="65">
        <f>ET_8P!V53/9.806</f>
        <v>652.82580698360698</v>
      </c>
      <c r="V51" s="65">
        <f>ET_8P!W53/9.806</f>
        <v>647.90828797419954</v>
      </c>
      <c r="W51" s="65">
        <f>ET_8P!X53/9.806</f>
        <v>649.27180066732103</v>
      </c>
      <c r="X51" s="65">
        <f>ET_8P!Y53/9.806</f>
        <v>665.70665241625034</v>
      </c>
      <c r="Y51" s="65">
        <f>ET_8P!Z53/9.806</f>
        <v>666.75890199558944</v>
      </c>
      <c r="Z51" s="65">
        <f>ET_8P!AA53/9.806</f>
        <v>654.09137462076797</v>
      </c>
      <c r="AA51" s="65">
        <f>ET_8P!AB53/9.806</f>
        <v>653.72459105075984</v>
      </c>
      <c r="AB51" s="65">
        <f>ET_8P!AC53/9.806</f>
        <v>498.47266461541409</v>
      </c>
      <c r="AC51" s="65">
        <f>ET_8P!AD53/9.806</f>
        <v>496.92665643164901</v>
      </c>
      <c r="AD51" s="65">
        <f>ET_8P!AE53/9.806</f>
        <v>592.16515239394255</v>
      </c>
      <c r="AE51" s="65">
        <f>ET_8P!AF53/9.806</f>
        <v>606.12100332385785</v>
      </c>
      <c r="AF51" s="65">
        <f>ET_8P!AG53/9.806</f>
        <v>835.66920922139514</v>
      </c>
      <c r="AG51" s="65">
        <f>ET_8P!AH53/9.806</f>
        <v>838.68026033168474</v>
      </c>
      <c r="AH51" s="65">
        <f>ET_8P!AI53/9.806</f>
        <v>717.91430509700695</v>
      </c>
      <c r="AI51" s="65">
        <f>ET_8P!AJ53/9.806</f>
        <v>703.17803074966866</v>
      </c>
      <c r="AJ51" s="65">
        <f>ET_8P!AK53/9.806</f>
        <v>350.19853915969816</v>
      </c>
      <c r="AK51" s="65">
        <f>ET_8P!AL53/9.806</f>
        <v>351.44872041033551</v>
      </c>
      <c r="AL51" s="65">
        <f>ET_8P!AM53/9.806</f>
        <v>597.00708391227317</v>
      </c>
      <c r="AM51" s="65">
        <f>ET_8P!AN53/9.806</f>
        <v>626.79980887020702</v>
      </c>
      <c r="AN51" s="65">
        <f>ET_8P!AO53/9.806</f>
        <v>1055.2409119735366</v>
      </c>
      <c r="AO51" s="65">
        <f>ET_8P!AP53/9.806</f>
        <v>1054.9030089995922</v>
      </c>
      <c r="AP51" s="65">
        <f>ET_8P!AQ53/9.806</f>
        <v>725.98289631348166</v>
      </c>
      <c r="AQ51" s="65">
        <f>ET_8P!AR53/9.806</f>
        <v>693.97717078510607</v>
      </c>
    </row>
    <row r="52" spans="3:43" x14ac:dyDescent="0.2">
      <c r="C52" s="65">
        <f>ET_8P!D54</f>
        <v>465</v>
      </c>
      <c r="D52" s="65">
        <f>ET_8P!E54/9.806</f>
        <v>655.33159704517652</v>
      </c>
      <c r="E52" s="65">
        <f>ET_8P!F54/9.806</f>
        <v>656.1607191228585</v>
      </c>
      <c r="F52" s="65">
        <f>ET_8P!G54/9.806</f>
        <v>649.31118782505609</v>
      </c>
      <c r="G52" s="65">
        <f>ET_8P!H54/9.806</f>
        <v>649.8847664217061</v>
      </c>
      <c r="H52" s="65">
        <f>ET_8P!I54/9.806</f>
        <v>655.33159704517652</v>
      </c>
      <c r="I52" s="65">
        <f>ET_8P!J54/9.806</f>
        <v>656.1607191228585</v>
      </c>
      <c r="J52" s="65">
        <f>ET_8P!K54/9.806</f>
        <v>649.31118782505609</v>
      </c>
      <c r="K52" s="65">
        <f>ET_8P!L54/9.806</f>
        <v>649.8847664217061</v>
      </c>
      <c r="L52" s="65">
        <f>ET_8P!M54/9.806</f>
        <v>484.64134880749037</v>
      </c>
      <c r="M52" s="65">
        <f>ET_8P!N54/9.806</f>
        <v>488.52424535998375</v>
      </c>
      <c r="N52" s="65">
        <f>ET_8P!O54/9.806</f>
        <v>651.37864015016316</v>
      </c>
      <c r="O52" s="65">
        <f>ET_8P!P54/9.806</f>
        <v>669.12457137211914</v>
      </c>
      <c r="P52" s="65">
        <f>ET_8P!Q54/9.806</f>
        <v>860.33831726111566</v>
      </c>
      <c r="Q52" s="65">
        <f>ET_8P!R54/9.806</f>
        <v>857.39847175836235</v>
      </c>
      <c r="R52" s="65">
        <f>ET_8P!S54/9.806</f>
        <v>649.88591168672247</v>
      </c>
      <c r="S52" s="65">
        <f>ET_8P!T54/9.806</f>
        <v>633.94576463071087</v>
      </c>
      <c r="T52" s="65">
        <f>ET_8P!U54/9.806</f>
        <v>651.74477639646648</v>
      </c>
      <c r="U52" s="65">
        <f>ET_8P!V54/9.806</f>
        <v>652.66795958787998</v>
      </c>
      <c r="V52" s="65">
        <f>ET_8P!W54/9.806</f>
        <v>647.75113769630843</v>
      </c>
      <c r="W52" s="65">
        <f>ET_8P!X54/9.806</f>
        <v>649.11076644720072</v>
      </c>
      <c r="X52" s="65">
        <f>ET_8P!Y54/9.806</f>
        <v>665.48262862023262</v>
      </c>
      <c r="Y52" s="65">
        <f>ET_8P!Z54/9.806</f>
        <v>666.53333458150632</v>
      </c>
      <c r="Z52" s="65">
        <f>ET_8P!AA54/9.806</f>
        <v>653.89752606822356</v>
      </c>
      <c r="AA52" s="65">
        <f>ET_8P!AB54/9.806</f>
        <v>653.53651861742821</v>
      </c>
      <c r="AB52" s="65">
        <f>ET_8P!AC54/9.806</f>
        <v>498.30485839345812</v>
      </c>
      <c r="AC52" s="65">
        <f>ET_8P!AD54/9.806</f>
        <v>496.75880041556195</v>
      </c>
      <c r="AD52" s="65">
        <f>ET_8P!AE54/9.806</f>
        <v>592.00023423159291</v>
      </c>
      <c r="AE52" s="65">
        <f>ET_8P!AF54/9.806</f>
        <v>605.95648351455748</v>
      </c>
      <c r="AF52" s="65">
        <f>ET_8P!AG54/9.806</f>
        <v>835.50966882520913</v>
      </c>
      <c r="AG52" s="65">
        <f>ET_8P!AH54/9.806</f>
        <v>838.52081952376102</v>
      </c>
      <c r="AH52" s="65">
        <f>ET_8P!AI54/9.806</f>
        <v>717.75247417078833</v>
      </c>
      <c r="AI52" s="65">
        <f>ET_8P!AJ54/9.806</f>
        <v>703.01590105866308</v>
      </c>
      <c r="AJ52" s="65">
        <f>ET_8P!AK54/9.806</f>
        <v>350.00025892948196</v>
      </c>
      <c r="AK52" s="65">
        <f>ET_8P!AL54/9.806</f>
        <v>351.24927001803746</v>
      </c>
      <c r="AL52" s="65">
        <f>ET_8P!AM54/9.806</f>
        <v>596.79764979668062</v>
      </c>
      <c r="AM52" s="65">
        <f>ET_8P!AN54/9.806</f>
        <v>626.60058255149909</v>
      </c>
      <c r="AN52" s="65">
        <f>ET_8P!AO54/9.806</f>
        <v>1055.1538718322965</v>
      </c>
      <c r="AO52" s="65">
        <f>ET_8P!AP54/9.806</f>
        <v>1054.8166659761882</v>
      </c>
      <c r="AP52" s="65">
        <f>ET_8P!AQ54/9.806</f>
        <v>725.84890030657255</v>
      </c>
      <c r="AQ52" s="65">
        <f>ET_8P!AR54/9.806</f>
        <v>693.83784680616463</v>
      </c>
    </row>
    <row r="53" spans="3:43" x14ac:dyDescent="0.2">
      <c r="C53" s="65">
        <f>ET_8P!D55</f>
        <v>475</v>
      </c>
      <c r="D53" s="65">
        <f>ET_8P!E55/9.806</f>
        <v>655.16842167741697</v>
      </c>
      <c r="E53" s="65">
        <f>ET_8P!F55/9.806</f>
        <v>655.99759354923015</v>
      </c>
      <c r="F53" s="65">
        <f>ET_8P!G55/9.806</f>
        <v>649.14786307490317</v>
      </c>
      <c r="G53" s="65">
        <f>ET_8P!H55/9.806</f>
        <v>649.72149146568438</v>
      </c>
      <c r="H53" s="65">
        <f>ET_8P!I55/9.806</f>
        <v>655.16842167741697</v>
      </c>
      <c r="I53" s="65">
        <f>ET_8P!J55/9.806</f>
        <v>655.99759354923015</v>
      </c>
      <c r="J53" s="65">
        <f>ET_8P!K55/9.806</f>
        <v>649.14786307490317</v>
      </c>
      <c r="K53" s="65">
        <f>ET_8P!L55/9.806</f>
        <v>649.72149146568438</v>
      </c>
      <c r="L53" s="65">
        <f>ET_8P!M55/9.806</f>
        <v>484.47279567356725</v>
      </c>
      <c r="M53" s="65">
        <f>ET_8P!N55/9.806</f>
        <v>488.35579181432291</v>
      </c>
      <c r="N53" s="65">
        <f>ET_8P!O55/9.806</f>
        <v>651.21536519414144</v>
      </c>
      <c r="O53" s="65">
        <f>ET_8P!P55/9.806</f>
        <v>668.96174456327765</v>
      </c>
      <c r="P53" s="65">
        <f>ET_8P!Q55/9.806</f>
        <v>860.17947398276567</v>
      </c>
      <c r="Q53" s="65">
        <f>ET_8P!R55/9.806</f>
        <v>857.23962848001236</v>
      </c>
      <c r="R53" s="65">
        <f>ET_8P!S55/9.806</f>
        <v>649.72263673070063</v>
      </c>
      <c r="S53" s="65">
        <f>ET_8P!T55/9.806</f>
        <v>633.78204152750868</v>
      </c>
      <c r="T53" s="65">
        <f>ET_8P!U55/9.806</f>
        <v>651.58717797139514</v>
      </c>
      <c r="U53" s="65">
        <f>ET_8P!V55/9.806</f>
        <v>652.51021178041515</v>
      </c>
      <c r="V53" s="65">
        <f>ET_8P!W55/9.806</f>
        <v>647.5941865949419</v>
      </c>
      <c r="W53" s="65">
        <f>ET_8P!X55/9.806</f>
        <v>648.94988160947389</v>
      </c>
      <c r="X53" s="65">
        <f>ET_8P!Y55/9.806</f>
        <v>665.25765873572311</v>
      </c>
      <c r="Y53" s="65">
        <f>ET_8P!Z55/9.806</f>
        <v>666.30677128480022</v>
      </c>
      <c r="Z53" s="65">
        <f>ET_8P!AA55/9.806</f>
        <v>653.70317957436782</v>
      </c>
      <c r="AA53" s="65">
        <f>ET_8P!AB55/9.806</f>
        <v>653.34799803691624</v>
      </c>
      <c r="AB53" s="65">
        <f>ET_8P!AC55/9.806</f>
        <v>498.13710196563335</v>
      </c>
      <c r="AC53" s="65">
        <f>ET_8P!AD55/9.806</f>
        <v>496.59099419360598</v>
      </c>
      <c r="AD53" s="65">
        <f>ET_8P!AE55/9.806</f>
        <v>591.83541565750568</v>
      </c>
      <c r="AE53" s="65">
        <f>ET_8P!AF55/9.806</f>
        <v>605.79201349938819</v>
      </c>
      <c r="AF53" s="65">
        <f>ET_8P!AG55/9.806</f>
        <v>835.3502778114165</v>
      </c>
      <c r="AG53" s="65">
        <f>ET_8P!AH55/9.806</f>
        <v>838.36147830409959</v>
      </c>
      <c r="AH53" s="65">
        <f>ET_8P!AI55/9.806</f>
        <v>717.59074283283201</v>
      </c>
      <c r="AI53" s="65">
        <f>ET_8P!AJ55/9.806</f>
        <v>702.85387095591989</v>
      </c>
      <c r="AJ53" s="65">
        <f>ET_8P!AK55/9.806</f>
        <v>349.8017048315445</v>
      </c>
      <c r="AK53" s="65">
        <f>ET_8P!AL55/9.806</f>
        <v>351.04964534628039</v>
      </c>
      <c r="AL53" s="65">
        <f>ET_8P!AM55/9.806</f>
        <v>596.58751856325216</v>
      </c>
      <c r="AM53" s="65">
        <f>ET_8P!AN55/9.806</f>
        <v>626.40085829147972</v>
      </c>
      <c r="AN53" s="65">
        <f>ET_8P!AO55/9.806</f>
        <v>1055.0680267502041</v>
      </c>
      <c r="AO53" s="65">
        <f>ET_8P!AP55/9.806</f>
        <v>1054.7314184236693</v>
      </c>
      <c r="AP53" s="65">
        <f>ET_8P!AQ55/9.806</f>
        <v>725.71535244684378</v>
      </c>
      <c r="AQ53" s="65">
        <f>ET_8P!AR55/9.806</f>
        <v>693.69897097440344</v>
      </c>
    </row>
    <row r="54" spans="3:43" x14ac:dyDescent="0.2">
      <c r="C54" s="65">
        <f>ET_8P!D56</f>
        <v>485</v>
      </c>
      <c r="D54" s="65">
        <f>ET_8P!E56/9.806</f>
        <v>655.00534589791971</v>
      </c>
      <c r="E54" s="65">
        <f>ET_8P!F56/9.806</f>
        <v>655.83451776973288</v>
      </c>
      <c r="F54" s="65">
        <f>ET_8P!G56/9.806</f>
        <v>648.98463791301253</v>
      </c>
      <c r="G54" s="65">
        <f>ET_8P!H56/9.806</f>
        <v>649.55826630379363</v>
      </c>
      <c r="H54" s="65">
        <f>ET_8P!I56/9.806</f>
        <v>655.00534589791971</v>
      </c>
      <c r="I54" s="65">
        <f>ET_8P!J56/9.806</f>
        <v>655.83451776973288</v>
      </c>
      <c r="J54" s="65">
        <f>ET_8P!K56/9.806</f>
        <v>648.98463791301253</v>
      </c>
      <c r="K54" s="65">
        <f>ET_8P!L56/9.806</f>
        <v>649.55826630379363</v>
      </c>
      <c r="L54" s="65">
        <f>ET_8P!M56/9.806</f>
        <v>484.30429233377527</v>
      </c>
      <c r="M54" s="65">
        <f>ET_8P!N56/9.806</f>
        <v>488.18748765105551</v>
      </c>
      <c r="N54" s="65">
        <f>ET_8P!O56/9.806</f>
        <v>651.05218982638189</v>
      </c>
      <c r="O54" s="65">
        <f>ET_8P!P56/9.806</f>
        <v>668.79896754856725</v>
      </c>
      <c r="P54" s="65">
        <f>ET_8P!Q56/9.806</f>
        <v>860.02073029267808</v>
      </c>
      <c r="Q54" s="65">
        <f>ET_8P!R56/9.806</f>
        <v>857.08078520166237</v>
      </c>
      <c r="R54" s="65">
        <f>ET_8P!S56/9.806</f>
        <v>649.55941156880999</v>
      </c>
      <c r="S54" s="65">
        <f>ET_8P!T56/9.806</f>
        <v>633.61836821843769</v>
      </c>
      <c r="T54" s="65">
        <f>ET_8P!U56/9.806</f>
        <v>651.42962934045488</v>
      </c>
      <c r="U54" s="65">
        <f>ET_8P!V56/9.806</f>
        <v>652.35241417881912</v>
      </c>
      <c r="V54" s="65">
        <f>ET_8P!W56/9.806</f>
        <v>647.43743467009995</v>
      </c>
      <c r="W54" s="65">
        <f>ET_8P!X56/9.806</f>
        <v>648.78914615414033</v>
      </c>
      <c r="X54" s="65">
        <f>ET_8P!Y56/9.806</f>
        <v>665.03174276272182</v>
      </c>
      <c r="Y54" s="65">
        <f>ET_8P!Z56/9.806</f>
        <v>666.07926189960233</v>
      </c>
      <c r="Z54" s="65">
        <f>ET_8P!AA56/9.806</f>
        <v>653.50838493333174</v>
      </c>
      <c r="AA54" s="65">
        <f>ET_8P!AB56/9.806</f>
        <v>653.15897951509282</v>
      </c>
      <c r="AB54" s="65">
        <f>ET_8P!AC56/9.806</f>
        <v>497.96944512607081</v>
      </c>
      <c r="AC54" s="65">
        <f>ET_8P!AD56/9.806</f>
        <v>496.42323776578121</v>
      </c>
      <c r="AD54" s="65">
        <f>ET_8P!AE56/9.806</f>
        <v>591.67064687754953</v>
      </c>
      <c r="AE54" s="65">
        <f>ET_8P!AF56/9.806</f>
        <v>605.62764307248119</v>
      </c>
      <c r="AF54" s="65">
        <f>ET_8P!AG56/9.806</f>
        <v>835.19088679762399</v>
      </c>
      <c r="AG54" s="65">
        <f>ET_8P!AH56/9.806</f>
        <v>838.20223667270045</v>
      </c>
      <c r="AH54" s="65">
        <f>ET_8P!AI56/9.806</f>
        <v>717.42906128900677</v>
      </c>
      <c r="AI54" s="65">
        <f>ET_8P!AJ56/9.806</f>
        <v>702.69189064730779</v>
      </c>
      <c r="AJ54" s="65">
        <f>ET_8P!AK56/9.806</f>
        <v>349.60292666001686</v>
      </c>
      <c r="AK54" s="65">
        <f>ET_8P!AL56/9.806</f>
        <v>350.84982149799873</v>
      </c>
      <c r="AL54" s="65">
        <f>ET_8P!AM56/9.806</f>
        <v>596.37669021198758</v>
      </c>
      <c r="AM54" s="65">
        <f>ET_8P!AN56/9.806</f>
        <v>626.20063609014892</v>
      </c>
      <c r="AN54" s="65">
        <f>ET_8P!AO56/9.806</f>
        <v>1054.983077962472</v>
      </c>
      <c r="AO54" s="65">
        <f>ET_8P!AP56/9.806</f>
        <v>1054.6472663420357</v>
      </c>
      <c r="AP54" s="65">
        <f>ET_8P!AQ56/9.806</f>
        <v>725.58240211668885</v>
      </c>
      <c r="AQ54" s="65">
        <f>ET_8P!AR56/9.806</f>
        <v>693.56059308395379</v>
      </c>
    </row>
    <row r="55" spans="3:43" x14ac:dyDescent="0.2">
      <c r="C55" s="65">
        <f>ET_8P!D57</f>
        <v>495</v>
      </c>
      <c r="D55" s="65">
        <f>ET_8P!E57/9.806</f>
        <v>654.84227011842245</v>
      </c>
      <c r="E55" s="65">
        <f>ET_8P!F57/9.806</f>
        <v>655.67149178436682</v>
      </c>
      <c r="F55" s="65">
        <f>ET_8P!G57/9.806</f>
        <v>648.82141275112178</v>
      </c>
      <c r="G55" s="65">
        <f>ET_8P!H57/9.806</f>
        <v>649.39509093603408</v>
      </c>
      <c r="H55" s="65">
        <f>ET_8P!I57/9.806</f>
        <v>654.84227011842245</v>
      </c>
      <c r="I55" s="65">
        <f>ET_8P!J57/9.806</f>
        <v>655.67149178436682</v>
      </c>
      <c r="J55" s="65">
        <f>ET_8P!K57/9.806</f>
        <v>648.82141275112178</v>
      </c>
      <c r="K55" s="65">
        <f>ET_8P!L57/9.806</f>
        <v>649.39509093603408</v>
      </c>
      <c r="L55" s="65">
        <f>ET_8P!M57/9.806</f>
        <v>484.13588858224563</v>
      </c>
      <c r="M55" s="65">
        <f>ET_8P!N57/9.806</f>
        <v>488.0192332819193</v>
      </c>
      <c r="N55" s="65">
        <f>ET_8P!O57/9.806</f>
        <v>650.88906425275343</v>
      </c>
      <c r="O55" s="65">
        <f>ET_8P!P57/9.806</f>
        <v>668.63629012211914</v>
      </c>
      <c r="P55" s="65">
        <f>ET_8P!Q57/9.806</f>
        <v>859.86208619085266</v>
      </c>
      <c r="Q55" s="65">
        <f>ET_8P!R57/9.806</f>
        <v>856.92204151157466</v>
      </c>
      <c r="R55" s="65">
        <f>ET_8P!S57/9.806</f>
        <v>649.39623620105044</v>
      </c>
      <c r="S55" s="65">
        <f>ET_8P!T57/9.806</f>
        <v>633.45479449762911</v>
      </c>
      <c r="T55" s="65">
        <f>ET_8P!U57/9.806</f>
        <v>651.27208070951463</v>
      </c>
      <c r="U55" s="65">
        <f>ET_8P!V57/9.806</f>
        <v>652.19471616548549</v>
      </c>
      <c r="V55" s="65">
        <f>ET_8P!W57/9.806</f>
        <v>647.28088192178268</v>
      </c>
      <c r="W55" s="65">
        <f>ET_8P!X57/9.806</f>
        <v>648.62856008120036</v>
      </c>
      <c r="X55" s="65">
        <f>ET_8P!Y57/9.806</f>
        <v>664.80493049536005</v>
      </c>
      <c r="Y55" s="65">
        <f>ET_8P!Z57/9.806</f>
        <v>665.85070683765048</v>
      </c>
      <c r="Z55" s="65">
        <f>ET_8P!AA57/9.806</f>
        <v>653.31309235098411</v>
      </c>
      <c r="AA55" s="65">
        <f>ET_8P!AB57/9.806</f>
        <v>652.96946305195809</v>
      </c>
      <c r="AB55" s="65">
        <f>ET_8P!AC57/9.806</f>
        <v>497.80178828650833</v>
      </c>
      <c r="AC55" s="65">
        <f>ET_8P!AD57/9.806</f>
        <v>496.25553113208753</v>
      </c>
      <c r="AD55" s="65">
        <f>ET_8P!AE57/9.806</f>
        <v>591.50592789172447</v>
      </c>
      <c r="AE55" s="65">
        <f>ET_8P!AF57/9.806</f>
        <v>605.46327264557419</v>
      </c>
      <c r="AF55" s="65">
        <f>ET_8P!AG57/9.806</f>
        <v>835.03159537209365</v>
      </c>
      <c r="AG55" s="65">
        <f>ET_8P!AH57/9.806</f>
        <v>838.04299504130131</v>
      </c>
      <c r="AH55" s="65">
        <f>ET_8P!AI57/9.806</f>
        <v>717.26747933344382</v>
      </c>
      <c r="AI55" s="65">
        <f>ET_8P!AJ57/9.806</f>
        <v>702.52996013282689</v>
      </c>
      <c r="AJ55" s="65">
        <f>ET_8P!AK57/9.806</f>
        <v>349.40387462076791</v>
      </c>
      <c r="AK55" s="65">
        <f>ET_8P!AL57/9.806</f>
        <v>350.64984826732359</v>
      </c>
      <c r="AL55" s="65">
        <f>ET_8P!AM57/9.806</f>
        <v>596.16521453701819</v>
      </c>
      <c r="AM55" s="65">
        <f>ET_8P!AN57/9.806</f>
        <v>625.99986615337559</v>
      </c>
      <c r="AN55" s="65">
        <f>ET_8P!AO57/9.806</f>
        <v>1054.8992246456253</v>
      </c>
      <c r="AO55" s="65">
        <f>ET_8P!AP57/9.806</f>
        <v>1054.5641101430247</v>
      </c>
      <c r="AP55" s="65">
        <f>ET_8P!AQ57/9.806</f>
        <v>725.44989993371416</v>
      </c>
      <c r="AQ55" s="65">
        <f>ET_8P!AR57/9.806</f>
        <v>693.42261354655318</v>
      </c>
    </row>
    <row r="56" spans="3:43" x14ac:dyDescent="0.2">
      <c r="C56" s="65">
        <f>ET_8P!D58</f>
        <v>505</v>
      </c>
      <c r="D56" s="65">
        <f>ET_8P!E58/9.806</f>
        <v>654.67929392718747</v>
      </c>
      <c r="E56" s="65">
        <f>ET_8P!F58/9.806</f>
        <v>655.50856538726293</v>
      </c>
      <c r="F56" s="65">
        <f>ET_8P!G58/9.806</f>
        <v>648.65828717749343</v>
      </c>
      <c r="G56" s="65">
        <f>ET_8P!H58/9.806</f>
        <v>649.23196536240573</v>
      </c>
      <c r="H56" s="65">
        <f>ET_8P!I58/9.806</f>
        <v>654.67929392718747</v>
      </c>
      <c r="I56" s="65">
        <f>ET_8P!J58/9.806</f>
        <v>655.50856538726293</v>
      </c>
      <c r="J56" s="65">
        <f>ET_8P!K58/9.806</f>
        <v>648.65828717749343</v>
      </c>
      <c r="K56" s="65">
        <f>ET_8P!L58/9.806</f>
        <v>649.23196536240573</v>
      </c>
      <c r="L56" s="65">
        <f>ET_8P!M58/9.806</f>
        <v>483.96753462484708</v>
      </c>
      <c r="M56" s="65">
        <f>ET_8P!N58/9.806</f>
        <v>487.85102870691418</v>
      </c>
      <c r="N56" s="65">
        <f>ET_8P!O58/9.806</f>
        <v>650.72593867912508</v>
      </c>
      <c r="O56" s="65">
        <f>ET_8P!P58/9.806</f>
        <v>668.47366248980222</v>
      </c>
      <c r="P56" s="65">
        <f>ET_8P!Q58/9.806</f>
        <v>859.70334250076496</v>
      </c>
      <c r="Q56" s="65">
        <f>ET_8P!R58/9.806</f>
        <v>856.76339740974925</v>
      </c>
      <c r="R56" s="65">
        <f>ET_8P!S58/9.806</f>
        <v>649.23311062742209</v>
      </c>
      <c r="S56" s="65">
        <f>ET_8P!T58/9.806</f>
        <v>633.2912705709515</v>
      </c>
      <c r="T56" s="65">
        <f>ET_8P!U58/9.806</f>
        <v>651.11463166683666</v>
      </c>
      <c r="U56" s="65">
        <f>ET_8P!V58/9.806</f>
        <v>652.03701815215175</v>
      </c>
      <c r="V56" s="65">
        <f>ET_8P!W58/9.806</f>
        <v>647.12452834998987</v>
      </c>
      <c r="W56" s="65">
        <f>ET_8P!X58/9.806</f>
        <v>648.46812339065377</v>
      </c>
      <c r="X56" s="65">
        <f>ET_8P!Y58/9.806</f>
        <v>664.57722193363759</v>
      </c>
      <c r="Y56" s="65">
        <f>ET_8P!Z58/9.806</f>
        <v>665.62115589307575</v>
      </c>
      <c r="Z56" s="65">
        <f>ET_8P!AA58/9.806</f>
        <v>653.11725203319406</v>
      </c>
      <c r="AA56" s="65">
        <f>ET_8P!AB58/9.806</f>
        <v>652.77954823577409</v>
      </c>
      <c r="AB56" s="65">
        <f>ET_8P!AC58/9.806</f>
        <v>497.63418124107693</v>
      </c>
      <c r="AC56" s="65">
        <f>ET_8P!AD58/9.806</f>
        <v>496.08787429252504</v>
      </c>
      <c r="AD56" s="65">
        <f>ET_8P!AE58/9.806</f>
        <v>591.34130849416181</v>
      </c>
      <c r="AE56" s="65">
        <f>ET_8P!AF58/9.806</f>
        <v>605.29900180692948</v>
      </c>
      <c r="AF56" s="65">
        <f>ET_8P!AG58/9.806</f>
        <v>834.87235374069451</v>
      </c>
      <c r="AG56" s="65">
        <f>ET_8P!AH58/9.806</f>
        <v>837.88375340990217</v>
      </c>
      <c r="AH56" s="65">
        <f>ET_8P!AI58/9.806</f>
        <v>717.10589737788098</v>
      </c>
      <c r="AI56" s="65">
        <f>ET_8P!AJ58/9.806</f>
        <v>702.36807941247707</v>
      </c>
      <c r="AJ56" s="65">
        <f>ET_8P!AK58/9.806</f>
        <v>349.20457361086329</v>
      </c>
      <c r="AK56" s="65">
        <f>ET_8P!AL58/9.806</f>
        <v>350.44967586012393</v>
      </c>
      <c r="AL56" s="65">
        <f>ET_8P!AM58/9.806</f>
        <v>595.95304174421278</v>
      </c>
      <c r="AM56" s="65">
        <f>ET_8P!AN58/9.806</f>
        <v>625.79854848115951</v>
      </c>
      <c r="AN56" s="65">
        <f>ET_8P!AO58/9.806</f>
        <v>1054.8163672114013</v>
      </c>
      <c r="AO56" s="65">
        <f>ET_8P!AP58/9.806</f>
        <v>1054.4819498266368</v>
      </c>
      <c r="AP56" s="65">
        <f>ET_8P!AQ58/9.806</f>
        <v>725.317945486182</v>
      </c>
      <c r="AQ56" s="65">
        <f>ET_8P!AR58/9.806</f>
        <v>693.28508215633292</v>
      </c>
    </row>
    <row r="57" spans="3:43" x14ac:dyDescent="0.2">
      <c r="C57" s="65">
        <f>ET_8P!D59</f>
        <v>515</v>
      </c>
      <c r="D57" s="65">
        <f>ET_8P!E59/9.806</f>
        <v>654.5163675300837</v>
      </c>
      <c r="E57" s="65">
        <f>ET_8P!F59/9.806</f>
        <v>655.34563899015916</v>
      </c>
      <c r="F57" s="65">
        <f>ET_8P!G59/9.806</f>
        <v>648.49521139799617</v>
      </c>
      <c r="G57" s="65">
        <f>ET_8P!H59/9.806</f>
        <v>649.06888958290847</v>
      </c>
      <c r="H57" s="65">
        <f>ET_8P!I59/9.806</f>
        <v>654.5163675300837</v>
      </c>
      <c r="I57" s="65">
        <f>ET_8P!J59/9.806</f>
        <v>655.34563899015916</v>
      </c>
      <c r="J57" s="65">
        <f>ET_8P!K59/9.806</f>
        <v>648.49521139799617</v>
      </c>
      <c r="K57" s="65">
        <f>ET_8P!L59/9.806</f>
        <v>649.06888958290847</v>
      </c>
      <c r="L57" s="65">
        <f>ET_8P!M59/9.806</f>
        <v>483.79928025571081</v>
      </c>
      <c r="M57" s="65">
        <f>ET_8P!N59/9.806</f>
        <v>487.68292372017135</v>
      </c>
      <c r="N57" s="65">
        <f>ET_8P!O59/9.806</f>
        <v>650.5629624878901</v>
      </c>
      <c r="O57" s="65">
        <f>ET_8P!P59/9.806</f>
        <v>668.3110846516164</v>
      </c>
      <c r="P57" s="65">
        <f>ET_8P!Q59/9.806</f>
        <v>859.54479798720183</v>
      </c>
      <c r="Q57" s="65">
        <f>ET_8P!R59/9.806</f>
        <v>856.60465371966154</v>
      </c>
      <c r="R57" s="65">
        <f>ET_8P!S59/9.806</f>
        <v>649.07003484792483</v>
      </c>
      <c r="S57" s="65">
        <f>ET_8P!T59/9.806</f>
        <v>633.12779643840508</v>
      </c>
      <c r="T57" s="65">
        <f>ET_8P!U59/9.806</f>
        <v>650.95728221242098</v>
      </c>
      <c r="U57" s="65">
        <f>ET_8P!V59/9.806</f>
        <v>651.87936993294932</v>
      </c>
      <c r="V57" s="65">
        <f>ET_8P!W59/9.806</f>
        <v>646.96847354298393</v>
      </c>
      <c r="W57" s="65">
        <f>ET_8P!X59/9.806</f>
        <v>648.30783608250056</v>
      </c>
      <c r="X57" s="65">
        <f>ET_8P!Y59/9.806</f>
        <v>664.34856728342345</v>
      </c>
      <c r="Y57" s="65">
        <f>ET_8P!Z59/9.806</f>
        <v>665.39065886000924</v>
      </c>
      <c r="Z57" s="65">
        <f>ET_8P!AA59/9.806</f>
        <v>652.92091377409247</v>
      </c>
      <c r="AA57" s="65">
        <f>ET_8P!AB59/9.806</f>
        <v>652.58918527240985</v>
      </c>
      <c r="AB57" s="65">
        <f>ET_8P!AC59/9.806</f>
        <v>497.46662398977674</v>
      </c>
      <c r="AC57" s="65">
        <f>ET_8P!AD59/9.806</f>
        <v>495.92031704122479</v>
      </c>
      <c r="AD57" s="65">
        <f>ET_8P!AE59/9.806</f>
        <v>591.17668909659903</v>
      </c>
      <c r="AE57" s="65">
        <f>ET_8P!AF59/9.806</f>
        <v>605.13478076241597</v>
      </c>
      <c r="AF57" s="65">
        <f>ET_8P!AG59/9.806</f>
        <v>834.71316190342657</v>
      </c>
      <c r="AG57" s="65">
        <f>ET_8P!AH59/9.806</f>
        <v>837.72461136676532</v>
      </c>
      <c r="AH57" s="65">
        <f>ET_8P!AI59/9.806</f>
        <v>716.94441501058031</v>
      </c>
      <c r="AI57" s="65">
        <f>ET_8P!AJ59/9.806</f>
        <v>702.20624848625846</v>
      </c>
      <c r="AJ57" s="65">
        <f>ET_8P!AK59/9.806</f>
        <v>349.00497383617176</v>
      </c>
      <c r="AK57" s="65">
        <f>ET_8P!AL59/9.806</f>
        <v>350.2493042763997</v>
      </c>
      <c r="AL57" s="65">
        <f>ET_8P!AM59/9.806</f>
        <v>595.74022162770245</v>
      </c>
      <c r="AM57" s="65">
        <f>ET_8P!AN59/9.806</f>
        <v>625.59673286763211</v>
      </c>
      <c r="AN57" s="65">
        <f>ET_8P!AO59/9.806</f>
        <v>1054.7346052480625</v>
      </c>
      <c r="AO57" s="65">
        <f>ET_8P!AP59/9.806</f>
        <v>1054.4008849811341</v>
      </c>
      <c r="AP57" s="65">
        <f>ET_8P!AQ59/9.806</f>
        <v>725.18653877409247</v>
      </c>
      <c r="AQ57" s="65">
        <f>ET_8P!AR59/9.806</f>
        <v>693.14799891329289</v>
      </c>
    </row>
    <row r="58" spans="3:43" x14ac:dyDescent="0.2">
      <c r="C58" s="65">
        <f>ET_8P!D60</f>
        <v>525</v>
      </c>
      <c r="D58" s="65">
        <f>ET_8P!E60/9.806</f>
        <v>654.3535407212421</v>
      </c>
      <c r="E58" s="65">
        <f>ET_8P!F60/9.806</f>
        <v>655.18281218131767</v>
      </c>
      <c r="F58" s="65">
        <f>ET_8P!G60/9.806</f>
        <v>648.3322352067612</v>
      </c>
      <c r="G58" s="65">
        <f>ET_8P!H60/9.806</f>
        <v>648.90591339167349</v>
      </c>
      <c r="H58" s="65">
        <f>ET_8P!I60/9.806</f>
        <v>654.3535407212421</v>
      </c>
      <c r="I58" s="65">
        <f>ET_8P!J60/9.806</f>
        <v>655.18281218131767</v>
      </c>
      <c r="J58" s="65">
        <f>ET_8P!K60/9.806</f>
        <v>648.3322352067612</v>
      </c>
      <c r="K58" s="65">
        <f>ET_8P!L60/9.806</f>
        <v>648.90591339167349</v>
      </c>
      <c r="L58" s="65">
        <f>ET_8P!M60/9.806</f>
        <v>483.63107568070575</v>
      </c>
      <c r="M58" s="65">
        <f>ET_8P!N60/9.806</f>
        <v>487.51486852755971</v>
      </c>
      <c r="N58" s="65">
        <f>ET_8P!O60/9.806</f>
        <v>650.39998629665513</v>
      </c>
      <c r="O58" s="65">
        <f>ET_8P!P60/9.806</f>
        <v>668.14855660756177</v>
      </c>
      <c r="P58" s="65">
        <f>ET_8P!Q60/9.806</f>
        <v>859.3862534736387</v>
      </c>
      <c r="Q58" s="65">
        <f>ET_8P!R60/9.806</f>
        <v>856.44610920609841</v>
      </c>
      <c r="R58" s="65">
        <f>ET_8P!S60/9.806</f>
        <v>648.90705865668986</v>
      </c>
      <c r="S58" s="65">
        <f>ET_8P!T60/9.806</f>
        <v>632.96437209998987</v>
      </c>
      <c r="T58" s="65">
        <f>ET_8P!U60/9.806</f>
        <v>650.7999825521365</v>
      </c>
      <c r="U58" s="65">
        <f>ET_8P!V60/9.806</f>
        <v>651.72177150787786</v>
      </c>
      <c r="V58" s="65">
        <f>ET_8P!W60/9.806</f>
        <v>646.81261791250256</v>
      </c>
      <c r="W58" s="65">
        <f>ET_8P!X60/9.806</f>
        <v>648.14764836260963</v>
      </c>
      <c r="X58" s="65">
        <f>ET_8P!Y60/9.806</f>
        <v>664.11906613297981</v>
      </c>
      <c r="Y58" s="65">
        <f>ET_8P!Z60/9.806</f>
        <v>665.15921573845105</v>
      </c>
      <c r="Z58" s="65">
        <f>ET_8P!AA60/9.806</f>
        <v>652.72407757367944</v>
      </c>
      <c r="AA58" s="65">
        <f>ET_8P!AB60/9.806</f>
        <v>652.39842395599635</v>
      </c>
      <c r="AB58" s="65">
        <f>ET_8P!AC60/9.806</f>
        <v>497.29916632673877</v>
      </c>
      <c r="AC58" s="65">
        <f>ET_8P!AD60/9.806</f>
        <v>495.7527597899246</v>
      </c>
      <c r="AD58" s="65">
        <f>ET_8P!AE60/9.806</f>
        <v>591.01216928729866</v>
      </c>
      <c r="AE58" s="65">
        <f>ET_8P!AF60/9.806</f>
        <v>604.97065930616463</v>
      </c>
      <c r="AF58" s="65">
        <f>ET_8P!AG60/9.806</f>
        <v>834.5540696544208</v>
      </c>
      <c r="AG58" s="65">
        <f>ET_8P!AH60/9.806</f>
        <v>837.56556891189075</v>
      </c>
      <c r="AH58" s="65">
        <f>ET_8P!AI60/9.806</f>
        <v>716.78298243741085</v>
      </c>
      <c r="AI58" s="65">
        <f>ET_8P!AJ60/9.806</f>
        <v>702.04451714830213</v>
      </c>
      <c r="AJ58" s="65">
        <f>ET_8P!AK60/9.806</f>
        <v>348.80510019375896</v>
      </c>
      <c r="AK58" s="65">
        <f>ET_8P!AL60/9.806</f>
        <v>350.04875841321643</v>
      </c>
      <c r="AL58" s="65">
        <f>ET_8P!AM60/9.806</f>
        <v>595.52675418748731</v>
      </c>
      <c r="AM58" s="65">
        <f>ET_8P!AN60/9.806</f>
        <v>625.39436951866207</v>
      </c>
      <c r="AN58" s="65">
        <f>ET_8P!AO60/9.806</f>
        <v>1054.6538391673466</v>
      </c>
      <c r="AO58" s="65">
        <f>ET_8P!AP60/9.806</f>
        <v>1054.3209156065166</v>
      </c>
      <c r="AP58" s="65">
        <f>ET_8P!AQ60/9.806</f>
        <v>725.05563000331438</v>
      </c>
      <c r="AQ58" s="65">
        <f>ET_8P!AR60/9.806</f>
        <v>693.01141361156442</v>
      </c>
    </row>
    <row r="59" spans="3:43" x14ac:dyDescent="0.2">
      <c r="C59" s="65">
        <f>ET_8P!D61</f>
        <v>535</v>
      </c>
      <c r="D59" s="65">
        <f>ET_8P!E61/9.806</f>
        <v>654.19071391240061</v>
      </c>
      <c r="E59" s="65">
        <f>ET_8P!F61/9.806</f>
        <v>655.02003516660727</v>
      </c>
      <c r="F59" s="65">
        <f>ET_8P!G61/9.806</f>
        <v>648.16925901552622</v>
      </c>
      <c r="G59" s="65">
        <f>ET_8P!H61/9.806</f>
        <v>648.74293720043852</v>
      </c>
      <c r="H59" s="65">
        <f>ET_8P!I61/9.806</f>
        <v>654.19071391240061</v>
      </c>
      <c r="I59" s="65">
        <f>ET_8P!J61/9.806</f>
        <v>655.02003516660727</v>
      </c>
      <c r="J59" s="65">
        <f>ET_8P!K61/9.806</f>
        <v>648.16925901552622</v>
      </c>
      <c r="K59" s="65">
        <f>ET_8P!L61/9.806</f>
        <v>648.74293720043852</v>
      </c>
      <c r="L59" s="65">
        <f>ET_8P!M61/9.806</f>
        <v>483.46297069396292</v>
      </c>
      <c r="M59" s="65">
        <f>ET_8P!N61/9.806</f>
        <v>487.34691292321031</v>
      </c>
      <c r="N59" s="65">
        <f>ET_8P!O61/9.806</f>
        <v>650.23705989955135</v>
      </c>
      <c r="O59" s="65">
        <f>ET_8P!P61/9.806</f>
        <v>667.98607835763823</v>
      </c>
      <c r="P59" s="65">
        <f>ET_8P!Q61/9.806</f>
        <v>859.22770896007557</v>
      </c>
      <c r="Q59" s="65">
        <f>ET_8P!R61/9.806</f>
        <v>856.287465104273</v>
      </c>
      <c r="R59" s="65">
        <f>ET_8P!S61/9.806</f>
        <v>648.74408246545488</v>
      </c>
      <c r="S59" s="65">
        <f>ET_8P!T61/9.806</f>
        <v>632.80099755570575</v>
      </c>
      <c r="T59" s="65">
        <f>ET_8P!U61/9.806</f>
        <v>650.64278248011431</v>
      </c>
      <c r="U59" s="65">
        <f>ET_8P!V61/9.806</f>
        <v>651.56422287693761</v>
      </c>
      <c r="V59" s="65">
        <f>ET_8P!W61/9.806</f>
        <v>646.65701125267697</v>
      </c>
      <c r="W59" s="65">
        <f>ET_8P!X61/9.806</f>
        <v>647.98765981924339</v>
      </c>
      <c r="X59" s="65">
        <f>ET_8P!Y61/9.806</f>
        <v>663.8886686881757</v>
      </c>
      <c r="Y59" s="65">
        <f>ET_8P!Z61/9.806</f>
        <v>664.92677673426988</v>
      </c>
      <c r="Z59" s="65">
        <f>ET_8P!AA61/9.806</f>
        <v>652.52669363782388</v>
      </c>
      <c r="AA59" s="65">
        <f>ET_8P!AB61/9.806</f>
        <v>652.2073140806649</v>
      </c>
      <c r="AB59" s="65">
        <f>ET_8P!AC61/9.806</f>
        <v>497.13175845783201</v>
      </c>
      <c r="AC59" s="65">
        <f>ET_8P!AD61/9.806</f>
        <v>495.58525233275549</v>
      </c>
      <c r="AD59" s="65">
        <f>ET_8P!AE61/9.806</f>
        <v>590.84769927212938</v>
      </c>
      <c r="AE59" s="65">
        <f>ET_8P!AF61/9.806</f>
        <v>604.80653784991341</v>
      </c>
      <c r="AF59" s="65">
        <f>ET_8P!AG61/9.806</f>
        <v>834.39497740541515</v>
      </c>
      <c r="AG59" s="65">
        <f>ET_8P!AH61/9.806</f>
        <v>837.40652645701618</v>
      </c>
      <c r="AH59" s="65">
        <f>ET_8P!AI61/9.806</f>
        <v>716.62159965837247</v>
      </c>
      <c r="AI59" s="65">
        <f>ET_8P!AJ61/9.806</f>
        <v>701.88278581034581</v>
      </c>
      <c r="AJ59" s="65">
        <f>ET_8P!AK61/9.806</f>
        <v>348.6049277865593</v>
      </c>
      <c r="AK59" s="65">
        <f>ET_8P!AL61/9.806</f>
        <v>349.84801337350859</v>
      </c>
      <c r="AL59" s="65">
        <f>ET_8P!AM61/9.806</f>
        <v>595.31263942356725</v>
      </c>
      <c r="AM59" s="65">
        <f>ET_8P!AN61/9.806</f>
        <v>625.19145843424951</v>
      </c>
      <c r="AN59" s="65">
        <f>ET_8P!AO61/9.806</f>
        <v>1054.5740689692536</v>
      </c>
      <c r="AO59" s="65">
        <f>ET_8P!AP61/9.806</f>
        <v>1054.2418425262595</v>
      </c>
      <c r="AP59" s="65">
        <f>ET_8P!AQ61/9.806</f>
        <v>724.92531876211001</v>
      </c>
      <c r="AQ59" s="65">
        <f>ET_8P!AR61/9.806</f>
        <v>692.87522666288498</v>
      </c>
    </row>
    <row r="60" spans="3:43" x14ac:dyDescent="0.2">
      <c r="C60" s="65">
        <f>ET_8P!D62</f>
        <v>545</v>
      </c>
      <c r="D60" s="65">
        <f>ET_8P!E62/9.806</f>
        <v>654.02798669182141</v>
      </c>
      <c r="E60" s="65">
        <f>ET_8P!F62/9.806</f>
        <v>654.85730794602796</v>
      </c>
      <c r="F60" s="65">
        <f>ET_8P!G62/9.806</f>
        <v>648.00638241255365</v>
      </c>
      <c r="G60" s="65">
        <f>ET_8P!H62/9.806</f>
        <v>648.58006059746594</v>
      </c>
      <c r="H60" s="65">
        <f>ET_8P!I62/9.806</f>
        <v>654.02798669182141</v>
      </c>
      <c r="I60" s="65">
        <f>ET_8P!J62/9.806</f>
        <v>654.85730794602796</v>
      </c>
      <c r="J60" s="65">
        <f>ET_8P!K62/9.806</f>
        <v>648.00638241255365</v>
      </c>
      <c r="K60" s="65">
        <f>ET_8P!L62/9.806</f>
        <v>648.58006059746594</v>
      </c>
      <c r="L60" s="65">
        <f>ET_8P!M62/9.806</f>
        <v>483.29491550135123</v>
      </c>
      <c r="M60" s="65">
        <f>ET_8P!N62/9.806</f>
        <v>487.17900711299211</v>
      </c>
      <c r="N60" s="65">
        <f>ET_8P!O62/9.806</f>
        <v>650.07423309070987</v>
      </c>
      <c r="O60" s="65">
        <f>ET_8P!P62/9.806</f>
        <v>667.82369969597698</v>
      </c>
      <c r="P60" s="65">
        <f>ET_8P!Q62/9.806</f>
        <v>859.06916444651245</v>
      </c>
      <c r="Q60" s="65">
        <f>ET_8P!R62/9.806</f>
        <v>856.12902017897216</v>
      </c>
      <c r="R60" s="65">
        <f>ET_8P!S62/9.806</f>
        <v>648.58120586248219</v>
      </c>
      <c r="S60" s="65">
        <f>ET_8P!T62/9.806</f>
        <v>632.63772259968391</v>
      </c>
      <c r="T60" s="65">
        <f>ET_8P!U62/9.806</f>
        <v>650.48573179048549</v>
      </c>
      <c r="U60" s="65">
        <f>ET_8P!V62/9.806</f>
        <v>651.40677383425964</v>
      </c>
      <c r="V60" s="65">
        <f>ET_8P!W62/9.806</f>
        <v>646.50170335763823</v>
      </c>
      <c r="W60" s="65">
        <f>ET_8P!X62/9.806</f>
        <v>647.82787045240161</v>
      </c>
      <c r="X60" s="65">
        <f>ET_8P!Y62/9.806</f>
        <v>663.65737494901089</v>
      </c>
      <c r="Y60" s="65">
        <f>ET_8P!Z62/9.806</f>
        <v>664.69344143572823</v>
      </c>
      <c r="Z60" s="65">
        <f>ET_8P!AA62/9.806</f>
        <v>652.32881176065678</v>
      </c>
      <c r="AA60" s="65">
        <f>ET_8P!AB62/9.806</f>
        <v>652.01580585228442</v>
      </c>
      <c r="AB60" s="65">
        <f>ET_8P!AC62/9.806</f>
        <v>496.96440038305633</v>
      </c>
      <c r="AC60" s="65">
        <f>ET_8P!AD62/9.806</f>
        <v>495.41784446384872</v>
      </c>
      <c r="AD60" s="65">
        <f>ET_8P!AE62/9.806</f>
        <v>590.68327905109118</v>
      </c>
      <c r="AE60" s="65">
        <f>ET_8P!AF62/9.806</f>
        <v>604.64251598192436</v>
      </c>
      <c r="AF60" s="65">
        <f>ET_8P!AG62/9.806</f>
        <v>834.23598474467167</v>
      </c>
      <c r="AG60" s="65">
        <f>ET_8P!AH62/9.806</f>
        <v>837.24758359040391</v>
      </c>
      <c r="AH60" s="65">
        <f>ET_8P!AI62/9.806</f>
        <v>716.4602666734653</v>
      </c>
      <c r="AI60" s="65">
        <f>ET_8P!AJ62/9.806</f>
        <v>701.72115406065166</v>
      </c>
      <c r="AJ60" s="65">
        <f>ET_8P!AK62/9.806</f>
        <v>348.40445661457272</v>
      </c>
      <c r="AK60" s="65">
        <f>ET_8P!AL62/9.806</f>
        <v>349.64701936314503</v>
      </c>
      <c r="AL60" s="65">
        <f>ET_8P!AM62/9.806</f>
        <v>595.09787733594237</v>
      </c>
      <c r="AM60" s="65">
        <f>ET_8P!AN62/9.806</f>
        <v>624.9880494085254</v>
      </c>
      <c r="AN60" s="65">
        <f>ET_8P!AO62/9.806</f>
        <v>1054.4952946537835</v>
      </c>
      <c r="AO60" s="65">
        <f>ET_8P!AP62/9.806</f>
        <v>1054.1638649168876</v>
      </c>
      <c r="AP60" s="65">
        <f>ET_8P!AQ62/9.806</f>
        <v>724.79550546221708</v>
      </c>
      <c r="AQ60" s="65">
        <f>ET_8P!AR62/9.806</f>
        <v>692.7394878613859</v>
      </c>
    </row>
    <row r="61" spans="3:43" x14ac:dyDescent="0.2">
      <c r="C61" s="65">
        <f>ET_8P!D63</f>
        <v>555</v>
      </c>
      <c r="D61" s="65">
        <f>ET_8P!E63/9.806</f>
        <v>653.8653092653733</v>
      </c>
      <c r="E61" s="65">
        <f>ET_8P!F63/9.806</f>
        <v>654.69463051957996</v>
      </c>
      <c r="F61" s="65">
        <f>ET_8P!G63/9.806</f>
        <v>647.84350580958096</v>
      </c>
      <c r="G61" s="65">
        <f>ET_8P!H63/9.806</f>
        <v>648.41723378862434</v>
      </c>
      <c r="H61" s="65">
        <f>ET_8P!I63/9.806</f>
        <v>653.8653092653733</v>
      </c>
      <c r="I61" s="65">
        <f>ET_8P!J63/9.806</f>
        <v>654.69463051957996</v>
      </c>
      <c r="J61" s="65">
        <f>ET_8P!K63/9.806</f>
        <v>647.84350580958096</v>
      </c>
      <c r="K61" s="65">
        <f>ET_8P!L63/9.806</f>
        <v>648.41723378862434</v>
      </c>
      <c r="L61" s="65">
        <f>ET_8P!M63/9.806</f>
        <v>483.12695989700188</v>
      </c>
      <c r="M61" s="65">
        <f>ET_8P!N63/9.806</f>
        <v>487.01120089103614</v>
      </c>
      <c r="N61" s="65">
        <f>ET_8P!O63/9.806</f>
        <v>649.91145607599947</v>
      </c>
      <c r="O61" s="65">
        <f>ET_8P!P63/9.806</f>
        <v>667.66132103431573</v>
      </c>
      <c r="P61" s="65">
        <f>ET_8P!Q63/9.806</f>
        <v>858.91081910947389</v>
      </c>
      <c r="Q61" s="65">
        <f>ET_8P!R63/9.806</f>
        <v>855.97047566540903</v>
      </c>
      <c r="R61" s="65">
        <f>ET_8P!S63/9.806</f>
        <v>648.41837905364071</v>
      </c>
      <c r="S61" s="65">
        <f>ET_8P!T63/9.806</f>
        <v>632.47449743779327</v>
      </c>
      <c r="T61" s="65">
        <f>ET_8P!U63/9.806</f>
        <v>650.32883048325016</v>
      </c>
      <c r="U61" s="65">
        <f>ET_8P!V63/9.806</f>
        <v>651.24942437984407</v>
      </c>
      <c r="V61" s="65">
        <f>ET_8P!W63/9.806</f>
        <v>646.34664443325516</v>
      </c>
      <c r="W61" s="65">
        <f>ET_8P!X63/9.806</f>
        <v>647.66823046795332</v>
      </c>
      <c r="X61" s="65">
        <f>ET_8P!Y63/9.806</f>
        <v>663.42528450374778</v>
      </c>
      <c r="Y61" s="65">
        <f>ET_8P!Z63/9.806</f>
        <v>664.45916004869468</v>
      </c>
      <c r="Z61" s="65">
        <f>ET_8P!AA63/9.806</f>
        <v>652.13038214804715</v>
      </c>
      <c r="AA61" s="65">
        <f>ET_8P!AB63/9.806</f>
        <v>651.82389927085467</v>
      </c>
      <c r="AB61" s="65">
        <f>ET_8P!AC63/9.806</f>
        <v>496.79704230828071</v>
      </c>
      <c r="AC61" s="65">
        <f>ET_8P!AD63/9.806</f>
        <v>495.25048638907305</v>
      </c>
      <c r="AD61" s="65">
        <f>ET_8P!AE63/9.806</f>
        <v>590.51895841831538</v>
      </c>
      <c r="AE61" s="65">
        <f>ET_8P!AF63/9.806</f>
        <v>604.47854390806651</v>
      </c>
      <c r="AF61" s="65">
        <f>ET_8P!AG63/9.806</f>
        <v>834.07704187805939</v>
      </c>
      <c r="AG61" s="65">
        <f>ET_8P!AH63/9.806</f>
        <v>837.08874031205391</v>
      </c>
      <c r="AH61" s="65">
        <f>ET_8P!AI63/9.806</f>
        <v>716.29898348268921</v>
      </c>
      <c r="AI61" s="65">
        <f>ET_8P!AJ63/9.806</f>
        <v>701.55957210508882</v>
      </c>
      <c r="AJ61" s="65">
        <f>ET_8P!AK63/9.806</f>
        <v>348.20368667779934</v>
      </c>
      <c r="AK61" s="65">
        <f>ET_8P!AL63/9.806</f>
        <v>349.44580127919136</v>
      </c>
      <c r="AL61" s="65">
        <f>ET_8P!AM63/9.806</f>
        <v>594.88246792461257</v>
      </c>
      <c r="AM61" s="65">
        <f>ET_8P!AN63/9.806</f>
        <v>624.78409264735876</v>
      </c>
      <c r="AN61" s="65">
        <f>ET_8P!AO63/9.806</f>
        <v>1054.4175162209362</v>
      </c>
      <c r="AO61" s="65">
        <f>ET_8P!AP63/9.806</f>
        <v>1054.0867836018765</v>
      </c>
      <c r="AP61" s="65">
        <f>ET_8P!AQ63/9.806</f>
        <v>724.66628969189787</v>
      </c>
      <c r="AQ61" s="65">
        <f>ET_8P!AR63/9.806</f>
        <v>692.60414741293607</v>
      </c>
    </row>
    <row r="62" spans="3:43" x14ac:dyDescent="0.2">
      <c r="C62" s="65">
        <f>ET_8P!D64</f>
        <v>565</v>
      </c>
      <c r="D62" s="65">
        <f>ET_8P!E64/9.806</f>
        <v>653.70268163305639</v>
      </c>
      <c r="E62" s="65">
        <f>ET_8P!F64/9.806</f>
        <v>654.53205268139413</v>
      </c>
      <c r="F62" s="65">
        <f>ET_8P!G64/9.806</f>
        <v>647.68072879487056</v>
      </c>
      <c r="G62" s="65">
        <f>ET_8P!H64/9.806</f>
        <v>648.25450656804514</v>
      </c>
      <c r="H62" s="65">
        <f>ET_8P!I64/9.806</f>
        <v>653.70268163305639</v>
      </c>
      <c r="I62" s="65">
        <f>ET_8P!J64/9.806</f>
        <v>654.53205268139413</v>
      </c>
      <c r="J62" s="65">
        <f>ET_8P!K64/9.806</f>
        <v>647.68072879487056</v>
      </c>
      <c r="K62" s="65">
        <f>ET_8P!L64/9.806</f>
        <v>648.25450656804514</v>
      </c>
      <c r="L62" s="65">
        <f>ET_8P!M64/9.806</f>
        <v>482.95910388091477</v>
      </c>
      <c r="M62" s="65">
        <f>ET_8P!N64/9.806</f>
        <v>486.84349425734251</v>
      </c>
      <c r="N62" s="65">
        <f>ET_8P!O64/9.806</f>
        <v>649.74872885542015</v>
      </c>
      <c r="O62" s="65">
        <f>ET_8P!P64/9.806</f>
        <v>667.49904196091688</v>
      </c>
      <c r="P62" s="65">
        <f>ET_8P!Q64/9.806</f>
        <v>858.75237418417305</v>
      </c>
      <c r="Q62" s="65">
        <f>ET_8P!R64/9.806</f>
        <v>855.81203074010818</v>
      </c>
      <c r="R62" s="65">
        <f>ET_8P!S64/9.806</f>
        <v>648.25565183306139</v>
      </c>
      <c r="S62" s="65">
        <f>ET_8P!T64/9.806</f>
        <v>632.31132207003373</v>
      </c>
      <c r="T62" s="65">
        <f>ET_8P!U64/9.806</f>
        <v>650.17197897014591</v>
      </c>
      <c r="U62" s="65">
        <f>ET_8P!V64/9.806</f>
        <v>651.09217451369068</v>
      </c>
      <c r="V62" s="65">
        <f>ET_8P!W64/9.806</f>
        <v>646.19183447952787</v>
      </c>
      <c r="W62" s="65">
        <f>ET_8P!X64/9.806</f>
        <v>647.50873986589852</v>
      </c>
      <c r="X62" s="65">
        <f>ET_8P!Y64/9.806</f>
        <v>663.19224796999288</v>
      </c>
      <c r="Y62" s="65">
        <f>ET_8P!Z64/9.806</f>
        <v>664.22398236730066</v>
      </c>
      <c r="Z62" s="65">
        <f>ET_8P!AA64/9.806</f>
        <v>651.93145459412608</v>
      </c>
      <c r="AA62" s="65">
        <f>ET_8P!AB64/9.806</f>
        <v>651.63169392463806</v>
      </c>
      <c r="AB62" s="65">
        <f>ET_8P!AC64/9.806</f>
        <v>496.62983361589846</v>
      </c>
      <c r="AC62" s="65">
        <f>ET_8P!AD64/9.806</f>
        <v>495.08317810842857</v>
      </c>
      <c r="AD62" s="65">
        <f>ET_8P!AE64/9.806</f>
        <v>590.35463778553947</v>
      </c>
      <c r="AE62" s="65">
        <f>ET_8P!AF64/9.806</f>
        <v>604.31462162833986</v>
      </c>
      <c r="AF62" s="65">
        <f>ET_8P!AG64/9.806</f>
        <v>833.91814880557831</v>
      </c>
      <c r="AG62" s="65">
        <f>ET_8P!AH64/9.806</f>
        <v>836.92989703370392</v>
      </c>
      <c r="AH62" s="65">
        <f>ET_8P!AI64/9.806</f>
        <v>716.13779988017541</v>
      </c>
      <c r="AI62" s="65">
        <f>ET_8P!AJ64/9.806</f>
        <v>701.39803994365695</v>
      </c>
      <c r="AJ62" s="65">
        <f>ET_8P!AK64/9.806</f>
        <v>348.00259307917349</v>
      </c>
      <c r="AK62" s="65">
        <f>ET_8P!AL64/9.806</f>
        <v>349.24433422458191</v>
      </c>
      <c r="AL62" s="65">
        <f>ET_8P!AM64/9.806</f>
        <v>594.66646098370904</v>
      </c>
      <c r="AM62" s="65">
        <f>ET_8P!AN64/9.806</f>
        <v>624.5795881507496</v>
      </c>
      <c r="AN62" s="65">
        <f>ET_8P!AO64/9.806</f>
        <v>1054.3407336707119</v>
      </c>
      <c r="AO62" s="65">
        <f>ET_8P!AP64/9.806</f>
        <v>1054.0107977577504</v>
      </c>
      <c r="AP62" s="65">
        <f>ET_8P!AQ64/9.806</f>
        <v>724.53767145115239</v>
      </c>
      <c r="AQ62" s="65">
        <f>ET_8P!AR64/9.806</f>
        <v>692.46925511166637</v>
      </c>
    </row>
    <row r="63" spans="3:43" x14ac:dyDescent="0.2">
      <c r="C63" s="65">
        <f>ET_8P!D65</f>
        <v>575</v>
      </c>
      <c r="D63" s="65">
        <f>ET_8P!E65/9.806</f>
        <v>653.54010379487056</v>
      </c>
      <c r="E63" s="65">
        <f>ET_8P!F65/9.806</f>
        <v>654.36947484320831</v>
      </c>
      <c r="F63" s="65">
        <f>ET_8P!G65/9.806</f>
        <v>647.51805136842245</v>
      </c>
      <c r="G63" s="65">
        <f>ET_8P!H65/9.806</f>
        <v>648.09177934746594</v>
      </c>
      <c r="H63" s="65">
        <f>ET_8P!I65/9.806</f>
        <v>653.54010379487056</v>
      </c>
      <c r="I63" s="65">
        <f>ET_8P!J65/9.806</f>
        <v>654.36947484320831</v>
      </c>
      <c r="J63" s="65">
        <f>ET_8P!K65/9.806</f>
        <v>647.51805136842245</v>
      </c>
      <c r="K63" s="65">
        <f>ET_8P!L65/9.806</f>
        <v>648.09177934746594</v>
      </c>
      <c r="L63" s="65">
        <f>ET_8P!M65/9.806</f>
        <v>482.79129765895885</v>
      </c>
      <c r="M63" s="65">
        <f>ET_8P!N65/9.806</f>
        <v>486.67578762364883</v>
      </c>
      <c r="N63" s="65">
        <f>ET_8P!O65/9.806</f>
        <v>649.58605142897216</v>
      </c>
      <c r="O63" s="65">
        <f>ET_8P!P65/9.806</f>
        <v>667.33681268164901</v>
      </c>
      <c r="P63" s="65">
        <f>ET_8P!Q65/9.806</f>
        <v>858.5940288471345</v>
      </c>
      <c r="Q63" s="65">
        <f>ET_8P!R65/9.806</f>
        <v>855.65368540306963</v>
      </c>
      <c r="R63" s="65">
        <f>ET_8P!S65/9.806</f>
        <v>648.09292461248219</v>
      </c>
      <c r="S63" s="65">
        <f>ET_8P!T65/9.806</f>
        <v>632.14819649640526</v>
      </c>
      <c r="T63" s="65">
        <f>ET_8P!U65/9.806</f>
        <v>650.01532663356625</v>
      </c>
      <c r="U63" s="65">
        <f>ET_8P!V65/9.806</f>
        <v>650.93497444166837</v>
      </c>
      <c r="V63" s="65">
        <f>ET_8P!W65/9.806</f>
        <v>646.03727349645635</v>
      </c>
      <c r="W63" s="65">
        <f>ET_8P!X65/9.806</f>
        <v>647.34944844036818</v>
      </c>
      <c r="X63" s="65">
        <f>ET_8P!Y65/9.806</f>
        <v>662.95841473013979</v>
      </c>
      <c r="Y63" s="65">
        <f>ET_8P!Z65/9.806</f>
        <v>663.98785859741486</v>
      </c>
      <c r="Z63" s="65">
        <f>ET_8P!AA65/9.806</f>
        <v>651.73207889302478</v>
      </c>
      <c r="AA63" s="65">
        <f>ET_8P!AB65/9.806</f>
        <v>651.4390902253723</v>
      </c>
      <c r="AB63" s="65">
        <f>ET_8P!AC65/9.806</f>
        <v>496.46262492351627</v>
      </c>
      <c r="AC63" s="65">
        <f>ET_8P!AD65/9.806</f>
        <v>494.91591962191518</v>
      </c>
      <c r="AD63" s="65">
        <f>ET_8P!AE65/9.806</f>
        <v>590.19041674102596</v>
      </c>
      <c r="AE63" s="65">
        <f>ET_8P!AF65/9.806</f>
        <v>604.15079893687539</v>
      </c>
      <c r="AF63" s="65">
        <f>ET_8P!AG65/9.806</f>
        <v>833.75930552722832</v>
      </c>
      <c r="AG63" s="65">
        <f>ET_8P!AH65/9.806</f>
        <v>836.77105375535393</v>
      </c>
      <c r="AH63" s="65">
        <f>ET_8P!AI65/9.806</f>
        <v>715.97661627766172</v>
      </c>
      <c r="AI63" s="65">
        <f>ET_8P!AJ65/9.806</f>
        <v>701.23660737048749</v>
      </c>
      <c r="AJ63" s="65">
        <f>ET_8P!AK65/9.806</f>
        <v>347.80122561282639</v>
      </c>
      <c r="AK63" s="65">
        <f>ET_8P!AL65/9.806</f>
        <v>349.04261819931679</v>
      </c>
      <c r="AL63" s="65">
        <f>ET_8P!AM65/9.806</f>
        <v>594.44980671910059</v>
      </c>
      <c r="AM63" s="65">
        <f>ET_8P!AN65/9.806</f>
        <v>624.3745359186978</v>
      </c>
      <c r="AN63" s="65">
        <f>ET_8P!AO65/9.806</f>
        <v>1054.2649470031104</v>
      </c>
      <c r="AO63" s="65">
        <f>ET_8P!AP65/9.806</f>
        <v>1053.935708207985</v>
      </c>
      <c r="AP63" s="65">
        <f>ET_8P!AQ65/9.806</f>
        <v>724.40955115171835</v>
      </c>
      <c r="AQ63" s="65">
        <f>ET_8P!AR65/9.806</f>
        <v>692.33481095757702</v>
      </c>
    </row>
    <row r="64" spans="3:43" x14ac:dyDescent="0.2">
      <c r="C64" s="65">
        <f>ET_8P!D66</f>
        <v>585</v>
      </c>
      <c r="D64" s="65">
        <f>ET_8P!E66/9.806</f>
        <v>653.37757575081594</v>
      </c>
      <c r="E64" s="65">
        <f>ET_8P!F66/9.806</f>
        <v>654.20699659328477</v>
      </c>
      <c r="F64" s="65">
        <f>ET_8P!G66/9.806</f>
        <v>647.35537394197434</v>
      </c>
      <c r="G64" s="65">
        <f>ET_8P!H66/9.806</f>
        <v>647.92915171514892</v>
      </c>
      <c r="H64" s="65">
        <f>ET_8P!I66/9.806</f>
        <v>653.37757575081594</v>
      </c>
      <c r="I64" s="65">
        <f>ET_8P!J66/9.806</f>
        <v>654.20699659328477</v>
      </c>
      <c r="J64" s="65">
        <f>ET_8P!K66/9.806</f>
        <v>647.35537394197434</v>
      </c>
      <c r="K64" s="65">
        <f>ET_8P!L66/9.806</f>
        <v>647.92915171514892</v>
      </c>
      <c r="L64" s="65">
        <f>ET_8P!M66/9.806</f>
        <v>482.62354123113403</v>
      </c>
      <c r="M64" s="65">
        <f>ET_8P!N66/9.806</f>
        <v>486.50823037234858</v>
      </c>
      <c r="N64" s="65">
        <f>ET_8P!O66/9.806</f>
        <v>649.42347359078633</v>
      </c>
      <c r="O64" s="65">
        <f>ET_8P!P66/9.806</f>
        <v>667.17463319651245</v>
      </c>
      <c r="P64" s="65">
        <f>ET_8P!Q66/9.806</f>
        <v>858.43578309835823</v>
      </c>
      <c r="Q64" s="65">
        <f>ET_8P!R66/9.806</f>
        <v>855.49534006603108</v>
      </c>
      <c r="R64" s="65">
        <f>ET_8P!S66/9.806</f>
        <v>647.93029698016528</v>
      </c>
      <c r="S64" s="65">
        <f>ET_8P!T66/9.806</f>
        <v>631.9851705110392</v>
      </c>
      <c r="T64" s="65">
        <f>ET_8P!U66/9.806</f>
        <v>649.85872409111778</v>
      </c>
      <c r="U64" s="65">
        <f>ET_8P!V66/9.806</f>
        <v>650.77787395790847</v>
      </c>
      <c r="V64" s="65">
        <f>ET_8P!W66/9.806</f>
        <v>645.88301127817158</v>
      </c>
      <c r="W64" s="65">
        <f>ET_8P!X66/9.806</f>
        <v>647.19035619136253</v>
      </c>
      <c r="X64" s="65">
        <f>ET_8P!Y66/9.806</f>
        <v>662.72373499005721</v>
      </c>
      <c r="Y64" s="65">
        <f>ET_8P!Z66/9.806</f>
        <v>663.75088832729966</v>
      </c>
      <c r="Z64" s="65">
        <f>ET_8P!AA66/9.806</f>
        <v>651.53215545648084</v>
      </c>
      <c r="AA64" s="65">
        <f>ET_8P!AB66/9.806</f>
        <v>651.24613796718847</v>
      </c>
      <c r="AB64" s="65">
        <f>ET_8P!AC66/9.806</f>
        <v>496.29551581939631</v>
      </c>
      <c r="AC64" s="65">
        <f>ET_8P!AD66/9.806</f>
        <v>494.74876072366413</v>
      </c>
      <c r="AD64" s="65">
        <f>ET_8P!AE66/9.806</f>
        <v>590.02624549064353</v>
      </c>
      <c r="AE64" s="65">
        <f>ET_8P!AF66/9.806</f>
        <v>603.98697624541103</v>
      </c>
      <c r="AF64" s="65">
        <f>ET_8P!AG66/9.806</f>
        <v>833.60051204300942</v>
      </c>
      <c r="AG64" s="65">
        <f>ET_8P!AH66/9.806</f>
        <v>836.61240965352852</v>
      </c>
      <c r="AH64" s="65">
        <f>ET_8P!AI66/9.806</f>
        <v>715.8155322634102</v>
      </c>
      <c r="AI64" s="65">
        <f>ET_8P!AJ66/9.806</f>
        <v>701.07517479731803</v>
      </c>
      <c r="AJ64" s="65">
        <f>ET_8P!AK66/9.806</f>
        <v>347.59953448462682</v>
      </c>
      <c r="AK64" s="65">
        <f>ET_8P!AL66/9.806</f>
        <v>348.8406532033959</v>
      </c>
      <c r="AL64" s="65">
        <f>ET_8P!AM66/9.806</f>
        <v>594.23250513078733</v>
      </c>
      <c r="AM64" s="65">
        <f>ET_8P!AN66/9.806</f>
        <v>624.16898574533457</v>
      </c>
      <c r="AN64" s="65">
        <f>ET_8P!AO66/9.806</f>
        <v>1054.1900566298696</v>
      </c>
      <c r="AO64" s="65">
        <f>ET_8P!AP66/9.806</f>
        <v>1053.8617141291047</v>
      </c>
      <c r="AP64" s="65">
        <f>ET_8P!AQ66/9.806</f>
        <v>724.28202838185814</v>
      </c>
      <c r="AQ64" s="65">
        <f>ET_8P!AR66/9.806</f>
        <v>692.20076515653682</v>
      </c>
    </row>
    <row r="65" spans="3:43" x14ac:dyDescent="0.2">
      <c r="C65" s="65">
        <f>ET_8P!D67</f>
        <v>595</v>
      </c>
      <c r="D65" s="65">
        <f>ET_8P!E67/9.806</f>
        <v>653.21514729502348</v>
      </c>
      <c r="E65" s="65">
        <f>ET_8P!F67/9.806</f>
        <v>654.04456813749243</v>
      </c>
      <c r="F65" s="65">
        <f>ET_8P!G67/9.806</f>
        <v>647.19279610378851</v>
      </c>
      <c r="G65" s="65">
        <f>ET_8P!H67/9.806</f>
        <v>647.76657387696309</v>
      </c>
      <c r="H65" s="65">
        <f>ET_8P!I67/9.806</f>
        <v>653.21514729502348</v>
      </c>
      <c r="I65" s="65">
        <f>ET_8P!J67/9.806</f>
        <v>654.04456813749243</v>
      </c>
      <c r="J65" s="65">
        <f>ET_8P!K67/9.806</f>
        <v>647.19279610378851</v>
      </c>
      <c r="K65" s="65">
        <f>ET_8P!L67/9.806</f>
        <v>647.76657387696309</v>
      </c>
      <c r="L65" s="65">
        <f>ET_8P!M67/9.806</f>
        <v>482.45593418570269</v>
      </c>
      <c r="M65" s="65">
        <f>ET_8P!N67/9.806</f>
        <v>486.34072291517953</v>
      </c>
      <c r="N65" s="65">
        <f>ET_8P!O67/9.806</f>
        <v>649.2608957526005</v>
      </c>
      <c r="O65" s="65">
        <f>ET_8P!P67/9.806</f>
        <v>667.01255329963806</v>
      </c>
      <c r="P65" s="65">
        <f>ET_8P!Q67/9.806</f>
        <v>858.27753734958196</v>
      </c>
      <c r="Q65" s="65">
        <f>ET_8P!R67/9.806</f>
        <v>855.33709431725481</v>
      </c>
      <c r="R65" s="65">
        <f>ET_8P!S67/9.806</f>
        <v>647.76771914197946</v>
      </c>
      <c r="S65" s="65">
        <f>ET_8P!T67/9.806</f>
        <v>631.82219431980423</v>
      </c>
      <c r="T65" s="65">
        <f>ET_8P!U67/9.806</f>
        <v>649.70227093106269</v>
      </c>
      <c r="U65" s="65">
        <f>ET_8P!V67/9.806</f>
        <v>650.62092285654194</v>
      </c>
      <c r="V65" s="65">
        <f>ET_8P!W67/9.806</f>
        <v>645.72894823641138</v>
      </c>
      <c r="W65" s="65">
        <f>ET_8P!X67/9.806</f>
        <v>647.03141332475025</v>
      </c>
      <c r="X65" s="65">
        <f>ET_8P!Y67/9.806</f>
        <v>662.48825854387621</v>
      </c>
      <c r="Y65" s="65">
        <f>ET_8P!Z67/9.806</f>
        <v>663.51302176282388</v>
      </c>
      <c r="Z65" s="65">
        <f>ET_8P!AA67/9.806</f>
        <v>651.33183366688763</v>
      </c>
      <c r="AA65" s="65">
        <f>ET_8P!AB67/9.806</f>
        <v>651.0528371500867</v>
      </c>
      <c r="AB65" s="65">
        <f>ET_8P!AC67/9.806</f>
        <v>496.12840671527641</v>
      </c>
      <c r="AC65" s="65">
        <f>ET_8P!AD67/9.806</f>
        <v>494.58160182541303</v>
      </c>
      <c r="AD65" s="65">
        <f>ET_8P!AE67/9.806</f>
        <v>589.86212403439231</v>
      </c>
      <c r="AE65" s="65">
        <f>ET_8P!AF67/9.806</f>
        <v>603.82325314220896</v>
      </c>
      <c r="AF65" s="65">
        <f>ET_8P!AG67/9.806</f>
        <v>833.44176835292171</v>
      </c>
      <c r="AG65" s="65">
        <f>ET_8P!AH67/9.806</f>
        <v>836.45366596344081</v>
      </c>
      <c r="AH65" s="65">
        <f>ET_8P!AI67/9.806</f>
        <v>715.65449804328989</v>
      </c>
      <c r="AI65" s="65">
        <f>ET_8P!AJ67/9.806</f>
        <v>700.91384181241085</v>
      </c>
      <c r="AJ65" s="65">
        <f>ET_8P!AK67/9.806</f>
        <v>347.39756948870593</v>
      </c>
      <c r="AK65" s="65">
        <f>ET_8P!AL67/9.806</f>
        <v>348.6384641338849</v>
      </c>
      <c r="AL65" s="65">
        <f>ET_8P!AM67/9.806</f>
        <v>594.01460601290034</v>
      </c>
      <c r="AM65" s="65">
        <f>ET_8P!AN67/9.806</f>
        <v>623.96293763065989</v>
      </c>
      <c r="AN65" s="65">
        <f>ET_8P!AO67/9.806</f>
        <v>1054.1161621392516</v>
      </c>
      <c r="AO65" s="65">
        <f>ET_8P!AP67/9.806</f>
        <v>1053.7886163445851</v>
      </c>
      <c r="AP65" s="65">
        <f>ET_8P!AQ67/9.806</f>
        <v>724.15505334744046</v>
      </c>
      <c r="AQ65" s="65">
        <f>ET_8P!AR67/9.806</f>
        <v>692.06711770854588</v>
      </c>
    </row>
    <row r="66" spans="3:43" x14ac:dyDescent="0.2">
      <c r="C66" s="65">
        <f>ET_8P!D68</f>
        <v>605</v>
      </c>
      <c r="D66" s="65">
        <f>ET_8P!E68/9.806</f>
        <v>653.05276863336223</v>
      </c>
      <c r="E66" s="65">
        <f>ET_8P!F68/9.806</f>
        <v>653.88218947583118</v>
      </c>
      <c r="F66" s="65">
        <f>ET_8P!G68/9.806</f>
        <v>647.0302182656028</v>
      </c>
      <c r="G66" s="65">
        <f>ET_8P!H68/9.806</f>
        <v>647.60404583290847</v>
      </c>
      <c r="H66" s="65">
        <f>ET_8P!I68/9.806</f>
        <v>653.05276863336223</v>
      </c>
      <c r="I66" s="65">
        <f>ET_8P!J68/9.806</f>
        <v>653.88218947583118</v>
      </c>
      <c r="J66" s="65">
        <f>ET_8P!K68/9.806</f>
        <v>647.0302182656028</v>
      </c>
      <c r="K66" s="65">
        <f>ET_8P!L68/9.806</f>
        <v>647.60404583290847</v>
      </c>
      <c r="L66" s="65">
        <f>ET_8P!M68/9.806</f>
        <v>482.28832714027129</v>
      </c>
      <c r="M66" s="65">
        <f>ET_8P!N68/9.806</f>
        <v>486.17326525214156</v>
      </c>
      <c r="N66" s="65">
        <f>ET_8P!O68/9.806</f>
        <v>649.09841750267697</v>
      </c>
      <c r="O66" s="65">
        <f>ET_8P!P68/9.806</f>
        <v>666.85047340276367</v>
      </c>
      <c r="P66" s="65">
        <f>ET_8P!Q68/9.806</f>
        <v>858.11939118906798</v>
      </c>
      <c r="Q66" s="65">
        <f>ET_8P!R68/9.806</f>
        <v>855.17884856847854</v>
      </c>
      <c r="R66" s="65">
        <f>ET_8P!S68/9.806</f>
        <v>647.60519109792483</v>
      </c>
      <c r="S66" s="65">
        <f>ET_8P!T68/9.806</f>
        <v>631.65926792270045</v>
      </c>
      <c r="T66" s="65">
        <f>ET_8P!U68/9.806</f>
        <v>649.54591735926988</v>
      </c>
      <c r="U66" s="65">
        <f>ET_8P!V68/9.806</f>
        <v>650.46402154930661</v>
      </c>
      <c r="V66" s="65">
        <f>ET_8P!W68/9.806</f>
        <v>645.57513416530696</v>
      </c>
      <c r="W66" s="65">
        <f>ET_8P!X68/9.806</f>
        <v>646.87266963466254</v>
      </c>
      <c r="X66" s="65">
        <f>ET_8P!Y68/9.806</f>
        <v>662.25188580333474</v>
      </c>
      <c r="Y66" s="65">
        <f>ET_8P!Z68/9.806</f>
        <v>663.27435849224969</v>
      </c>
      <c r="Z66" s="65">
        <f>ET_8P!AA68/9.806</f>
        <v>651.13106373011431</v>
      </c>
      <c r="AA66" s="65">
        <f>ET_8P!AB68/9.806</f>
        <v>650.85918777406698</v>
      </c>
      <c r="AB66" s="65">
        <f>ET_8P!AC68/9.806</f>
        <v>495.96139719941874</v>
      </c>
      <c r="AC66" s="65">
        <f>ET_8P!AD68/9.806</f>
        <v>494.41454251542427</v>
      </c>
      <c r="AD66" s="65">
        <f>ET_8P!AE68/9.806</f>
        <v>589.69810216640326</v>
      </c>
      <c r="AE66" s="65">
        <f>ET_8P!AF68/9.806</f>
        <v>603.65957983313797</v>
      </c>
      <c r="AF66" s="65">
        <f>ET_8P!AG68/9.806</f>
        <v>833.2831242510963</v>
      </c>
      <c r="AG66" s="65">
        <f>ET_8P!AH68/9.806</f>
        <v>836.29512144987768</v>
      </c>
      <c r="AH66" s="65">
        <f>ET_8P!AI68/9.806</f>
        <v>715.49356341143186</v>
      </c>
      <c r="AI66" s="65">
        <f>ET_8P!AJ68/9.806</f>
        <v>700.75255862163476</v>
      </c>
      <c r="AJ66" s="65">
        <f>ET_8P!AK68/9.806</f>
        <v>347.19530572799817</v>
      </c>
      <c r="AK66" s="65">
        <f>ET_8P!AL68/9.806</f>
        <v>348.43602609371817</v>
      </c>
      <c r="AL66" s="65">
        <f>ET_8P!AM68/9.806</f>
        <v>593.79610936543963</v>
      </c>
      <c r="AM66" s="65">
        <f>ET_8P!AN68/9.806</f>
        <v>623.75634178054258</v>
      </c>
      <c r="AN66" s="65">
        <f>ET_8P!AO68/9.806</f>
        <v>1054.0432635312566</v>
      </c>
      <c r="AO66" s="65">
        <f>ET_8P!AP68/9.806</f>
        <v>1053.7164148544259</v>
      </c>
      <c r="AP66" s="65">
        <f>ET_8P!AQ68/9.806</f>
        <v>724.02867584259639</v>
      </c>
      <c r="AQ66" s="65">
        <f>ET_8P!AR68/9.806</f>
        <v>691.93386861360398</v>
      </c>
    </row>
    <row r="67" spans="3:43" x14ac:dyDescent="0.2">
      <c r="C67" s="65">
        <f>ET_8P!D69</f>
        <v>615</v>
      </c>
      <c r="D67" s="65">
        <f>ET_8P!E69/9.806</f>
        <v>652.89043976583218</v>
      </c>
      <c r="E67" s="65">
        <f>ET_8P!F69/9.806</f>
        <v>653.71991040243222</v>
      </c>
      <c r="F67" s="65">
        <f>ET_8P!G69/9.806</f>
        <v>646.86774001567926</v>
      </c>
      <c r="G67" s="65">
        <f>ET_8P!H69/9.806</f>
        <v>647.44156758298493</v>
      </c>
      <c r="H67" s="65">
        <f>ET_8P!I69/9.806</f>
        <v>652.89043976583218</v>
      </c>
      <c r="I67" s="65">
        <f>ET_8P!J69/9.806</f>
        <v>653.71991040243222</v>
      </c>
      <c r="J67" s="65">
        <f>ET_8P!K69/9.806</f>
        <v>646.86774001567926</v>
      </c>
      <c r="K67" s="65">
        <f>ET_8P!L69/9.806</f>
        <v>647.44156758298493</v>
      </c>
      <c r="L67" s="65">
        <f>ET_8P!M69/9.806</f>
        <v>482.12081968310224</v>
      </c>
      <c r="M67" s="65">
        <f>ET_8P!N69/9.806</f>
        <v>486.00590717736594</v>
      </c>
      <c r="N67" s="65">
        <f>ET_8P!O69/9.806</f>
        <v>648.93598904688463</v>
      </c>
      <c r="O67" s="65">
        <f>ET_8P!P69/9.806</f>
        <v>666.68849309415157</v>
      </c>
      <c r="P67" s="65">
        <f>ET_8P!Q69/9.806</f>
        <v>857.961245028554</v>
      </c>
      <c r="Q67" s="65">
        <f>ET_8P!R69/9.806</f>
        <v>855.02060281970228</v>
      </c>
      <c r="R67" s="65">
        <f>ET_8P!S69/9.806</f>
        <v>647.44271284800129</v>
      </c>
      <c r="S67" s="65">
        <f>ET_8P!T69/9.806</f>
        <v>631.49639131972776</v>
      </c>
      <c r="T67" s="65">
        <f>ET_8P!U69/9.806</f>
        <v>649.38971316987056</v>
      </c>
      <c r="U67" s="65">
        <f>ET_8P!V69/9.806</f>
        <v>650.30721983033357</v>
      </c>
      <c r="V67" s="65">
        <f>ET_8P!W69/9.806</f>
        <v>645.4216188589894</v>
      </c>
      <c r="W67" s="65">
        <f>ET_8P!X69/9.806</f>
        <v>646.71412512109941</v>
      </c>
      <c r="X67" s="65">
        <f>ET_8P!Y69/9.806</f>
        <v>662.01471635669498</v>
      </c>
      <c r="Y67" s="65">
        <f>ET_8P!Z69/9.806</f>
        <v>663.03474913318382</v>
      </c>
      <c r="Z67" s="65">
        <f>ET_8P!AA69/9.806</f>
        <v>650.92984564616052</v>
      </c>
      <c r="AA67" s="65">
        <f>ET_8P!AB69/9.806</f>
        <v>650.6651898391292</v>
      </c>
      <c r="AB67" s="65">
        <f>ET_8P!AC69/9.806</f>
        <v>495.79443747769227</v>
      </c>
      <c r="AC67" s="65">
        <f>ET_8P!AD69/9.806</f>
        <v>494.24753299956666</v>
      </c>
      <c r="AD67" s="65">
        <f>ET_8P!AE69/9.806</f>
        <v>589.53408029841432</v>
      </c>
      <c r="AE67" s="65">
        <f>ET_8P!AF69/9.806</f>
        <v>603.49600611232927</v>
      </c>
      <c r="AF67" s="65">
        <f>ET_8P!AG69/9.806</f>
        <v>833.12452994340208</v>
      </c>
      <c r="AG67" s="65">
        <f>ET_8P!AH69/9.806</f>
        <v>836.13657693631455</v>
      </c>
      <c r="AH67" s="65">
        <f>ET_8P!AI69/9.806</f>
        <v>715.33262877957384</v>
      </c>
      <c r="AI67" s="65">
        <f>ET_8P!AJ69/9.806</f>
        <v>700.59132522498987</v>
      </c>
      <c r="AJ67" s="65">
        <f>ET_8P!AK69/9.806</f>
        <v>346.99276809956916</v>
      </c>
      <c r="AK67" s="65">
        <f>ET_8P!AL69/9.806</f>
        <v>348.23336397996127</v>
      </c>
      <c r="AL67" s="65">
        <f>ET_8P!AM69/9.806</f>
        <v>593.576965394274</v>
      </c>
      <c r="AM67" s="65">
        <f>ET_8P!AN69/9.806</f>
        <v>623.54919819498275</v>
      </c>
      <c r="AN67" s="65">
        <f>ET_8P!AO69/9.806</f>
        <v>1053.971261217622</v>
      </c>
      <c r="AO67" s="65">
        <f>ET_8P!AP69/9.806</f>
        <v>1053.6452092468899</v>
      </c>
      <c r="AP67" s="65">
        <f>ET_8P!AQ69/9.806</f>
        <v>723.90279627906386</v>
      </c>
      <c r="AQ67" s="65">
        <f>ET_8P!AR69/9.806</f>
        <v>691.80106766584242</v>
      </c>
    </row>
    <row r="68" spans="3:43" x14ac:dyDescent="0.2">
      <c r="C68" s="65">
        <f>ET_8P!D70</f>
        <v>625</v>
      </c>
      <c r="D68" s="65">
        <f>ET_8P!E70/9.806</f>
        <v>652.72816069243322</v>
      </c>
      <c r="E68" s="65">
        <f>ET_8P!F70/9.806</f>
        <v>653.55763132903326</v>
      </c>
      <c r="F68" s="65">
        <f>ET_8P!G70/9.806</f>
        <v>646.70536135401801</v>
      </c>
      <c r="G68" s="65">
        <f>ET_8P!H70/9.806</f>
        <v>647.27913912719259</v>
      </c>
      <c r="H68" s="65">
        <f>ET_8P!I70/9.806</f>
        <v>652.72816069243322</v>
      </c>
      <c r="I68" s="65">
        <f>ET_8P!J70/9.806</f>
        <v>653.55763132903326</v>
      </c>
      <c r="J68" s="65">
        <f>ET_8P!K70/9.806</f>
        <v>646.70536135401801</v>
      </c>
      <c r="K68" s="65">
        <f>ET_8P!L70/9.806</f>
        <v>647.27913912719259</v>
      </c>
      <c r="L68" s="65">
        <f>ET_8P!M70/9.806</f>
        <v>481.95341181419542</v>
      </c>
      <c r="M68" s="65">
        <f>ET_8P!N70/9.806</f>
        <v>485.83864869085261</v>
      </c>
      <c r="N68" s="65">
        <f>ET_8P!O70/9.806</f>
        <v>648.77361038522338</v>
      </c>
      <c r="O68" s="65">
        <f>ET_8P!P70/9.806</f>
        <v>666.52656257967067</v>
      </c>
      <c r="P68" s="65">
        <f>ET_8P!Q70/9.806</f>
        <v>857.80309886804002</v>
      </c>
      <c r="Q68" s="65">
        <f>ET_8P!R70/9.806</f>
        <v>854.8624566591883</v>
      </c>
      <c r="R68" s="65">
        <f>ET_8P!S70/9.806</f>
        <v>647.28033418634004</v>
      </c>
      <c r="S68" s="65">
        <f>ET_8P!T70/9.806</f>
        <v>631.33356451088628</v>
      </c>
      <c r="T68" s="65">
        <f>ET_8P!U70/9.806</f>
        <v>649.23355877460233</v>
      </c>
      <c r="U68" s="65">
        <f>ET_8P!V70/9.806</f>
        <v>650.1505674937539</v>
      </c>
      <c r="V68" s="65">
        <f>ET_8P!W70/9.806</f>
        <v>645.26825293506533</v>
      </c>
      <c r="W68" s="65">
        <f>ET_8P!X70/9.806</f>
        <v>646.55572998992966</v>
      </c>
      <c r="X68" s="65">
        <f>ET_8P!Y70/9.806</f>
        <v>661.77675020395679</v>
      </c>
      <c r="Y68" s="65">
        <f>ET_8P!Z70/9.806</f>
        <v>662.79434306801966</v>
      </c>
      <c r="Z68" s="65">
        <f>ET_8P!AA70/9.806</f>
        <v>650.72827900328889</v>
      </c>
      <c r="AA68" s="65">
        <f>ET_8P!AB70/9.806</f>
        <v>650.47084334527335</v>
      </c>
      <c r="AB68" s="65">
        <f>ET_8P!AC70/9.806</f>
        <v>495.62757734422809</v>
      </c>
      <c r="AC68" s="65">
        <f>ET_8P!AD70/9.806</f>
        <v>494.08057327784013</v>
      </c>
      <c r="AD68" s="65">
        <f>ET_8P!AE70/9.806</f>
        <v>589.37015801868756</v>
      </c>
      <c r="AE68" s="65">
        <f>ET_8P!AF70/9.806</f>
        <v>603.33243239152057</v>
      </c>
      <c r="AF68" s="65">
        <f>ET_8P!AG70/9.806</f>
        <v>832.96593563570775</v>
      </c>
      <c r="AG68" s="65">
        <f>ET_8P!AH70/9.806</f>
        <v>835.97803242275143</v>
      </c>
      <c r="AH68" s="65">
        <f>ET_8P!AI70/9.806</f>
        <v>715.1717439418469</v>
      </c>
      <c r="AI68" s="65">
        <f>ET_8P!AJ70/9.806</f>
        <v>700.43014162247607</v>
      </c>
      <c r="AJ68" s="65">
        <f>ET_8P!AK70/9.806</f>
        <v>346.78998150048443</v>
      </c>
      <c r="AK68" s="65">
        <f>ET_8P!AL70/9.806</f>
        <v>348.03047779261425</v>
      </c>
      <c r="AL68" s="65">
        <f>ET_8P!AM70/9.806</f>
        <v>593.35727368766572</v>
      </c>
      <c r="AM68" s="65">
        <f>ET_8P!AN70/9.806</f>
        <v>623.34160646224257</v>
      </c>
      <c r="AN68" s="65">
        <f>ET_8P!AO70/9.806</f>
        <v>1053.9000556100857</v>
      </c>
      <c r="AO68" s="65">
        <f>ET_8P!AP70/9.806</f>
        <v>1053.5748003454519</v>
      </c>
      <c r="AP68" s="65">
        <f>ET_8P!AQ70/9.806</f>
        <v>723.77741465684278</v>
      </c>
      <c r="AQ68" s="65">
        <f>ET_8P!AR70/9.806</f>
        <v>691.66866507113002</v>
      </c>
    </row>
    <row r="69" spans="3:43" x14ac:dyDescent="0.2">
      <c r="C69" s="65">
        <f>ET_8P!D71</f>
        <v>635</v>
      </c>
      <c r="D69" s="65">
        <f>ET_8P!E71/9.806</f>
        <v>652.56593141316546</v>
      </c>
      <c r="E69" s="65">
        <f>ET_8P!F71/9.806</f>
        <v>653.39545184389669</v>
      </c>
      <c r="F69" s="65">
        <f>ET_8P!G71/9.806</f>
        <v>646.54298269235676</v>
      </c>
      <c r="G69" s="65">
        <f>ET_8P!H71/9.806</f>
        <v>647.11681025966254</v>
      </c>
      <c r="H69" s="65">
        <f>ET_8P!I71/9.806</f>
        <v>652.56593141316546</v>
      </c>
      <c r="I69" s="65">
        <f>ET_8P!J71/9.806</f>
        <v>653.39545184389669</v>
      </c>
      <c r="J69" s="65">
        <f>ET_8P!K71/9.806</f>
        <v>646.54298269235676</v>
      </c>
      <c r="K69" s="65">
        <f>ET_8P!L71/9.806</f>
        <v>647.11681025966254</v>
      </c>
      <c r="L69" s="65">
        <f>ET_8P!M71/9.806</f>
        <v>481.7860537394198</v>
      </c>
      <c r="M69" s="65">
        <f>ET_8P!N71/9.806</f>
        <v>485.67143999847036</v>
      </c>
      <c r="N69" s="65">
        <f>ET_8P!O71/9.806</f>
        <v>648.61133131182442</v>
      </c>
      <c r="O69" s="65">
        <f>ET_8P!P71/9.806</f>
        <v>666.36468185932085</v>
      </c>
      <c r="P69" s="65">
        <f>ET_8P!Q71/9.806</f>
        <v>857.64505229578833</v>
      </c>
      <c r="Q69" s="65">
        <f>ET_8P!R71/9.806</f>
        <v>854.70431049867432</v>
      </c>
      <c r="R69" s="65">
        <f>ET_8P!S71/9.806</f>
        <v>647.11795552467879</v>
      </c>
      <c r="S69" s="65">
        <f>ET_8P!T71/9.806</f>
        <v>631.17083729030696</v>
      </c>
      <c r="T69" s="65">
        <f>ET_8P!U71/9.806</f>
        <v>649.07755376172759</v>
      </c>
      <c r="U69" s="65">
        <f>ET_8P!V71/9.806</f>
        <v>649.99396495130543</v>
      </c>
      <c r="V69" s="65">
        <f>ET_8P!W71/9.806</f>
        <v>645.11513598179693</v>
      </c>
      <c r="W69" s="65">
        <f>ET_8P!X71/9.806</f>
        <v>646.39753403528459</v>
      </c>
      <c r="X69" s="65">
        <f>ET_8P!Y71/9.806</f>
        <v>661.53793755098923</v>
      </c>
      <c r="Y69" s="65">
        <f>ET_8P!Z71/9.806</f>
        <v>662.55314029675719</v>
      </c>
      <c r="Z69" s="65">
        <f>ET_8P!AA71/9.806</f>
        <v>650.52636380149909</v>
      </c>
      <c r="AA69" s="65">
        <f>ET_8P!AB71/9.806</f>
        <v>650.27619808663064</v>
      </c>
      <c r="AB69" s="65">
        <f>ET_8P!AC71/9.806</f>
        <v>495.46076700489499</v>
      </c>
      <c r="AC69" s="65">
        <f>ET_8P!AD71/9.806</f>
        <v>493.91371314437595</v>
      </c>
      <c r="AD69" s="65">
        <f>ET_8P!AE71/9.806</f>
        <v>589.206285533092</v>
      </c>
      <c r="AE69" s="65">
        <f>ET_8P!AF71/9.806</f>
        <v>603.16895825897416</v>
      </c>
      <c r="AF69" s="65">
        <f>ET_8P!AG71/9.806</f>
        <v>832.80744091627582</v>
      </c>
      <c r="AG69" s="65">
        <f>ET_8P!AH71/9.806</f>
        <v>835.81958749745058</v>
      </c>
      <c r="AH69" s="65">
        <f>ET_8P!AI71/9.806</f>
        <v>715.01095869238225</v>
      </c>
      <c r="AI69" s="65">
        <f>ET_8P!AJ71/9.806</f>
        <v>700.26900781409347</v>
      </c>
      <c r="AJ69" s="65">
        <f>ET_8P!AK71/9.806</f>
        <v>346.58692103367838</v>
      </c>
      <c r="AK69" s="65">
        <f>ET_8P!AL71/9.806</f>
        <v>347.82739242874266</v>
      </c>
      <c r="AL69" s="65">
        <f>ET_8P!AM71/9.806</f>
        <v>593.13698445148384</v>
      </c>
      <c r="AM69" s="65">
        <f>ET_8P!AN71/9.806</f>
        <v>623.13351678819095</v>
      </c>
      <c r="AN69" s="65">
        <f>ET_8P!AO71/9.806</f>
        <v>1053.8298458851725</v>
      </c>
      <c r="AO69" s="65">
        <f>ET_8P!AP71/9.806</f>
        <v>1053.5053873266368</v>
      </c>
      <c r="AP69" s="65">
        <f>ET_8P!AQ71/9.806</f>
        <v>723.65253097593313</v>
      </c>
      <c r="AQ69" s="65">
        <f>ET_8P!AR71/9.806</f>
        <v>691.53661103533557</v>
      </c>
    </row>
    <row r="70" spans="3:43" x14ac:dyDescent="0.2">
      <c r="C70" s="65">
        <f>ET_8P!D72</f>
        <v>645</v>
      </c>
      <c r="D70" s="65">
        <f>ET_8P!E72/9.806</f>
        <v>652.40380172215998</v>
      </c>
      <c r="E70" s="65">
        <f>ET_8P!F72/9.806</f>
        <v>653.23332215289111</v>
      </c>
      <c r="F70" s="65">
        <f>ET_8P!G72/9.806</f>
        <v>646.3807036189578</v>
      </c>
      <c r="G70" s="65">
        <f>ET_8P!H72/9.806</f>
        <v>646.95453118626358</v>
      </c>
      <c r="H70" s="65">
        <f>ET_8P!I72/9.806</f>
        <v>652.40380172215998</v>
      </c>
      <c r="I70" s="65">
        <f>ET_8P!J72/9.806</f>
        <v>653.23332215289111</v>
      </c>
      <c r="J70" s="65">
        <f>ET_8P!K72/9.806</f>
        <v>646.3807036189578</v>
      </c>
      <c r="K70" s="65">
        <f>ET_8P!L72/9.806</f>
        <v>646.95453118626358</v>
      </c>
      <c r="L70" s="65">
        <f>ET_8P!M72/9.806</f>
        <v>481.61879525290641</v>
      </c>
      <c r="M70" s="65">
        <f>ET_8P!N72/9.806</f>
        <v>485.50433089435046</v>
      </c>
      <c r="N70" s="65">
        <f>ET_8P!O72/9.806</f>
        <v>648.44905223842557</v>
      </c>
      <c r="O70" s="65">
        <f>ET_8P!P72/9.806</f>
        <v>666.20285093310224</v>
      </c>
      <c r="P70" s="65">
        <f>ET_8P!Q72/9.806</f>
        <v>857.48700572353664</v>
      </c>
      <c r="Q70" s="65">
        <f>ET_8P!R72/9.806</f>
        <v>854.54626392642263</v>
      </c>
      <c r="R70" s="65">
        <f>ET_8P!S72/9.806</f>
        <v>646.95567645127983</v>
      </c>
      <c r="S70" s="65">
        <f>ET_8P!T72/9.806</f>
        <v>631.00815986385896</v>
      </c>
      <c r="T70" s="65">
        <f>ET_8P!U72/9.806</f>
        <v>648.92159854298393</v>
      </c>
      <c r="U70" s="65">
        <f>ET_8P!V72/9.806</f>
        <v>649.83751179125034</v>
      </c>
      <c r="V70" s="65">
        <f>ET_8P!W72/9.806</f>
        <v>644.96226799918418</v>
      </c>
      <c r="W70" s="65">
        <f>ET_8P!X72/9.806</f>
        <v>646.2394874630329</v>
      </c>
      <c r="X70" s="65">
        <f>ET_8P!Y72/9.806</f>
        <v>661.29832819192336</v>
      </c>
      <c r="Y70" s="65">
        <f>ET_8P!Z72/9.806</f>
        <v>662.31104123113403</v>
      </c>
      <c r="Z70" s="65">
        <f>ET_8P!AA72/9.806</f>
        <v>650.32405024666025</v>
      </c>
      <c r="AA70" s="65">
        <f>ET_8P!AB72/9.806</f>
        <v>650.08120426906999</v>
      </c>
      <c r="AB70" s="65">
        <f>ET_8P!AC72/9.806</f>
        <v>495.29400645969309</v>
      </c>
      <c r="AC70" s="65">
        <f>ET_8P!AD72/9.806</f>
        <v>493.74690280504285</v>
      </c>
      <c r="AD70" s="65">
        <f>ET_8P!AE72/9.806</f>
        <v>589.04251263575873</v>
      </c>
      <c r="AE70" s="65">
        <f>ET_8P!AF72/9.806</f>
        <v>603.00553392055895</v>
      </c>
      <c r="AF70" s="65">
        <f>ET_8P!AG72/9.806</f>
        <v>832.64899599097498</v>
      </c>
      <c r="AG70" s="65">
        <f>ET_8P!AH72/9.806</f>
        <v>835.66114257214974</v>
      </c>
      <c r="AH70" s="65">
        <f>ET_8P!AI72/9.806</f>
        <v>714.85022323704879</v>
      </c>
      <c r="AI70" s="65">
        <f>ET_8P!AJ72/9.806</f>
        <v>700.10792379984196</v>
      </c>
      <c r="AJ70" s="65">
        <f>ET_8P!AK72/9.806</f>
        <v>346.38363649328221</v>
      </c>
      <c r="AK70" s="65">
        <f>ET_8P!AL72/9.806</f>
        <v>347.62410788834643</v>
      </c>
      <c r="AL70" s="65">
        <f>ET_8P!AM72/9.806</f>
        <v>592.91609768572823</v>
      </c>
      <c r="AM70" s="65">
        <f>ET_8P!AN72/9.806</f>
        <v>622.9248793786968</v>
      </c>
      <c r="AN70" s="65">
        <f>ET_8P!AO72/9.806</f>
        <v>1053.7605324546198</v>
      </c>
      <c r="AO70" s="65">
        <f>ET_8P!AP72/9.806</f>
        <v>1053.4369701904448</v>
      </c>
      <c r="AP70" s="65">
        <f>ET_8P!AQ72/9.806</f>
        <v>723.52809544220383</v>
      </c>
      <c r="AQ70" s="65">
        <f>ET_8P!AR72/9.806</f>
        <v>691.40500514672146</v>
      </c>
    </row>
    <row r="71" spans="3:43" x14ac:dyDescent="0.2">
      <c r="C71" s="65">
        <f>ET_8P!D73</f>
        <v>655</v>
      </c>
      <c r="D71" s="65">
        <f>ET_8P!E73/9.806</f>
        <v>652.24172182528559</v>
      </c>
      <c r="E71" s="65">
        <f>ET_8P!F73/9.806</f>
        <v>653.07124225601683</v>
      </c>
      <c r="F71" s="65">
        <f>ET_8P!G73/9.806</f>
        <v>646.21842454555895</v>
      </c>
      <c r="G71" s="65">
        <f>ET_8P!H73/9.806</f>
        <v>646.79230190699582</v>
      </c>
      <c r="H71" s="65">
        <f>ET_8P!I73/9.806</f>
        <v>652.24172182528559</v>
      </c>
      <c r="I71" s="65">
        <f>ET_8P!J73/9.806</f>
        <v>653.07124225601683</v>
      </c>
      <c r="J71" s="65">
        <f>ET_8P!K73/9.806</f>
        <v>646.21842454555895</v>
      </c>
      <c r="K71" s="65">
        <f>ET_8P!L73/9.806</f>
        <v>646.79230190699582</v>
      </c>
      <c r="L71" s="65">
        <f>ET_8P!M73/9.806</f>
        <v>481.45158656052422</v>
      </c>
      <c r="M71" s="65">
        <f>ET_8P!N73/9.806</f>
        <v>485.33727158436164</v>
      </c>
      <c r="N71" s="65">
        <f>ET_8P!O73/9.806</f>
        <v>648.28687275328889</v>
      </c>
      <c r="O71" s="65">
        <f>ET_8P!P73/9.806</f>
        <v>666.04106980101471</v>
      </c>
      <c r="P71" s="65">
        <f>ET_8P!Q73/9.806</f>
        <v>857.32905873954724</v>
      </c>
      <c r="Q71" s="65">
        <f>ET_8P!R73/9.806</f>
        <v>854.38831694243322</v>
      </c>
      <c r="R71" s="65">
        <f>ET_8P!S73/9.806</f>
        <v>646.79344717201207</v>
      </c>
      <c r="S71" s="65">
        <f>ET_8P!T73/9.806</f>
        <v>630.84553223154194</v>
      </c>
      <c r="T71" s="65">
        <f>ET_8P!U73/9.806</f>
        <v>648.76579270663376</v>
      </c>
      <c r="U71" s="65">
        <f>ET_8P!V73/9.806</f>
        <v>649.68110842532644</v>
      </c>
      <c r="V71" s="65">
        <f>ET_8P!W73/9.806</f>
        <v>644.80954939896492</v>
      </c>
      <c r="W71" s="65">
        <f>ET_8P!X73/9.806</f>
        <v>646.0815902731747</v>
      </c>
      <c r="X71" s="65">
        <f>ET_8P!Y73/9.806</f>
        <v>661.05792212675919</v>
      </c>
      <c r="Y71" s="65">
        <f>ET_8P!Z73/9.806</f>
        <v>662.06814545941268</v>
      </c>
      <c r="Z71" s="65">
        <f>ET_8P!AA73/9.806</f>
        <v>650.12143792703455</v>
      </c>
      <c r="AA71" s="65">
        <f>ET_8P!AB73/9.806</f>
        <v>649.88586189259138</v>
      </c>
      <c r="AB71" s="65">
        <f>ET_8P!AC73/9.806</f>
        <v>495.12729570862234</v>
      </c>
      <c r="AC71" s="65">
        <f>ET_8P!AD73/9.806</f>
        <v>493.58014225984095</v>
      </c>
      <c r="AD71" s="65">
        <f>ET_8P!AE73/9.806</f>
        <v>588.87873973842545</v>
      </c>
      <c r="AE71" s="65">
        <f>ET_8P!AF73/9.806</f>
        <v>602.84220917040591</v>
      </c>
      <c r="AF71" s="65">
        <f>ET_8P!AG73/9.806</f>
        <v>832.49060085980534</v>
      </c>
      <c r="AG71" s="65">
        <f>ET_8P!AH73/9.806</f>
        <v>835.50289682337348</v>
      </c>
      <c r="AH71" s="65">
        <f>ET_8P!AI73/9.806</f>
        <v>714.68953757584643</v>
      </c>
      <c r="AI71" s="65">
        <f>ET_8P!AJ73/9.806</f>
        <v>699.94693937385284</v>
      </c>
      <c r="AJ71" s="65">
        <f>ET_8P!AK73/9.806</f>
        <v>346.18012787929587</v>
      </c>
      <c r="AK71" s="65">
        <f>ET_8P!AL73/9.806</f>
        <v>347.42062417142569</v>
      </c>
      <c r="AL71" s="65">
        <f>ET_8P!AM73/9.806</f>
        <v>592.69466318452999</v>
      </c>
      <c r="AM71" s="65">
        <f>ET_8P!AN73/9.806</f>
        <v>622.71584361615339</v>
      </c>
      <c r="AN71" s="65">
        <f>ET_8P!AO73/9.806</f>
        <v>1053.6921153184276</v>
      </c>
      <c r="AO71" s="65">
        <f>ET_8P!AP73/9.806</f>
        <v>1053.3692501720886</v>
      </c>
      <c r="AP71" s="65">
        <f>ET_8P!AQ73/9.806</f>
        <v>723.40410805565477</v>
      </c>
      <c r="AQ71" s="65">
        <f>ET_8P!AR73/9.806</f>
        <v>691.27379761115651</v>
      </c>
    </row>
    <row r="72" spans="3:43" x14ac:dyDescent="0.2">
      <c r="C72" s="65">
        <f>ET_8P!D74</f>
        <v>665</v>
      </c>
      <c r="D72" s="65">
        <f>ET_8P!E74/9.806</f>
        <v>652.07969172254241</v>
      </c>
      <c r="E72" s="65">
        <f>ET_8P!F74/9.806</f>
        <v>652.90921215327353</v>
      </c>
      <c r="F72" s="65">
        <f>ET_8P!G74/9.806</f>
        <v>646.05624506042227</v>
      </c>
      <c r="G72" s="65">
        <f>ET_8P!H74/9.806</f>
        <v>646.63012242185914</v>
      </c>
      <c r="H72" s="65">
        <f>ET_8P!I74/9.806</f>
        <v>652.07969172254241</v>
      </c>
      <c r="I72" s="65">
        <f>ET_8P!J74/9.806</f>
        <v>652.90921215327353</v>
      </c>
      <c r="J72" s="65">
        <f>ET_8P!K74/9.806</f>
        <v>646.05624506042227</v>
      </c>
      <c r="K72" s="65">
        <f>ET_8P!L74/9.806</f>
        <v>646.63012242185914</v>
      </c>
      <c r="L72" s="65">
        <f>ET_8P!M74/9.806</f>
        <v>481.28447745640426</v>
      </c>
      <c r="M72" s="65">
        <f>ET_8P!N74/9.806</f>
        <v>485.17031186263517</v>
      </c>
      <c r="N72" s="65">
        <f>ET_8P!O74/9.806</f>
        <v>648.1247430622833</v>
      </c>
      <c r="O72" s="65">
        <f>ET_8P!P74/9.806</f>
        <v>665.87938825718959</v>
      </c>
      <c r="P72" s="65">
        <f>ET_8P!Q74/9.806</f>
        <v>857.17121134382023</v>
      </c>
      <c r="Q72" s="65">
        <f>ET_8P!R74/9.806</f>
        <v>854.23027037018164</v>
      </c>
      <c r="R72" s="65">
        <f>ET_8P!S74/9.806</f>
        <v>646.63126768687539</v>
      </c>
      <c r="S72" s="65">
        <f>ET_8P!T74/9.806</f>
        <v>630.68295439335611</v>
      </c>
      <c r="T72" s="65">
        <f>ET_8P!U74/9.806</f>
        <v>648.61003666441468</v>
      </c>
      <c r="U72" s="65">
        <f>ET_8P!V74/9.806</f>
        <v>649.52485444179592</v>
      </c>
      <c r="V72" s="65">
        <f>ET_8P!W74/9.806</f>
        <v>644.65702997527035</v>
      </c>
      <c r="W72" s="65">
        <f>ET_8P!X74/9.806</f>
        <v>645.92389225984095</v>
      </c>
      <c r="X72" s="65">
        <f>ET_8P!Y74/9.806</f>
        <v>660.81671935549673</v>
      </c>
      <c r="Y72" s="65">
        <f>ET_8P!Z74/9.806</f>
        <v>661.82440318746183</v>
      </c>
      <c r="Z72" s="65">
        <f>ET_8P!AA74/9.806</f>
        <v>649.91847704849079</v>
      </c>
      <c r="AA72" s="65">
        <f>ET_8P!AB74/9.806</f>
        <v>649.6902207513258</v>
      </c>
      <c r="AB72" s="65">
        <f>ET_8P!AC74/9.806</f>
        <v>494.96063475168268</v>
      </c>
      <c r="AC72" s="65">
        <f>ET_8P!AD74/9.806</f>
        <v>493.4134315087702</v>
      </c>
      <c r="AD72" s="65">
        <f>ET_8P!AE74/9.806</f>
        <v>588.71506642935458</v>
      </c>
      <c r="AE72" s="65">
        <f>ET_8P!AF74/9.806</f>
        <v>602.67888442025298</v>
      </c>
      <c r="AF72" s="65">
        <f>ET_8P!AG74/9.806</f>
        <v>832.33230531689787</v>
      </c>
      <c r="AG72" s="65">
        <f>ET_8P!AH74/9.806</f>
        <v>835.34455148633492</v>
      </c>
      <c r="AH72" s="65">
        <f>ET_8P!AI74/9.806</f>
        <v>714.52890170877527</v>
      </c>
      <c r="AI72" s="65">
        <f>ET_8P!AJ74/9.806</f>
        <v>699.7860047419947</v>
      </c>
      <c r="AJ72" s="65">
        <f>ET_8P!AK74/9.806</f>
        <v>345.97642008878495</v>
      </c>
      <c r="AK72" s="65">
        <f>ET_8P!AL74/9.806</f>
        <v>347.21699107211151</v>
      </c>
      <c r="AL72" s="65">
        <f>ET_8P!AM74/9.806</f>
        <v>592.4726311537579</v>
      </c>
      <c r="AM72" s="65">
        <f>ET_8P!AN74/9.806</f>
        <v>622.50630991229866</v>
      </c>
      <c r="AN72" s="65">
        <f>ET_8P!AO74/9.806</f>
        <v>1053.6244948883339</v>
      </c>
      <c r="AO72" s="65">
        <f>ET_8P!AP74/9.806</f>
        <v>1053.3025260363554</v>
      </c>
      <c r="AP72" s="65">
        <f>ET_8P!AQ74/9.806</f>
        <v>723.28056881628606</v>
      </c>
      <c r="AQ72" s="65">
        <f>ET_8P!AR74/9.806</f>
        <v>691.14293863450951</v>
      </c>
    </row>
    <row r="73" spans="3:43" x14ac:dyDescent="0.2">
      <c r="C73" s="65">
        <f>ET_8P!D75</f>
        <v>675</v>
      </c>
      <c r="D73" s="65">
        <f>ET_8P!E75/9.806</f>
        <v>651.91771141393031</v>
      </c>
      <c r="E73" s="65">
        <f>ET_8P!F75/9.806</f>
        <v>652.74728163879263</v>
      </c>
      <c r="F73" s="65">
        <f>ET_8P!G75/9.806</f>
        <v>645.89416516354788</v>
      </c>
      <c r="G73" s="65">
        <f>ET_8P!H75/9.806</f>
        <v>646.46804252498475</v>
      </c>
      <c r="H73" s="65">
        <f>ET_8P!I75/9.806</f>
        <v>651.91771141393031</v>
      </c>
      <c r="I73" s="65">
        <f>ET_8P!J75/9.806</f>
        <v>652.74728163879263</v>
      </c>
      <c r="J73" s="65">
        <f>ET_8P!K75/9.806</f>
        <v>645.89416516354788</v>
      </c>
      <c r="K73" s="65">
        <f>ET_8P!L75/9.806</f>
        <v>646.46804252498475</v>
      </c>
      <c r="L73" s="65">
        <f>ET_8P!M75/9.806</f>
        <v>481.11746794054665</v>
      </c>
      <c r="M73" s="65">
        <f>ET_8P!N75/9.806</f>
        <v>485.00340193503979</v>
      </c>
      <c r="N73" s="65">
        <f>ET_8P!O75/9.806</f>
        <v>647.96266316540903</v>
      </c>
      <c r="O73" s="65">
        <f>ET_8P!P75/9.806</f>
        <v>665.71770671336435</v>
      </c>
      <c r="P73" s="65">
        <f>ET_8P!Q75/9.806</f>
        <v>857.01326435983083</v>
      </c>
      <c r="Q73" s="65">
        <f>ET_8P!R75/9.806</f>
        <v>854.07242297445453</v>
      </c>
      <c r="R73" s="65">
        <f>ET_8P!S75/9.806</f>
        <v>646.46918779000111</v>
      </c>
      <c r="S73" s="65">
        <f>ET_8P!T75/9.806</f>
        <v>630.52047614343269</v>
      </c>
      <c r="T73" s="65">
        <f>ET_8P!U75/9.806</f>
        <v>648.45443000458909</v>
      </c>
      <c r="U73" s="65">
        <f>ET_8P!V75/9.806</f>
        <v>649.36870004652769</v>
      </c>
      <c r="V73" s="65">
        <f>ET_8P!W75/9.806</f>
        <v>644.50470972810024</v>
      </c>
      <c r="W73" s="65">
        <f>ET_8P!X75/9.806</f>
        <v>645.76629383476961</v>
      </c>
      <c r="X73" s="65">
        <f>ET_8P!Y75/9.806</f>
        <v>660.57471987813585</v>
      </c>
      <c r="Y73" s="65">
        <f>ET_8P!Z75/9.806</f>
        <v>661.57986420941268</v>
      </c>
      <c r="Z73" s="65">
        <f>ET_8P!AA75/9.806</f>
        <v>649.71516761102907</v>
      </c>
      <c r="AA73" s="65">
        <f>ET_8P!AB75/9.806</f>
        <v>649.49428084527335</v>
      </c>
      <c r="AB73" s="65">
        <f>ET_8P!AC75/9.806</f>
        <v>494.79407338300535</v>
      </c>
      <c r="AC73" s="65">
        <f>ET_8P!AD75/9.806</f>
        <v>493.24682034596168</v>
      </c>
      <c r="AD73" s="65">
        <f>ET_8P!AE75/9.806</f>
        <v>588.55144291441468</v>
      </c>
      <c r="AE73" s="65">
        <f>ET_8P!AF75/9.806</f>
        <v>602.51565925836223</v>
      </c>
      <c r="AF73" s="65">
        <f>ET_8P!AG75/9.806</f>
        <v>832.17400977399052</v>
      </c>
      <c r="AG73" s="65">
        <f>ET_8P!AH75/9.806</f>
        <v>835.18635553168986</v>
      </c>
      <c r="AH73" s="65">
        <f>ET_8P!AI75/9.806</f>
        <v>714.36836542996639</v>
      </c>
      <c r="AI73" s="65">
        <f>ET_8P!AJ75/9.806</f>
        <v>699.62511990426788</v>
      </c>
      <c r="AJ73" s="65">
        <f>ET_8P!AK75/9.806</f>
        <v>345.77251312174945</v>
      </c>
      <c r="AK73" s="65">
        <f>ET_8P!AL75/9.806</f>
        <v>347.01313389920716</v>
      </c>
      <c r="AL73" s="65">
        <f>ET_8P!AM75/9.806</f>
        <v>592.25005138754341</v>
      </c>
      <c r="AM73" s="65">
        <f>ET_8P!AN75/9.806</f>
        <v>622.29632806126358</v>
      </c>
      <c r="AN73" s="65">
        <f>ET_8P!AO75/9.806</f>
        <v>1053.5577707526006</v>
      </c>
      <c r="AO73" s="65">
        <f>ET_8P!AP75/9.806</f>
        <v>1053.2365986067205</v>
      </c>
      <c r="AP73" s="65">
        <f>ET_8P!AQ75/9.806</f>
        <v>723.15742792996639</v>
      </c>
      <c r="AQ73" s="65">
        <f>ET_8P!AR75/9.806</f>
        <v>691.01247801091176</v>
      </c>
    </row>
    <row r="74" spans="3:43" x14ac:dyDescent="0.2">
      <c r="C74" s="65">
        <f>ET_8P!D76</f>
        <v>685</v>
      </c>
      <c r="D74" s="65">
        <f>ET_8P!E76/9.806</f>
        <v>651.75578089944941</v>
      </c>
      <c r="E74" s="65">
        <f>ET_8P!F76/9.806</f>
        <v>652.58540091844282</v>
      </c>
      <c r="F74" s="65">
        <f>ET_8P!G76/9.806</f>
        <v>645.73208526667349</v>
      </c>
      <c r="G74" s="65">
        <f>ET_8P!H76/9.806</f>
        <v>646.30601242224157</v>
      </c>
      <c r="H74" s="65">
        <f>ET_8P!I76/9.806</f>
        <v>651.75578089944941</v>
      </c>
      <c r="I74" s="65">
        <f>ET_8P!J76/9.806</f>
        <v>652.58540091844282</v>
      </c>
      <c r="J74" s="65">
        <f>ET_8P!K76/9.806</f>
        <v>645.73208526667349</v>
      </c>
      <c r="K74" s="65">
        <f>ET_8P!L76/9.806</f>
        <v>646.30601242224157</v>
      </c>
      <c r="L74" s="65">
        <f>ET_8P!M76/9.806</f>
        <v>480.95050821882018</v>
      </c>
      <c r="M74" s="65">
        <f>ET_8P!N76/9.806</f>
        <v>484.83659159570675</v>
      </c>
      <c r="N74" s="65">
        <f>ET_8P!O76/9.806</f>
        <v>647.80068285679693</v>
      </c>
      <c r="O74" s="65">
        <f>ET_8P!P76/9.806</f>
        <v>665.5561247578014</v>
      </c>
      <c r="P74" s="65">
        <f>ET_8P!Q76/9.806</f>
        <v>856.855516552366</v>
      </c>
      <c r="Q74" s="65">
        <f>ET_8P!R76/9.806</f>
        <v>853.91457557872741</v>
      </c>
      <c r="R74" s="65">
        <f>ET_8P!S76/9.806</f>
        <v>646.30715768725781</v>
      </c>
      <c r="S74" s="65">
        <f>ET_8P!T76/9.806</f>
        <v>630.35804768764024</v>
      </c>
      <c r="T74" s="65">
        <f>ET_8P!U76/9.806</f>
        <v>648.29892293302578</v>
      </c>
      <c r="U74" s="65">
        <f>ET_8P!V76/9.806</f>
        <v>649.21264523952175</v>
      </c>
      <c r="V74" s="65">
        <f>ET_8P!W76/9.806</f>
        <v>644.3525886574547</v>
      </c>
      <c r="W74" s="65">
        <f>ET_8P!X76/9.806</f>
        <v>645.60889458622273</v>
      </c>
      <c r="X74" s="65">
        <f>ET_8P!Y76/9.806</f>
        <v>660.33197348880788</v>
      </c>
      <c r="Y74" s="65">
        <f>ET_8P!Z76/9.806</f>
        <v>661.33447873113403</v>
      </c>
      <c r="Z74" s="65">
        <f>ET_8P!AA76/9.806</f>
        <v>649.51155940878039</v>
      </c>
      <c r="AA74" s="65">
        <f>ET_8P!AB76/9.806</f>
        <v>649.29804217443404</v>
      </c>
      <c r="AB74" s="65">
        <f>ET_8P!AC76/9.806</f>
        <v>494.62756180845918</v>
      </c>
      <c r="AC74" s="65">
        <f>ET_8P!AD76/9.806</f>
        <v>493.08025897728436</v>
      </c>
      <c r="AD74" s="65">
        <f>ET_8P!AE76/9.806</f>
        <v>588.38791898773718</v>
      </c>
      <c r="AE74" s="65">
        <f>ET_8P!AF76/9.806</f>
        <v>602.3524838906028</v>
      </c>
      <c r="AF74" s="65">
        <f>ET_8P!AG76/9.806</f>
        <v>832.01576402521425</v>
      </c>
      <c r="AG74" s="65">
        <f>ET_8P!AH76/9.806</f>
        <v>835.02815957704479</v>
      </c>
      <c r="AH74" s="65">
        <f>ET_8P!AI76/9.806</f>
        <v>714.20782915115751</v>
      </c>
      <c r="AI74" s="65">
        <f>ET_8P!AJ76/9.806</f>
        <v>699.46428486067214</v>
      </c>
      <c r="AJ74" s="65">
        <f>ET_8P!AK76/9.806</f>
        <v>345.56845677232053</v>
      </c>
      <c r="AK74" s="65">
        <f>ET_8P!AL76/9.806</f>
        <v>346.80910244684378</v>
      </c>
      <c r="AL74" s="65">
        <f>ET_8P!AM76/9.806</f>
        <v>592.02687409175508</v>
      </c>
      <c r="AM74" s="65">
        <f>ET_8P!AN76/9.806</f>
        <v>622.08589806304815</v>
      </c>
      <c r="AN74" s="65">
        <f>ET_8P!AO76/9.806</f>
        <v>1053.4919429112279</v>
      </c>
      <c r="AO74" s="65">
        <f>ET_8P!AP76/9.806</f>
        <v>1053.1714678831838</v>
      </c>
      <c r="AP74" s="65">
        <f>ET_8P!AQ76/9.806</f>
        <v>723.03468539669598</v>
      </c>
      <c r="AQ74" s="65">
        <f>ET_8P!AR76/9.806</f>
        <v>690.88241574036306</v>
      </c>
    </row>
    <row r="75" spans="3:43" x14ac:dyDescent="0.2">
      <c r="C75" s="65">
        <f>ET_8P!D77</f>
        <v>695</v>
      </c>
      <c r="D75" s="65">
        <f>ET_8P!E77/9.806</f>
        <v>651.59390017909959</v>
      </c>
      <c r="E75" s="65">
        <f>ET_8P!F77/9.806</f>
        <v>652.4235699922242</v>
      </c>
      <c r="F75" s="65">
        <f>ET_8P!G77/9.806</f>
        <v>645.57010495806139</v>
      </c>
      <c r="G75" s="65">
        <f>ET_8P!H77/9.806</f>
        <v>646.14403211362946</v>
      </c>
      <c r="H75" s="65">
        <f>ET_8P!I77/9.806</f>
        <v>651.59390017909959</v>
      </c>
      <c r="I75" s="65">
        <f>ET_8P!J77/9.806</f>
        <v>652.4235699922242</v>
      </c>
      <c r="J75" s="65">
        <f>ET_8P!K77/9.806</f>
        <v>645.57010495806139</v>
      </c>
      <c r="K75" s="65">
        <f>ET_8P!L77/9.806</f>
        <v>646.14403211362946</v>
      </c>
      <c r="L75" s="65">
        <f>ET_8P!M77/9.806</f>
        <v>480.78359829122479</v>
      </c>
      <c r="M75" s="65">
        <f>ET_8P!N77/9.806</f>
        <v>484.66983105050485</v>
      </c>
      <c r="N75" s="65">
        <f>ET_8P!O77/9.806</f>
        <v>647.63870254818482</v>
      </c>
      <c r="O75" s="65">
        <f>ET_8P!P77/9.806</f>
        <v>665.39459259636965</v>
      </c>
      <c r="P75" s="65">
        <f>ET_8P!Q77/9.806</f>
        <v>856.69766915663888</v>
      </c>
      <c r="Q75" s="65">
        <f>ET_8P!R77/9.806</f>
        <v>853.75672818300029</v>
      </c>
      <c r="R75" s="65">
        <f>ET_8P!S77/9.806</f>
        <v>646.14517737864583</v>
      </c>
      <c r="S75" s="65">
        <f>ET_8P!T77/9.806</f>
        <v>630.1956690259791</v>
      </c>
      <c r="T75" s="65">
        <f>ET_8P!U77/9.806</f>
        <v>648.14351544972476</v>
      </c>
      <c r="U75" s="65">
        <f>ET_8P!V77/9.806</f>
        <v>649.05673981490929</v>
      </c>
      <c r="V75" s="65">
        <f>ET_8P!W77/9.806</f>
        <v>644.20061696920254</v>
      </c>
      <c r="W75" s="65">
        <f>ET_8P!X77/9.806</f>
        <v>645.45159492593825</v>
      </c>
      <c r="X75" s="65">
        <f>ET_8P!Y77/9.806</f>
        <v>660.08843039338171</v>
      </c>
      <c r="Y75" s="65">
        <f>ET_8P!Z77/9.806</f>
        <v>661.08829654675719</v>
      </c>
      <c r="Z75" s="65">
        <f>ET_8P!AA77/9.806</f>
        <v>649.30760264761375</v>
      </c>
      <c r="AA75" s="65">
        <f>ET_8P!AB77/9.806</f>
        <v>649.10145494467679</v>
      </c>
      <c r="AB75" s="65">
        <f>ET_8P!AC77/9.806</f>
        <v>494.46114982217523</v>
      </c>
      <c r="AC75" s="65">
        <f>ET_8P!AD77/9.806</f>
        <v>492.91374740273818</v>
      </c>
      <c r="AD75" s="65">
        <f>ET_8P!AE77/9.806</f>
        <v>588.22439506105957</v>
      </c>
      <c r="AE75" s="65">
        <f>ET_8P!AF77/9.806</f>
        <v>602.18940811110554</v>
      </c>
      <c r="AF75" s="65">
        <f>ET_8P!AG77/9.806</f>
        <v>831.85761786470027</v>
      </c>
      <c r="AG75" s="65">
        <f>ET_8P!AH77/9.806</f>
        <v>834.8700632106619</v>
      </c>
      <c r="AH75" s="65">
        <f>ET_8P!AI77/9.806</f>
        <v>714.04739246061092</v>
      </c>
      <c r="AI75" s="65">
        <f>ET_8P!AJ77/9.806</f>
        <v>699.30349961120749</v>
      </c>
      <c r="AJ75" s="65">
        <f>ET_8P!AK77/9.806</f>
        <v>345.36422614343263</v>
      </c>
      <c r="AK75" s="65">
        <f>ET_8P!AL77/9.806</f>
        <v>346.60487181795588</v>
      </c>
      <c r="AL75" s="65">
        <f>ET_8P!AM77/9.806</f>
        <v>591.80319885465542</v>
      </c>
      <c r="AM75" s="65">
        <f>ET_8P!AN77/9.806</f>
        <v>621.87501991765248</v>
      </c>
      <c r="AN75" s="65">
        <f>ET_8P!AO77/9.806</f>
        <v>1053.4268121876912</v>
      </c>
      <c r="AO75" s="65">
        <f>ET_8P!AP77/9.806</f>
        <v>1053.1072334540079</v>
      </c>
      <c r="AP75" s="65">
        <f>ET_8P!AQ77/9.806</f>
        <v>722.91229142234351</v>
      </c>
      <c r="AQ75" s="65">
        <f>ET_8P!AR77/9.806</f>
        <v>690.75270202873241</v>
      </c>
    </row>
    <row r="76" spans="3:43" x14ac:dyDescent="0.2">
      <c r="C76" s="65">
        <f>ET_8P!D78</f>
        <v>705</v>
      </c>
      <c r="D76" s="65">
        <f>ET_8P!E78/9.806</f>
        <v>651.43211904701207</v>
      </c>
      <c r="E76" s="65">
        <f>ET_8P!F78/9.806</f>
        <v>652.26178886013668</v>
      </c>
      <c r="F76" s="65">
        <f>ET_8P!G78/9.806</f>
        <v>645.40817444358049</v>
      </c>
      <c r="G76" s="65">
        <f>ET_8P!H78/9.806</f>
        <v>645.98210159914856</v>
      </c>
      <c r="H76" s="65">
        <f>ET_8P!I78/9.806</f>
        <v>651.43211904701207</v>
      </c>
      <c r="I76" s="65">
        <f>ET_8P!J78/9.806</f>
        <v>652.26178886013668</v>
      </c>
      <c r="J76" s="65">
        <f>ET_8P!K78/9.806</f>
        <v>645.40817444358049</v>
      </c>
      <c r="K76" s="65">
        <f>ET_8P!L78/9.806</f>
        <v>645.98210159914856</v>
      </c>
      <c r="L76" s="65">
        <f>ET_8P!M78/9.806</f>
        <v>480.61678795189175</v>
      </c>
      <c r="M76" s="65">
        <f>ET_8P!N78/9.806</f>
        <v>484.50317009356519</v>
      </c>
      <c r="N76" s="65">
        <f>ET_8P!O78/9.806</f>
        <v>647.47682182783501</v>
      </c>
      <c r="O76" s="65">
        <f>ET_8P!P78/9.806</f>
        <v>665.23311022906898</v>
      </c>
      <c r="P76" s="65">
        <f>ET_8P!Q78/9.806</f>
        <v>856.54002093743634</v>
      </c>
      <c r="Q76" s="65">
        <f>ET_8P!R78/9.806</f>
        <v>853.59888078727317</v>
      </c>
      <c r="R76" s="65">
        <f>ET_8P!S78/9.806</f>
        <v>645.98324686416481</v>
      </c>
      <c r="S76" s="65">
        <f>ET_8P!T78/9.806</f>
        <v>630.03334015844894</v>
      </c>
      <c r="T76" s="65">
        <f>ET_8P!U78/9.806</f>
        <v>647.98820755468591</v>
      </c>
      <c r="U76" s="65">
        <f>ET_8P!V78/9.806</f>
        <v>648.90088418442792</v>
      </c>
      <c r="V76" s="65">
        <f>ET_8P!W78/9.806</f>
        <v>644.04884445747507</v>
      </c>
      <c r="W76" s="65">
        <f>ET_8P!X78/9.806</f>
        <v>645.29444464804715</v>
      </c>
      <c r="X76" s="65">
        <f>ET_8P!Y78/9.806</f>
        <v>659.84409059185714</v>
      </c>
      <c r="Y76" s="65">
        <f>ET_8P!Z78/9.806</f>
        <v>660.84126786215074</v>
      </c>
      <c r="Z76" s="65">
        <f>ET_8P!AA78/9.806</f>
        <v>649.10329732752916</v>
      </c>
      <c r="AA76" s="65">
        <f>ET_8P!AB78/9.806</f>
        <v>648.90461874426376</v>
      </c>
      <c r="AB76" s="65">
        <f>ET_8P!AC78/9.806</f>
        <v>494.29473783589134</v>
      </c>
      <c r="AC76" s="65">
        <f>ET_8P!AD78/9.806</f>
        <v>492.74733541645423</v>
      </c>
      <c r="AD76" s="65">
        <f>ET_8P!AE78/9.806</f>
        <v>588.06097072264436</v>
      </c>
      <c r="AE76" s="65">
        <f>ET_8P!AF78/9.806</f>
        <v>602.02633233160827</v>
      </c>
      <c r="AF76" s="65">
        <f>ET_8P!AG78/9.806</f>
        <v>831.69947170418629</v>
      </c>
      <c r="AG76" s="65">
        <f>ET_8P!AH78/9.806</f>
        <v>834.71196684427912</v>
      </c>
      <c r="AH76" s="65">
        <f>ET_8P!AI78/9.806</f>
        <v>713.88700556419542</v>
      </c>
      <c r="AI76" s="65">
        <f>ET_8P!AJ78/9.806</f>
        <v>699.14281395000512</v>
      </c>
      <c r="AJ76" s="65">
        <f>ET_8P!AK78/9.806</f>
        <v>345.1598212350857</v>
      </c>
      <c r="AK76" s="65">
        <f>ET_8P!AL78/9.806</f>
        <v>346.40041711547781</v>
      </c>
      <c r="AL76" s="65">
        <f>ET_8P!AM78/9.806</f>
        <v>591.57897588211301</v>
      </c>
      <c r="AM76" s="65">
        <f>ET_8P!AN78/9.806</f>
        <v>621.66369362507658</v>
      </c>
      <c r="AN76" s="65">
        <f>ET_8P!AO78/9.806</f>
        <v>1053.3625777585153</v>
      </c>
      <c r="AO76" s="65">
        <f>ET_8P!AP78/9.806</f>
        <v>1053.0437957309302</v>
      </c>
      <c r="AP76" s="65">
        <f>ET_8P!AQ78/9.806</f>
        <v>722.79024600690911</v>
      </c>
      <c r="AQ76" s="65">
        <f>ET_8P!AR78/9.806</f>
        <v>690.62338667015104</v>
      </c>
    </row>
    <row r="77" spans="3:43" x14ac:dyDescent="0.2">
      <c r="C77" s="65">
        <f>ET_8P!D79</f>
        <v>715</v>
      </c>
      <c r="D77" s="65">
        <f>ET_8P!E79/9.806</f>
        <v>651.27038770905574</v>
      </c>
      <c r="E77" s="65">
        <f>ET_8P!F79/9.806</f>
        <v>652.10005752218035</v>
      </c>
      <c r="F77" s="65">
        <f>ET_8P!G79/9.806</f>
        <v>645.24629372323068</v>
      </c>
      <c r="G77" s="65">
        <f>ET_8P!H79/9.806</f>
        <v>645.82022087879875</v>
      </c>
      <c r="H77" s="65">
        <f>ET_8P!I79/9.806</f>
        <v>651.27038770905574</v>
      </c>
      <c r="I77" s="65">
        <f>ET_8P!J79/9.806</f>
        <v>652.10005752218035</v>
      </c>
      <c r="J77" s="65">
        <f>ET_8P!K79/9.806</f>
        <v>645.24629372323068</v>
      </c>
      <c r="K77" s="65">
        <f>ET_8P!L79/9.806</f>
        <v>645.82022087879875</v>
      </c>
      <c r="L77" s="65">
        <f>ET_8P!M79/9.806</f>
        <v>480.45007720082094</v>
      </c>
      <c r="M77" s="65">
        <f>ET_8P!N79/9.806</f>
        <v>484.33660872488787</v>
      </c>
      <c r="N77" s="65">
        <f>ET_8P!O79/9.806</f>
        <v>647.3149909016164</v>
      </c>
      <c r="O77" s="65">
        <f>ET_8P!P79/9.806</f>
        <v>665.07172745003061</v>
      </c>
      <c r="P77" s="65">
        <f>ET_8P!Q79/9.806</f>
        <v>856.38227312997151</v>
      </c>
      <c r="Q77" s="65">
        <f>ET_8P!R79/9.806</f>
        <v>853.44123256807063</v>
      </c>
      <c r="R77" s="65">
        <f>ET_8P!S79/9.806</f>
        <v>645.82136614381511</v>
      </c>
      <c r="S77" s="65">
        <f>ET_8P!T79/9.806</f>
        <v>629.87111087918117</v>
      </c>
      <c r="T77" s="65">
        <f>ET_8P!U79/9.806</f>
        <v>647.83304904204067</v>
      </c>
      <c r="U77" s="65">
        <f>ET_8P!V79/9.806</f>
        <v>648.74517793634004</v>
      </c>
      <c r="V77" s="65">
        <f>ET_8P!W79/9.806</f>
        <v>643.89727112227217</v>
      </c>
      <c r="W77" s="65">
        <f>ET_8P!X79/9.806</f>
        <v>645.13739395841833</v>
      </c>
      <c r="X77" s="65">
        <f>ET_8P!Y79/9.806</f>
        <v>659.59905367249644</v>
      </c>
      <c r="Y77" s="65">
        <f>ET_8P!Z79/9.806</f>
        <v>660.61201568236288</v>
      </c>
      <c r="Z77" s="65">
        <f>ET_8P!AA79/9.806</f>
        <v>648.89859365439531</v>
      </c>
      <c r="AA77" s="65">
        <f>ET_8P!AB79/9.806</f>
        <v>648.70743398493278</v>
      </c>
      <c r="AB77" s="65">
        <f>ET_8P!AC79/9.806</f>
        <v>494.12842543786974</v>
      </c>
      <c r="AC77" s="65">
        <f>ET_8P!AD79/9.806</f>
        <v>492.58097322430149</v>
      </c>
      <c r="AD77" s="65">
        <f>ET_8P!AE79/9.806</f>
        <v>587.89764597249143</v>
      </c>
      <c r="AE77" s="65">
        <f>ET_8P!AF79/9.806</f>
        <v>601.8633561403733</v>
      </c>
      <c r="AF77" s="65">
        <f>ET_8P!AG79/9.806</f>
        <v>831.5414251319346</v>
      </c>
      <c r="AG77" s="65">
        <f>ET_8P!AH79/9.806</f>
        <v>834.55397006615851</v>
      </c>
      <c r="AH77" s="65">
        <f>ET_8P!AI79/9.806</f>
        <v>713.72666846191112</v>
      </c>
      <c r="AI77" s="65">
        <f>ET_8P!AJ79/9.806</f>
        <v>698.98212828880287</v>
      </c>
      <c r="AJ77" s="65">
        <f>ET_8P!AK79/9.806</f>
        <v>344.95526694434534</v>
      </c>
      <c r="AK77" s="65">
        <f>ET_8P!AL79/9.806</f>
        <v>346.19573833940956</v>
      </c>
      <c r="AL77" s="65">
        <f>ET_8P!AM79/9.806</f>
        <v>591.35425496825928</v>
      </c>
      <c r="AM77" s="65">
        <f>ET_8P!AN79/9.806</f>
        <v>621.45196897945141</v>
      </c>
      <c r="AN77" s="65">
        <f>ET_8P!AO79/9.806</f>
        <v>1053.2991400354376</v>
      </c>
      <c r="AO77" s="65">
        <f>ET_8P!AP79/9.806</f>
        <v>1052.9811547139507</v>
      </c>
      <c r="AP77" s="65">
        <f>ET_8P!AQ79/9.806</f>
        <v>722.66854915039266</v>
      </c>
      <c r="AQ77" s="65">
        <f>ET_8P!AR79/9.806</f>
        <v>690.49441987048749</v>
      </c>
    </row>
    <row r="78" spans="3:43" x14ac:dyDescent="0.2">
      <c r="C78" s="65">
        <f>ET_8P!D80</f>
        <v>725</v>
      </c>
      <c r="D78" s="65">
        <f>ET_8P!E80/9.806</f>
        <v>651.1087061652305</v>
      </c>
      <c r="E78" s="65">
        <f>ET_8P!F80/9.806</f>
        <v>651.93842577248631</v>
      </c>
      <c r="F78" s="65">
        <f>ET_8P!G80/9.806</f>
        <v>645.08446279701207</v>
      </c>
      <c r="G78" s="65">
        <f>ET_8P!H80/9.806</f>
        <v>645.65838995258014</v>
      </c>
      <c r="H78" s="65">
        <f>ET_8P!I80/9.806</f>
        <v>651.1087061652305</v>
      </c>
      <c r="I78" s="65">
        <f>ET_8P!J80/9.806</f>
        <v>651.93842577248631</v>
      </c>
      <c r="J78" s="65">
        <f>ET_8P!K80/9.806</f>
        <v>645.08446279701207</v>
      </c>
      <c r="K78" s="65">
        <f>ET_8P!L80/9.806</f>
        <v>645.65838995258014</v>
      </c>
      <c r="L78" s="65">
        <f>ET_8P!M80/9.806</f>
        <v>480.28341624388133</v>
      </c>
      <c r="M78" s="65">
        <f>ET_8P!N80/9.806</f>
        <v>484.17009715034169</v>
      </c>
      <c r="N78" s="65">
        <f>ET_8P!O80/9.806</f>
        <v>647.15325956366007</v>
      </c>
      <c r="O78" s="65">
        <f>ET_8P!P80/9.806</f>
        <v>664.91034467099234</v>
      </c>
      <c r="P78" s="65">
        <f>ET_8P!Q80/9.806</f>
        <v>856.22462491076897</v>
      </c>
      <c r="Q78" s="65">
        <f>ET_8P!R80/9.806</f>
        <v>853.2834847606058</v>
      </c>
      <c r="R78" s="65">
        <f>ET_8P!S80/9.806</f>
        <v>645.65958501172759</v>
      </c>
      <c r="S78" s="65">
        <f>ET_8P!T80/9.806</f>
        <v>629.70888159991341</v>
      </c>
      <c r="T78" s="65">
        <f>ET_8P!U80/9.806</f>
        <v>647.6779901176576</v>
      </c>
      <c r="U78" s="65">
        <f>ET_8P!V80/9.806</f>
        <v>648.58957127651445</v>
      </c>
      <c r="V78" s="65">
        <f>ET_8P!W80/9.806</f>
        <v>643.74589696359374</v>
      </c>
      <c r="W78" s="65">
        <f>ET_8P!X80/9.806</f>
        <v>644.980492651183</v>
      </c>
      <c r="X78" s="65">
        <f>ET_8P!Y80/9.806</f>
        <v>659.35322004703755</v>
      </c>
      <c r="Y78" s="65">
        <f>ET_8P!Z80/9.806</f>
        <v>660.36254708533045</v>
      </c>
      <c r="Z78" s="65">
        <f>ET_8P!AA80/9.806</f>
        <v>648.69359121647472</v>
      </c>
      <c r="AA78" s="65">
        <f>ET_8P!AB80/9.806</f>
        <v>648.51000025494602</v>
      </c>
      <c r="AB78" s="65">
        <f>ET_8P!AC80/9.806</f>
        <v>493.96221262811036</v>
      </c>
      <c r="AC78" s="65">
        <f>ET_8P!AD80/9.806</f>
        <v>492.41466082627988</v>
      </c>
      <c r="AD78" s="65">
        <f>ET_8P!AE80/9.806</f>
        <v>587.73432122233839</v>
      </c>
      <c r="AE78" s="65">
        <f>ET_8P!AF80/9.806</f>
        <v>601.70042974326952</v>
      </c>
      <c r="AF78" s="65">
        <f>ET_8P!AG80/9.806</f>
        <v>831.38342835381411</v>
      </c>
      <c r="AG78" s="65">
        <f>ET_8P!AH80/9.806</f>
        <v>834.39602308216911</v>
      </c>
      <c r="AH78" s="65">
        <f>ET_8P!AI80/9.806</f>
        <v>713.56638115375802</v>
      </c>
      <c r="AI78" s="65">
        <f>ET_8P!AJ80/9.806</f>
        <v>698.82154221586279</v>
      </c>
      <c r="AJ78" s="65">
        <f>ET_8P!AK80/9.806</f>
        <v>344.75056327121155</v>
      </c>
      <c r="AK78" s="65">
        <f>ET_8P!AL80/9.806</f>
        <v>345.99083548975119</v>
      </c>
      <c r="AL78" s="65">
        <f>ET_8P!AM80/9.806</f>
        <v>591.12893652483183</v>
      </c>
      <c r="AM78" s="65">
        <f>ET_8P!AN80/9.806</f>
        <v>621.23984598077709</v>
      </c>
      <c r="AN78" s="65">
        <f>ET_8P!AO80/9.806</f>
        <v>1053.2363994301959</v>
      </c>
      <c r="AO78" s="65">
        <f>ET_8P!AP80/9.806</f>
        <v>1052.9192108148075</v>
      </c>
      <c r="AP78" s="65">
        <f>ET_8P!AQ80/9.806</f>
        <v>722.54720085279428</v>
      </c>
      <c r="AQ78" s="65">
        <f>ET_8P!AR80/9.806</f>
        <v>690.36580162974201</v>
      </c>
    </row>
    <row r="79" spans="3:43" x14ac:dyDescent="0.2">
      <c r="C79" s="65">
        <f>ET_8P!D81</f>
        <v>735</v>
      </c>
      <c r="D79" s="65">
        <f>ET_8P!E81/9.806</f>
        <v>650.94712420966755</v>
      </c>
      <c r="E79" s="65">
        <f>ET_8P!F81/9.806</f>
        <v>651.77679402279227</v>
      </c>
      <c r="F79" s="65">
        <f>ET_8P!G81/9.806</f>
        <v>644.92268166492454</v>
      </c>
      <c r="G79" s="65">
        <f>ET_8P!H81/9.806</f>
        <v>645.49665861462381</v>
      </c>
      <c r="H79" s="65">
        <f>ET_8P!I81/9.806</f>
        <v>650.94712420966755</v>
      </c>
      <c r="I79" s="65">
        <f>ET_8P!J81/9.806</f>
        <v>651.77679402279227</v>
      </c>
      <c r="J79" s="65">
        <f>ET_8P!K81/9.806</f>
        <v>644.92268166492454</v>
      </c>
      <c r="K79" s="65">
        <f>ET_8P!L81/9.806</f>
        <v>645.49665861462381</v>
      </c>
      <c r="L79" s="65">
        <f>ET_8P!M81/9.806</f>
        <v>480.11685487520401</v>
      </c>
      <c r="M79" s="65">
        <f>ET_8P!N81/9.806</f>
        <v>484.0036353699266</v>
      </c>
      <c r="N79" s="65">
        <f>ET_8P!O81/9.806</f>
        <v>646.99152822570375</v>
      </c>
      <c r="O79" s="65">
        <f>ET_8P!P81/9.806</f>
        <v>664.74906148021626</v>
      </c>
      <c r="P79" s="65">
        <f>ET_8P!Q81/9.806</f>
        <v>856.06707627982871</v>
      </c>
      <c r="Q79" s="65">
        <f>ET_8P!R81/9.806</f>
        <v>853.12583654140326</v>
      </c>
      <c r="R79" s="65">
        <f>ET_8P!S81/9.806</f>
        <v>645.49780387964006</v>
      </c>
      <c r="S79" s="65">
        <f>ET_8P!T81/9.806</f>
        <v>629.54675190890782</v>
      </c>
      <c r="T79" s="65">
        <f>ET_8P!U81/9.806</f>
        <v>647.52308057566802</v>
      </c>
      <c r="U79" s="65">
        <f>ET_8P!V81/9.806</f>
        <v>648.43406420495114</v>
      </c>
      <c r="V79" s="65">
        <f>ET_8P!W81/9.806</f>
        <v>643.59472198143999</v>
      </c>
      <c r="W79" s="65">
        <f>ET_8P!X81/9.806</f>
        <v>644.82374072634104</v>
      </c>
      <c r="X79" s="65">
        <f>ET_8P!Y81/9.806</f>
        <v>659.10663950961157</v>
      </c>
      <c r="Y79" s="65">
        <f>ET_8P!Z81/9.806</f>
        <v>660.11233157633092</v>
      </c>
      <c r="Z79" s="65">
        <f>ET_8P!AA81/9.806</f>
        <v>648.48819042550485</v>
      </c>
      <c r="AA79" s="65">
        <f>ET_8P!AB81/9.806</f>
        <v>648.3122677601724</v>
      </c>
      <c r="AB79" s="65">
        <f>ET_8P!AC81/9.806</f>
        <v>493.79604961248219</v>
      </c>
      <c r="AC79" s="65">
        <f>ET_8P!AD81/9.806</f>
        <v>492.24844801652051</v>
      </c>
      <c r="AD79" s="65">
        <f>ET_8P!AE81/9.806</f>
        <v>587.57109606044776</v>
      </c>
      <c r="AE79" s="65">
        <f>ET_8P!AF81/9.806</f>
        <v>601.53755314029684</v>
      </c>
      <c r="AF79" s="65">
        <f>ET_8P!AG81/9.806</f>
        <v>831.22548136982471</v>
      </c>
      <c r="AG79" s="65">
        <f>ET_8P!AH81/9.806</f>
        <v>834.2381258923109</v>
      </c>
      <c r="AH79" s="65">
        <f>ET_8P!AI81/9.806</f>
        <v>713.40614363973589</v>
      </c>
      <c r="AI79" s="65">
        <f>ET_8P!AJ81/9.806</f>
        <v>698.66100593705391</v>
      </c>
      <c r="AJ79" s="65">
        <f>ET_8P!AK81/9.806</f>
        <v>344.54568531861872</v>
      </c>
      <c r="AK79" s="65">
        <f>ET_8P!AL81/9.806</f>
        <v>345.78568366943711</v>
      </c>
      <c r="AL79" s="65">
        <f>ET_8P!AM81/9.806</f>
        <v>590.90316993422402</v>
      </c>
      <c r="AM79" s="65">
        <f>ET_8P!AN81/9.806</f>
        <v>621.02727483492254</v>
      </c>
      <c r="AN79" s="65">
        <f>ET_8P!AO81/9.806</f>
        <v>1053.1745551193148</v>
      </c>
      <c r="AO79" s="65">
        <f>ET_8P!AP81/9.806</f>
        <v>1052.8581632100245</v>
      </c>
      <c r="AP79" s="65">
        <f>ET_8P!AQ81/9.806</f>
        <v>722.42620111411384</v>
      </c>
      <c r="AQ79" s="65">
        <f>ET_8P!AR81/9.806</f>
        <v>690.23758174204579</v>
      </c>
    </row>
    <row r="80" spans="3:43" x14ac:dyDescent="0.2">
      <c r="C80" s="65">
        <f>ET_8P!D82</f>
        <v>745</v>
      </c>
      <c r="D80" s="65">
        <f>ET_8P!E82/9.806</f>
        <v>650.78554225410471</v>
      </c>
      <c r="E80" s="65">
        <f>ET_8P!F82/9.806</f>
        <v>651.61526186136041</v>
      </c>
      <c r="F80" s="65">
        <f>ET_8P!G82/9.806</f>
        <v>644.76100012109941</v>
      </c>
      <c r="G80" s="65">
        <f>ET_8P!H82/9.806</f>
        <v>645.33497707079857</v>
      </c>
      <c r="H80" s="65">
        <f>ET_8P!I82/9.806</f>
        <v>650.78554225410471</v>
      </c>
      <c r="I80" s="65">
        <f>ET_8P!J82/9.806</f>
        <v>651.61526186136041</v>
      </c>
      <c r="J80" s="65">
        <f>ET_8P!K82/9.806</f>
        <v>644.76100012109941</v>
      </c>
      <c r="K80" s="65">
        <f>ET_8P!L82/9.806</f>
        <v>645.33497707079857</v>
      </c>
      <c r="L80" s="65">
        <f>ET_8P!M82/9.806</f>
        <v>479.95034330065778</v>
      </c>
      <c r="M80" s="65">
        <f>ET_8P!N82/9.806</f>
        <v>483.83727317777385</v>
      </c>
      <c r="N80" s="65">
        <f>ET_8P!O82/9.806</f>
        <v>646.82989647600959</v>
      </c>
      <c r="O80" s="65">
        <f>ET_8P!P82/9.806</f>
        <v>664.58782808357137</v>
      </c>
      <c r="P80" s="65">
        <f>ET_8P!Q82/9.806</f>
        <v>855.90952764888846</v>
      </c>
      <c r="Q80" s="65">
        <f>ET_8P!R82/9.806</f>
        <v>852.968287910463</v>
      </c>
      <c r="R80" s="65">
        <f>ET_8P!S82/9.806</f>
        <v>645.33612233581482</v>
      </c>
      <c r="S80" s="65">
        <f>ET_8P!T82/9.806</f>
        <v>629.38472180616463</v>
      </c>
      <c r="T80" s="65">
        <f>ET_8P!U82/9.806</f>
        <v>647.36827062194072</v>
      </c>
      <c r="U80" s="65">
        <f>ET_8P!V82/9.806</f>
        <v>648.27865672165001</v>
      </c>
      <c r="V80" s="65">
        <f>ET_8P!W82/9.806</f>
        <v>643.44374617581082</v>
      </c>
      <c r="W80" s="65">
        <f>ET_8P!X82/9.806</f>
        <v>644.66703859563029</v>
      </c>
      <c r="X80" s="65">
        <f>ET_8P!Y82/9.806</f>
        <v>658.85936185434946</v>
      </c>
      <c r="Y80" s="65">
        <f>ET_8P!Z82/9.806</f>
        <v>659.86136915536417</v>
      </c>
      <c r="Z80" s="65">
        <f>ET_8P!AA82/9.806</f>
        <v>648.28234148735476</v>
      </c>
      <c r="AA80" s="65">
        <f>ET_8P!AB82/9.806</f>
        <v>648.11423650061192</v>
      </c>
      <c r="AB80" s="65">
        <f>ET_8P!AC82/9.806</f>
        <v>493.62993639098516</v>
      </c>
      <c r="AC80" s="65">
        <f>ET_8P!AD82/9.806</f>
        <v>492.08228500089234</v>
      </c>
      <c r="AD80" s="65">
        <f>ET_8P!AE82/9.806</f>
        <v>587.40792069268821</v>
      </c>
      <c r="AE80" s="65">
        <f>ET_8P!AF82/9.806</f>
        <v>601.37477612558644</v>
      </c>
      <c r="AF80" s="65">
        <f>ET_8P!AG82/9.806</f>
        <v>831.0675343858353</v>
      </c>
      <c r="AG80" s="65">
        <f>ET_8P!AH82/9.806</f>
        <v>834.08027849658379</v>
      </c>
      <c r="AH80" s="65">
        <f>ET_8P!AI82/9.806</f>
        <v>713.24600571397616</v>
      </c>
      <c r="AI80" s="65">
        <f>ET_8P!AJ82/9.806</f>
        <v>698.50051945237612</v>
      </c>
      <c r="AJ80" s="65">
        <f>ET_8P!AK82/9.806</f>
        <v>344.34060818950138</v>
      </c>
      <c r="AK80" s="65">
        <f>ET_8P!AL82/9.806</f>
        <v>345.5802579814017</v>
      </c>
      <c r="AL80" s="65">
        <f>ET_8P!AM82/9.806</f>
        <v>590.67685560817358</v>
      </c>
      <c r="AM80" s="65">
        <f>ET_8P!AN82/9.806</f>
        <v>620.81425554188763</v>
      </c>
      <c r="AN80" s="65">
        <f>ET_8P!AO82/9.806</f>
        <v>1053.1134079262697</v>
      </c>
      <c r="AO80" s="65">
        <f>ET_8P!AP82/9.806</f>
        <v>1052.7978127230779</v>
      </c>
      <c r="AP80" s="65">
        <f>ET_8P!AQ82/9.806</f>
        <v>722.30554993435146</v>
      </c>
      <c r="AQ80" s="65">
        <f>ET_8P!AR82/9.806</f>
        <v>690.10966061913632</v>
      </c>
    </row>
    <row r="81" spans="3:43" x14ac:dyDescent="0.2">
      <c r="C81" s="65">
        <f>ET_8P!D83</f>
        <v>755</v>
      </c>
      <c r="D81" s="65">
        <f>ET_8P!E83/9.806</f>
        <v>650.62405988680405</v>
      </c>
      <c r="E81" s="65">
        <f>ET_8P!F83/9.806</f>
        <v>651.45377949405986</v>
      </c>
      <c r="F81" s="65">
        <f>ET_8P!G83/9.806</f>
        <v>644.59936837140526</v>
      </c>
      <c r="G81" s="65">
        <f>ET_8P!H83/9.806</f>
        <v>645.17334532110453</v>
      </c>
      <c r="H81" s="65">
        <f>ET_8P!I83/9.806</f>
        <v>650.62405988680405</v>
      </c>
      <c r="I81" s="65">
        <f>ET_8P!J83/9.806</f>
        <v>651.45377949405986</v>
      </c>
      <c r="J81" s="65">
        <f>ET_8P!K83/9.806</f>
        <v>644.59936837140526</v>
      </c>
      <c r="K81" s="65">
        <f>ET_8P!L83/9.806</f>
        <v>645.17334532110453</v>
      </c>
      <c r="L81" s="65">
        <f>ET_8P!M83/9.806</f>
        <v>479.78393131437389</v>
      </c>
      <c r="M81" s="65">
        <f>ET_8P!N83/9.806</f>
        <v>483.67101057388339</v>
      </c>
      <c r="N81" s="65">
        <f>ET_8P!O83/9.806</f>
        <v>646.66831452044676</v>
      </c>
      <c r="O81" s="65">
        <f>ET_8P!P83/9.806</f>
        <v>664.42664448105756</v>
      </c>
      <c r="P81" s="65">
        <f>ET_8P!Q83/9.806</f>
        <v>855.7520786062106</v>
      </c>
      <c r="Q81" s="65">
        <f>ET_8P!R83/9.806</f>
        <v>852.81073927952286</v>
      </c>
      <c r="R81" s="65">
        <f>ET_8P!S83/9.806</f>
        <v>645.17449058612078</v>
      </c>
      <c r="S81" s="65">
        <f>ET_8P!T83/9.806</f>
        <v>629.22269170342145</v>
      </c>
      <c r="T81" s="65">
        <f>ET_8P!U83/9.806</f>
        <v>647.21356025647572</v>
      </c>
      <c r="U81" s="65">
        <f>ET_8P!V83/9.806</f>
        <v>648.12339862074248</v>
      </c>
      <c r="V81" s="65">
        <f>ET_8P!W83/9.806</f>
        <v>643.2929695467061</v>
      </c>
      <c r="W81" s="65">
        <f>ET_8P!X83/9.806</f>
        <v>644.51048584731291</v>
      </c>
      <c r="X81" s="65">
        <f>ET_8P!Y83/9.806</f>
        <v>658.61138708125134</v>
      </c>
      <c r="Y81" s="65">
        <f>ET_8P!Z83/9.806</f>
        <v>659.60965982243022</v>
      </c>
      <c r="Z81" s="65">
        <f>ET_8P!AA83/9.806</f>
        <v>648.0761439902866</v>
      </c>
      <c r="AA81" s="65">
        <f>ET_8P!AB83/9.806</f>
        <v>647.91595627039578</v>
      </c>
      <c r="AB81" s="65">
        <f>ET_8P!AC83/9.806</f>
        <v>493.46387296361928</v>
      </c>
      <c r="AC81" s="65">
        <f>ET_8P!AD83/9.806</f>
        <v>491.91617177939531</v>
      </c>
      <c r="AD81" s="65">
        <f>ET_8P!AE83/9.806</f>
        <v>587.24479511905986</v>
      </c>
      <c r="AE81" s="65">
        <f>ET_8P!AF83/9.806</f>
        <v>601.21204890500724</v>
      </c>
      <c r="AF81" s="65">
        <f>ET_8P!AG83/9.806</f>
        <v>830.90968699010818</v>
      </c>
      <c r="AG81" s="65">
        <f>ET_8P!AH83/9.806</f>
        <v>833.92248089498787</v>
      </c>
      <c r="AH81" s="65">
        <f>ET_8P!AI83/9.806</f>
        <v>713.08586778821643</v>
      </c>
      <c r="AI81" s="65">
        <f>ET_8P!AJ83/9.806</f>
        <v>698.34008276182954</v>
      </c>
      <c r="AJ81" s="65">
        <f>ET_8P!AK83/9.806</f>
        <v>344.13535678092495</v>
      </c>
      <c r="AK81" s="65">
        <f>ET_8P!AL83/9.806</f>
        <v>345.37458332271063</v>
      </c>
      <c r="AL81" s="65">
        <f>ET_8P!AM83/9.806</f>
        <v>590.45004334081182</v>
      </c>
      <c r="AM81" s="65">
        <f>ET_8P!AN83/9.806</f>
        <v>620.60088768993478</v>
      </c>
      <c r="AN81" s="65">
        <f>ET_8P!AO83/9.806</f>
        <v>1053.0530574393229</v>
      </c>
      <c r="AO81" s="65">
        <f>ET_8P!AP83/9.806</f>
        <v>1052.7381593539671</v>
      </c>
      <c r="AP81" s="65">
        <f>ET_8P!AQ83/9.806</f>
        <v>722.18524731350715</v>
      </c>
      <c r="AQ81" s="65">
        <f>ET_8P!AR83/9.806</f>
        <v>689.98208805514491</v>
      </c>
    </row>
    <row r="82" spans="3:43" x14ac:dyDescent="0.2">
      <c r="C82" s="65">
        <f>ET_8P!D84</f>
        <v>765</v>
      </c>
      <c r="D82" s="65">
        <f>ET_8P!E84/9.806</f>
        <v>650.46262731363458</v>
      </c>
      <c r="E82" s="65">
        <f>ET_8P!F84/9.806</f>
        <v>651.29239671502148</v>
      </c>
      <c r="F82" s="65">
        <f>ET_8P!G84/9.806</f>
        <v>644.43778641584242</v>
      </c>
      <c r="G82" s="65">
        <f>ET_8P!H84/9.806</f>
        <v>645.01181315967267</v>
      </c>
      <c r="H82" s="65">
        <f>ET_8P!I84/9.806</f>
        <v>650.46262731363458</v>
      </c>
      <c r="I82" s="65">
        <f>ET_8P!J84/9.806</f>
        <v>651.29239671502148</v>
      </c>
      <c r="J82" s="65">
        <f>ET_8P!K84/9.806</f>
        <v>644.43778641584242</v>
      </c>
      <c r="K82" s="65">
        <f>ET_8P!L84/9.806</f>
        <v>645.01181315967267</v>
      </c>
      <c r="L82" s="65">
        <f>ET_8P!M84/9.806</f>
        <v>479.61761891635228</v>
      </c>
      <c r="M82" s="65">
        <f>ET_8P!N84/9.806</f>
        <v>483.50479776412402</v>
      </c>
      <c r="N82" s="65">
        <f>ET_8P!O84/9.806</f>
        <v>646.50678235901489</v>
      </c>
      <c r="O82" s="65">
        <f>ET_8P!P84/9.806</f>
        <v>664.26551067267496</v>
      </c>
      <c r="P82" s="65">
        <f>ET_8P!Q84/9.806</f>
        <v>855.59462956353264</v>
      </c>
      <c r="Q82" s="65">
        <f>ET_8P!R84/9.806</f>
        <v>852.6532902368449</v>
      </c>
      <c r="R82" s="65">
        <f>ET_8P!S84/9.806</f>
        <v>645.01295842468903</v>
      </c>
      <c r="S82" s="65">
        <f>ET_8P!T84/9.806</f>
        <v>629.06076118894055</v>
      </c>
      <c r="T82" s="65">
        <f>ET_8P!U84/9.806</f>
        <v>647.05899927340408</v>
      </c>
      <c r="U82" s="65">
        <f>ET_8P!V84/9.806</f>
        <v>647.96819031396603</v>
      </c>
      <c r="V82" s="65">
        <f>ET_8P!W84/9.806</f>
        <v>643.14239209412608</v>
      </c>
      <c r="W82" s="65">
        <f>ET_8P!X84/9.806</f>
        <v>644.35408248138901</v>
      </c>
      <c r="X82" s="65">
        <f>ET_8P!Y84/9.806</f>
        <v>658.3627151903172</v>
      </c>
      <c r="Y82" s="65">
        <f>ET_8P!Z84/9.806</f>
        <v>659.35725337166025</v>
      </c>
      <c r="Z82" s="65">
        <f>ET_8P!AA84/9.806</f>
        <v>647.86954814016929</v>
      </c>
      <c r="AA82" s="65">
        <f>ET_8P!AB84/9.806</f>
        <v>647.71737727539266</v>
      </c>
      <c r="AB82" s="65">
        <f>ET_8P!AC84/9.806</f>
        <v>493.29790912451563</v>
      </c>
      <c r="AC82" s="65">
        <f>ET_8P!AD84/9.806</f>
        <v>491.75015814616057</v>
      </c>
      <c r="AD82" s="65">
        <f>ET_8P!AE84/9.806</f>
        <v>587.0817193395626</v>
      </c>
      <c r="AE82" s="65">
        <f>ET_8P!AF84/9.806</f>
        <v>601.04937147855912</v>
      </c>
      <c r="AF82" s="65">
        <f>ET_8P!AG84/9.806</f>
        <v>830.75188938851215</v>
      </c>
      <c r="AG82" s="65">
        <f>ET_8P!AH84/9.806</f>
        <v>833.76473308752304</v>
      </c>
      <c r="AH82" s="65">
        <f>ET_8P!AI84/9.806</f>
        <v>712.92582945071899</v>
      </c>
      <c r="AI82" s="65">
        <f>ET_8P!AJ84/9.806</f>
        <v>698.17974565954523</v>
      </c>
      <c r="AJ82" s="65">
        <f>ET_8P!AK84/9.806</f>
        <v>343.92988129875846</v>
      </c>
      <c r="AK82" s="65">
        <f>ET_8P!AL84/9.806</f>
        <v>345.16863479629819</v>
      </c>
      <c r="AL82" s="65">
        <f>ET_8P!AM84/9.806</f>
        <v>590.2227331321385</v>
      </c>
      <c r="AM82" s="65">
        <f>ET_8P!AN84/9.806</f>
        <v>620.38712148493278</v>
      </c>
      <c r="AN82" s="65">
        <f>ET_8P!AO84/9.806</f>
        <v>1052.9935036584745</v>
      </c>
      <c r="AO82" s="65">
        <f>ET_8P!AP84/9.806</f>
        <v>1052.6793026909545</v>
      </c>
      <c r="AP82" s="65">
        <f>ET_8P!AQ84/9.806</f>
        <v>722.06529325158078</v>
      </c>
      <c r="AQ82" s="65">
        <f>ET_8P!AR84/9.806</f>
        <v>689.85486405007146</v>
      </c>
    </row>
    <row r="83" spans="3:43" x14ac:dyDescent="0.2">
      <c r="C83" s="65">
        <f>ET_8P!D85</f>
        <v>775</v>
      </c>
      <c r="D83" s="65">
        <f>ET_8P!E85/9.806</f>
        <v>650.30124453459621</v>
      </c>
      <c r="E83" s="65">
        <f>ET_8P!F85/9.806</f>
        <v>651.13101393598311</v>
      </c>
      <c r="F83" s="65">
        <f>ET_8P!G85/9.806</f>
        <v>644.27625425441067</v>
      </c>
      <c r="G83" s="65">
        <f>ET_8P!H85/9.806</f>
        <v>644.85028099824092</v>
      </c>
      <c r="H83" s="65">
        <f>ET_8P!I85/9.806</f>
        <v>650.30124453459621</v>
      </c>
      <c r="I83" s="65">
        <f>ET_8P!J85/9.806</f>
        <v>651.13101393598311</v>
      </c>
      <c r="J83" s="65">
        <f>ET_8P!K85/9.806</f>
        <v>644.27625425441067</v>
      </c>
      <c r="K83" s="65">
        <f>ET_8P!L85/9.806</f>
        <v>644.85028099824092</v>
      </c>
      <c r="L83" s="65">
        <f>ET_8P!M85/9.806</f>
        <v>479.45135631246183</v>
      </c>
      <c r="M83" s="65">
        <f>ET_8P!N85/9.806</f>
        <v>483.33868454262699</v>
      </c>
      <c r="N83" s="65">
        <f>ET_8P!O85/9.806</f>
        <v>646.34529999171434</v>
      </c>
      <c r="O83" s="65">
        <f>ET_8P!P85/9.806</f>
        <v>664.10447645255465</v>
      </c>
      <c r="P83" s="65">
        <f>ET_8P!Q85/9.806</f>
        <v>855.43718052085467</v>
      </c>
      <c r="Q83" s="65">
        <f>ET_8P!R85/9.806</f>
        <v>852.49584119416693</v>
      </c>
      <c r="R83" s="65">
        <f>ET_8P!S85/9.806</f>
        <v>644.85142626325728</v>
      </c>
      <c r="S83" s="65">
        <f>ET_8P!T85/9.806</f>
        <v>628.89888046859073</v>
      </c>
      <c r="T83" s="65">
        <f>ET_8P!U85/9.806</f>
        <v>646.90458767272594</v>
      </c>
      <c r="U83" s="65">
        <f>ET_8P!V85/9.806</f>
        <v>647.81308159545176</v>
      </c>
      <c r="V83" s="65">
        <f>ET_8P!W85/9.806</f>
        <v>642.99206361220172</v>
      </c>
      <c r="W83" s="65">
        <f>ET_8P!X85/9.806</f>
        <v>644.19777870372741</v>
      </c>
      <c r="X83" s="65">
        <f>ET_8P!Y85/9.806</f>
        <v>658.11334618154706</v>
      </c>
      <c r="Y83" s="65">
        <f>ET_8P!Z85/9.806</f>
        <v>659.10414980305427</v>
      </c>
      <c r="Z83" s="65">
        <f>ET_8P!AA85/9.806</f>
        <v>647.66250414287174</v>
      </c>
      <c r="AA83" s="65">
        <f>ET_8P!AB85/9.806</f>
        <v>647.51854930973388</v>
      </c>
      <c r="AB83" s="65">
        <f>ET_8P!AC85/9.806</f>
        <v>493.13199507954317</v>
      </c>
      <c r="AC83" s="65">
        <f>ET_8P!AD85/9.806</f>
        <v>491.58419430705692</v>
      </c>
      <c r="AD83" s="65">
        <f>ET_8P!AE85/9.806</f>
        <v>586.91874314832762</v>
      </c>
      <c r="AE83" s="65">
        <f>ET_8P!AF85/9.806</f>
        <v>600.8867438462421</v>
      </c>
      <c r="AF83" s="65">
        <f>ET_8P!AG85/9.806</f>
        <v>830.59419137517853</v>
      </c>
      <c r="AG83" s="65">
        <f>ET_8P!AH85/9.806</f>
        <v>833.6070350741893</v>
      </c>
      <c r="AH83" s="65">
        <f>ET_8P!AI85/9.806</f>
        <v>712.76584090735275</v>
      </c>
      <c r="AI83" s="65">
        <f>ET_8P!AJ85/9.806</f>
        <v>698.01940855726093</v>
      </c>
      <c r="AJ83" s="65">
        <f>ET_8P!AK85/9.806</f>
        <v>343.72420664006734</v>
      </c>
      <c r="AK83" s="65">
        <f>ET_8P!AL85/9.806</f>
        <v>344.96241240216455</v>
      </c>
      <c r="AL83" s="65">
        <f>ET_8P!AM85/9.806</f>
        <v>589.99497477628495</v>
      </c>
      <c r="AM83" s="65">
        <f>ET_8P!AN85/9.806</f>
        <v>620.17295692688151</v>
      </c>
      <c r="AN83" s="65">
        <f>ET_8P!AO85/9.806</f>
        <v>1052.9346469954621</v>
      </c>
      <c r="AO83" s="65">
        <f>ET_8P!AP85/9.806</f>
        <v>1052.6212427340404</v>
      </c>
      <c r="AP83" s="65">
        <f>ET_8P!AQ85/9.806</f>
        <v>721.94573754270345</v>
      </c>
      <c r="AQ83" s="65">
        <f>ET_8P!AR85/9.806</f>
        <v>689.72798860391606</v>
      </c>
    </row>
    <row r="84" spans="3:43" x14ac:dyDescent="0.2">
      <c r="C84" s="65">
        <f>ET_8P!D86</f>
        <v>785</v>
      </c>
      <c r="D84" s="65">
        <f>ET_8P!E86/9.806</f>
        <v>650.13991154968903</v>
      </c>
      <c r="E84" s="65">
        <f>ET_8P!F86/9.806</f>
        <v>650.96973074520702</v>
      </c>
      <c r="F84" s="65">
        <f>ET_8P!G86/9.806</f>
        <v>644.1148216812411</v>
      </c>
      <c r="G84" s="65">
        <f>ET_8P!H86/9.806</f>
        <v>644.68884842507146</v>
      </c>
      <c r="H84" s="65">
        <f>ET_8P!I86/9.806</f>
        <v>650.13991154968903</v>
      </c>
      <c r="I84" s="65">
        <f>ET_8P!J86/9.806</f>
        <v>650.96973074520702</v>
      </c>
      <c r="J84" s="65">
        <f>ET_8P!K86/9.806</f>
        <v>644.1148216812411</v>
      </c>
      <c r="K84" s="65">
        <f>ET_8P!L86/9.806</f>
        <v>644.68884842507146</v>
      </c>
      <c r="L84" s="65">
        <f>ET_8P!M86/9.806</f>
        <v>479.2851932968336</v>
      </c>
      <c r="M84" s="65">
        <f>ET_8P!N86/9.806</f>
        <v>483.17262111526111</v>
      </c>
      <c r="N84" s="65">
        <f>ET_8P!O86/9.806</f>
        <v>646.18386741854488</v>
      </c>
      <c r="O84" s="65">
        <f>ET_8P!P86/9.806</f>
        <v>663.94349202656542</v>
      </c>
      <c r="P84" s="65">
        <f>ET_8P!Q86/9.806</f>
        <v>855.27983106643899</v>
      </c>
      <c r="Q84" s="65">
        <f>ET_8P!R86/9.806</f>
        <v>852.33839215148896</v>
      </c>
      <c r="R84" s="65">
        <f>ET_8P!S86/9.806</f>
        <v>644.6899936900877</v>
      </c>
      <c r="S84" s="65">
        <f>ET_8P!T86/9.806</f>
        <v>628.73704954237212</v>
      </c>
      <c r="T84" s="65">
        <f>ET_8P!U86/9.806</f>
        <v>646.75022586617888</v>
      </c>
      <c r="U84" s="65">
        <f>ET_8P!V86/9.806</f>
        <v>647.65807246519989</v>
      </c>
      <c r="V84" s="65">
        <f>ET_8P!W86/9.806</f>
        <v>642.84188451267084</v>
      </c>
      <c r="W84" s="65">
        <f>ET_8P!X86/9.806</f>
        <v>644.04162430845918</v>
      </c>
      <c r="X84" s="65">
        <f>ET_8P!Y86/9.806</f>
        <v>657.8633298490721</v>
      </c>
      <c r="Y84" s="65">
        <f>ET_8P!Z86/9.806</f>
        <v>658.85034911661228</v>
      </c>
      <c r="Z84" s="65">
        <f>ET_8P!AA86/9.806</f>
        <v>647.45511158665613</v>
      </c>
      <c r="AA84" s="65">
        <f>ET_8P!AB86/9.806</f>
        <v>647.31942257928824</v>
      </c>
      <c r="AB84" s="65">
        <f>ET_8P!AC86/9.806</f>
        <v>492.96613082870186</v>
      </c>
      <c r="AC84" s="65">
        <f>ET_8P!AD86/9.806</f>
        <v>491.41828026208447</v>
      </c>
      <c r="AD84" s="65">
        <f>ET_8P!AE86/9.806</f>
        <v>586.75581675122385</v>
      </c>
      <c r="AE84" s="65">
        <f>ET_8P!AF86/9.806</f>
        <v>600.72421580218747</v>
      </c>
      <c r="AF84" s="65">
        <f>ET_8P!AG86/9.806</f>
        <v>830.4364933618449</v>
      </c>
      <c r="AG84" s="65">
        <f>ET_8P!AH86/9.806</f>
        <v>833.44938685498687</v>
      </c>
      <c r="AH84" s="65">
        <f>ET_8P!AI86/9.806</f>
        <v>712.60590215811749</v>
      </c>
      <c r="AI84" s="65">
        <f>ET_8P!AJ86/9.806</f>
        <v>697.85917104323892</v>
      </c>
      <c r="AJ84" s="65">
        <f>ET_8P!AK86/9.806</f>
        <v>343.5183079077861</v>
      </c>
      <c r="AK84" s="65">
        <f>ET_8P!AL86/9.806</f>
        <v>344.75594103737512</v>
      </c>
      <c r="AL84" s="65">
        <f>ET_8P!AM86/9.806</f>
        <v>589.76671847911996</v>
      </c>
      <c r="AM84" s="65">
        <f>ET_8P!AN86/9.806</f>
        <v>619.95839401578121</v>
      </c>
      <c r="AN84" s="65">
        <f>ET_8P!AO86/9.806</f>
        <v>1052.876587038548</v>
      </c>
      <c r="AO84" s="65">
        <f>ET_8P!AP86/9.806</f>
        <v>1052.5637803067</v>
      </c>
      <c r="AP84" s="65">
        <f>ET_8P!AQ86/9.806</f>
        <v>721.8264805986131</v>
      </c>
      <c r="AQ84" s="65">
        <f>ET_8P!AR86/9.806</f>
        <v>689.60141192254753</v>
      </c>
    </row>
    <row r="85" spans="3:43" x14ac:dyDescent="0.2">
      <c r="C85" s="65">
        <f>ET_8P!D87</f>
        <v>795</v>
      </c>
      <c r="D85" s="65">
        <f>ET_8P!E87/9.806</f>
        <v>649.97867815304414</v>
      </c>
      <c r="E85" s="65">
        <f>ET_8P!F87/9.806</f>
        <v>650.80849734856213</v>
      </c>
      <c r="F85" s="65">
        <f>ET_8P!G87/9.806</f>
        <v>643.95343890220283</v>
      </c>
      <c r="G85" s="65">
        <f>ET_8P!H87/9.806</f>
        <v>644.52746564603308</v>
      </c>
      <c r="H85" s="65">
        <f>ET_8P!I87/9.806</f>
        <v>649.97867815304414</v>
      </c>
      <c r="I85" s="65">
        <f>ET_8P!J87/9.806</f>
        <v>650.80849734856213</v>
      </c>
      <c r="J85" s="65">
        <f>ET_8P!K87/9.806</f>
        <v>643.95343890220283</v>
      </c>
      <c r="K85" s="65">
        <f>ET_8P!L87/9.806</f>
        <v>644.52746564603308</v>
      </c>
      <c r="L85" s="65">
        <f>ET_8P!M87/9.806</f>
        <v>479.11908007533657</v>
      </c>
      <c r="M85" s="65">
        <f>ET_8P!N87/9.806</f>
        <v>483.00665727615751</v>
      </c>
      <c r="N85" s="65">
        <f>ET_8P!O87/9.806</f>
        <v>646.02253443363759</v>
      </c>
      <c r="O85" s="65">
        <f>ET_8P!P87/9.806</f>
        <v>663.7825076005762</v>
      </c>
      <c r="P85" s="65">
        <f>ET_8P!Q87/9.806</f>
        <v>855.12258120028559</v>
      </c>
      <c r="Q85" s="65">
        <f>ET_8P!R87/9.806</f>
        <v>852.18104269707328</v>
      </c>
      <c r="R85" s="65">
        <f>ET_8P!S87/9.806</f>
        <v>644.52861091104944</v>
      </c>
      <c r="S85" s="65">
        <f>ET_8P!T87/9.806</f>
        <v>628.57526841028459</v>
      </c>
      <c r="T85" s="65">
        <f>ET_8P!U87/9.806</f>
        <v>646.59601344202531</v>
      </c>
      <c r="U85" s="65">
        <f>ET_8P!V87/9.806</f>
        <v>647.50316292321031</v>
      </c>
      <c r="V85" s="65">
        <f>ET_8P!W87/9.806</f>
        <v>642.69195438379575</v>
      </c>
      <c r="W85" s="65">
        <f>ET_8P!X87/9.806</f>
        <v>643.88556950145323</v>
      </c>
      <c r="X85" s="65">
        <f>ET_8P!Y87/9.806</f>
        <v>657.61266619289211</v>
      </c>
      <c r="Y85" s="65">
        <f>ET_8P!Z87/9.806</f>
        <v>658.59590110646548</v>
      </c>
      <c r="Z85" s="65">
        <f>ET_8P!AA87/9.806</f>
        <v>647.24732067739149</v>
      </c>
      <c r="AA85" s="65">
        <f>ET_8P!AB87/9.806</f>
        <v>647.12004687818683</v>
      </c>
      <c r="AB85" s="65">
        <f>ET_8P!AC87/9.806</f>
        <v>492.80036616612284</v>
      </c>
      <c r="AC85" s="65">
        <f>ET_8P!AD87/9.806</f>
        <v>491.2524658053743</v>
      </c>
      <c r="AD85" s="65">
        <f>ET_8P!AE87/9.806</f>
        <v>586.59298994238225</v>
      </c>
      <c r="AE85" s="65">
        <f>ET_8P!AF87/9.806</f>
        <v>600.56173755226393</v>
      </c>
      <c r="AF85" s="65">
        <f>ET_8P!AG87/9.806</f>
        <v>830.27884514264235</v>
      </c>
      <c r="AG85" s="65">
        <f>ET_8P!AH87/9.806</f>
        <v>833.29178842991541</v>
      </c>
      <c r="AH85" s="65">
        <f>ET_8P!AI87/9.806</f>
        <v>712.44601320301354</v>
      </c>
      <c r="AI85" s="65">
        <f>ET_8P!AJ87/9.806</f>
        <v>697.69898332334799</v>
      </c>
      <c r="AJ85" s="65">
        <f>ET_8P!AK87/9.806</f>
        <v>343.31218510191468</v>
      </c>
      <c r="AK85" s="65">
        <f>ET_8P!AL87/9.806</f>
        <v>344.54922070192998</v>
      </c>
      <c r="AL85" s="65">
        <f>ET_8P!AM87/9.806</f>
        <v>589.53796424064353</v>
      </c>
      <c r="AM85" s="65">
        <f>ET_8P!AN87/9.806</f>
        <v>619.74343275163176</v>
      </c>
      <c r="AN85" s="65">
        <f>ET_8P!AO87/9.806</f>
        <v>1052.8191246112076</v>
      </c>
      <c r="AO85" s="65">
        <f>ET_8P!AP87/9.806</f>
        <v>1052.5071145854579</v>
      </c>
      <c r="AP85" s="65">
        <f>ET_8P!AQ87/9.806</f>
        <v>721.70762200757201</v>
      </c>
      <c r="AQ85" s="65">
        <f>ET_8P!AR87/9.806</f>
        <v>689.47518380009694</v>
      </c>
    </row>
    <row r="86" spans="3:43" x14ac:dyDescent="0.2">
      <c r="C86" s="65">
        <f>ET_8P!D88</f>
        <v>805</v>
      </c>
      <c r="D86" s="65">
        <f>ET_8P!E88/9.806</f>
        <v>649.81749455053034</v>
      </c>
      <c r="E86" s="65">
        <f>ET_8P!F88/9.806</f>
        <v>650.64731374604844</v>
      </c>
      <c r="F86" s="65">
        <f>ET_8P!G88/9.806</f>
        <v>643.79210591729554</v>
      </c>
      <c r="G86" s="65">
        <f>ET_8P!H88/9.806</f>
        <v>644.3661326611259</v>
      </c>
      <c r="H86" s="65">
        <f>ET_8P!I88/9.806</f>
        <v>649.81749455053034</v>
      </c>
      <c r="I86" s="65">
        <f>ET_8P!J88/9.806</f>
        <v>650.64731374604844</v>
      </c>
      <c r="J86" s="65">
        <f>ET_8P!K88/9.806</f>
        <v>643.79210591729554</v>
      </c>
      <c r="K86" s="65">
        <f>ET_8P!L88/9.806</f>
        <v>644.3661326611259</v>
      </c>
      <c r="L86" s="65">
        <f>ET_8P!M88/9.806</f>
        <v>478.95301664797068</v>
      </c>
      <c r="M86" s="65">
        <f>ET_8P!N88/9.806</f>
        <v>482.84074323118506</v>
      </c>
      <c r="N86" s="65">
        <f>ET_8P!O88/9.806</f>
        <v>645.86125124286161</v>
      </c>
      <c r="O86" s="65">
        <f>ET_8P!P88/9.806</f>
        <v>663.62162276284937</v>
      </c>
      <c r="P86" s="65">
        <f>ET_8P!Q88/9.806</f>
        <v>854.9653313341322</v>
      </c>
      <c r="Q86" s="65">
        <f>ET_8P!R88/9.806</f>
        <v>852.02379283091989</v>
      </c>
      <c r="R86" s="65">
        <f>ET_8P!S88/9.806</f>
        <v>644.36727792614226</v>
      </c>
      <c r="S86" s="65">
        <f>ET_8P!T88/9.806</f>
        <v>628.41358686645935</v>
      </c>
      <c r="T86" s="65">
        <f>ET_8P!U88/9.806</f>
        <v>646.44195040026523</v>
      </c>
      <c r="U86" s="65">
        <f>ET_8P!V88/9.806</f>
        <v>647.34830317535193</v>
      </c>
      <c r="V86" s="65">
        <f>ET_8P!W88/9.806</f>
        <v>642.54222343144511</v>
      </c>
      <c r="W86" s="65">
        <f>ET_8P!X88/9.806</f>
        <v>643.72971387097186</v>
      </c>
      <c r="X86" s="65">
        <f>ET_8P!Y88/9.806</f>
        <v>657.36135521300741</v>
      </c>
      <c r="Y86" s="65">
        <f>ET_8P!Z88/9.806</f>
        <v>658.34085556674495</v>
      </c>
      <c r="Z86" s="65">
        <f>ET_8P!AA88/9.806</f>
        <v>647.03918120920866</v>
      </c>
      <c r="AA86" s="65">
        <f>ET_8P!AB88/9.806</f>
        <v>646.92037241229866</v>
      </c>
      <c r="AB86" s="65">
        <f>ET_8P!AC88/9.806</f>
        <v>492.63470109180611</v>
      </c>
      <c r="AC86" s="65">
        <f>ET_8P!AD88/9.806</f>
        <v>491.08670114279528</v>
      </c>
      <c r="AD86" s="65">
        <f>ET_8P!AE88/9.806</f>
        <v>586.43016313354076</v>
      </c>
      <c r="AE86" s="65">
        <f>ET_8P!AF88/9.806</f>
        <v>600.3993090964716</v>
      </c>
      <c r="AF86" s="65">
        <f>ET_8P!AG88/9.806</f>
        <v>830.1212467175709</v>
      </c>
      <c r="AG86" s="65">
        <f>ET_8P!AH88/9.806</f>
        <v>833.13428959310636</v>
      </c>
      <c r="AH86" s="65">
        <f>ET_8P!AI88/9.806</f>
        <v>712.28622383617176</v>
      </c>
      <c r="AI86" s="65">
        <f>ET_8P!AJ88/9.806</f>
        <v>697.53884539758826</v>
      </c>
      <c r="AJ86" s="65">
        <f>ET_8P!AK88/9.806</f>
        <v>343.10586311951869</v>
      </c>
      <c r="AK86" s="65">
        <f>ET_8P!AL88/9.806</f>
        <v>344.34222649876352</v>
      </c>
      <c r="AL86" s="65">
        <f>ET_8P!AM88/9.806</f>
        <v>589.30876185498676</v>
      </c>
      <c r="AM86" s="65">
        <f>ET_8P!AN88/9.806</f>
        <v>619.52812292856424</v>
      </c>
      <c r="AN86" s="65">
        <f>ET_8P!AO88/9.806</f>
        <v>1052.7624588899655</v>
      </c>
      <c r="AO86" s="65">
        <f>ET_8P!AP88/9.806</f>
        <v>1052.4511459820519</v>
      </c>
      <c r="AP86" s="65">
        <f>ET_8P!AQ88/9.806</f>
        <v>721.58916176957996</v>
      </c>
      <c r="AQ86" s="65">
        <f>ET_8P!AR88/9.806</f>
        <v>689.34925444243322</v>
      </c>
    </row>
    <row r="87" spans="3:43" x14ac:dyDescent="0.2">
      <c r="C87" s="65">
        <f>ET_8P!D89</f>
        <v>815</v>
      </c>
      <c r="D87" s="65">
        <f>ET_8P!E89/9.806</f>
        <v>649.65636074214774</v>
      </c>
      <c r="E87" s="65">
        <f>ET_8P!F89/9.806</f>
        <v>650.48617993766572</v>
      </c>
      <c r="F87" s="65">
        <f>ET_8P!G89/9.806</f>
        <v>643.63082272651957</v>
      </c>
      <c r="G87" s="65">
        <f>ET_8P!H89/9.806</f>
        <v>644.20489926448101</v>
      </c>
      <c r="H87" s="65">
        <f>ET_8P!I89/9.806</f>
        <v>649.65636074214774</v>
      </c>
      <c r="I87" s="65">
        <f>ET_8P!J89/9.806</f>
        <v>650.48617993766572</v>
      </c>
      <c r="J87" s="65">
        <f>ET_8P!K89/9.806</f>
        <v>643.63082272651957</v>
      </c>
      <c r="K87" s="65">
        <f>ET_8P!L89/9.806</f>
        <v>644.20489926448101</v>
      </c>
      <c r="L87" s="65">
        <f>ET_8P!M89/9.806</f>
        <v>478.78710260299823</v>
      </c>
      <c r="M87" s="65">
        <f>ET_8P!N89/9.806</f>
        <v>482.67492877447484</v>
      </c>
      <c r="N87" s="65">
        <f>ET_8P!O89/9.806</f>
        <v>645.70001784621661</v>
      </c>
      <c r="O87" s="65">
        <f>ET_8P!P89/9.806</f>
        <v>663.46083751338472</v>
      </c>
      <c r="P87" s="65">
        <f>ET_8P!Q89/9.806</f>
        <v>854.80808146797881</v>
      </c>
      <c r="Q87" s="65">
        <f>ET_8P!R89/9.806</f>
        <v>851.8665429647665</v>
      </c>
      <c r="R87" s="65">
        <f>ET_8P!S89/9.806</f>
        <v>644.20604452949726</v>
      </c>
      <c r="S87" s="65">
        <f>ET_8P!T89/9.806</f>
        <v>628.25195511676532</v>
      </c>
      <c r="T87" s="65">
        <f>ET_8P!U89/9.806</f>
        <v>646.28793715263623</v>
      </c>
      <c r="U87" s="65">
        <f>ET_8P!V89/9.806</f>
        <v>647.19354301575572</v>
      </c>
      <c r="V87" s="65">
        <f>ET_8P!W89/9.806</f>
        <v>642.39269165561905</v>
      </c>
      <c r="W87" s="65">
        <f>ET_8P!X89/9.806</f>
        <v>643.5739080346217</v>
      </c>
      <c r="X87" s="65">
        <f>ET_8P!Y89/9.806</f>
        <v>657.10949649768008</v>
      </c>
      <c r="Y87" s="65">
        <f>ET_8P!Z89/9.806</f>
        <v>658.0851627033195</v>
      </c>
      <c r="Z87" s="65">
        <f>ET_8P!AA89/9.806</f>
        <v>646.83074297623909</v>
      </c>
      <c r="AA87" s="65">
        <f>ET_8P!AB89/9.806</f>
        <v>646.72044897575472</v>
      </c>
      <c r="AB87" s="65">
        <f>ET_8P!AC89/9.806</f>
        <v>492.46903601748932</v>
      </c>
      <c r="AC87" s="65">
        <f>ET_8P!AD89/9.806</f>
        <v>490.92103606847854</v>
      </c>
      <c r="AD87" s="65">
        <f>ET_8P!AE89/9.806</f>
        <v>586.26743591296145</v>
      </c>
      <c r="AE87" s="65">
        <f>ET_8P!AF89/9.806</f>
        <v>600.23698022894155</v>
      </c>
      <c r="AF87" s="65">
        <f>ET_8P!AG89/9.806</f>
        <v>829.96374788076184</v>
      </c>
      <c r="AG87" s="65">
        <f>ET_8P!AH89/9.806</f>
        <v>832.97679075629719</v>
      </c>
      <c r="AH87" s="65">
        <f>ET_8P!AI89/9.806</f>
        <v>712.12643446933009</v>
      </c>
      <c r="AI87" s="65">
        <f>ET_8P!AJ89/9.806</f>
        <v>697.37875726595962</v>
      </c>
      <c r="AJ87" s="65">
        <f>ET_8P!AK89/9.806</f>
        <v>342.89934196059812</v>
      </c>
      <c r="AK87" s="65">
        <f>ET_8P!AL89/9.806</f>
        <v>344.13500822200695</v>
      </c>
      <c r="AL87" s="65">
        <f>ET_8P!AM89/9.806</f>
        <v>589.07906152801866</v>
      </c>
      <c r="AM87" s="65">
        <f>ET_8P!AN89/9.806</f>
        <v>619.31246454657867</v>
      </c>
      <c r="AN87" s="65">
        <f>ET_8P!AO89/9.806</f>
        <v>1052.7064902865593</v>
      </c>
      <c r="AO87" s="65">
        <f>ET_8P!AP89/9.806</f>
        <v>1052.3958744964818</v>
      </c>
      <c r="AP87" s="65">
        <f>ET_8P!AQ89/9.806</f>
        <v>721.47100029637477</v>
      </c>
      <c r="AQ87" s="65">
        <f>ET_8P!AR89/9.806</f>
        <v>689.22362384955647</v>
      </c>
    </row>
    <row r="88" spans="3:43" x14ac:dyDescent="0.2">
      <c r="C88" s="65">
        <f>ET_8P!D90</f>
        <v>825</v>
      </c>
      <c r="D88" s="65">
        <f>ET_8P!E90/9.806</f>
        <v>649.49527672789623</v>
      </c>
      <c r="E88" s="65">
        <f>ET_8P!F90/9.806</f>
        <v>650.32514571754541</v>
      </c>
      <c r="F88" s="65">
        <f>ET_8P!G90/9.806</f>
        <v>643.46958932987457</v>
      </c>
      <c r="G88" s="65">
        <f>ET_8P!H90/9.806</f>
        <v>644.04371566196721</v>
      </c>
      <c r="H88" s="65">
        <f>ET_8P!I90/9.806</f>
        <v>649.49527672789623</v>
      </c>
      <c r="I88" s="65">
        <f>ET_8P!J90/9.806</f>
        <v>650.32514571754541</v>
      </c>
      <c r="J88" s="65">
        <f>ET_8P!K90/9.806</f>
        <v>643.46958932987457</v>
      </c>
      <c r="K88" s="65">
        <f>ET_8P!L90/9.806</f>
        <v>644.04371566196721</v>
      </c>
      <c r="L88" s="65">
        <f>ET_8P!M90/9.806</f>
        <v>478.62123835215687</v>
      </c>
      <c r="M88" s="65">
        <f>ET_8P!N90/9.806</f>
        <v>482.50921390602696</v>
      </c>
      <c r="N88" s="65">
        <f>ET_8P!O90/9.806</f>
        <v>645.53888403783401</v>
      </c>
      <c r="O88" s="65">
        <f>ET_8P!P90/9.806</f>
        <v>663.30005226392007</v>
      </c>
      <c r="P88" s="65">
        <f>ET_8P!Q90/9.806</f>
        <v>854.65093119008782</v>
      </c>
      <c r="Q88" s="65">
        <f>ET_8P!R90/9.806</f>
        <v>851.70929309861322</v>
      </c>
      <c r="R88" s="65">
        <f>ET_8P!S90/9.806</f>
        <v>644.04486092698357</v>
      </c>
      <c r="S88" s="65">
        <f>ET_8P!T90/9.806</f>
        <v>628.09037316120236</v>
      </c>
      <c r="T88" s="65">
        <f>ET_8P!U90/9.806</f>
        <v>646.13402349326952</v>
      </c>
      <c r="U88" s="65">
        <f>ET_8P!V90/9.806</f>
        <v>647.03883265029071</v>
      </c>
      <c r="V88" s="65">
        <f>ET_8P!W90/9.806</f>
        <v>642.24335905631767</v>
      </c>
      <c r="W88" s="65">
        <f>ET_8P!X90/9.806</f>
        <v>643.4183013747961</v>
      </c>
      <c r="X88" s="65">
        <f>ET_8P!Y90/9.806</f>
        <v>656.85699045864783</v>
      </c>
      <c r="Y88" s="65">
        <f>ET_8P!Z90/9.806</f>
        <v>657.82887231032032</v>
      </c>
      <c r="Z88" s="65">
        <f>ET_8P!AA90/9.806</f>
        <v>646.62195618435146</v>
      </c>
      <c r="AA88" s="65">
        <f>ET_8P!AB90/9.806</f>
        <v>646.52032636268621</v>
      </c>
      <c r="AB88" s="65">
        <f>ET_8P!AC90/9.806</f>
        <v>492.30347053143487</v>
      </c>
      <c r="AC88" s="65">
        <f>ET_8P!AD90/9.806</f>
        <v>490.75542078829295</v>
      </c>
      <c r="AD88" s="65">
        <f>ET_8P!AE90/9.806</f>
        <v>586.10475848651345</v>
      </c>
      <c r="AE88" s="65">
        <f>ET_8P!AF90/9.806</f>
        <v>600.07470115554258</v>
      </c>
      <c r="AF88" s="65">
        <f>ET_8P!AG90/9.806</f>
        <v>829.80624904395279</v>
      </c>
      <c r="AG88" s="65">
        <f>ET_8P!AH90/9.806</f>
        <v>832.81934171361934</v>
      </c>
      <c r="AH88" s="65">
        <f>ET_8P!AI90/9.806</f>
        <v>711.9667446907506</v>
      </c>
      <c r="AI88" s="65">
        <f>ET_8P!AJ90/9.806</f>
        <v>697.21876872259338</v>
      </c>
      <c r="AJ88" s="65">
        <f>ET_8P!AK90/9.806</f>
        <v>342.69259672808744</v>
      </c>
      <c r="AK88" s="65">
        <f>ET_8P!AL90/9.806</f>
        <v>343.92754097459465</v>
      </c>
      <c r="AL88" s="65">
        <f>ET_8P!AM90/9.806</f>
        <v>588.84891305387009</v>
      </c>
      <c r="AM88" s="65">
        <f>ET_8P!AN90/9.806</f>
        <v>619.09645760567514</v>
      </c>
      <c r="AN88" s="65">
        <f>ET_8P!AO90/9.806</f>
        <v>1052.6512188009892</v>
      </c>
      <c r="AO88" s="65">
        <f>ET_8P!AP90/9.806</f>
        <v>1052.3413001287479</v>
      </c>
      <c r="AP88" s="65">
        <f>ET_8P!AQ90/9.806</f>
        <v>721.35323717621873</v>
      </c>
      <c r="AQ88" s="65">
        <f>ET_8P!AR90/9.806</f>
        <v>689.09824222733539</v>
      </c>
    </row>
    <row r="89" spans="3:43" x14ac:dyDescent="0.2">
      <c r="C89" s="65">
        <f>ET_8P!D91</f>
        <v>835</v>
      </c>
      <c r="D89" s="65">
        <f>ET_8P!E91/9.806</f>
        <v>649.33424250777591</v>
      </c>
      <c r="E89" s="65">
        <f>ET_8P!F91/9.806</f>
        <v>650.1641612915563</v>
      </c>
      <c r="F89" s="65">
        <f>ET_8P!G91/9.806</f>
        <v>643.30845552149196</v>
      </c>
      <c r="G89" s="65">
        <f>ET_8P!H91/9.806</f>
        <v>643.88253205945341</v>
      </c>
      <c r="H89" s="65">
        <f>ET_8P!I91/9.806</f>
        <v>649.33424250777591</v>
      </c>
      <c r="I89" s="65">
        <f>ET_8P!J91/9.806</f>
        <v>650.1641612915563</v>
      </c>
      <c r="J89" s="65">
        <f>ET_8P!K91/9.806</f>
        <v>643.30845552149196</v>
      </c>
      <c r="K89" s="65">
        <f>ET_8P!L91/9.806</f>
        <v>643.88253205945341</v>
      </c>
      <c r="L89" s="65">
        <f>ET_8P!M91/9.806</f>
        <v>478.4554238954467</v>
      </c>
      <c r="M89" s="65">
        <f>ET_8P!N91/9.806</f>
        <v>482.34354883171022</v>
      </c>
      <c r="N89" s="65">
        <f>ET_8P!O91/9.806</f>
        <v>645.37775022945141</v>
      </c>
      <c r="O89" s="65">
        <f>ET_8P!P91/9.806</f>
        <v>663.13936660271781</v>
      </c>
      <c r="P89" s="65">
        <f>ET_8P!Q91/9.806</f>
        <v>854.49378091219671</v>
      </c>
      <c r="Q89" s="65">
        <f>ET_8P!R91/9.806</f>
        <v>851.55214282072211</v>
      </c>
      <c r="R89" s="65">
        <f>ET_8P!S91/9.806</f>
        <v>643.88367732446977</v>
      </c>
      <c r="S89" s="65">
        <f>ET_8P!T91/9.806</f>
        <v>627.9288907939017</v>
      </c>
      <c r="T89" s="65">
        <f>ET_8P!U91/9.806</f>
        <v>645.9802094221651</v>
      </c>
      <c r="U89" s="65">
        <f>ET_8P!V91/9.806</f>
        <v>646.88422187308799</v>
      </c>
      <c r="V89" s="65">
        <f>ET_8P!W91/9.806</f>
        <v>642.09417583940956</v>
      </c>
      <c r="W89" s="65">
        <f>ET_8P!X91/9.806</f>
        <v>643.26279430323279</v>
      </c>
      <c r="X89" s="65">
        <f>ET_8P!Y91/9.806</f>
        <v>656.60388689004185</v>
      </c>
      <c r="Y89" s="65">
        <f>ET_8P!Z91/9.806</f>
        <v>657.57198438774731</v>
      </c>
      <c r="Z89" s="65">
        <f>ET_8P!AA91/9.806</f>
        <v>646.41287062767697</v>
      </c>
      <c r="AA89" s="65">
        <f>ET_8P!AB91/9.806</f>
        <v>646.31990498483083</v>
      </c>
      <c r="AB89" s="65">
        <f>ET_8P!AC91/9.806</f>
        <v>492.13800463364271</v>
      </c>
      <c r="AC89" s="65">
        <f>ET_8P!AD91/9.806</f>
        <v>490.58985530223845</v>
      </c>
      <c r="AD89" s="65">
        <f>ET_8P!AE91/9.806</f>
        <v>585.94218064832762</v>
      </c>
      <c r="AE89" s="65">
        <f>ET_8P!AF91/9.806</f>
        <v>599.91247187627482</v>
      </c>
      <c r="AF89" s="65">
        <f>ET_8P!AG91/9.806</f>
        <v>829.64884979540591</v>
      </c>
      <c r="AG89" s="65">
        <f>ET_8P!AH91/9.806</f>
        <v>832.66199225920366</v>
      </c>
      <c r="AH89" s="65">
        <f>ET_8P!AI91/9.806</f>
        <v>711.80710470630231</v>
      </c>
      <c r="AI89" s="65">
        <f>ET_8P!AJ91/9.806</f>
        <v>697.05878017922703</v>
      </c>
      <c r="AJ89" s="65">
        <f>ET_8P!AK91/9.806</f>
        <v>342.48567721611772</v>
      </c>
      <c r="AK89" s="65">
        <f>ET_8P!AL91/9.806</f>
        <v>343.71984965359223</v>
      </c>
      <c r="AL89" s="65">
        <f>ET_8P!AM91/9.806</f>
        <v>588.61836622667249</v>
      </c>
      <c r="AM89" s="65">
        <f>ET_8P!AN91/9.806</f>
        <v>618.88005231172247</v>
      </c>
      <c r="AN89" s="65">
        <f>ET_8P!AO91/9.806</f>
        <v>1052.5966444332553</v>
      </c>
      <c r="AO89" s="65">
        <f>ET_8P!AP91/9.806</f>
        <v>1052.2873232905874</v>
      </c>
      <c r="AP89" s="65">
        <f>ET_8P!AQ91/9.806</f>
        <v>721.23577282084955</v>
      </c>
      <c r="AQ89" s="65">
        <f>ET_8P!AR91/9.806</f>
        <v>688.97320916403226</v>
      </c>
    </row>
    <row r="90" spans="3:43" x14ac:dyDescent="0.2">
      <c r="C90" s="65">
        <f>ET_8P!D92</f>
        <v>845</v>
      </c>
      <c r="D90" s="65">
        <f>ET_8P!E92/9.806</f>
        <v>649.17330787591789</v>
      </c>
      <c r="E90" s="65">
        <f>ET_8P!F92/9.806</f>
        <v>650.00322665969816</v>
      </c>
      <c r="F90" s="65">
        <f>ET_8P!G92/9.806</f>
        <v>643.14737150724056</v>
      </c>
      <c r="G90" s="65">
        <f>ET_8P!H92/9.806</f>
        <v>643.7214978393331</v>
      </c>
      <c r="H90" s="65">
        <f>ET_8P!I92/9.806</f>
        <v>649.17330787591789</v>
      </c>
      <c r="I90" s="65">
        <f>ET_8P!J92/9.806</f>
        <v>650.00322665969816</v>
      </c>
      <c r="J90" s="65">
        <f>ET_8P!K92/9.806</f>
        <v>643.14737150724056</v>
      </c>
      <c r="K90" s="65">
        <f>ET_8P!L92/9.806</f>
        <v>643.7214978393331</v>
      </c>
      <c r="L90" s="65">
        <f>ET_8P!M92/9.806</f>
        <v>478.28970902699882</v>
      </c>
      <c r="M90" s="65">
        <f>ET_8P!N92/9.806</f>
        <v>482.17798334565578</v>
      </c>
      <c r="N90" s="65">
        <f>ET_8P!O92/9.806</f>
        <v>645.21671600933109</v>
      </c>
      <c r="O90" s="65">
        <f>ET_8P!P92/9.806</f>
        <v>662.97868094151545</v>
      </c>
      <c r="P90" s="65">
        <f>ET_8P!Q92/9.806</f>
        <v>854.33673022256789</v>
      </c>
      <c r="Q90" s="65">
        <f>ET_8P!R92/9.806</f>
        <v>851.39499254283101</v>
      </c>
      <c r="R90" s="65">
        <f>ET_8P!S92/9.806</f>
        <v>643.72264310434946</v>
      </c>
      <c r="S90" s="65">
        <f>ET_8P!T92/9.806</f>
        <v>627.76740842660115</v>
      </c>
      <c r="T90" s="65">
        <f>ET_8P!U92/9.806</f>
        <v>645.82644514519177</v>
      </c>
      <c r="U90" s="65">
        <f>ET_8P!V92/9.806</f>
        <v>646.72971068414756</v>
      </c>
      <c r="V90" s="65">
        <f>ET_8P!W92/9.806</f>
        <v>641.94519179902613</v>
      </c>
      <c r="W90" s="65">
        <f>ET_8P!X92/9.806</f>
        <v>643.10748640819406</v>
      </c>
      <c r="X90" s="65">
        <f>ET_8P!Y92/9.806</f>
        <v>656.35023558599335</v>
      </c>
      <c r="Y90" s="65">
        <f>ET_8P!Z92/9.806</f>
        <v>657.31449893560068</v>
      </c>
      <c r="Z90" s="65">
        <f>ET_8P!AA92/9.806</f>
        <v>646.20343651208452</v>
      </c>
      <c r="AA90" s="65">
        <f>ET_8P!AB92/9.806</f>
        <v>646.11923463631967</v>
      </c>
      <c r="AB90" s="65">
        <f>ET_8P!AC92/9.806</f>
        <v>491.97258852998169</v>
      </c>
      <c r="AC90" s="65">
        <f>ET_8P!AD92/9.806</f>
        <v>490.42438940444629</v>
      </c>
      <c r="AD90" s="65">
        <f>ET_8P!AE92/9.806</f>
        <v>585.7796028101418</v>
      </c>
      <c r="AE90" s="65">
        <f>ET_8P!AF92/9.806</f>
        <v>599.75029239113815</v>
      </c>
      <c r="AF90" s="65">
        <f>ET_8P!AG92/9.806</f>
        <v>829.49145054685914</v>
      </c>
      <c r="AG90" s="65">
        <f>ET_8P!AH92/9.806</f>
        <v>832.50464280478798</v>
      </c>
      <c r="AH90" s="65">
        <f>ET_8P!AI92/9.806</f>
        <v>711.64751451598522</v>
      </c>
      <c r="AI90" s="65">
        <f>ET_8P!AJ92/9.806</f>
        <v>696.89889122412308</v>
      </c>
      <c r="AJ90" s="65">
        <f>ET_8P!AK92/9.806</f>
        <v>342.27858342468897</v>
      </c>
      <c r="AK90" s="65">
        <f>ET_8P!AL92/9.806</f>
        <v>343.51198405313079</v>
      </c>
      <c r="AL90" s="65">
        <f>ET_8P!AM92/9.806</f>
        <v>588.38732145816346</v>
      </c>
      <c r="AM90" s="65">
        <f>ET_8P!AN92/9.806</f>
        <v>618.66334825298293</v>
      </c>
      <c r="AN90" s="65">
        <f>ET_8P!AO92/9.806</f>
        <v>1052.5427671833572</v>
      </c>
      <c r="AO90" s="65">
        <f>ET_8P!AP92/9.806</f>
        <v>1052.2340435702631</v>
      </c>
      <c r="AP90" s="65">
        <f>ET_8P!AQ92/9.806</f>
        <v>721.11865702439843</v>
      </c>
      <c r="AQ90" s="65">
        <f>ET_8P!AR92/9.806</f>
        <v>688.8484748655161</v>
      </c>
    </row>
    <row r="91" spans="3:43" x14ac:dyDescent="0.2">
      <c r="C91" s="65">
        <f>ET_8P!D93</f>
        <v>855</v>
      </c>
      <c r="D91" s="65">
        <f>ET_8P!E93/9.806</f>
        <v>649.01242303819095</v>
      </c>
      <c r="E91" s="65">
        <f>ET_8P!F93/9.806</f>
        <v>649.84234182197133</v>
      </c>
      <c r="F91" s="65">
        <f>ET_8P!G93/9.806</f>
        <v>642.98633728712014</v>
      </c>
      <c r="G91" s="65">
        <f>ET_8P!H93/9.806</f>
        <v>643.56046361921278</v>
      </c>
      <c r="H91" s="65">
        <f>ET_8P!I93/9.806</f>
        <v>649.01242303819095</v>
      </c>
      <c r="I91" s="65">
        <f>ET_8P!J93/9.806</f>
        <v>649.84234182197133</v>
      </c>
      <c r="J91" s="65">
        <f>ET_8P!K93/9.806</f>
        <v>642.98633728712014</v>
      </c>
      <c r="K91" s="65">
        <f>ET_8P!L93/9.806</f>
        <v>643.56046361921278</v>
      </c>
      <c r="L91" s="65">
        <f>ET_8P!M93/9.806</f>
        <v>478.12409374681323</v>
      </c>
      <c r="M91" s="65">
        <f>ET_8P!N93/9.806</f>
        <v>482.01246765373247</v>
      </c>
      <c r="N91" s="65">
        <f>ET_8P!O93/9.806</f>
        <v>645.05573158334187</v>
      </c>
      <c r="O91" s="65">
        <f>ET_8P!P93/9.806</f>
        <v>662.81809486857537</v>
      </c>
      <c r="P91" s="65">
        <f>ET_8P!Q93/9.806</f>
        <v>854.17967953293908</v>
      </c>
      <c r="Q91" s="65">
        <f>ET_8P!R93/9.806</f>
        <v>851.23794185320219</v>
      </c>
      <c r="R91" s="65">
        <f>ET_8P!S93/9.806</f>
        <v>643.56160888422914</v>
      </c>
      <c r="S91" s="65">
        <f>ET_8P!T93/9.806</f>
        <v>627.60602564756277</v>
      </c>
      <c r="T91" s="65">
        <f>ET_8P!U93/9.806</f>
        <v>645.67278045648084</v>
      </c>
      <c r="U91" s="65">
        <f>ET_8P!V93/9.806</f>
        <v>646.57524928933822</v>
      </c>
      <c r="V91" s="65">
        <f>ET_8P!W93/9.806</f>
        <v>641.7963571410362</v>
      </c>
      <c r="W91" s="65">
        <f>ET_8P!X93/9.806</f>
        <v>642.95227810141751</v>
      </c>
      <c r="X91" s="65">
        <f>ET_8P!Y93/9.806</f>
        <v>656.09603654650221</v>
      </c>
      <c r="Y91" s="65">
        <f>ET_8P!Z93/9.806</f>
        <v>657.05646574801153</v>
      </c>
      <c r="Z91" s="65">
        <f>ET_8P!AA93/9.806</f>
        <v>645.9937534258363</v>
      </c>
      <c r="AA91" s="65">
        <f>ET_8P!AB93/9.806</f>
        <v>645.91836511128395</v>
      </c>
      <c r="AB91" s="65">
        <f>ET_8P!AC93/9.806</f>
        <v>491.80722222045182</v>
      </c>
      <c r="AC91" s="65">
        <f>ET_8P!AD93/9.806</f>
        <v>490.25902309491642</v>
      </c>
      <c r="AD91" s="65">
        <f>ET_8P!AE93/9.806</f>
        <v>585.61712456021826</v>
      </c>
      <c r="AE91" s="65">
        <f>ET_8P!AF93/9.806</f>
        <v>599.58821249426376</v>
      </c>
      <c r="AF91" s="65">
        <f>ET_8P!AG93/9.806</f>
        <v>829.33415088657466</v>
      </c>
      <c r="AG91" s="65">
        <f>ET_8P!AH93/9.806</f>
        <v>832.34739293863458</v>
      </c>
      <c r="AH91" s="65">
        <f>ET_8P!AI93/9.806</f>
        <v>711.48797411979922</v>
      </c>
      <c r="AI91" s="65">
        <f>ET_8P!AJ93/9.806</f>
        <v>696.73905206315021</v>
      </c>
      <c r="AJ91" s="65">
        <f>ET_8P!AK93/9.806</f>
        <v>342.07131535380125</v>
      </c>
      <c r="AK91" s="65">
        <f>ET_8P!AL93/9.806</f>
        <v>343.30391927614471</v>
      </c>
      <c r="AL91" s="65">
        <f>ET_8P!AM93/9.806</f>
        <v>588.15587833660516</v>
      </c>
      <c r="AM91" s="65">
        <f>ET_8P!AN93/9.806</f>
        <v>618.44629563532533</v>
      </c>
      <c r="AN91" s="65">
        <f>ET_8P!AO93/9.806</f>
        <v>1052.4894874630329</v>
      </c>
      <c r="AO91" s="65">
        <f>ET_8P!AP93/9.806</f>
        <v>1052.1814609677749</v>
      </c>
      <c r="AP91" s="65">
        <f>ET_8P!AQ93/9.806</f>
        <v>721.00188978686526</v>
      </c>
      <c r="AQ91" s="65">
        <f>ET_8P!AR93/9.806</f>
        <v>688.7239895376556</v>
      </c>
    </row>
    <row r="92" spans="3:43" x14ac:dyDescent="0.2">
      <c r="C92" s="65">
        <f>ET_8P!D94</f>
        <v>865</v>
      </c>
      <c r="D92" s="65">
        <f>ET_8P!E94/9.806</f>
        <v>648.85158799459521</v>
      </c>
      <c r="E92" s="65">
        <f>ET_8P!F94/9.806</f>
        <v>649.68150677837559</v>
      </c>
      <c r="F92" s="65">
        <f>ET_8P!G94/9.806</f>
        <v>642.82535286113102</v>
      </c>
      <c r="G92" s="65">
        <f>ET_8P!H94/9.806</f>
        <v>643.39947919322356</v>
      </c>
      <c r="H92" s="65">
        <f>ET_8P!I94/9.806</f>
        <v>648.85158799459521</v>
      </c>
      <c r="I92" s="65">
        <f>ET_8P!J94/9.806</f>
        <v>649.68150677837559</v>
      </c>
      <c r="J92" s="65">
        <f>ET_8P!K94/9.806</f>
        <v>642.82535286113102</v>
      </c>
      <c r="K92" s="65">
        <f>ET_8P!L94/9.806</f>
        <v>643.39947919322356</v>
      </c>
      <c r="L92" s="65">
        <f>ET_8P!M94/9.806</f>
        <v>477.95852826075878</v>
      </c>
      <c r="M92" s="65">
        <f>ET_8P!N94/9.806</f>
        <v>481.8470515500714</v>
      </c>
      <c r="N92" s="65">
        <f>ET_8P!O94/9.806</f>
        <v>644.89479695148384</v>
      </c>
      <c r="O92" s="65">
        <f>ET_8P!P94/9.806</f>
        <v>662.6575585897665</v>
      </c>
      <c r="P92" s="65">
        <f>ET_8P!Q94/9.806</f>
        <v>854.02272843157255</v>
      </c>
      <c r="Q92" s="65">
        <f>ET_8P!R94/9.806</f>
        <v>851.08089116357337</v>
      </c>
      <c r="R92" s="65">
        <f>ET_8P!S94/9.806</f>
        <v>643.40062445823992</v>
      </c>
      <c r="S92" s="65">
        <f>ET_8P!T94/9.806</f>
        <v>627.4446926626556</v>
      </c>
      <c r="T92" s="65">
        <f>ET_8P!U94/9.806</f>
        <v>645.51921535603208</v>
      </c>
      <c r="U92" s="65">
        <f>ET_8P!V94/9.806</f>
        <v>646.42083768866007</v>
      </c>
      <c r="V92" s="65">
        <f>ET_8P!W94/9.806</f>
        <v>641.64772165957072</v>
      </c>
      <c r="W92" s="65">
        <f>ET_8P!X94/9.806</f>
        <v>642.79716938290335</v>
      </c>
      <c r="X92" s="65">
        <f>ET_8P!Y94/9.806</f>
        <v>655.84128977156854</v>
      </c>
      <c r="Y92" s="65">
        <f>ET_8P!Z94/9.806</f>
        <v>656.79788482497963</v>
      </c>
      <c r="Z92" s="65">
        <f>ET_8P!AA94/9.806</f>
        <v>645.78382136893231</v>
      </c>
      <c r="AA92" s="65">
        <f>ET_8P!AB94/9.806</f>
        <v>645.71724661559256</v>
      </c>
      <c r="AB92" s="65">
        <f>ET_8P!AC94/9.806</f>
        <v>491.64190570505309</v>
      </c>
      <c r="AC92" s="65">
        <f>ET_8P!AD94/9.806</f>
        <v>490.09365678538654</v>
      </c>
      <c r="AD92" s="65">
        <f>ET_8P!AE94/9.806</f>
        <v>585.45474589855701</v>
      </c>
      <c r="AE92" s="65">
        <f>ET_8P!AF94/9.806</f>
        <v>599.42618239152057</v>
      </c>
      <c r="AF92" s="65">
        <f>ET_8P!AG94/9.806</f>
        <v>829.17685122629007</v>
      </c>
      <c r="AG92" s="65">
        <f>ET_8P!AH94/9.806</f>
        <v>832.19019286661239</v>
      </c>
      <c r="AH92" s="65">
        <f>ET_8P!AI94/9.806</f>
        <v>711.3284835177443</v>
      </c>
      <c r="AI92" s="65">
        <f>ET_8P!AJ94/9.806</f>
        <v>696.57926269630843</v>
      </c>
      <c r="AJ92" s="65">
        <f>ET_8P!AK94/9.806</f>
        <v>341.86387300345456</v>
      </c>
      <c r="AK92" s="65">
        <f>ET_8P!AL94/9.806</f>
        <v>343.09568021969972</v>
      </c>
      <c r="AL92" s="65">
        <f>ET_8P!AM94/9.806</f>
        <v>587.92398706786662</v>
      </c>
      <c r="AM92" s="65">
        <f>ET_8P!AN94/9.806</f>
        <v>618.22889445874978</v>
      </c>
      <c r="AN92" s="65">
        <f>ET_8P!AO94/9.806</f>
        <v>1052.4368052722823</v>
      </c>
      <c r="AO92" s="65">
        <f>ET_8P!AP94/9.806</f>
        <v>1052.1294758948604</v>
      </c>
      <c r="AP92" s="65">
        <f>ET_8P!AQ94/9.806</f>
        <v>720.88547110825016</v>
      </c>
      <c r="AQ92" s="65">
        <f>ET_8P!AR94/9.806</f>
        <v>688.59975318045076</v>
      </c>
    </row>
    <row r="93" spans="3:43" x14ac:dyDescent="0.2">
      <c r="C93" s="65">
        <f>ET_8P!D95</f>
        <v>875</v>
      </c>
      <c r="D93" s="65">
        <f>ET_8P!E95/9.806</f>
        <v>648.69080274513055</v>
      </c>
      <c r="E93" s="65">
        <f>ET_8P!F95/9.806</f>
        <v>649.52077132304203</v>
      </c>
      <c r="F93" s="65">
        <f>ET_8P!G95/9.806</f>
        <v>642.66446802340408</v>
      </c>
      <c r="G93" s="65">
        <f>ET_8P!H95/9.806</f>
        <v>643.23859435549673</v>
      </c>
      <c r="H93" s="65">
        <f>ET_8P!I95/9.806</f>
        <v>648.69080274513055</v>
      </c>
      <c r="I93" s="65">
        <f>ET_8P!J95/9.806</f>
        <v>649.52077132304203</v>
      </c>
      <c r="J93" s="65">
        <f>ET_8P!K95/9.806</f>
        <v>642.66446802340408</v>
      </c>
      <c r="K93" s="65">
        <f>ET_8P!L95/9.806</f>
        <v>643.23859435549673</v>
      </c>
      <c r="L93" s="65">
        <f>ET_8P!M95/9.806</f>
        <v>477.79306236296657</v>
      </c>
      <c r="M93" s="65">
        <f>ET_8P!N95/9.806</f>
        <v>481.68168524054153</v>
      </c>
      <c r="N93" s="65">
        <f>ET_8P!O95/9.806</f>
        <v>644.7339619078881</v>
      </c>
      <c r="O93" s="65">
        <f>ET_8P!P95/9.806</f>
        <v>662.49712189921991</v>
      </c>
      <c r="P93" s="65">
        <f>ET_8P!Q95/9.806</f>
        <v>853.8658769184683</v>
      </c>
      <c r="Q93" s="65">
        <f>ET_8P!R95/9.806</f>
        <v>850.92394006220684</v>
      </c>
      <c r="R93" s="65">
        <f>ET_8P!S95/9.806</f>
        <v>643.23973962051298</v>
      </c>
      <c r="S93" s="65">
        <f>ET_8P!T95/9.806</f>
        <v>627.28345926601071</v>
      </c>
      <c r="T93" s="65">
        <f>ET_8P!U95/9.806</f>
        <v>645.36570004971452</v>
      </c>
      <c r="U93" s="65">
        <f>ET_8P!V95/9.806</f>
        <v>646.26652567624421</v>
      </c>
      <c r="V93" s="65">
        <f>ET_8P!W95/9.806</f>
        <v>641.49918576636753</v>
      </c>
      <c r="W93" s="65">
        <f>ET_8P!X95/9.806</f>
        <v>642.64221004678268</v>
      </c>
      <c r="X93" s="65">
        <f>ET_8P!Y95/9.806</f>
        <v>655.58599526119224</v>
      </c>
      <c r="Y93" s="65">
        <f>ET_8P!Z95/9.806</f>
        <v>656.53880596063641</v>
      </c>
      <c r="Z93" s="65">
        <f>ET_8P!AA95/9.806</f>
        <v>645.57354075311036</v>
      </c>
      <c r="AA93" s="65">
        <f>ET_8P!AB95/9.806</f>
        <v>645.51587914924539</v>
      </c>
      <c r="AB93" s="65">
        <f>ET_8P!AC95/9.806</f>
        <v>491.47673857204779</v>
      </c>
      <c r="AC93" s="65">
        <f>ET_8P!AD95/9.806</f>
        <v>489.92839006411896</v>
      </c>
      <c r="AD93" s="65">
        <f>ET_8P!AE95/9.806</f>
        <v>585.29236723689587</v>
      </c>
      <c r="AE93" s="65">
        <f>ET_8P!AF95/9.806</f>
        <v>599.26420208290847</v>
      </c>
      <c r="AF93" s="65">
        <f>ET_8P!AG95/9.806</f>
        <v>829.01965115426788</v>
      </c>
      <c r="AG93" s="65">
        <f>ET_8P!AH95/9.806</f>
        <v>832.03299279459009</v>
      </c>
      <c r="AH93" s="65">
        <f>ET_8P!AI95/9.806</f>
        <v>711.16909250395167</v>
      </c>
      <c r="AI93" s="65">
        <f>ET_8P!AJ95/9.806</f>
        <v>696.41952312359786</v>
      </c>
      <c r="AJ93" s="65">
        <f>ET_8P!AK95/9.806</f>
        <v>341.65630616777997</v>
      </c>
      <c r="AK93" s="65">
        <f>ET_8P!AL95/9.806</f>
        <v>342.88729178086123</v>
      </c>
      <c r="AL93" s="65">
        <f>ET_8P!AM95/9.806</f>
        <v>587.69169744607893</v>
      </c>
      <c r="AM93" s="65">
        <f>ET_8P!AN95/9.806</f>
        <v>618.01119451738737</v>
      </c>
      <c r="AN93" s="65">
        <f>ET_8P!AO95/9.806</f>
        <v>1052.3847206111054</v>
      </c>
      <c r="AO93" s="65">
        <f>ET_8P!AP95/9.806</f>
        <v>1052.0780883515195</v>
      </c>
      <c r="AP93" s="65">
        <f>ET_8P!AQ95/9.806</f>
        <v>720.7693511944218</v>
      </c>
      <c r="AQ93" s="65">
        <f>ET_8P!AR95/9.806</f>
        <v>688.4758155880329</v>
      </c>
    </row>
    <row r="94" spans="3:43" x14ac:dyDescent="0.2">
      <c r="C94" s="65">
        <f>ET_8P!D96</f>
        <v>885</v>
      </c>
      <c r="D94" s="65">
        <f>ET_8P!E96/9.806</f>
        <v>648.5300672897971</v>
      </c>
      <c r="E94" s="65">
        <f>ET_8P!F96/9.806</f>
        <v>649.36008566183978</v>
      </c>
      <c r="F94" s="65">
        <f>ET_8P!G96/9.806</f>
        <v>642.50358318567714</v>
      </c>
      <c r="G94" s="65">
        <f>ET_8P!H96/9.806</f>
        <v>643.07775931190088</v>
      </c>
      <c r="H94" s="65">
        <f>ET_8P!I96/9.806</f>
        <v>648.5300672897971</v>
      </c>
      <c r="I94" s="65">
        <f>ET_8P!J96/9.806</f>
        <v>649.36008566183978</v>
      </c>
      <c r="J94" s="65">
        <f>ET_8P!K96/9.806</f>
        <v>642.50358318567714</v>
      </c>
      <c r="K94" s="65">
        <f>ET_8P!L96/9.806</f>
        <v>643.07775931190088</v>
      </c>
      <c r="L94" s="65">
        <f>ET_8P!M96/9.806</f>
        <v>477.62764625930555</v>
      </c>
      <c r="M94" s="65">
        <f>ET_8P!N96/9.806</f>
        <v>481.51641851927394</v>
      </c>
      <c r="N94" s="65">
        <f>ET_8P!O96/9.806</f>
        <v>644.57312686429236</v>
      </c>
      <c r="O94" s="65">
        <f>ET_8P!P96/9.806</f>
        <v>662.33668520867332</v>
      </c>
      <c r="P94" s="65">
        <f>ET_8P!Q96/9.806</f>
        <v>853.70892581710189</v>
      </c>
      <c r="Q94" s="65">
        <f>ET_8P!R96/9.806</f>
        <v>850.76698896084042</v>
      </c>
      <c r="R94" s="65">
        <f>ET_8P!S96/9.806</f>
        <v>643.07890457691724</v>
      </c>
      <c r="S94" s="65">
        <f>ET_8P!T96/9.806</f>
        <v>627.12222586936571</v>
      </c>
      <c r="T94" s="65">
        <f>ET_8P!U96/9.806</f>
        <v>645.21223453752805</v>
      </c>
      <c r="U94" s="65">
        <f>ET_8P!V96/9.806</f>
        <v>646.11226345795944</v>
      </c>
      <c r="V94" s="65">
        <f>ET_8P!W96/9.806</f>
        <v>641.35074946142674</v>
      </c>
      <c r="W94" s="65">
        <f>ET_8P!X96/9.806</f>
        <v>642.48740009305527</v>
      </c>
      <c r="X94" s="65">
        <f>ET_8P!Y96/9.806</f>
        <v>655.33020280950439</v>
      </c>
      <c r="Y94" s="65">
        <f>ET_8P!Z96/9.806</f>
        <v>656.27917936085055</v>
      </c>
      <c r="Z94" s="65">
        <f>ET_8P!AA96/9.806</f>
        <v>645.36301116663276</v>
      </c>
      <c r="AA94" s="65">
        <f>ET_8P!AB96/9.806</f>
        <v>645.31431250637365</v>
      </c>
      <c r="AB94" s="65">
        <f>ET_8P!AC96/9.806</f>
        <v>491.31157143904244</v>
      </c>
      <c r="AC94" s="65">
        <f>ET_8P!AD96/9.806</f>
        <v>489.76322293111366</v>
      </c>
      <c r="AD94" s="65">
        <f>ET_8P!AE96/9.806</f>
        <v>585.13008816349691</v>
      </c>
      <c r="AE94" s="65">
        <f>ET_8P!AF96/9.806</f>
        <v>599.10227156842757</v>
      </c>
      <c r="AF94" s="65">
        <f>ET_8P!AG96/9.806</f>
        <v>828.86250087637677</v>
      </c>
      <c r="AG94" s="65">
        <f>ET_8P!AH96/9.806</f>
        <v>831.87589231083018</v>
      </c>
      <c r="AH94" s="65">
        <f>ET_8P!AI96/9.806</f>
        <v>711.00970149015916</v>
      </c>
      <c r="AI94" s="65">
        <f>ET_8P!AJ96/9.806</f>
        <v>696.25983334501836</v>
      </c>
      <c r="AJ94" s="65">
        <f>ET_8P!AK96/9.806</f>
        <v>341.44858994971196</v>
      </c>
      <c r="AK94" s="65">
        <f>ET_8P!AL96/9.806</f>
        <v>342.67880375376046</v>
      </c>
      <c r="AL94" s="65">
        <f>ET_8P!AM96/9.806</f>
        <v>587.4590094712421</v>
      </c>
      <c r="AM94" s="65">
        <f>ET_8P!AN96/9.806</f>
        <v>617.79314601710689</v>
      </c>
      <c r="AN94" s="65">
        <f>ET_8P!AO96/9.806</f>
        <v>1052.3333330677647</v>
      </c>
      <c r="AO94" s="65">
        <f>ET_8P!AP96/9.806</f>
        <v>1052.0272983377524</v>
      </c>
      <c r="AP94" s="65">
        <f>ET_8P!AQ96/9.806</f>
        <v>720.65353004538042</v>
      </c>
      <c r="AQ94" s="65">
        <f>ET_8P!AR96/9.806</f>
        <v>688.3521767604019</v>
      </c>
    </row>
    <row r="95" spans="3:43" x14ac:dyDescent="0.2">
      <c r="C95" s="65">
        <f>ET_8P!D97</f>
        <v>895</v>
      </c>
      <c r="D95" s="65">
        <f>ET_8P!E97/9.806</f>
        <v>648.36943142272594</v>
      </c>
      <c r="E95" s="65">
        <f>ET_8P!F97/9.806</f>
        <v>649.19944979476861</v>
      </c>
      <c r="F95" s="65">
        <f>ET_8P!G97/9.806</f>
        <v>642.34279793621261</v>
      </c>
      <c r="G95" s="65">
        <f>ET_8P!H97/9.806</f>
        <v>642.91697406243634</v>
      </c>
      <c r="H95" s="65">
        <f>ET_8P!I97/9.806</f>
        <v>648.36943142272594</v>
      </c>
      <c r="I95" s="65">
        <f>ET_8P!J97/9.806</f>
        <v>649.19944979476861</v>
      </c>
      <c r="J95" s="65">
        <f>ET_8P!K97/9.806</f>
        <v>642.34279793621261</v>
      </c>
      <c r="K95" s="65">
        <f>ET_8P!L97/9.806</f>
        <v>642.91697406243634</v>
      </c>
      <c r="L95" s="65">
        <f>ET_8P!M97/9.806</f>
        <v>477.46232974390682</v>
      </c>
      <c r="M95" s="65">
        <f>ET_8P!N97/9.806</f>
        <v>481.35125138626864</v>
      </c>
      <c r="N95" s="65">
        <f>ET_8P!O97/9.806</f>
        <v>644.41239140895891</v>
      </c>
      <c r="O95" s="65">
        <f>ET_8P!P97/9.806</f>
        <v>662.17634810638901</v>
      </c>
      <c r="P95" s="65">
        <f>ET_8P!Q97/9.806</f>
        <v>853.55207430399764</v>
      </c>
      <c r="Q95" s="65">
        <f>ET_8P!R97/9.806</f>
        <v>850.61013744773618</v>
      </c>
      <c r="R95" s="65">
        <f>ET_8P!S97/9.806</f>
        <v>642.91811932745259</v>
      </c>
      <c r="S95" s="65">
        <f>ET_8P!T97/9.806</f>
        <v>626.96109206098311</v>
      </c>
      <c r="T95" s="65">
        <f>ET_8P!U97/9.806</f>
        <v>645.05881881947278</v>
      </c>
      <c r="U95" s="65">
        <f>ET_8P!V97/9.806</f>
        <v>645.95810082793707</v>
      </c>
      <c r="V95" s="65">
        <f>ET_8P!W97/9.806</f>
        <v>641.20246253887933</v>
      </c>
      <c r="W95" s="65">
        <f>ET_8P!X97/9.806</f>
        <v>642.33268972759026</v>
      </c>
      <c r="X95" s="65">
        <f>ET_8P!Y97/9.806</f>
        <v>655.07386262237412</v>
      </c>
      <c r="Y95" s="65">
        <f>ET_8P!Z97/9.806</f>
        <v>656.01900502562216</v>
      </c>
      <c r="Z95" s="65">
        <f>ET_8P!AA97/9.806</f>
        <v>645.15223260949938</v>
      </c>
      <c r="AA95" s="65">
        <f>ET_8P!AB97/9.806</f>
        <v>645.11254668697745</v>
      </c>
      <c r="AB95" s="65">
        <f>ET_8P!AC97/9.806</f>
        <v>491.14650389429943</v>
      </c>
      <c r="AC95" s="65">
        <f>ET_8P!AD97/9.806</f>
        <v>489.59810559223951</v>
      </c>
      <c r="AD95" s="65">
        <f>ET_8P!AE97/9.806</f>
        <v>584.96790867836023</v>
      </c>
      <c r="AE95" s="65">
        <f>ET_8P!AF97/9.806</f>
        <v>598.94044064220896</v>
      </c>
      <c r="AF95" s="65">
        <f>ET_8P!AG97/9.806</f>
        <v>828.70535059848567</v>
      </c>
      <c r="AG95" s="65">
        <f>ET_8P!AH97/9.806</f>
        <v>831.71884162120136</v>
      </c>
      <c r="AH95" s="65">
        <f>ET_8P!AI97/9.806</f>
        <v>710.85041006462882</v>
      </c>
      <c r="AI95" s="65">
        <f>ET_8P!AJ97/9.806</f>
        <v>696.10024315470127</v>
      </c>
      <c r="AJ95" s="65">
        <f>ET_8P!AK97/9.806</f>
        <v>341.24072434925051</v>
      </c>
      <c r="AK95" s="65">
        <f>ET_8P!AL97/9.806</f>
        <v>342.47016634426632</v>
      </c>
      <c r="AL95" s="65">
        <f>ET_8P!AM97/9.806</f>
        <v>587.22587334922503</v>
      </c>
      <c r="AM95" s="65">
        <f>ET_8P!AN97/9.806</f>
        <v>617.57479875203967</v>
      </c>
      <c r="AN95" s="65">
        <f>ET_8P!AO97/9.806</f>
        <v>1052.2825430539976</v>
      </c>
      <c r="AO95" s="65">
        <f>ET_8P!AP97/9.806</f>
        <v>1051.9771058535591</v>
      </c>
      <c r="AP95" s="65">
        <f>ET_8P!AQ97/9.806</f>
        <v>720.5380574552571</v>
      </c>
      <c r="AQ95" s="65">
        <f>ET_8P!AR97/9.806</f>
        <v>688.22873710929537</v>
      </c>
    </row>
    <row r="96" spans="3:43" x14ac:dyDescent="0.2">
      <c r="C96" s="65">
        <f>ET_8P!D98</f>
        <v>905</v>
      </c>
      <c r="D96" s="65">
        <f>ET_8P!E98/9.806</f>
        <v>648.20884534978586</v>
      </c>
      <c r="E96" s="65">
        <f>ET_8P!F98/9.806</f>
        <v>649.03886372182853</v>
      </c>
      <c r="F96" s="65">
        <f>ET_8P!G98/9.806</f>
        <v>642.18206248087915</v>
      </c>
      <c r="G96" s="65">
        <f>ET_8P!H98/9.806</f>
        <v>642.75628840123397</v>
      </c>
      <c r="H96" s="65">
        <f>ET_8P!I98/9.806</f>
        <v>648.20884534978586</v>
      </c>
      <c r="I96" s="65">
        <f>ET_8P!J98/9.806</f>
        <v>649.03886372182853</v>
      </c>
      <c r="J96" s="65">
        <f>ET_8P!K98/9.806</f>
        <v>642.18206248087915</v>
      </c>
      <c r="K96" s="65">
        <f>ET_8P!L98/9.806</f>
        <v>642.75628840123397</v>
      </c>
      <c r="L96" s="65">
        <f>ET_8P!M98/9.806</f>
        <v>477.29711281677038</v>
      </c>
      <c r="M96" s="65">
        <f>ET_8P!N98/9.806</f>
        <v>481.18613404739449</v>
      </c>
      <c r="N96" s="65">
        <f>ET_8P!O98/9.806</f>
        <v>644.25170574775655</v>
      </c>
      <c r="O96" s="65">
        <f>ET_8P!P98/9.806</f>
        <v>662.0160607982358</v>
      </c>
      <c r="P96" s="65">
        <f>ET_8P!Q98/9.806</f>
        <v>853.39532237915569</v>
      </c>
      <c r="Q96" s="65">
        <f>ET_8P!R98/9.806</f>
        <v>850.45328593463194</v>
      </c>
      <c r="R96" s="65">
        <f>ET_8P!S98/9.806</f>
        <v>642.75743366625034</v>
      </c>
      <c r="S96" s="65">
        <f>ET_8P!T98/9.806</f>
        <v>626.80005784086279</v>
      </c>
      <c r="T96" s="65">
        <f>ET_8P!U98/9.806</f>
        <v>644.90550268967979</v>
      </c>
      <c r="U96" s="65">
        <f>ET_8P!V98/9.806</f>
        <v>645.80403778617688</v>
      </c>
      <c r="V96" s="65">
        <f>ET_8P!W98/9.806</f>
        <v>641.05427520459421</v>
      </c>
      <c r="W96" s="65">
        <f>ET_8P!X98/9.806</f>
        <v>642.17807895038754</v>
      </c>
      <c r="X96" s="65">
        <f>ET_8P!Y98/9.806</f>
        <v>654.81702449393231</v>
      </c>
      <c r="Y96" s="65">
        <f>ET_8P!Z98/9.806</f>
        <v>655.75838254321343</v>
      </c>
      <c r="Z96" s="65">
        <f>ET_8P!AA98/9.806</f>
        <v>644.94120508171022</v>
      </c>
      <c r="AA96" s="65">
        <f>ET_8P!AB98/9.806</f>
        <v>644.91058169105656</v>
      </c>
      <c r="AB96" s="65">
        <f>ET_8P!AC98/9.806</f>
        <v>490.98148614368756</v>
      </c>
      <c r="AC96" s="65">
        <f>ET_8P!AD98/9.806</f>
        <v>489.4330380474965</v>
      </c>
      <c r="AD96" s="65">
        <f>ET_8P!AE98/9.806</f>
        <v>584.80572919322356</v>
      </c>
      <c r="AE96" s="65">
        <f>ET_8P!AF98/9.806</f>
        <v>598.77865951012143</v>
      </c>
      <c r="AF96" s="65">
        <f>ET_8P!AG98/9.806</f>
        <v>828.54829990885685</v>
      </c>
      <c r="AG96" s="65">
        <f>ET_8P!AH98/9.806</f>
        <v>831.56184072570375</v>
      </c>
      <c r="AH96" s="65">
        <f>ET_8P!AI98/9.806</f>
        <v>710.69116843322968</v>
      </c>
      <c r="AI96" s="65">
        <f>ET_8P!AJ98/9.806</f>
        <v>695.94065296438407</v>
      </c>
      <c r="AJ96" s="65">
        <f>ET_8P!AK98/9.806</f>
        <v>341.03273426346118</v>
      </c>
      <c r="AK96" s="65">
        <f>ET_8P!AL98/9.806</f>
        <v>342.26145424357537</v>
      </c>
      <c r="AL96" s="65">
        <f>ET_8P!AM98/9.806</f>
        <v>586.99238866828989</v>
      </c>
      <c r="AM96" s="65">
        <f>ET_8P!AN98/9.806</f>
        <v>617.35615272218547</v>
      </c>
      <c r="AN96" s="65">
        <f>ET_8P!AO98/9.806</f>
        <v>1052.2322509815419</v>
      </c>
      <c r="AO96" s="65">
        <f>ET_8P!AP98/9.806</f>
        <v>1051.9274113106771</v>
      </c>
      <c r="AP96" s="65">
        <f>ET_8P!AQ98/9.806</f>
        <v>720.42283383578933</v>
      </c>
      <c r="AQ96" s="65">
        <f>ET_8P!AR98/9.806</f>
        <v>688.10559622297581</v>
      </c>
    </row>
    <row r="97" spans="3:43" x14ac:dyDescent="0.2">
      <c r="C97" s="65">
        <f>ET_8P!D99</f>
        <v>915</v>
      </c>
      <c r="D97" s="65">
        <f>ET_8P!E99/9.806</f>
        <v>648.04830907097698</v>
      </c>
      <c r="E97" s="65">
        <f>ET_8P!F99/9.806</f>
        <v>648.87832744301966</v>
      </c>
      <c r="F97" s="65">
        <f>ET_8P!G99/9.806</f>
        <v>642.02142661380788</v>
      </c>
      <c r="G97" s="65">
        <f>ET_8P!H99/9.806</f>
        <v>642.59565253416281</v>
      </c>
      <c r="H97" s="65">
        <f>ET_8P!I99/9.806</f>
        <v>648.04830907097698</v>
      </c>
      <c r="I97" s="65">
        <f>ET_8P!J99/9.806</f>
        <v>648.87832744301966</v>
      </c>
      <c r="J97" s="65">
        <f>ET_8P!K99/9.806</f>
        <v>642.02142661380788</v>
      </c>
      <c r="K97" s="65">
        <f>ET_8P!L99/9.806</f>
        <v>642.59565253416281</v>
      </c>
      <c r="L97" s="65">
        <f>ET_8P!M99/9.806</f>
        <v>477.13194568376508</v>
      </c>
      <c r="M97" s="65">
        <f>ET_8P!N99/9.806</f>
        <v>481.02111629678262</v>
      </c>
      <c r="N97" s="65">
        <f>ET_8P!O99/9.806</f>
        <v>644.09111967481647</v>
      </c>
      <c r="O97" s="65">
        <f>ET_8P!P99/9.806</f>
        <v>661.85582328421378</v>
      </c>
      <c r="P97" s="65">
        <f>ET_8P!Q99/9.806</f>
        <v>853.23857045431373</v>
      </c>
      <c r="Q97" s="65">
        <f>ET_8P!R99/9.806</f>
        <v>850.29653400978998</v>
      </c>
      <c r="R97" s="65">
        <f>ET_8P!S99/9.806</f>
        <v>642.59679779917917</v>
      </c>
      <c r="S97" s="65">
        <f>ET_8P!T99/9.806</f>
        <v>626.63902362074248</v>
      </c>
      <c r="T97" s="65">
        <f>ET_8P!U99/9.806</f>
        <v>644.7522861481491</v>
      </c>
      <c r="U97" s="65">
        <f>ET_8P!V99/9.806</f>
        <v>645.65002453854788</v>
      </c>
      <c r="V97" s="65">
        <f>ET_8P!W99/9.806</f>
        <v>640.90618745857137</v>
      </c>
      <c r="W97" s="65">
        <f>ET_8P!X99/9.806</f>
        <v>642.02356776144711</v>
      </c>
      <c r="X97" s="65">
        <f>ET_8P!Y99/9.806</f>
        <v>654.55968842417917</v>
      </c>
      <c r="Y97" s="65">
        <f>ET_8P!Z99/9.806</f>
        <v>655.49726211949326</v>
      </c>
      <c r="Z97" s="65">
        <f>ET_8P!AA99/9.806</f>
        <v>644.7299285832654</v>
      </c>
      <c r="AA97" s="65">
        <f>ET_8P!AB99/9.806</f>
        <v>644.7084175186111</v>
      </c>
      <c r="AB97" s="65">
        <f>ET_8P!AC99/9.806</f>
        <v>490.81656798133798</v>
      </c>
      <c r="AC97" s="65">
        <f>ET_8P!AD99/9.806</f>
        <v>489.26807009101577</v>
      </c>
      <c r="AD97" s="65">
        <f>ET_8P!AE99/9.806</f>
        <v>584.64364929634917</v>
      </c>
      <c r="AE97" s="65">
        <f>ET_8P!AF99/9.806</f>
        <v>598.6169281721651</v>
      </c>
      <c r="AF97" s="65">
        <f>ET_8P!AG99/9.806</f>
        <v>828.39129901335923</v>
      </c>
      <c r="AG97" s="65">
        <f>ET_8P!AH99/9.806</f>
        <v>831.40488962433722</v>
      </c>
      <c r="AH97" s="65">
        <f>ET_8P!AI99/9.806</f>
        <v>710.53197659596174</v>
      </c>
      <c r="AI97" s="65">
        <f>ET_8P!AJ99/9.806</f>
        <v>695.78116236232927</v>
      </c>
      <c r="AJ97" s="65">
        <f>ET_8P!AK99/9.806</f>
        <v>340.82461969234402</v>
      </c>
      <c r="AK97" s="65">
        <f>ET_8P!AL99/9.806</f>
        <v>342.05261765755665</v>
      </c>
      <c r="AL97" s="65">
        <f>ET_8P!AM99/9.806</f>
        <v>586.75850563430561</v>
      </c>
      <c r="AM97" s="65">
        <f>ET_8P!AN99/9.806</f>
        <v>617.13720792754441</v>
      </c>
      <c r="AN97" s="65">
        <f>ET_8P!AO99/9.806</f>
        <v>1052.1825564386602</v>
      </c>
      <c r="AO97" s="65">
        <f>ET_8P!AP99/9.806</f>
        <v>1051.8783142973691</v>
      </c>
      <c r="AP97" s="65">
        <f>ET_8P!AQ99/9.806</f>
        <v>720.30795877523974</v>
      </c>
      <c r="AQ97" s="65">
        <f>ET_8P!AR99/9.806</f>
        <v>687.98270430731191</v>
      </c>
    </row>
    <row r="98" spans="3:43" x14ac:dyDescent="0.2">
      <c r="C98" s="65">
        <f>ET_8P!D100</f>
        <v>925</v>
      </c>
      <c r="D98" s="65">
        <f>ET_8P!E100/9.806</f>
        <v>647.88782258629931</v>
      </c>
      <c r="E98" s="65">
        <f>ET_8P!F100/9.806</f>
        <v>648.71789075247307</v>
      </c>
      <c r="F98" s="65">
        <f>ET_8P!G100/9.806</f>
        <v>641.86079074673671</v>
      </c>
      <c r="G98" s="65">
        <f>ET_8P!H100/9.806</f>
        <v>642.43501666709165</v>
      </c>
      <c r="H98" s="65">
        <f>ET_8P!I100/9.806</f>
        <v>647.88782258629931</v>
      </c>
      <c r="I98" s="65">
        <f>ET_8P!J100/9.806</f>
        <v>648.71789075247307</v>
      </c>
      <c r="J98" s="65">
        <f>ET_8P!K100/9.806</f>
        <v>641.86079074673671</v>
      </c>
      <c r="K98" s="65">
        <f>ET_8P!L100/9.806</f>
        <v>642.43501666709165</v>
      </c>
      <c r="L98" s="65">
        <f>ET_8P!M100/9.806</f>
        <v>476.96687813902207</v>
      </c>
      <c r="M98" s="65">
        <f>ET_8P!N100/9.806</f>
        <v>480.8561483403019</v>
      </c>
      <c r="N98" s="65">
        <f>ET_8P!O100/9.806</f>
        <v>643.9305336018765</v>
      </c>
      <c r="O98" s="65">
        <f>ET_8P!P100/9.806</f>
        <v>661.69563556432297</v>
      </c>
      <c r="P98" s="65">
        <f>ET_8P!Q100/9.806</f>
        <v>853.08191811773406</v>
      </c>
      <c r="Q98" s="65">
        <f>ET_8P!R100/9.806</f>
        <v>850.13978208494802</v>
      </c>
      <c r="R98" s="65">
        <f>ET_8P!S100/9.806</f>
        <v>642.43616193210789</v>
      </c>
      <c r="S98" s="65">
        <f>ET_8P!T100/9.806</f>
        <v>626.47808898888445</v>
      </c>
      <c r="T98" s="65">
        <f>ET_8P!U100/9.806</f>
        <v>644.5990696066184</v>
      </c>
      <c r="U98" s="65">
        <f>ET_8P!V100/9.806</f>
        <v>645.49606108504997</v>
      </c>
      <c r="V98" s="65">
        <f>ET_8P!W100/9.806</f>
        <v>640.7582490949419</v>
      </c>
      <c r="W98" s="65">
        <f>ET_8P!X100/9.806</f>
        <v>641.86915616076897</v>
      </c>
      <c r="X98" s="65">
        <f>ET_8P!Y100/9.806</f>
        <v>654.30185441311448</v>
      </c>
      <c r="Y98" s="65">
        <f>ET_8P!Z100/9.806</f>
        <v>655.23569354859274</v>
      </c>
      <c r="Z98" s="65">
        <f>ET_8P!AA100/9.806</f>
        <v>644.51835332003373</v>
      </c>
      <c r="AA98" s="65">
        <f>ET_8P!AB100/9.806</f>
        <v>644.50605416964106</v>
      </c>
      <c r="AB98" s="65">
        <f>ET_8P!AC100/9.806</f>
        <v>490.65174940725069</v>
      </c>
      <c r="AC98" s="65">
        <f>ET_8P!AD100/9.806</f>
        <v>489.10315192866614</v>
      </c>
      <c r="AD98" s="65">
        <f>ET_8P!AE100/9.806</f>
        <v>584.48161919360598</v>
      </c>
      <c r="AE98" s="65">
        <f>ET_8P!AF100/9.806</f>
        <v>598.45529642247095</v>
      </c>
      <c r="AF98" s="65">
        <f>ET_8P!AG100/9.806</f>
        <v>828.2343479119927</v>
      </c>
      <c r="AG98" s="65">
        <f>ET_8P!AH100/9.806</f>
        <v>831.24793852297068</v>
      </c>
      <c r="AH98" s="65">
        <f>ET_8P!AI100/9.806</f>
        <v>710.37283455282488</v>
      </c>
      <c r="AI98" s="65">
        <f>ET_8P!AJ100/9.806</f>
        <v>695.62172155440555</v>
      </c>
      <c r="AJ98" s="65">
        <f>ET_8P!AK100/9.806</f>
        <v>340.61635573883342</v>
      </c>
      <c r="AK98" s="65">
        <f>ET_8P!AL100/9.806</f>
        <v>341.84365658620999</v>
      </c>
      <c r="AL98" s="65">
        <f>ET_8P!AM100/9.806</f>
        <v>586.52422424727217</v>
      </c>
      <c r="AM98" s="65">
        <f>ET_8P!AN100/9.806</f>
        <v>616.91796436811649</v>
      </c>
      <c r="AN98" s="65">
        <f>ET_8P!AO100/9.806</f>
        <v>1052.1334594253519</v>
      </c>
      <c r="AO98" s="65">
        <f>ET_8P!AP100/9.806</f>
        <v>1051.8297152253724</v>
      </c>
      <c r="AP98" s="65">
        <f>ET_8P!AQ100/9.806</f>
        <v>720.19333268534581</v>
      </c>
      <c r="AQ98" s="65">
        <f>ET_8P!AR100/9.806</f>
        <v>687.86006136230378</v>
      </c>
    </row>
    <row r="99" spans="3:43" x14ac:dyDescent="0.2">
      <c r="C99" s="65">
        <f>ET_8P!D101</f>
        <v>935</v>
      </c>
      <c r="D99" s="65">
        <f>ET_8P!E101/9.806</f>
        <v>647.72743568988381</v>
      </c>
      <c r="E99" s="65">
        <f>ET_8P!F101/9.806</f>
        <v>648.55750385605756</v>
      </c>
      <c r="F99" s="65">
        <f>ET_8P!G101/9.806</f>
        <v>641.70025446792783</v>
      </c>
      <c r="G99" s="65">
        <f>ET_8P!H101/9.806</f>
        <v>642.27453018241386</v>
      </c>
      <c r="H99" s="65">
        <f>ET_8P!I101/9.806</f>
        <v>647.72743568988381</v>
      </c>
      <c r="I99" s="65">
        <f>ET_8P!J101/9.806</f>
        <v>648.55750385605756</v>
      </c>
      <c r="J99" s="65">
        <f>ET_8P!K101/9.806</f>
        <v>641.70025446792783</v>
      </c>
      <c r="K99" s="65">
        <f>ET_8P!L101/9.806</f>
        <v>642.27453018241386</v>
      </c>
      <c r="L99" s="65">
        <f>ET_8P!M101/9.806</f>
        <v>476.8018603884102</v>
      </c>
      <c r="M99" s="65">
        <f>ET_8P!N101/9.806</f>
        <v>480.69127997208346</v>
      </c>
      <c r="N99" s="65">
        <f>ET_8P!O101/9.806</f>
        <v>643.77004711719871</v>
      </c>
      <c r="O99" s="65">
        <f>ET_8P!P101/9.806</f>
        <v>661.53554743269433</v>
      </c>
      <c r="P99" s="65">
        <f>ET_8P!Q101/9.806</f>
        <v>852.92526578115451</v>
      </c>
      <c r="Q99" s="65">
        <f>ET_8P!R101/9.806</f>
        <v>849.98312974836847</v>
      </c>
      <c r="R99" s="65">
        <f>ET_8P!S101/9.806</f>
        <v>642.27567544743022</v>
      </c>
      <c r="S99" s="65">
        <f>ET_8P!T101/9.806</f>
        <v>626.31720415115751</v>
      </c>
      <c r="T99" s="65">
        <f>ET_8P!U101/9.806</f>
        <v>644.44600244748119</v>
      </c>
      <c r="U99" s="65">
        <f>ET_8P!V101/9.806</f>
        <v>645.34224701394555</v>
      </c>
      <c r="V99" s="65">
        <f>ET_8P!W101/9.806</f>
        <v>640.61036052544364</v>
      </c>
      <c r="W99" s="65">
        <f>ET_8P!X101/9.806</f>
        <v>641.71484414835311</v>
      </c>
      <c r="X99" s="65">
        <f>ET_8P!Y101/9.806</f>
        <v>654.04357225486956</v>
      </c>
      <c r="Y99" s="65">
        <f>ET_8P!Z101/9.806</f>
        <v>654.97372662464318</v>
      </c>
      <c r="Z99" s="65">
        <f>ET_8P!AA101/9.806</f>
        <v>644.30662867440856</v>
      </c>
      <c r="AA99" s="65">
        <f>ET_8P!AB101/9.806</f>
        <v>644.30349164414645</v>
      </c>
      <c r="AB99" s="65">
        <f>ET_8P!AC101/9.806</f>
        <v>490.4869308331634</v>
      </c>
      <c r="AC99" s="65">
        <f>ET_8P!AD101/9.806</f>
        <v>488.93833335457884</v>
      </c>
      <c r="AD99" s="65">
        <f>ET_8P!AE101/9.806</f>
        <v>584.31968867912508</v>
      </c>
      <c r="AE99" s="65">
        <f>ET_8P!AF101/9.806</f>
        <v>598.29371446690811</v>
      </c>
      <c r="AF99" s="65">
        <f>ET_8P!AG101/9.806</f>
        <v>828.07744660475737</v>
      </c>
      <c r="AG99" s="65">
        <f>ET_8P!AH101/9.806</f>
        <v>831.09108700986644</v>
      </c>
      <c r="AH99" s="65">
        <f>ET_8P!AI101/9.806</f>
        <v>710.21379209795032</v>
      </c>
      <c r="AI99" s="65">
        <f>ET_8P!AJ101/9.806</f>
        <v>695.46233054061292</v>
      </c>
      <c r="AJ99" s="65">
        <f>ET_8P!AK101/9.806</f>
        <v>340.40799219706048</v>
      </c>
      <c r="AK99" s="65">
        <f>ET_8P!AL101/9.806</f>
        <v>341.63457102953549</v>
      </c>
      <c r="AL99" s="65">
        <f>ET_8P!AM101/9.806</f>
        <v>586.28964409545176</v>
      </c>
      <c r="AM99" s="65">
        <f>ET_8P!AN101/9.806</f>
        <v>616.6984718380329</v>
      </c>
      <c r="AN99" s="65">
        <f>ET_8P!AO101/9.806</f>
        <v>1052.0848603533552</v>
      </c>
      <c r="AO99" s="65">
        <f>ET_8P!AP101/9.806</f>
        <v>1051.7817136829492</v>
      </c>
      <c r="AP99" s="65">
        <f>ET_8P!AQ101/9.806</f>
        <v>720.07900536023874</v>
      </c>
      <c r="AQ99" s="65">
        <f>ET_8P!AR101/9.806</f>
        <v>687.73766738795132</v>
      </c>
    </row>
    <row r="100" spans="3:43" x14ac:dyDescent="0.2">
      <c r="C100" s="65">
        <f>ET_8P!D102</f>
        <v>945</v>
      </c>
      <c r="D100" s="65">
        <f>ET_8P!E102/9.806</f>
        <v>647.5670487934683</v>
      </c>
      <c r="E100" s="65">
        <f>ET_8P!F102/9.806</f>
        <v>648.39716675377326</v>
      </c>
      <c r="F100" s="65">
        <f>ET_8P!G102/9.806</f>
        <v>641.53976798325016</v>
      </c>
      <c r="G100" s="65">
        <f>ET_8P!H102/9.806</f>
        <v>642.11404369773618</v>
      </c>
      <c r="H100" s="65">
        <f>ET_8P!I102/9.806</f>
        <v>647.5670487934683</v>
      </c>
      <c r="I100" s="65">
        <f>ET_8P!J102/9.806</f>
        <v>648.39716675377326</v>
      </c>
      <c r="J100" s="65">
        <f>ET_8P!K102/9.806</f>
        <v>641.53976798325016</v>
      </c>
      <c r="K100" s="65">
        <f>ET_8P!L102/9.806</f>
        <v>642.11404369773618</v>
      </c>
      <c r="L100" s="65">
        <f>ET_8P!M102/9.806</f>
        <v>476.63694222606063</v>
      </c>
      <c r="M100" s="65">
        <f>ET_8P!N102/9.806</f>
        <v>480.52646139799617</v>
      </c>
      <c r="N100" s="65">
        <f>ET_8P!O102/9.806</f>
        <v>643.60961042665213</v>
      </c>
      <c r="O100" s="65">
        <f>ET_8P!P102/9.806</f>
        <v>661.37550909519689</v>
      </c>
      <c r="P100" s="65">
        <f>ET_8P!Q102/9.806</f>
        <v>852.76871303283713</v>
      </c>
      <c r="Q100" s="65">
        <f>ET_8P!R102/9.806</f>
        <v>849.8264774117888</v>
      </c>
      <c r="R100" s="65">
        <f>ET_8P!S102/9.806</f>
        <v>642.11518896275243</v>
      </c>
      <c r="S100" s="65">
        <f>ET_8P!T102/9.806</f>
        <v>626.15636910756177</v>
      </c>
      <c r="T100" s="65">
        <f>ET_8P!U102/9.806</f>
        <v>644.29303487660627</v>
      </c>
      <c r="U100" s="65">
        <f>ET_8P!V102/9.806</f>
        <v>645.18848273697233</v>
      </c>
      <c r="V100" s="65">
        <f>ET_8P!W102/9.806</f>
        <v>640.46262133833886</v>
      </c>
      <c r="W100" s="65">
        <f>ET_8P!X102/9.806</f>
        <v>641.56058193006834</v>
      </c>
      <c r="X100" s="65">
        <f>ET_8P!Y102/9.806</f>
        <v>653.78489174357537</v>
      </c>
      <c r="Y100" s="65">
        <f>ET_8P!Z102/9.806</f>
        <v>654.71131155351316</v>
      </c>
      <c r="Z100" s="65">
        <f>ET_8P!AA102/9.806</f>
        <v>644.09460526399664</v>
      </c>
      <c r="AA100" s="65">
        <f>ET_8P!AB102/9.806</f>
        <v>644.10082953038966</v>
      </c>
      <c r="AB100" s="65">
        <f>ET_8P!AC102/9.806</f>
        <v>490.32221184733839</v>
      </c>
      <c r="AC100" s="65">
        <f>ET_8P!AD102/9.806</f>
        <v>488.7735645746227</v>
      </c>
      <c r="AD100" s="65">
        <f>ET_8P!AE102/9.806</f>
        <v>584.15775816464418</v>
      </c>
      <c r="AE100" s="65">
        <f>ET_8P!AF102/9.806</f>
        <v>598.13218230547625</v>
      </c>
      <c r="AF100" s="65">
        <f>ET_8P!AG102/9.806</f>
        <v>827.92059509165313</v>
      </c>
      <c r="AG100" s="65">
        <f>ET_8P!AH102/9.806</f>
        <v>830.9342852908934</v>
      </c>
      <c r="AH100" s="65">
        <f>ET_8P!AI102/9.806</f>
        <v>710.05474964307575</v>
      </c>
      <c r="AI100" s="65">
        <f>ET_8P!AJ102/9.806</f>
        <v>695.3030391150827</v>
      </c>
      <c r="AJ100" s="65">
        <f>ET_8P!AK102/9.806</f>
        <v>340.19950416995977</v>
      </c>
      <c r="AK100" s="65">
        <f>ET_8P!AL102/9.806</f>
        <v>341.42533609046762</v>
      </c>
      <c r="AL100" s="65">
        <f>ET_8P!AM102/9.806</f>
        <v>586.05466559058232</v>
      </c>
      <c r="AM100" s="65">
        <f>ET_8P!AN102/9.806</f>
        <v>616.47863074903125</v>
      </c>
      <c r="AN100" s="65">
        <f>ET_8P!AO102/9.806</f>
        <v>1052.0367592226698</v>
      </c>
      <c r="AO100" s="65">
        <f>ET_8P!AP102/9.806</f>
        <v>1051.7341104935754</v>
      </c>
      <c r="AP100" s="65">
        <f>ET_8P!AQ102/9.806</f>
        <v>719.96492700578733</v>
      </c>
      <c r="AQ100" s="65">
        <f>ET_8P!AR102/9.806</f>
        <v>687.61547259012343</v>
      </c>
    </row>
    <row r="101" spans="3:43" x14ac:dyDescent="0.2">
      <c r="C101" s="65">
        <f>ET_8P!D103</f>
        <v>955</v>
      </c>
      <c r="D101" s="65">
        <f>ET_8P!E103/9.806</f>
        <v>647.4067614853152</v>
      </c>
      <c r="E101" s="65">
        <f>ET_8P!F103/9.806</f>
        <v>648.23687944562005</v>
      </c>
      <c r="F101" s="65">
        <f>ET_8P!G103/9.806</f>
        <v>641.37938108683466</v>
      </c>
      <c r="G101" s="65">
        <f>ET_8P!H103/9.806</f>
        <v>641.95365680132068</v>
      </c>
      <c r="H101" s="65">
        <f>ET_8P!I103/9.806</f>
        <v>647.4067614853152</v>
      </c>
      <c r="I101" s="65">
        <f>ET_8P!J103/9.806</f>
        <v>648.23687944562005</v>
      </c>
      <c r="J101" s="65">
        <f>ET_8P!K103/9.806</f>
        <v>641.37938108683466</v>
      </c>
      <c r="K101" s="65">
        <f>ET_8P!L103/9.806</f>
        <v>641.95365680132068</v>
      </c>
      <c r="L101" s="65">
        <f>ET_8P!M103/9.806</f>
        <v>476.47207385784219</v>
      </c>
      <c r="M101" s="65">
        <f>ET_8P!N103/9.806</f>
        <v>480.36174241217117</v>
      </c>
      <c r="N101" s="65">
        <f>ET_8P!O103/9.806</f>
        <v>643.44922353023662</v>
      </c>
      <c r="O101" s="65">
        <f>ET_8P!P103/9.806</f>
        <v>661.21547075769945</v>
      </c>
      <c r="P101" s="65">
        <f>ET_8P!Q103/9.806</f>
        <v>852.61216028451975</v>
      </c>
      <c r="Q101" s="65">
        <f>ET_8P!R103/9.806</f>
        <v>849.66992466347142</v>
      </c>
      <c r="R101" s="65">
        <f>ET_8P!S103/9.806</f>
        <v>641.95480206633704</v>
      </c>
      <c r="S101" s="65">
        <f>ET_8P!T103/9.806</f>
        <v>625.99558385809712</v>
      </c>
      <c r="T101" s="65">
        <f>ET_8P!U103/9.806</f>
        <v>644.14011709986244</v>
      </c>
      <c r="U101" s="65">
        <f>ET_8P!V103/9.806</f>
        <v>645.03481804826129</v>
      </c>
      <c r="V101" s="65">
        <f>ET_8P!W103/9.806</f>
        <v>640.31503153362746</v>
      </c>
      <c r="W101" s="65">
        <f>ET_8P!X103/9.806</f>
        <v>641.40636950591477</v>
      </c>
      <c r="X101" s="65">
        <f>ET_8P!Y103/9.806</f>
        <v>653.52571329096986</v>
      </c>
      <c r="Y101" s="65">
        <f>ET_8P!Z103/9.806</f>
        <v>654.44844833520301</v>
      </c>
      <c r="Z101" s="65">
        <f>ET_8P!AA103/9.806</f>
        <v>643.88243247119112</v>
      </c>
      <c r="AA101" s="65">
        <f>ET_8P!AB103/9.806</f>
        <v>643.89796824010818</v>
      </c>
      <c r="AB101" s="65">
        <f>ET_8P!AC103/9.806</f>
        <v>490.15759244977568</v>
      </c>
      <c r="AC101" s="65">
        <f>ET_8P!AD103/9.806</f>
        <v>488.60889538292884</v>
      </c>
      <c r="AD101" s="65">
        <f>ET_8P!AE103/9.806</f>
        <v>583.99597703255665</v>
      </c>
      <c r="AE101" s="65">
        <f>ET_8P!AF103/9.806</f>
        <v>597.97074973230679</v>
      </c>
      <c r="AF101" s="65">
        <f>ET_8P!AG103/9.806</f>
        <v>827.76379337268008</v>
      </c>
      <c r="AG101" s="65">
        <f>ET_8P!AH103/9.806</f>
        <v>830.77753336605144</v>
      </c>
      <c r="AH101" s="65">
        <f>ET_8P!AI103/9.806</f>
        <v>709.89580677646347</v>
      </c>
      <c r="AI101" s="65">
        <f>ET_8P!AJ103/9.806</f>
        <v>695.14374768955236</v>
      </c>
      <c r="AJ101" s="65">
        <f>ET_8P!AK103/9.806</f>
        <v>339.99091655459671</v>
      </c>
      <c r="AK101" s="65">
        <f>ET_8P!AL103/9.806</f>
        <v>341.21597666607181</v>
      </c>
      <c r="AL101" s="65">
        <f>ET_8P!AM103/9.806</f>
        <v>585.81933852679492</v>
      </c>
      <c r="AM101" s="65">
        <f>ET_8P!AN103/9.806</f>
        <v>616.25859048350503</v>
      </c>
      <c r="AN101" s="65">
        <f>ET_8P!AO103/9.806</f>
        <v>1051.989156033296</v>
      </c>
      <c r="AO101" s="65">
        <f>ET_8P!AP103/9.806</f>
        <v>1051.6870052455131</v>
      </c>
      <c r="AP101" s="65">
        <f>ET_8P!AQ103/9.806</f>
        <v>719.85119721025399</v>
      </c>
      <c r="AQ101" s="65">
        <f>ET_8P!AR103/9.806</f>
        <v>687.49352676295132</v>
      </c>
    </row>
    <row r="102" spans="3:43" x14ac:dyDescent="0.2">
      <c r="C102" s="65">
        <f>ET_8P!D104</f>
        <v>965</v>
      </c>
      <c r="D102" s="65">
        <f>ET_8P!E104/9.806</f>
        <v>647.24657376542427</v>
      </c>
      <c r="E102" s="65">
        <f>ET_8P!F104/9.806</f>
        <v>648.07669172572923</v>
      </c>
      <c r="F102" s="65">
        <f>ET_8P!G104/9.806</f>
        <v>641.21899419041915</v>
      </c>
      <c r="G102" s="65">
        <f>ET_8P!H104/9.806</f>
        <v>641.79326990490517</v>
      </c>
      <c r="H102" s="65">
        <f>ET_8P!I104/9.806</f>
        <v>647.24657376542427</v>
      </c>
      <c r="I102" s="65">
        <f>ET_8P!J104/9.806</f>
        <v>648.07669172572923</v>
      </c>
      <c r="J102" s="65">
        <f>ET_8P!K104/9.806</f>
        <v>641.21899419041915</v>
      </c>
      <c r="K102" s="65">
        <f>ET_8P!L104/9.806</f>
        <v>641.79326990490517</v>
      </c>
      <c r="L102" s="65">
        <f>ET_8P!M104/9.806</f>
        <v>476.30735487201719</v>
      </c>
      <c r="M102" s="65">
        <f>ET_8P!N104/9.806</f>
        <v>480.19712301460845</v>
      </c>
      <c r="N102" s="65">
        <f>ET_8P!O104/9.806</f>
        <v>643.28893622208352</v>
      </c>
      <c r="O102" s="65">
        <f>ET_8P!P104/9.806</f>
        <v>661.05558180259538</v>
      </c>
      <c r="P102" s="65">
        <f>ET_8P!Q104/9.806</f>
        <v>852.45560753620236</v>
      </c>
      <c r="Q102" s="65">
        <f>ET_8P!R104/9.806</f>
        <v>849.51337191515404</v>
      </c>
      <c r="R102" s="65">
        <f>ET_8P!S104/9.806</f>
        <v>641.79441516992154</v>
      </c>
      <c r="S102" s="65">
        <f>ET_8P!T104/9.806</f>
        <v>625.83489819689476</v>
      </c>
      <c r="T102" s="65">
        <f>ET_8P!U104/9.806</f>
        <v>643.98739849964318</v>
      </c>
      <c r="U102" s="65">
        <f>ET_8P!V104/9.806</f>
        <v>644.88125294781264</v>
      </c>
      <c r="V102" s="65">
        <f>ET_8P!W104/9.806</f>
        <v>640.16754131717835</v>
      </c>
      <c r="W102" s="65">
        <f>ET_8P!X104/9.806</f>
        <v>641.25230646415469</v>
      </c>
      <c r="X102" s="65">
        <f>ET_8P!Y104/9.806</f>
        <v>653.26618627944629</v>
      </c>
      <c r="Y102" s="65">
        <f>ET_8P!Z104/9.806</f>
        <v>654.18528635210589</v>
      </c>
      <c r="Z102" s="65">
        <f>ET_8P!AA104/9.806</f>
        <v>643.67006050186114</v>
      </c>
      <c r="AA102" s="65">
        <f>ET_8P!AB104/9.806</f>
        <v>643.69495756743322</v>
      </c>
      <c r="AB102" s="65">
        <f>ET_8P!AC104/9.806</f>
        <v>489.9930228463441</v>
      </c>
      <c r="AC102" s="65">
        <f>ET_8P!AD104/9.806</f>
        <v>488.44427598536612</v>
      </c>
      <c r="AD102" s="65">
        <f>ET_8P!AE104/9.806</f>
        <v>583.83419590046913</v>
      </c>
      <c r="AE102" s="65">
        <f>ET_8P!AF104/9.806</f>
        <v>597.80931715913732</v>
      </c>
      <c r="AF102" s="65">
        <f>ET_8P!AG104/9.806</f>
        <v>827.60704144783813</v>
      </c>
      <c r="AG102" s="65">
        <f>ET_8P!AH104/9.806</f>
        <v>830.62083123534069</v>
      </c>
      <c r="AH102" s="65">
        <f>ET_8P!AI104/9.806</f>
        <v>709.73691370398228</v>
      </c>
      <c r="AI102" s="65">
        <f>ET_8P!AJ104/9.806</f>
        <v>694.98455585228442</v>
      </c>
      <c r="AJ102" s="65">
        <f>ET_8P!AK104/9.806</f>
        <v>339.78225424803696</v>
      </c>
      <c r="AK102" s="65">
        <f>ET_8P!AL104/9.806</f>
        <v>341.00644296221702</v>
      </c>
      <c r="AL102" s="65">
        <f>ET_8P!AM104/9.806</f>
        <v>585.58371269822055</v>
      </c>
      <c r="AM102" s="65">
        <f>ET_8P!AN104/9.806</f>
        <v>616.03825145319195</v>
      </c>
      <c r="AN102" s="65">
        <f>ET_8P!AO104/9.806</f>
        <v>1051.9420507852337</v>
      </c>
      <c r="AO102" s="65">
        <f>ET_8P!AP104/9.806</f>
        <v>1051.6403979387621</v>
      </c>
      <c r="AP102" s="65">
        <f>ET_8P!AQ104/9.806</f>
        <v>719.73766659124522</v>
      </c>
      <c r="AQ102" s="65">
        <f>ET_8P!AR104/9.806</f>
        <v>687.37182990643487</v>
      </c>
    </row>
    <row r="103" spans="3:43" x14ac:dyDescent="0.2">
      <c r="C103" s="65">
        <f>ET_8P!D105</f>
        <v>975</v>
      </c>
      <c r="D103" s="65">
        <f>ET_8P!E105/9.806</f>
        <v>647.08638604553346</v>
      </c>
      <c r="E103" s="65">
        <f>ET_8P!F105/9.806</f>
        <v>647.91655379996951</v>
      </c>
      <c r="F103" s="65">
        <f>ET_8P!G105/9.806</f>
        <v>641.05870688226605</v>
      </c>
      <c r="G103" s="65">
        <f>ET_8P!H105/9.806</f>
        <v>641.63298259675207</v>
      </c>
      <c r="H103" s="65">
        <f>ET_8P!I105/9.806</f>
        <v>647.08638604553346</v>
      </c>
      <c r="I103" s="65">
        <f>ET_8P!J105/9.806</f>
        <v>647.91655379996951</v>
      </c>
      <c r="J103" s="65">
        <f>ET_8P!K105/9.806</f>
        <v>641.05870688226605</v>
      </c>
      <c r="K103" s="65">
        <f>ET_8P!L105/9.806</f>
        <v>641.63298259675207</v>
      </c>
      <c r="L103" s="65">
        <f>ET_8P!M105/9.806</f>
        <v>476.14263588619218</v>
      </c>
      <c r="M103" s="65">
        <f>ET_8P!N105/9.806</f>
        <v>480.03255341117688</v>
      </c>
      <c r="N103" s="65">
        <f>ET_8P!O105/9.806</f>
        <v>643.12864891393031</v>
      </c>
      <c r="O103" s="65">
        <f>ET_8P!P105/9.806</f>
        <v>660.89569284749143</v>
      </c>
      <c r="P103" s="65">
        <f>ET_8P!Q105/9.806</f>
        <v>852.29915437614738</v>
      </c>
      <c r="Q103" s="65">
        <f>ET_8P!R105/9.806</f>
        <v>849.35681916683666</v>
      </c>
      <c r="R103" s="65">
        <f>ET_8P!S105/9.806</f>
        <v>641.63412786176832</v>
      </c>
      <c r="S103" s="65">
        <f>ET_8P!T105/9.806</f>
        <v>625.67426232982359</v>
      </c>
      <c r="T103" s="65">
        <f>ET_8P!U105/9.806</f>
        <v>643.83477948768621</v>
      </c>
      <c r="U103" s="65">
        <f>ET_8P!V105/9.806</f>
        <v>644.72783722975737</v>
      </c>
      <c r="V103" s="65">
        <f>ET_8P!W105/9.806</f>
        <v>640.02025027725381</v>
      </c>
      <c r="W103" s="65">
        <f>ET_8P!X105/9.806</f>
        <v>641.09829321652569</v>
      </c>
      <c r="X103" s="65">
        <f>ET_8P!Y105/9.806</f>
        <v>653.00621112074248</v>
      </c>
      <c r="Y103" s="65">
        <f>ET_8P!Z105/9.806</f>
        <v>653.92172601595962</v>
      </c>
      <c r="Z103" s="65">
        <f>ET_8P!AA105/9.806</f>
        <v>643.45748935600659</v>
      </c>
      <c r="AA103" s="65">
        <f>ET_8P!AB105/9.806</f>
        <v>643.4917477182338</v>
      </c>
      <c r="AB103" s="65">
        <f>ET_8P!AC105/9.806</f>
        <v>489.82855283117482</v>
      </c>
      <c r="AC103" s="65">
        <f>ET_8P!AD105/9.806</f>
        <v>488.27970638193455</v>
      </c>
      <c r="AD103" s="65">
        <f>ET_8P!AE105/9.806</f>
        <v>583.67251435664389</v>
      </c>
      <c r="AE103" s="65">
        <f>ET_8P!AF105/9.806</f>
        <v>597.64798417423015</v>
      </c>
      <c r="AF103" s="65">
        <f>ET_8P!AG105/9.806</f>
        <v>827.45033931712737</v>
      </c>
      <c r="AG103" s="65">
        <f>ET_8P!AH105/9.806</f>
        <v>830.46417889876102</v>
      </c>
      <c r="AH103" s="65">
        <f>ET_8P!AI105/9.806</f>
        <v>709.57807042563229</v>
      </c>
      <c r="AI103" s="65">
        <f>ET_8P!AJ105/9.806</f>
        <v>694.82541380914756</v>
      </c>
      <c r="AJ103" s="65">
        <f>ET_8P!AK105/9.806</f>
        <v>339.57346745614933</v>
      </c>
      <c r="AK103" s="65">
        <f>ET_8P!AL105/9.806</f>
        <v>340.7967598759688</v>
      </c>
      <c r="AL103" s="65">
        <f>ET_8P!AM105/9.806</f>
        <v>585.34773831072823</v>
      </c>
      <c r="AM103" s="65">
        <f>ET_8P!AN105/9.806</f>
        <v>615.8176634522232</v>
      </c>
      <c r="AN103" s="65">
        <f>ET_8P!AO105/9.806</f>
        <v>1051.8954434784825</v>
      </c>
      <c r="AO103" s="65">
        <f>ET_8P!AP105/9.806</f>
        <v>1051.5941889850603</v>
      </c>
      <c r="AP103" s="65">
        <f>ET_8P!AQ105/9.806</f>
        <v>719.62443473702331</v>
      </c>
      <c r="AQ103" s="65">
        <f>ET_8P!AR105/9.806</f>
        <v>687.25033222644311</v>
      </c>
    </row>
    <row r="104" spans="3:43" x14ac:dyDescent="0.2">
      <c r="C104" s="65">
        <f>ET_8P!D106</f>
        <v>985</v>
      </c>
      <c r="D104" s="65">
        <f>ET_8P!E106/9.806</f>
        <v>646.92629791390482</v>
      </c>
      <c r="E104" s="65">
        <f>ET_8P!F106/9.806</f>
        <v>647.75646566834087</v>
      </c>
      <c r="F104" s="65">
        <f>ET_8P!G106/9.806</f>
        <v>640.89846936824404</v>
      </c>
      <c r="G104" s="65">
        <f>ET_8P!H106/9.806</f>
        <v>641.47279487686114</v>
      </c>
      <c r="H104" s="65">
        <f>ET_8P!I106/9.806</f>
        <v>646.92629791390482</v>
      </c>
      <c r="I104" s="65">
        <f>ET_8P!J106/9.806</f>
        <v>647.75646566834087</v>
      </c>
      <c r="J104" s="65">
        <f>ET_8P!K106/9.806</f>
        <v>640.89846936824404</v>
      </c>
      <c r="K104" s="65">
        <f>ET_8P!L106/9.806</f>
        <v>641.47279487686114</v>
      </c>
      <c r="L104" s="65">
        <f>ET_8P!M106/9.806</f>
        <v>475.97806628276061</v>
      </c>
      <c r="M104" s="65">
        <f>ET_8P!N106/9.806</f>
        <v>479.86808339600759</v>
      </c>
      <c r="N104" s="65">
        <f>ET_8P!O106/9.806</f>
        <v>642.96846119403938</v>
      </c>
      <c r="O104" s="65">
        <f>ET_8P!P106/9.806</f>
        <v>660.73585368651857</v>
      </c>
      <c r="P104" s="65">
        <f>ET_8P!Q106/9.806</f>
        <v>852.14280080435458</v>
      </c>
      <c r="Q104" s="65">
        <f>ET_8P!R106/9.806</f>
        <v>849.20036600678168</v>
      </c>
      <c r="R104" s="65">
        <f>ET_8P!S106/9.806</f>
        <v>641.47394014187751</v>
      </c>
      <c r="S104" s="65">
        <f>ET_8P!T106/9.806</f>
        <v>625.51367625688363</v>
      </c>
      <c r="T104" s="65">
        <f>ET_8P!U106/9.806</f>
        <v>643.68230985812261</v>
      </c>
      <c r="U104" s="65">
        <f>ET_8P!V106/9.806</f>
        <v>644.57452109996439</v>
      </c>
      <c r="V104" s="65">
        <f>ET_8P!W106/9.806</f>
        <v>639.87305882559156</v>
      </c>
      <c r="W104" s="65">
        <f>ET_8P!X106/9.806</f>
        <v>640.94432976302778</v>
      </c>
      <c r="X104" s="65">
        <f>ET_8P!Y106/9.806</f>
        <v>652.75529849390682</v>
      </c>
      <c r="Y104" s="65">
        <f>ET_8P!Z106/9.806</f>
        <v>653.6578171208954</v>
      </c>
      <c r="Z104" s="65">
        <f>ET_8P!AA106/9.806</f>
        <v>643.24471903362746</v>
      </c>
      <c r="AA104" s="65">
        <f>ET_8P!AB106/9.806</f>
        <v>643.28843828077208</v>
      </c>
      <c r="AB104" s="65">
        <f>ET_8P!AC106/9.806</f>
        <v>489.66413261013668</v>
      </c>
      <c r="AC104" s="65">
        <f>ET_8P!AD106/9.806</f>
        <v>488.11523636676526</v>
      </c>
      <c r="AD104" s="65">
        <f>ET_8P!AE106/9.806</f>
        <v>583.51088260694985</v>
      </c>
      <c r="AE104" s="65">
        <f>ET_8P!AF106/9.806</f>
        <v>597.48675077758526</v>
      </c>
      <c r="AF104" s="65">
        <f>ET_8P!AG106/9.806</f>
        <v>827.2936869805477</v>
      </c>
      <c r="AG104" s="65">
        <f>ET_8P!AH106/9.806</f>
        <v>830.30757635631255</v>
      </c>
      <c r="AH104" s="65">
        <f>ET_8P!AI106/9.806</f>
        <v>709.4192769414135</v>
      </c>
      <c r="AI104" s="65">
        <f>ET_8P!AJ106/9.806</f>
        <v>694.6663215601418</v>
      </c>
      <c r="AJ104" s="65">
        <f>ET_8P!AK106/9.806</f>
        <v>339.36460597306501</v>
      </c>
      <c r="AK104" s="65">
        <f>ET_8P!AL106/9.806</f>
        <v>340.58690251026161</v>
      </c>
      <c r="AL104" s="65">
        <f>ET_8P!AM106/9.806</f>
        <v>585.11146515844894</v>
      </c>
      <c r="AM104" s="65">
        <f>ET_8P!AN106/9.806</f>
        <v>615.59687627472977</v>
      </c>
      <c r="AN104" s="65">
        <f>ET_8P!AO106/9.806</f>
        <v>1051.8493341130431</v>
      </c>
      <c r="AO104" s="65">
        <f>ET_8P!AP106/9.806</f>
        <v>1051.5484779726698</v>
      </c>
      <c r="AP104" s="65">
        <f>ET_8P!AQ106/9.806</f>
        <v>719.51150164758826</v>
      </c>
      <c r="AQ104" s="65">
        <f>ET_8P!AR106/9.806</f>
        <v>687.12903372297581</v>
      </c>
    </row>
    <row r="105" spans="3:43" x14ac:dyDescent="0.2">
      <c r="C105" s="65">
        <f>ET_8P!D107</f>
        <v>995</v>
      </c>
      <c r="D105" s="65">
        <f>ET_8P!E107/9.806</f>
        <v>646.76625957640738</v>
      </c>
      <c r="E105" s="65">
        <f>ET_8P!F107/9.806</f>
        <v>647.59642733084343</v>
      </c>
      <c r="F105" s="65">
        <f>ET_8P!G107/9.806</f>
        <v>640.73828164835311</v>
      </c>
      <c r="G105" s="65">
        <f>ET_8P!H107/9.806</f>
        <v>641.31260715697033</v>
      </c>
      <c r="H105" s="65">
        <f>ET_8P!I107/9.806</f>
        <v>646.76625957640738</v>
      </c>
      <c r="I105" s="65">
        <f>ET_8P!J107/9.806</f>
        <v>647.59642733084343</v>
      </c>
      <c r="J105" s="65">
        <f>ET_8P!K107/9.806</f>
        <v>640.73828164835311</v>
      </c>
      <c r="K105" s="65">
        <f>ET_8P!L107/9.806</f>
        <v>641.31260715697033</v>
      </c>
      <c r="L105" s="65">
        <f>ET_8P!M107/9.806</f>
        <v>475.81349667932903</v>
      </c>
      <c r="M105" s="65">
        <f>ET_8P!N107/9.806</f>
        <v>479.70366317496945</v>
      </c>
      <c r="N105" s="65">
        <f>ET_8P!O107/9.806</f>
        <v>642.80837306241085</v>
      </c>
      <c r="O105" s="65">
        <f>ET_8P!P107/9.806</f>
        <v>660.57611411380788</v>
      </c>
      <c r="P105" s="65">
        <f>ET_8P!Q107/9.806</f>
        <v>851.98644723256177</v>
      </c>
      <c r="Q105" s="65">
        <f>ET_8P!R107/9.806</f>
        <v>849.04401243498887</v>
      </c>
      <c r="R105" s="65">
        <f>ET_8P!S107/9.806</f>
        <v>641.31375242198658</v>
      </c>
      <c r="S105" s="65">
        <f>ET_8P!T107/9.806</f>
        <v>625.35318977220584</v>
      </c>
      <c r="T105" s="65">
        <f>ET_8P!U107/9.806</f>
        <v>643.52993981682141</v>
      </c>
      <c r="U105" s="65">
        <f>ET_8P!V107/9.806</f>
        <v>644.42125476430249</v>
      </c>
      <c r="V105" s="65">
        <f>ET_8P!W107/9.806</f>
        <v>639.72596696219159</v>
      </c>
      <c r="W105" s="65">
        <f>ET_8P!X107/9.806</f>
        <v>640.79041610366107</v>
      </c>
      <c r="X105" s="65">
        <f>ET_8P!Y107/9.806</f>
        <v>652.49363033474413</v>
      </c>
      <c r="Y105" s="65">
        <f>ET_8P!Z107/9.806</f>
        <v>653.39355966691312</v>
      </c>
      <c r="Z105" s="65">
        <f>ET_8P!AA107/9.806</f>
        <v>643.03174953472364</v>
      </c>
      <c r="AA105" s="65">
        <f>ET_8P!AB107/9.806</f>
        <v>643.08497946091688</v>
      </c>
      <c r="AB105" s="65">
        <f>ET_8P!AC107/9.806</f>
        <v>489.49976218322968</v>
      </c>
      <c r="AC105" s="65">
        <f>ET_8P!AD107/9.806</f>
        <v>487.95086593985832</v>
      </c>
      <c r="AD105" s="65">
        <f>ET_8P!AE107/9.806</f>
        <v>583.34930065138701</v>
      </c>
      <c r="AE105" s="65">
        <f>ET_8P!AF107/9.806</f>
        <v>597.32556717507146</v>
      </c>
      <c r="AF105" s="65">
        <f>ET_8P!AG107/9.806</f>
        <v>827.13713423223032</v>
      </c>
      <c r="AG105" s="65">
        <f>ET_8P!AH107/9.806</f>
        <v>830.15107340212637</v>
      </c>
      <c r="AH105" s="65">
        <f>ET_8P!AI107/9.806</f>
        <v>709.2605332513258</v>
      </c>
      <c r="AI105" s="65">
        <f>ET_8P!AJ107/9.806</f>
        <v>694.50727910526723</v>
      </c>
      <c r="AJ105" s="65">
        <f>ET_8P!AK107/9.806</f>
        <v>339.15564490171835</v>
      </c>
      <c r="AK105" s="65">
        <f>ET_8P!AL107/9.806</f>
        <v>340.37692065922653</v>
      </c>
      <c r="AL105" s="65">
        <f>ET_8P!AM107/9.806</f>
        <v>584.87489324138289</v>
      </c>
      <c r="AM105" s="65">
        <f>ET_8P!AN107/9.806</f>
        <v>615.37579033244958</v>
      </c>
      <c r="AN105" s="65">
        <f>ET_8P!AO107/9.806</f>
        <v>1051.8037226889151</v>
      </c>
      <c r="AO105" s="65">
        <f>ET_8P!AP107/9.806</f>
        <v>1051.5031653133287</v>
      </c>
      <c r="AP105" s="65">
        <f>ET_8P!AQ107/9.806</f>
        <v>719.39876773467779</v>
      </c>
      <c r="AQ105" s="65">
        <f>ET_8P!AR107/9.806</f>
        <v>687.00798419016428</v>
      </c>
    </row>
    <row r="106" spans="3:43" x14ac:dyDescent="0.2">
      <c r="C106" s="65">
        <f>ET_8P!D108</f>
        <v>1005</v>
      </c>
      <c r="D106" s="65">
        <f>ET_8P!E108/9.806</f>
        <v>646.60627103304103</v>
      </c>
      <c r="E106" s="65">
        <f>ET_8P!F108/9.806</f>
        <v>647.43643878747707</v>
      </c>
      <c r="F106" s="65">
        <f>ET_8P!G108/9.806</f>
        <v>640.57819351672447</v>
      </c>
      <c r="G106" s="65">
        <f>ET_8P!H108/9.806</f>
        <v>641.15251902534169</v>
      </c>
      <c r="H106" s="65">
        <f>ET_8P!I108/9.806</f>
        <v>646.60627103304103</v>
      </c>
      <c r="I106" s="65">
        <f>ET_8P!J108/9.806</f>
        <v>647.43643878747707</v>
      </c>
      <c r="J106" s="65">
        <f>ET_8P!K108/9.806</f>
        <v>640.57819351672447</v>
      </c>
      <c r="K106" s="65">
        <f>ET_8P!L108/9.806</f>
        <v>641.15251902534169</v>
      </c>
      <c r="L106" s="65">
        <f>ET_8P!M108/9.806</f>
        <v>475.64907645829089</v>
      </c>
      <c r="M106" s="65">
        <f>ET_8P!N108/9.806</f>
        <v>479.53934254219359</v>
      </c>
      <c r="N106" s="65">
        <f>ET_8P!O108/9.806</f>
        <v>642.64828493078221</v>
      </c>
      <c r="O106" s="65">
        <f>ET_8P!P108/9.806</f>
        <v>660.4164243352285</v>
      </c>
      <c r="P106" s="65">
        <f>ET_8P!Q108/9.806</f>
        <v>851.83009366076897</v>
      </c>
      <c r="Q106" s="65">
        <f>ET_8P!R108/9.806</f>
        <v>848.88765886319607</v>
      </c>
      <c r="R106" s="65">
        <f>ET_8P!S108/9.806</f>
        <v>641.15366429035805</v>
      </c>
      <c r="S106" s="65">
        <f>ET_8P!T108/9.806</f>
        <v>625.19270328752805</v>
      </c>
      <c r="T106" s="65">
        <f>ET_8P!U108/9.806</f>
        <v>643.37771915791359</v>
      </c>
      <c r="U106" s="65">
        <f>ET_8P!V108/9.806</f>
        <v>644.26813781103408</v>
      </c>
      <c r="V106" s="65">
        <f>ET_8P!W108/9.806</f>
        <v>639.5790742753162</v>
      </c>
      <c r="W106" s="65">
        <f>ET_8P!X108/9.806</f>
        <v>640.63660203255665</v>
      </c>
      <c r="X106" s="65">
        <f>ET_8P!Y108/9.806</f>
        <v>652.23166341079445</v>
      </c>
      <c r="Y106" s="65">
        <f>ET_8P!Z108/9.806</f>
        <v>653.12905324227518</v>
      </c>
      <c r="Z106" s="65">
        <f>ET_8P!AA108/9.806</f>
        <v>642.81858085929537</v>
      </c>
      <c r="AA106" s="65">
        <f>ET_8P!AB108/9.806</f>
        <v>642.88132146453711</v>
      </c>
      <c r="AB106" s="65">
        <f>ET_8P!AC108/9.806</f>
        <v>489.33549134458497</v>
      </c>
      <c r="AC106" s="65">
        <f>ET_8P!AD108/9.806</f>
        <v>487.78654530708246</v>
      </c>
      <c r="AD106" s="65">
        <f>ET_8P!AE108/9.806</f>
        <v>583.18781828408635</v>
      </c>
      <c r="AE106" s="65">
        <f>ET_8P!AF108/9.806</f>
        <v>597.16443336668885</v>
      </c>
      <c r="AF106" s="65">
        <f>ET_8P!AG108/9.806</f>
        <v>826.98058148391294</v>
      </c>
      <c r="AG106" s="65">
        <f>ET_8P!AH108/9.806</f>
        <v>829.99457044794008</v>
      </c>
      <c r="AH106" s="65">
        <f>ET_8P!AI108/9.806</f>
        <v>709.10183935536918</v>
      </c>
      <c r="AI106" s="65">
        <f>ET_8P!AJ108/9.806</f>
        <v>694.34828644452386</v>
      </c>
      <c r="AJ106" s="65">
        <f>ET_8P!AK108/9.806</f>
        <v>338.9466340362406</v>
      </c>
      <c r="AK106" s="65">
        <f>ET_8P!AL108/9.806</f>
        <v>340.16681432286356</v>
      </c>
      <c r="AL106" s="65">
        <f>ET_8P!AM108/9.806</f>
        <v>584.63802255952999</v>
      </c>
      <c r="AM106" s="65">
        <f>ET_8P!AN108/9.806</f>
        <v>615.15450521364471</v>
      </c>
      <c r="AN106" s="65">
        <f>ET_8P!AO108/9.806</f>
        <v>1051.7584100295737</v>
      </c>
      <c r="AO106" s="65">
        <f>ET_8P!AP108/9.806</f>
        <v>1051.4582510070366</v>
      </c>
      <c r="AP106" s="65">
        <f>ET_8P!AQ108/9.806</f>
        <v>719.28628279242309</v>
      </c>
      <c r="AQ106" s="65">
        <f>ET_8P!AR108/9.806</f>
        <v>686.88708403974613</v>
      </c>
    </row>
    <row r="107" spans="3:43" x14ac:dyDescent="0.2">
      <c r="C107" s="65">
        <f>ET_8P!D109</f>
        <v>1015</v>
      </c>
      <c r="D107" s="65">
        <f>ET_8P!E109/9.806</f>
        <v>646.44633228380587</v>
      </c>
      <c r="E107" s="65">
        <f>ET_8P!F109/9.806</f>
        <v>647.27654983237312</v>
      </c>
      <c r="F107" s="65">
        <f>ET_8P!G109/9.806</f>
        <v>640.41815517922703</v>
      </c>
      <c r="G107" s="65">
        <f>ET_8P!H109/9.806</f>
        <v>640.99248068784425</v>
      </c>
      <c r="H107" s="65">
        <f>ET_8P!I109/9.806</f>
        <v>646.44633228380587</v>
      </c>
      <c r="I107" s="65">
        <f>ET_8P!J109/9.806</f>
        <v>647.27654983237312</v>
      </c>
      <c r="J107" s="65">
        <f>ET_8P!K109/9.806</f>
        <v>640.41815517922703</v>
      </c>
      <c r="K107" s="65">
        <f>ET_8P!L109/9.806</f>
        <v>640.99248068784425</v>
      </c>
      <c r="L107" s="65">
        <f>ET_8P!M109/9.806</f>
        <v>475.48470603138389</v>
      </c>
      <c r="M107" s="65">
        <f>ET_8P!N109/9.806</f>
        <v>479.37512149768003</v>
      </c>
      <c r="N107" s="65">
        <f>ET_8P!O109/9.806</f>
        <v>642.48829638741597</v>
      </c>
      <c r="O107" s="65">
        <f>ET_8P!P109/9.806</f>
        <v>660.25678435078021</v>
      </c>
      <c r="P107" s="65">
        <f>ET_8P!Q109/9.806</f>
        <v>851.67383967723845</v>
      </c>
      <c r="Q107" s="65">
        <f>ET_8P!R109/9.806</f>
        <v>848.73130529140326</v>
      </c>
      <c r="R107" s="65">
        <f>ET_8P!S109/9.806</f>
        <v>640.9936259528605</v>
      </c>
      <c r="S107" s="65">
        <f>ET_8P!T109/9.806</f>
        <v>625.03231639111266</v>
      </c>
      <c r="T107" s="65">
        <f>ET_8P!U109/9.806</f>
        <v>643.22559808726805</v>
      </c>
      <c r="U107" s="65">
        <f>ET_8P!V109/9.806</f>
        <v>644.11512044602796</v>
      </c>
      <c r="V107" s="65">
        <f>ET_8P!W109/9.806</f>
        <v>639.4322811767031</v>
      </c>
      <c r="W107" s="65">
        <f>ET_8P!X109/9.806</f>
        <v>640.48288754971452</v>
      </c>
      <c r="X107" s="65">
        <f>ET_8P!Y109/9.806</f>
        <v>651.96939772205803</v>
      </c>
      <c r="Y107" s="65">
        <f>ET_8P!Z109/9.806</f>
        <v>652.86429784698146</v>
      </c>
      <c r="Z107" s="65">
        <f>ET_8P!AA109/9.806</f>
        <v>642.6052628014736</v>
      </c>
      <c r="AA107" s="65">
        <f>ET_8P!AB109/9.806</f>
        <v>642.67756387989505</v>
      </c>
      <c r="AB107" s="65">
        <f>ET_8P!AC109/9.806</f>
        <v>489.1712703000714</v>
      </c>
      <c r="AC107" s="65">
        <f>ET_8P!AD109/9.806</f>
        <v>487.62227446843775</v>
      </c>
      <c r="AD107" s="65">
        <f>ET_8P!AE109/9.806</f>
        <v>583.02638571091688</v>
      </c>
      <c r="AE107" s="65">
        <f>ET_8P!AF109/9.806</f>
        <v>597.00334935243734</v>
      </c>
      <c r="AF107" s="65">
        <f>ET_8P!AG109/9.806</f>
        <v>826.82407852972676</v>
      </c>
      <c r="AG107" s="65">
        <f>ET_8P!AH109/9.806</f>
        <v>829.83811728788498</v>
      </c>
      <c r="AH107" s="65">
        <f>ET_8P!AI109/9.806</f>
        <v>708.94324504767496</v>
      </c>
      <c r="AI107" s="65">
        <f>ET_8P!AJ109/9.806</f>
        <v>694.18934357791159</v>
      </c>
      <c r="AJ107" s="65">
        <f>ET_8P!AK109/9.806</f>
        <v>338.73752358250056</v>
      </c>
      <c r="AK107" s="65">
        <f>ET_8P!AL109/9.806</f>
        <v>339.95658350117276</v>
      </c>
      <c r="AL107" s="65">
        <f>ET_8P!AM109/9.806</f>
        <v>584.4008531128901</v>
      </c>
      <c r="AM107" s="65">
        <f>ET_8P!AN109/9.806</f>
        <v>614.93297112418418</v>
      </c>
      <c r="AN107" s="65">
        <f>ET_8P!AO109/9.806</f>
        <v>1051.7135953115439</v>
      </c>
      <c r="AO107" s="65">
        <f>ET_8P!AP109/9.806</f>
        <v>1051.4138346420559</v>
      </c>
      <c r="AP107" s="65">
        <f>ET_8P!AQ109/9.806</f>
        <v>719.17409661495515</v>
      </c>
      <c r="AQ107" s="65">
        <f>ET_8P!AR109/9.806</f>
        <v>686.76638306585255</v>
      </c>
    </row>
    <row r="108" spans="3:43" x14ac:dyDescent="0.2">
      <c r="C108" s="65">
        <f>ET_8P!D110</f>
        <v>1025</v>
      </c>
      <c r="D108" s="65">
        <f>ET_8P!E110/9.806</f>
        <v>646.28649312283301</v>
      </c>
      <c r="E108" s="65">
        <f>ET_8P!F110/9.806</f>
        <v>647.11671067140026</v>
      </c>
      <c r="F108" s="65">
        <f>ET_8P!G110/9.806</f>
        <v>640.25816663586079</v>
      </c>
      <c r="G108" s="65">
        <f>ET_8P!H110/9.806</f>
        <v>640.8324921444779</v>
      </c>
      <c r="H108" s="65">
        <f>ET_8P!I110/9.806</f>
        <v>646.28649312283301</v>
      </c>
      <c r="I108" s="65">
        <f>ET_8P!J110/9.806</f>
        <v>647.11671067140026</v>
      </c>
      <c r="J108" s="65">
        <f>ET_8P!K110/9.806</f>
        <v>640.25816663586079</v>
      </c>
      <c r="K108" s="65">
        <f>ET_8P!L110/9.806</f>
        <v>640.8324921444779</v>
      </c>
      <c r="L108" s="65">
        <f>ET_8P!M110/9.806</f>
        <v>475.32043519273918</v>
      </c>
      <c r="M108" s="65">
        <f>ET_8P!N110/9.806</f>
        <v>479.2109502472976</v>
      </c>
      <c r="N108" s="65">
        <f>ET_8P!O110/9.806</f>
        <v>642.32830784404962</v>
      </c>
      <c r="O108" s="65">
        <f>ET_8P!P110/9.806</f>
        <v>660.097194160463</v>
      </c>
      <c r="P108" s="65">
        <f>ET_8P!Q110/9.806</f>
        <v>851.51768528197033</v>
      </c>
      <c r="Q108" s="65">
        <f>ET_8P!R110/9.806</f>
        <v>848.57505130787285</v>
      </c>
      <c r="R108" s="65">
        <f>ET_8P!S110/9.806</f>
        <v>640.83363740949426</v>
      </c>
      <c r="S108" s="65">
        <f>ET_8P!T110/9.806</f>
        <v>624.87202908295944</v>
      </c>
      <c r="T108" s="65">
        <f>ET_8P!U110/9.806</f>
        <v>643.07357660488481</v>
      </c>
      <c r="U108" s="65">
        <f>ET_8P!V110/9.806</f>
        <v>643.96210308102184</v>
      </c>
      <c r="V108" s="65">
        <f>ET_8P!W110/9.806</f>
        <v>639.28563746048349</v>
      </c>
      <c r="W108" s="65">
        <f>ET_8P!X110/9.806</f>
        <v>640.32917306687239</v>
      </c>
      <c r="X108" s="65">
        <f>ET_8P!Y110/9.806</f>
        <v>651.70683326853464</v>
      </c>
      <c r="Y108" s="65">
        <f>ET_8P!Z110/9.806</f>
        <v>652.59924368690088</v>
      </c>
      <c r="Z108" s="65">
        <f>ET_8P!AA110/9.806</f>
        <v>642.39174556712737</v>
      </c>
      <c r="AA108" s="65">
        <f>ET_8P!AB110/9.806</f>
        <v>642.4736569128595</v>
      </c>
      <c r="AB108" s="65">
        <f>ET_8P!AC110/9.806</f>
        <v>489.00714884382018</v>
      </c>
      <c r="AC108" s="65">
        <f>ET_8P!AD110/9.806</f>
        <v>487.45810321805533</v>
      </c>
      <c r="AD108" s="65">
        <f>ET_8P!AE110/9.806</f>
        <v>582.86500293187851</v>
      </c>
      <c r="AE108" s="65">
        <f>ET_8P!AF110/9.806</f>
        <v>596.84236492644811</v>
      </c>
      <c r="AF108" s="65">
        <f>ET_8P!AG110/9.806</f>
        <v>826.66762536967167</v>
      </c>
      <c r="AG108" s="65">
        <f>ET_8P!AH110/9.806</f>
        <v>829.68171392196109</v>
      </c>
      <c r="AH108" s="65">
        <f>ET_8P!AI110/9.806</f>
        <v>708.78470053411183</v>
      </c>
      <c r="AI108" s="65">
        <f>ET_8P!AJ110/9.806</f>
        <v>694.0305002995616</v>
      </c>
      <c r="AJ108" s="65">
        <f>ET_8P!AK110/9.806</f>
        <v>338.52833843756378</v>
      </c>
      <c r="AK108" s="65">
        <f>ET_8P!AL110/9.806</f>
        <v>339.74627798828527</v>
      </c>
      <c r="AL108" s="65">
        <f>ET_8P!AM110/9.806</f>
        <v>584.16343469559456</v>
      </c>
      <c r="AM108" s="65">
        <f>ET_8P!AN110/9.806</f>
        <v>614.71128765233027</v>
      </c>
      <c r="AN108" s="65">
        <f>ET_8P!AO110/9.806</f>
        <v>1051.6692785348257</v>
      </c>
      <c r="AO108" s="65">
        <f>ET_8P!AP110/9.806</f>
        <v>1051.3697170418623</v>
      </c>
      <c r="AP108" s="65">
        <f>ET_8P!AQ110/9.806</f>
        <v>719.06210961401189</v>
      </c>
      <c r="AQ108" s="65">
        <f>ET_8P!AR110/9.806</f>
        <v>686.64588126848366</v>
      </c>
    </row>
    <row r="109" spans="3:43" x14ac:dyDescent="0.2">
      <c r="C109" s="65">
        <f>ET_8P!D111</f>
        <v>1035</v>
      </c>
      <c r="D109" s="65">
        <f>ET_8P!E111/9.806</f>
        <v>646.12665396186014</v>
      </c>
      <c r="E109" s="65">
        <f>ET_8P!F111/9.806</f>
        <v>646.95692130455848</v>
      </c>
      <c r="F109" s="65">
        <f>ET_8P!G111/9.806</f>
        <v>640.09822788662564</v>
      </c>
      <c r="G109" s="65">
        <f>ET_8P!H111/9.806</f>
        <v>640.67260318937394</v>
      </c>
      <c r="H109" s="65">
        <f>ET_8P!I111/9.806</f>
        <v>646.12665396186014</v>
      </c>
      <c r="I109" s="65">
        <f>ET_8P!J111/9.806</f>
        <v>646.95692130455848</v>
      </c>
      <c r="J109" s="65">
        <f>ET_8P!K111/9.806</f>
        <v>640.09822788662564</v>
      </c>
      <c r="K109" s="65">
        <f>ET_8P!L111/9.806</f>
        <v>640.67260318937394</v>
      </c>
      <c r="L109" s="65">
        <f>ET_8P!M111/9.806</f>
        <v>475.15621414822562</v>
      </c>
      <c r="M109" s="65">
        <f>ET_8P!N111/9.806</f>
        <v>479.04687858517747</v>
      </c>
      <c r="N109" s="65">
        <f>ET_8P!O111/9.806</f>
        <v>642.16846868307675</v>
      </c>
      <c r="O109" s="65">
        <f>ET_8P!P111/9.806</f>
        <v>659.9377035584082</v>
      </c>
      <c r="P109" s="65">
        <f>ET_8P!Q111/9.806</f>
        <v>851.3615308867021</v>
      </c>
      <c r="Q109" s="65">
        <f>ET_8P!R111/9.806</f>
        <v>848.41889691260462</v>
      </c>
      <c r="R109" s="65">
        <f>ET_8P!S111/9.806</f>
        <v>640.67374845439019</v>
      </c>
      <c r="S109" s="65">
        <f>ET_8P!T111/9.806</f>
        <v>624.71174177480634</v>
      </c>
      <c r="T109" s="65">
        <f>ET_8P!U111/9.806</f>
        <v>642.92165471076385</v>
      </c>
      <c r="U109" s="65">
        <f>ET_8P!V111/9.806</f>
        <v>643.809185304278</v>
      </c>
      <c r="V109" s="65">
        <f>ET_8P!W111/9.806</f>
        <v>639.13909333252604</v>
      </c>
      <c r="W109" s="65">
        <f>ET_8P!X111/9.806</f>
        <v>640.17560796642363</v>
      </c>
      <c r="X109" s="65">
        <f>ET_8P!Y111/9.806</f>
        <v>651.44401984435558</v>
      </c>
      <c r="Y109" s="65">
        <f>ET_8P!Z111/9.806</f>
        <v>652.33399035029584</v>
      </c>
      <c r="Z109" s="65">
        <f>ET_8P!AA111/9.806</f>
        <v>642.17807895038754</v>
      </c>
      <c r="AA109" s="65">
        <f>ET_8P!AB111/9.806</f>
        <v>642.26960056343057</v>
      </c>
      <c r="AB109" s="65">
        <f>ET_8P!AC111/9.806</f>
        <v>488.84312697583118</v>
      </c>
      <c r="AC109" s="65">
        <f>ET_8P!AD111/9.806</f>
        <v>487.29398176180405</v>
      </c>
      <c r="AD109" s="65">
        <f>ET_8P!AE111/9.806</f>
        <v>582.70371974110242</v>
      </c>
      <c r="AE109" s="65">
        <f>ET_8P!AF111/9.806</f>
        <v>596.681380500459</v>
      </c>
      <c r="AF109" s="65">
        <f>ET_8P!AG111/9.806</f>
        <v>826.51127179787898</v>
      </c>
      <c r="AG109" s="65">
        <f>ET_8P!AH111/9.806</f>
        <v>829.52541014429949</v>
      </c>
      <c r="AH109" s="65">
        <f>ET_8P!AI111/9.806</f>
        <v>708.62620581467979</v>
      </c>
      <c r="AI109" s="65">
        <f>ET_8P!AJ111/9.806</f>
        <v>693.87170681534269</v>
      </c>
      <c r="AJ109" s="65">
        <f>ET_8P!AK111/9.806</f>
        <v>338.31907860143025</v>
      </c>
      <c r="AK109" s="65">
        <f>ET_8P!AL111/9.806</f>
        <v>339.53589778420104</v>
      </c>
      <c r="AL109" s="65">
        <f>ET_8P!AM111/9.806</f>
        <v>583.92576730764335</v>
      </c>
      <c r="AM109" s="65">
        <f>ET_8P!AN111/9.806</f>
        <v>614.48935520982059</v>
      </c>
      <c r="AN109" s="65">
        <f>ET_8P!AO111/9.806</f>
        <v>1051.6252605228942</v>
      </c>
      <c r="AO109" s="65">
        <f>ET_8P!AP111/9.806</f>
        <v>1051.3260973829799</v>
      </c>
      <c r="AP109" s="65">
        <f>ET_8P!AQ111/9.806</f>
        <v>718.95037158372429</v>
      </c>
      <c r="AQ109" s="65">
        <f>ET_8P!AR111/9.806</f>
        <v>686.52557864763924</v>
      </c>
    </row>
    <row r="110" spans="3:43" x14ac:dyDescent="0.2">
      <c r="C110" s="65">
        <f>ET_8P!D112</f>
        <v>1045</v>
      </c>
      <c r="D110" s="65">
        <f>ET_8P!E112/9.806</f>
        <v>645.96691438914957</v>
      </c>
      <c r="E110" s="65">
        <f>ET_8P!F112/9.806</f>
        <v>646.7972315259791</v>
      </c>
      <c r="F110" s="65">
        <f>ET_8P!G112/9.806</f>
        <v>639.93833893152157</v>
      </c>
      <c r="G110" s="65">
        <f>ET_8P!H112/9.806</f>
        <v>640.51271423426988</v>
      </c>
      <c r="H110" s="65">
        <f>ET_8P!I112/9.806</f>
        <v>645.96691438914957</v>
      </c>
      <c r="I110" s="65">
        <f>ET_8P!J112/9.806</f>
        <v>646.7972315259791</v>
      </c>
      <c r="J110" s="65">
        <f>ET_8P!K112/9.806</f>
        <v>639.93833893152157</v>
      </c>
      <c r="K110" s="65">
        <f>ET_8P!L112/9.806</f>
        <v>640.51271423426988</v>
      </c>
      <c r="L110" s="65">
        <f>ET_8P!M112/9.806</f>
        <v>474.99209269197434</v>
      </c>
      <c r="M110" s="65">
        <f>ET_8P!N112/9.806</f>
        <v>478.88285671718847</v>
      </c>
      <c r="N110" s="65">
        <f>ET_8P!O112/9.806</f>
        <v>642.00862952210389</v>
      </c>
      <c r="O110" s="65">
        <f>ET_8P!P112/9.806</f>
        <v>659.77826275048449</v>
      </c>
      <c r="P110" s="65">
        <f>ET_8P!Q112/9.806</f>
        <v>851.20537649143387</v>
      </c>
      <c r="Q110" s="65">
        <f>ET_8P!R112/9.806</f>
        <v>848.26274251733639</v>
      </c>
      <c r="R110" s="65">
        <f>ET_8P!S112/9.806</f>
        <v>640.51385949928624</v>
      </c>
      <c r="S110" s="65">
        <f>ET_8P!T112/9.806</f>
        <v>624.55155405491541</v>
      </c>
      <c r="T110" s="65">
        <f>ET_8P!U112/9.806</f>
        <v>642.76978261077409</v>
      </c>
      <c r="U110" s="65">
        <f>ET_8P!V112/9.806</f>
        <v>643.65631732166537</v>
      </c>
      <c r="V110" s="65">
        <f>ET_8P!W112/9.806</f>
        <v>638.99269858696209</v>
      </c>
      <c r="W110" s="65">
        <f>ET_8P!X112/9.806</f>
        <v>640.02204286597498</v>
      </c>
      <c r="X110" s="65">
        <f>ET_8P!Y112/9.806</f>
        <v>651.18095744952075</v>
      </c>
      <c r="Y110" s="65">
        <f>ET_8P!Z112/9.806</f>
        <v>652.0685378371661</v>
      </c>
      <c r="Z110" s="65">
        <f>ET_8P!AA112/9.806</f>
        <v>641.96426295125434</v>
      </c>
      <c r="AA110" s="65">
        <f>ET_8P!AB112/9.806</f>
        <v>642.06539483160827</v>
      </c>
      <c r="AB110" s="65">
        <f>ET_8P!AC112/9.806</f>
        <v>488.67915490197333</v>
      </c>
      <c r="AC110" s="65">
        <f>ET_8P!AD112/9.806</f>
        <v>487.12995989381506</v>
      </c>
      <c r="AD110" s="65">
        <f>ET_8P!AE112/9.806</f>
        <v>582.54248634445753</v>
      </c>
      <c r="AE110" s="65">
        <f>ET_8P!AF112/9.806</f>
        <v>596.52054545686315</v>
      </c>
      <c r="AF110" s="65">
        <f>ET_8P!AG112/9.806</f>
        <v>826.35491822608617</v>
      </c>
      <c r="AG110" s="65">
        <f>ET_8P!AH112/9.806</f>
        <v>829.36910636663788</v>
      </c>
      <c r="AH110" s="65">
        <f>ET_8P!AI112/9.806</f>
        <v>708.46776088937906</v>
      </c>
      <c r="AI110" s="65">
        <f>ET_8P!AJ112/9.806</f>
        <v>693.71296312525499</v>
      </c>
      <c r="AJ110" s="65">
        <f>ET_8P!AK112/9.806</f>
        <v>338.10976897116564</v>
      </c>
      <c r="AK110" s="65">
        <f>ET_8P!AL112/9.806</f>
        <v>339.32549268305121</v>
      </c>
      <c r="AL110" s="65">
        <f>ET_8P!AM112/9.806</f>
        <v>583.68790074316746</v>
      </c>
      <c r="AM110" s="65">
        <f>ET_8P!AN112/9.806</f>
        <v>614.26722359078633</v>
      </c>
      <c r="AN110" s="65">
        <f>ET_8P!AO112/9.806</f>
        <v>1051.5816408640119</v>
      </c>
      <c r="AO110" s="65">
        <f>ET_8P!AP112/9.806</f>
        <v>1051.2827764888843</v>
      </c>
      <c r="AP110" s="65">
        <f>ET_8P!AQ112/9.806</f>
        <v>718.83883272996127</v>
      </c>
      <c r="AQ110" s="65">
        <f>ET_8P!AR112/9.806</f>
        <v>686.4054254091883</v>
      </c>
    </row>
    <row r="111" spans="3:43" x14ac:dyDescent="0.2">
      <c r="C111" s="65">
        <f>ET_8P!D113</f>
        <v>1055</v>
      </c>
      <c r="D111" s="65">
        <f>ET_8P!E113/9.806</f>
        <v>645.80727440470127</v>
      </c>
      <c r="E111" s="65">
        <f>ET_8P!F113/9.806</f>
        <v>646.63754174739961</v>
      </c>
      <c r="F111" s="65">
        <f>ET_8P!G113/9.806</f>
        <v>639.77854956467979</v>
      </c>
      <c r="G111" s="65">
        <f>ET_8P!H113/9.806</f>
        <v>640.35292486742821</v>
      </c>
      <c r="H111" s="65">
        <f>ET_8P!I113/9.806</f>
        <v>645.80727440470127</v>
      </c>
      <c r="I111" s="65">
        <f>ET_8P!J113/9.806</f>
        <v>646.63754174739961</v>
      </c>
      <c r="J111" s="65">
        <f>ET_8P!K113/9.806</f>
        <v>639.77854956467979</v>
      </c>
      <c r="K111" s="65">
        <f>ET_8P!L113/9.806</f>
        <v>640.35292486742821</v>
      </c>
      <c r="L111" s="65">
        <f>ET_8P!M113/9.806</f>
        <v>474.82807082398534</v>
      </c>
      <c r="M111" s="65">
        <f>ET_8P!N113/9.806</f>
        <v>478.71893443746183</v>
      </c>
      <c r="N111" s="65">
        <f>ET_8P!O113/9.806</f>
        <v>641.84884015526211</v>
      </c>
      <c r="O111" s="65">
        <f>ET_8P!P113/9.806</f>
        <v>659.61887173669186</v>
      </c>
      <c r="P111" s="65">
        <f>ET_8P!Q113/9.806</f>
        <v>851.04932168442792</v>
      </c>
      <c r="Q111" s="65">
        <f>ET_8P!R113/9.806</f>
        <v>848.10658812206816</v>
      </c>
      <c r="R111" s="65">
        <f>ET_8P!S113/9.806</f>
        <v>640.35407013244446</v>
      </c>
      <c r="S111" s="65">
        <f>ET_8P!T113/9.806</f>
        <v>624.39141612915569</v>
      </c>
      <c r="T111" s="65">
        <f>ET_8P!U113/9.806</f>
        <v>642.6180100990465</v>
      </c>
      <c r="U111" s="65">
        <f>ET_8P!V113/9.806</f>
        <v>643.50349913318382</v>
      </c>
      <c r="V111" s="65">
        <f>ET_8P!W113/9.806</f>
        <v>638.84640342966043</v>
      </c>
      <c r="W111" s="65">
        <f>ET_8P!X113/9.806</f>
        <v>639.86862714791971</v>
      </c>
      <c r="X111" s="65">
        <f>ET_8P!Y113/9.806</f>
        <v>650.91764608403025</v>
      </c>
      <c r="Y111" s="65">
        <f>ET_8P!Z113/9.806</f>
        <v>651.8028861475118</v>
      </c>
      <c r="Z111" s="65">
        <f>ET_8P!AA113/9.806</f>
        <v>641.75029756972776</v>
      </c>
      <c r="AA111" s="65">
        <f>ET_8P!AB113/9.806</f>
        <v>641.86108951152357</v>
      </c>
      <c r="AB111" s="65">
        <f>ET_8P!AC113/9.806</f>
        <v>488.51523262224663</v>
      </c>
      <c r="AC111" s="65">
        <f>ET_8P!AD113/9.806</f>
        <v>486.96603761408835</v>
      </c>
      <c r="AD111" s="65">
        <f>ET_8P!AE113/9.806</f>
        <v>582.38130274194373</v>
      </c>
      <c r="AE111" s="65">
        <f>ET_8P!AF113/9.806</f>
        <v>596.35971041326741</v>
      </c>
      <c r="AF111" s="65">
        <f>ET_8P!AG113/9.806</f>
        <v>826.19866424255565</v>
      </c>
      <c r="AG111" s="65">
        <f>ET_8P!AH113/9.806</f>
        <v>829.21285238310736</v>
      </c>
      <c r="AH111" s="65">
        <f>ET_8P!AI113/9.806</f>
        <v>708.30936575820931</v>
      </c>
      <c r="AI111" s="65">
        <f>ET_8P!AJ113/9.806</f>
        <v>693.55426922929848</v>
      </c>
      <c r="AJ111" s="65">
        <f>ET_8P!AK113/9.806</f>
        <v>337.90038464970428</v>
      </c>
      <c r="AK111" s="65">
        <f>ET_8P!AL113/9.806</f>
        <v>339.11503778777029</v>
      </c>
      <c r="AL111" s="65">
        <f>ET_8P!AM113/9.806</f>
        <v>583.44973541390482</v>
      </c>
      <c r="AM111" s="65">
        <f>ET_8P!AN113/9.806</f>
        <v>614.0448927952275</v>
      </c>
      <c r="AN111" s="65">
        <f>ET_8P!AO113/9.806</f>
        <v>1051.5384195581787</v>
      </c>
      <c r="AO111" s="65">
        <f>ET_8P!AP113/9.806</f>
        <v>1051.2398539478381</v>
      </c>
      <c r="AP111" s="65">
        <f>ET_8P!AQ113/9.806</f>
        <v>718.72754284685402</v>
      </c>
      <c r="AQ111" s="65">
        <f>ET_8P!AR113/9.806</f>
        <v>686.28542155313085</v>
      </c>
    </row>
    <row r="112" spans="3:43" x14ac:dyDescent="0.2">
      <c r="C112" s="65">
        <f>ET_8P!D114</f>
        <v>1065</v>
      </c>
      <c r="D112" s="65">
        <f>ET_8P!E114/9.806</f>
        <v>645.64763442025298</v>
      </c>
      <c r="E112" s="65">
        <f>ET_8P!F114/9.806</f>
        <v>646.47795155708241</v>
      </c>
      <c r="F112" s="65">
        <f>ET_8P!G114/9.806</f>
        <v>639.61880999196921</v>
      </c>
      <c r="G112" s="65">
        <f>ET_8P!H114/9.806</f>
        <v>640.19318529471752</v>
      </c>
      <c r="H112" s="65">
        <f>ET_8P!I114/9.806</f>
        <v>645.64763442025298</v>
      </c>
      <c r="I112" s="65">
        <f>ET_8P!J114/9.806</f>
        <v>646.47795155708241</v>
      </c>
      <c r="J112" s="65">
        <f>ET_8P!K114/9.806</f>
        <v>639.61880999196921</v>
      </c>
      <c r="K112" s="65">
        <f>ET_8P!L114/9.806</f>
        <v>640.19318529471752</v>
      </c>
      <c r="L112" s="65">
        <f>ET_8P!M114/9.806</f>
        <v>474.66409875012749</v>
      </c>
      <c r="M112" s="65">
        <f>ET_8P!N114/9.806</f>
        <v>478.55511174599741</v>
      </c>
      <c r="N112" s="65">
        <f>ET_8P!O114/9.806</f>
        <v>641.68915037668273</v>
      </c>
      <c r="O112" s="65">
        <f>ET_8P!P114/9.806</f>
        <v>659.45953051703043</v>
      </c>
      <c r="P112" s="65">
        <f>ET_8P!Q114/9.806</f>
        <v>850.89326687742209</v>
      </c>
      <c r="Q112" s="65">
        <f>ET_8P!R114/9.806</f>
        <v>847.95053331506233</v>
      </c>
      <c r="R112" s="65">
        <f>ET_8P!S114/9.806</f>
        <v>640.19438035386509</v>
      </c>
      <c r="S112" s="65">
        <f>ET_8P!T114/9.806</f>
        <v>624.23132799752705</v>
      </c>
      <c r="T112" s="65">
        <f>ET_8P!U114/9.806</f>
        <v>642.46628738145023</v>
      </c>
      <c r="U112" s="65">
        <f>ET_8P!V114/9.806</f>
        <v>643.35073073883348</v>
      </c>
      <c r="V112" s="65">
        <f>ET_8P!W114/9.806</f>
        <v>638.70020786062105</v>
      </c>
      <c r="W112" s="65">
        <f>ET_8P!X114/9.806</f>
        <v>639.71526122399553</v>
      </c>
      <c r="X112" s="65">
        <f>ET_8P!Y114/9.806</f>
        <v>650.65418533614627</v>
      </c>
      <c r="Y112" s="65">
        <f>ET_8P!Z114/9.806</f>
        <v>651.53713486959521</v>
      </c>
      <c r="Z112" s="65">
        <f>ET_8P!AA114/9.806</f>
        <v>641.53613301167661</v>
      </c>
      <c r="AA112" s="65">
        <f>ET_8P!AB114/9.806</f>
        <v>641.6566348090455</v>
      </c>
      <c r="AB112" s="65">
        <f>ET_8P!AC114/9.806</f>
        <v>488.35140993078221</v>
      </c>
      <c r="AC112" s="65">
        <f>ET_8P!AD114/9.806</f>
        <v>486.80216512849279</v>
      </c>
      <c r="AD112" s="65">
        <f>ET_8P!AE114/9.806</f>
        <v>582.22016893356113</v>
      </c>
      <c r="AE112" s="65">
        <f>ET_8P!AF114/9.806</f>
        <v>596.19897495793396</v>
      </c>
      <c r="AF112" s="65">
        <f>ET_8P!AG114/9.806</f>
        <v>826.04241025902513</v>
      </c>
      <c r="AG112" s="65">
        <f>ET_8P!AH114/9.806</f>
        <v>829.05669798783913</v>
      </c>
      <c r="AH112" s="65">
        <f>ET_8P!AI114/9.806</f>
        <v>708.15102042117076</v>
      </c>
      <c r="AI112" s="65">
        <f>ET_8P!AJ114/9.806</f>
        <v>693.39562512747307</v>
      </c>
      <c r="AJ112" s="65">
        <f>ET_8P!AK114/9.806</f>
        <v>337.69092563704623</v>
      </c>
      <c r="AK112" s="65">
        <f>ET_8P!AL114/9.806</f>
        <v>338.90458289248932</v>
      </c>
      <c r="AL112" s="65">
        <f>ET_8P!AM114/9.806</f>
        <v>583.21142070224869</v>
      </c>
      <c r="AM112" s="65">
        <f>ET_8P!AN114/9.806</f>
        <v>613.82241261727518</v>
      </c>
      <c r="AN112" s="65">
        <f>ET_8P!AO114/9.806</f>
        <v>1051.4954970171325</v>
      </c>
      <c r="AO112" s="65">
        <f>ET_8P!AP114/9.806</f>
        <v>1051.1973297598411</v>
      </c>
      <c r="AP112" s="65">
        <f>ET_8P!AQ114/9.806</f>
        <v>718.61645214027135</v>
      </c>
      <c r="AQ112" s="65">
        <f>ET_8P!AR114/9.806</f>
        <v>686.16556707946677</v>
      </c>
    </row>
    <row r="113" spans="3:43" x14ac:dyDescent="0.2">
      <c r="C113" s="65">
        <f>ET_8P!D115</f>
        <v>1075</v>
      </c>
      <c r="D113" s="65">
        <f>ET_8P!E115/9.806</f>
        <v>645.48809402406698</v>
      </c>
      <c r="E113" s="65">
        <f>ET_8P!F115/9.806</f>
        <v>646.3184111608964</v>
      </c>
      <c r="F113" s="65">
        <f>ET_8P!G115/9.806</f>
        <v>639.45912021338984</v>
      </c>
      <c r="G113" s="65">
        <f>ET_8P!H115/9.806</f>
        <v>640.03354531026923</v>
      </c>
      <c r="H113" s="65">
        <f>ET_8P!I115/9.806</f>
        <v>645.48809402406698</v>
      </c>
      <c r="I113" s="65">
        <f>ET_8P!J115/9.806</f>
        <v>646.3184111608964</v>
      </c>
      <c r="J113" s="65">
        <f>ET_8P!K115/9.806</f>
        <v>639.45912021338984</v>
      </c>
      <c r="K113" s="65">
        <f>ET_8P!L115/9.806</f>
        <v>640.03354531026923</v>
      </c>
      <c r="L113" s="65">
        <f>ET_8P!M115/9.806</f>
        <v>474.50022626453193</v>
      </c>
      <c r="M113" s="65">
        <f>ET_8P!N115/9.806</f>
        <v>478.39133884866413</v>
      </c>
      <c r="N113" s="65">
        <f>ET_8P!O115/9.806</f>
        <v>641.52951039223444</v>
      </c>
      <c r="O113" s="65">
        <f>ET_8P!P115/9.806</f>
        <v>659.3002390915002</v>
      </c>
      <c r="P113" s="65">
        <f>ET_8P!Q115/9.806</f>
        <v>850.73731165867844</v>
      </c>
      <c r="Q113" s="65">
        <f>ET_8P!R115/9.806</f>
        <v>847.79447850805639</v>
      </c>
      <c r="R113" s="65">
        <f>ET_8P!S115/9.806</f>
        <v>640.03469057528559</v>
      </c>
      <c r="S113" s="65">
        <f>ET_8P!T115/9.806</f>
        <v>624.07133945416081</v>
      </c>
      <c r="T113" s="65">
        <f>ET_8P!U115/9.806</f>
        <v>642.31456466385384</v>
      </c>
      <c r="U113" s="65">
        <f>ET_8P!V115/9.806</f>
        <v>643.19796234448302</v>
      </c>
      <c r="V113" s="65">
        <f>ET_8P!W115/9.806</f>
        <v>638.55411187984407</v>
      </c>
      <c r="W113" s="65">
        <f>ET_8P!X115/9.806</f>
        <v>639.56199488833374</v>
      </c>
      <c r="X113" s="65">
        <f>ET_8P!Y115/9.806</f>
        <v>650.39057520586891</v>
      </c>
      <c r="Y113" s="65">
        <f>ET_8P!Z115/9.806</f>
        <v>651.27123420928524</v>
      </c>
      <c r="Z113" s="65">
        <f>ET_8P!AA115/9.806</f>
        <v>641.32186886536306</v>
      </c>
      <c r="AA113" s="65">
        <f>ET_8P!AB115/9.806</f>
        <v>641.45203072417405</v>
      </c>
      <c r="AB113" s="65">
        <f>ET_8P!AC115/9.806</f>
        <v>488.18763703344894</v>
      </c>
      <c r="AC113" s="65">
        <f>ET_8P!AD115/9.806</f>
        <v>486.63834243702837</v>
      </c>
      <c r="AD113" s="65">
        <f>ET_8P!AE115/9.806</f>
        <v>582.05913471344081</v>
      </c>
      <c r="AE113" s="65">
        <f>ET_8P!AF115/9.806</f>
        <v>596.03828929673159</v>
      </c>
      <c r="AF113" s="65">
        <f>ET_8P!AG115/9.806</f>
        <v>825.88620606962581</v>
      </c>
      <c r="AG113" s="65">
        <f>ET_8P!AH115/9.806</f>
        <v>828.9005435925709</v>
      </c>
      <c r="AH113" s="65">
        <f>ET_8P!AI115/9.806</f>
        <v>707.99277467239449</v>
      </c>
      <c r="AI113" s="65">
        <f>ET_8P!AJ115/9.806</f>
        <v>693.23708061390994</v>
      </c>
      <c r="AJ113" s="65">
        <f>ET_8P!AK115/9.806</f>
        <v>337.48144172732259</v>
      </c>
      <c r="AK113" s="65">
        <f>ET_8P!AL115/9.806</f>
        <v>338.6941279972084</v>
      </c>
      <c r="AL113" s="65">
        <f>ET_8P!AM115/9.806</f>
        <v>582.97285701993678</v>
      </c>
      <c r="AM113" s="65">
        <f>ET_8P!AN115/9.806</f>
        <v>613.59978305692948</v>
      </c>
      <c r="AN113" s="65">
        <f>ET_8P!AO115/9.806</f>
        <v>1051.4529728291352</v>
      </c>
      <c r="AO113" s="65">
        <f>ET_8P!AP115/9.806</f>
        <v>1051.1552039248929</v>
      </c>
      <c r="AP113" s="65">
        <f>ET_8P!AQ115/9.806</f>
        <v>718.50556061021325</v>
      </c>
      <c r="AQ113" s="65">
        <f>ET_8P!AR115/9.806</f>
        <v>686.04586198819607</v>
      </c>
    </row>
    <row r="114" spans="3:43" x14ac:dyDescent="0.2">
      <c r="C114" s="65">
        <f>ET_8P!D116</f>
        <v>1085</v>
      </c>
      <c r="D114" s="65">
        <f>ET_8P!E116/9.806</f>
        <v>645.32860342201207</v>
      </c>
      <c r="E114" s="65">
        <f>ET_8P!F116/9.806</f>
        <v>646.1589205588416</v>
      </c>
      <c r="F114" s="65">
        <f>ET_8P!G116/9.806</f>
        <v>639.29953002307263</v>
      </c>
      <c r="G114" s="65">
        <f>ET_8P!H116/9.806</f>
        <v>639.87395511995214</v>
      </c>
      <c r="H114" s="65">
        <f>ET_8P!I116/9.806</f>
        <v>645.32860342201207</v>
      </c>
      <c r="I114" s="65">
        <f>ET_8P!J116/9.806</f>
        <v>646.1589205588416</v>
      </c>
      <c r="J114" s="65">
        <f>ET_8P!K116/9.806</f>
        <v>639.29953002307263</v>
      </c>
      <c r="K114" s="65">
        <f>ET_8P!L116/9.806</f>
        <v>639.87395511995214</v>
      </c>
      <c r="L114" s="65">
        <f>ET_8P!M116/9.806</f>
        <v>474.33640357306757</v>
      </c>
      <c r="M114" s="65">
        <f>ET_8P!N116/9.806</f>
        <v>478.22766553959315</v>
      </c>
      <c r="N114" s="65">
        <f>ET_8P!O116/9.806</f>
        <v>641.36996999604844</v>
      </c>
      <c r="O114" s="65">
        <f>ET_8P!P116/9.806</f>
        <v>659.14104725423215</v>
      </c>
      <c r="P114" s="65">
        <f>ET_8P!Q116/9.806</f>
        <v>850.58135643993478</v>
      </c>
      <c r="Q114" s="65">
        <f>ET_8P!R116/9.806</f>
        <v>847.63852328931273</v>
      </c>
      <c r="R114" s="65">
        <f>ET_8P!S116/9.806</f>
        <v>639.87510038496839</v>
      </c>
      <c r="S114" s="65">
        <f>ET_8P!T116/9.806</f>
        <v>623.91140070492565</v>
      </c>
      <c r="T114" s="65">
        <f>ET_8P!U116/9.806</f>
        <v>642.16294153451975</v>
      </c>
      <c r="U114" s="65">
        <f>ET_8P!V116/9.806</f>
        <v>643.04519395013267</v>
      </c>
      <c r="V114" s="65">
        <f>ET_8P!W116/9.806</f>
        <v>638.40811548732927</v>
      </c>
      <c r="W114" s="65">
        <f>ET_8P!X116/9.806</f>
        <v>639.40877834680305</v>
      </c>
      <c r="X114" s="65">
        <f>ET_8P!Y116/9.806</f>
        <v>650.12681569319807</v>
      </c>
      <c r="Y114" s="65">
        <f>ET_8P!Z116/9.806</f>
        <v>651.00523396071287</v>
      </c>
      <c r="Z114" s="65">
        <f>ET_8P!AA116/9.806</f>
        <v>641.10745533665613</v>
      </c>
      <c r="AA114" s="65">
        <f>ET_8P!AB116/9.806</f>
        <v>641.2473768451714</v>
      </c>
      <c r="AB114" s="65">
        <f>ET_8P!AC116/9.806</f>
        <v>488.02396372437795</v>
      </c>
      <c r="AC114" s="65">
        <f>ET_8P!AD116/9.806</f>
        <v>486.4746193338263</v>
      </c>
      <c r="AD114" s="65">
        <f>ET_8P!AE116/9.806</f>
        <v>581.89820008158279</v>
      </c>
      <c r="AE114" s="65">
        <f>ET_8P!AF116/9.806</f>
        <v>595.87770322379163</v>
      </c>
      <c r="AF114" s="65">
        <f>ET_8P!AG116/9.806</f>
        <v>825.73010146848878</v>
      </c>
      <c r="AG114" s="65">
        <f>ET_8P!AH116/9.806</f>
        <v>828.74443899143387</v>
      </c>
      <c r="AH114" s="65">
        <f>ET_8P!AI116/9.806</f>
        <v>707.83452892361822</v>
      </c>
      <c r="AI114" s="65">
        <f>ET_8P!AJ116/9.806</f>
        <v>693.07853610034681</v>
      </c>
      <c r="AJ114" s="65">
        <f>ET_8P!AK116/9.806</f>
        <v>337.2719080234678</v>
      </c>
      <c r="AK114" s="65">
        <f>ET_8P!AL116/9.806</f>
        <v>338.48367310192742</v>
      </c>
      <c r="AL114" s="65">
        <f>ET_8P!AM116/9.806</f>
        <v>582.7341439552315</v>
      </c>
      <c r="AM114" s="65">
        <f>ET_8P!AN116/9.806</f>
        <v>613.3770041141903</v>
      </c>
      <c r="AN114" s="65">
        <f>ET_8P!AO116/9.806</f>
        <v>1051.4107474059251</v>
      </c>
      <c r="AO114" s="65">
        <f>ET_8P!AP116/9.806</f>
        <v>1051.1132772664696</v>
      </c>
      <c r="AP114" s="65">
        <f>ET_8P!AQ116/9.806</f>
        <v>718.39486825667962</v>
      </c>
      <c r="AQ114" s="65">
        <f>ET_8P!AR116/9.806</f>
        <v>685.92630627931885</v>
      </c>
    </row>
    <row r="115" spans="3:43" x14ac:dyDescent="0.2">
      <c r="C115" s="65">
        <f>ET_8P!D117</f>
        <v>1095</v>
      </c>
      <c r="D115" s="65">
        <f>ET_8P!E117/9.806</f>
        <v>645.16916261408835</v>
      </c>
      <c r="E115" s="65">
        <f>ET_8P!F117/9.806</f>
        <v>645.99952954504897</v>
      </c>
      <c r="F115" s="65">
        <f>ET_8P!G117/9.806</f>
        <v>639.13993983275554</v>
      </c>
      <c r="G115" s="65">
        <f>ET_8P!H117/9.806</f>
        <v>639.71436492963494</v>
      </c>
      <c r="H115" s="65">
        <f>ET_8P!I117/9.806</f>
        <v>645.16916261408835</v>
      </c>
      <c r="I115" s="65">
        <f>ET_8P!J117/9.806</f>
        <v>645.99952954504897</v>
      </c>
      <c r="J115" s="65">
        <f>ET_8P!K117/9.806</f>
        <v>639.13993983275554</v>
      </c>
      <c r="K115" s="65">
        <f>ET_8P!L117/9.806</f>
        <v>639.71436492963494</v>
      </c>
      <c r="L115" s="65">
        <f>ET_8P!M117/9.806</f>
        <v>474.17268046986544</v>
      </c>
      <c r="M115" s="65">
        <f>ET_8P!N117/9.806</f>
        <v>478.0640420246533</v>
      </c>
      <c r="N115" s="65">
        <f>ET_8P!O117/9.806</f>
        <v>641.21042959986244</v>
      </c>
      <c r="O115" s="65">
        <f>ET_8P!P117/9.806</f>
        <v>658.98185541696421</v>
      </c>
      <c r="P115" s="65">
        <f>ET_8P!Q117/9.806</f>
        <v>850.42550080945352</v>
      </c>
      <c r="Q115" s="65">
        <f>ET_8P!R117/9.806</f>
        <v>847.48266765883136</v>
      </c>
      <c r="R115" s="65">
        <f>ET_8P!S117/9.806</f>
        <v>639.7155101946513</v>
      </c>
      <c r="S115" s="65">
        <f>ET_8P!T117/9.806</f>
        <v>623.75151174982159</v>
      </c>
      <c r="T115" s="65">
        <f>ET_8P!U117/9.806</f>
        <v>642.01131840518565</v>
      </c>
      <c r="U115" s="65">
        <f>ET_8P!V117/9.806</f>
        <v>642.89247534991341</v>
      </c>
      <c r="V115" s="65">
        <f>ET_8P!W117/9.806</f>
        <v>638.26216888894555</v>
      </c>
      <c r="W115" s="65">
        <f>ET_8P!X117/9.806</f>
        <v>639.25571118766572</v>
      </c>
      <c r="X115" s="65">
        <f>ET_8P!Y117/9.806</f>
        <v>649.86300638639614</v>
      </c>
      <c r="Y115" s="65">
        <f>ET_8P!Z117/9.806</f>
        <v>650.73918391800942</v>
      </c>
      <c r="Z115" s="65">
        <f>ET_8P!AA117/9.806</f>
        <v>640.89289242555583</v>
      </c>
      <c r="AA115" s="65">
        <f>ET_8P!AB117/9.806</f>
        <v>641.04257358377527</v>
      </c>
      <c r="AB115" s="65">
        <f>ET_8P!AC117/9.806</f>
        <v>487.86034020943816</v>
      </c>
      <c r="AC115" s="65">
        <f>ET_8P!AD117/9.806</f>
        <v>486.31094602475531</v>
      </c>
      <c r="AD115" s="65">
        <f>ET_8P!AE117/9.806</f>
        <v>581.73726544972476</v>
      </c>
      <c r="AE115" s="65">
        <f>ET_8P!AF117/9.806</f>
        <v>595.71711715085155</v>
      </c>
      <c r="AF115" s="65">
        <f>ET_8P!AG117/9.806</f>
        <v>825.57404666148284</v>
      </c>
      <c r="AG115" s="65">
        <f>ET_8P!AH117/9.806</f>
        <v>828.58843397855912</v>
      </c>
      <c r="AH115" s="65">
        <f>ET_8P!AI117/9.806</f>
        <v>707.67638276310424</v>
      </c>
      <c r="AI115" s="65">
        <f>ET_8P!AJ117/9.806</f>
        <v>692.92009117504597</v>
      </c>
      <c r="AJ115" s="65">
        <f>ET_8P!AK117/9.806</f>
        <v>337.06232452548187</v>
      </c>
      <c r="AK115" s="65">
        <f>ET_8P!AL117/9.806</f>
        <v>338.27321820664645</v>
      </c>
      <c r="AL115" s="65">
        <f>ET_8P!AM117/9.806</f>
        <v>582.49523171400165</v>
      </c>
      <c r="AM115" s="65">
        <f>ET_8P!AN117/9.806</f>
        <v>613.15407578905774</v>
      </c>
      <c r="AN115" s="65">
        <f>ET_8P!AO117/9.806</f>
        <v>1051.3688207475016</v>
      </c>
      <c r="AO115" s="65">
        <f>ET_8P!AP117/9.806</f>
        <v>1051.0718485493576</v>
      </c>
      <c r="AP115" s="65">
        <f>ET_8P!AQ117/9.806</f>
        <v>718.28437507967067</v>
      </c>
      <c r="AQ115" s="65">
        <f>ET_8P!AR117/9.806</f>
        <v>685.80689995283501</v>
      </c>
    </row>
    <row r="116" spans="3:43" x14ac:dyDescent="0.2">
      <c r="C116" s="65">
        <f>ET_8P!D118</f>
        <v>1105</v>
      </c>
      <c r="D116" s="65">
        <f>ET_8P!E118/9.806</f>
        <v>645.00977160029584</v>
      </c>
      <c r="E116" s="65">
        <f>ET_8P!F118/9.806</f>
        <v>645.84018832538754</v>
      </c>
      <c r="F116" s="65">
        <f>ET_8P!G118/9.806</f>
        <v>638.98044923070063</v>
      </c>
      <c r="G116" s="65">
        <f>ET_8P!H118/9.806</f>
        <v>639.55492412171122</v>
      </c>
      <c r="H116" s="65">
        <f>ET_8P!I118/9.806</f>
        <v>645.00977160029584</v>
      </c>
      <c r="I116" s="65">
        <f>ET_8P!J118/9.806</f>
        <v>645.84018832538754</v>
      </c>
      <c r="J116" s="65">
        <f>ET_8P!K118/9.806</f>
        <v>638.98044923070063</v>
      </c>
      <c r="K116" s="65">
        <f>ET_8P!L118/9.806</f>
        <v>639.55492412171122</v>
      </c>
      <c r="L116" s="65">
        <f>ET_8P!M118/9.806</f>
        <v>474.0090569549256</v>
      </c>
      <c r="M116" s="65">
        <f>ET_8P!N118/9.806</f>
        <v>477.90051809797575</v>
      </c>
      <c r="N116" s="65">
        <f>ET_8P!O118/9.806</f>
        <v>641.05098879193861</v>
      </c>
      <c r="O116" s="65">
        <f>ET_8P!P118/9.806</f>
        <v>658.82276316795844</v>
      </c>
      <c r="P116" s="65">
        <f>ET_8P!Q118/9.806</f>
        <v>850.26964517897216</v>
      </c>
      <c r="Q116" s="65">
        <f>ET_8P!R118/9.806</f>
        <v>847.32671244008782</v>
      </c>
      <c r="R116" s="65">
        <f>ET_8P!S118/9.806</f>
        <v>639.55606938672759</v>
      </c>
      <c r="S116" s="65">
        <f>ET_8P!T118/9.806</f>
        <v>623.59172238297981</v>
      </c>
      <c r="T116" s="65">
        <f>ET_8P!U118/9.806</f>
        <v>641.85969527585155</v>
      </c>
      <c r="U116" s="65">
        <f>ET_8P!V118/9.806</f>
        <v>642.73975674969415</v>
      </c>
      <c r="V116" s="65">
        <f>ET_8P!W118/9.806</f>
        <v>638.11632187882424</v>
      </c>
      <c r="W116" s="65">
        <f>ET_8P!X118/9.806</f>
        <v>639.10264402852852</v>
      </c>
      <c r="X116" s="65">
        <f>ET_8P!Y118/9.806</f>
        <v>649.59909749133192</v>
      </c>
      <c r="Y116" s="65">
        <f>ET_8P!Z118/9.806</f>
        <v>650.47308408117487</v>
      </c>
      <c r="Z116" s="65">
        <f>ET_8P!AA118/9.806</f>
        <v>640.67818013206204</v>
      </c>
      <c r="AA116" s="65">
        <f>ET_8P!AB118/9.806</f>
        <v>640.83767073411695</v>
      </c>
      <c r="AB116" s="65">
        <f>ET_8P!AC118/9.806</f>
        <v>487.69681628276061</v>
      </c>
      <c r="AC116" s="65">
        <f>ET_8P!AD118/9.806</f>
        <v>486.14737230394661</v>
      </c>
      <c r="AD116" s="65">
        <f>ET_8P!AE118/9.806</f>
        <v>581.57643040612891</v>
      </c>
      <c r="AE116" s="65">
        <f>ET_8P!AF118/9.806</f>
        <v>595.55668046030496</v>
      </c>
      <c r="AF116" s="65">
        <f>ET_8P!AG118/9.806</f>
        <v>825.4179918544769</v>
      </c>
      <c r="AG116" s="65">
        <f>ET_8P!AH118/9.806</f>
        <v>828.43242896568438</v>
      </c>
      <c r="AH116" s="65">
        <f>ET_8P!AI118/9.806</f>
        <v>707.51828639672146</v>
      </c>
      <c r="AI116" s="65">
        <f>ET_8P!AJ118/9.806</f>
        <v>692.76169604387621</v>
      </c>
      <c r="AJ116" s="65">
        <f>ET_8P!AK118/9.806</f>
        <v>336.85271613043039</v>
      </c>
      <c r="AK116" s="65">
        <f>ET_8P!AL118/9.806</f>
        <v>338.06281310549667</v>
      </c>
      <c r="AL116" s="65">
        <f>ET_8P!AM118/9.806</f>
        <v>582.25617009037842</v>
      </c>
      <c r="AM116" s="65">
        <f>ET_8P!AN118/9.806</f>
        <v>612.93099808153181</v>
      </c>
      <c r="AN116" s="65">
        <f>ET_8P!AO118/9.806</f>
        <v>1051.327192853865</v>
      </c>
      <c r="AO116" s="65">
        <f>ET_8P!AP118/9.806</f>
        <v>1051.0306190087701</v>
      </c>
      <c r="AP116" s="65">
        <f>ET_8P!AQ118/9.806</f>
        <v>718.17403128505509</v>
      </c>
      <c r="AQ116" s="65">
        <f>ET_8P!AR118/9.806</f>
        <v>685.68759321461357</v>
      </c>
    </row>
    <row r="117" spans="3:43" x14ac:dyDescent="0.2">
      <c r="C117" s="65">
        <f>ET_8P!D119</f>
        <v>1115</v>
      </c>
      <c r="D117" s="65">
        <f>ET_8P!E119/9.806</f>
        <v>644.85048017476549</v>
      </c>
      <c r="E117" s="65">
        <f>ET_8P!F119/9.806</f>
        <v>645.68084710572612</v>
      </c>
      <c r="F117" s="65">
        <f>ET_8P!G119/9.806</f>
        <v>638.82100842277691</v>
      </c>
      <c r="G117" s="65">
        <f>ET_8P!H119/9.806</f>
        <v>639.39548331378751</v>
      </c>
      <c r="H117" s="65">
        <f>ET_8P!I119/9.806</f>
        <v>644.85048017476549</v>
      </c>
      <c r="I117" s="65">
        <f>ET_8P!J119/9.806</f>
        <v>645.68084710572612</v>
      </c>
      <c r="J117" s="65">
        <f>ET_8P!K119/9.806</f>
        <v>638.82100842277691</v>
      </c>
      <c r="K117" s="65">
        <f>ET_8P!L119/9.806</f>
        <v>639.39548331378751</v>
      </c>
      <c r="L117" s="65">
        <f>ET_8P!M119/9.806</f>
        <v>473.8454832341169</v>
      </c>
      <c r="M117" s="65">
        <f>ET_8P!N119/9.806</f>
        <v>477.73709375956054</v>
      </c>
      <c r="N117" s="65">
        <f>ET_8P!O119/9.806</f>
        <v>640.89159777814609</v>
      </c>
      <c r="O117" s="65">
        <f>ET_8P!P119/9.806</f>
        <v>658.66377050721508</v>
      </c>
      <c r="P117" s="65">
        <f>ET_8P!Q119/9.806</f>
        <v>850.11388913675307</v>
      </c>
      <c r="Q117" s="65">
        <f>ET_8P!R119/9.806</f>
        <v>847.17095639786874</v>
      </c>
      <c r="R117" s="65">
        <f>ET_8P!S119/9.806</f>
        <v>639.39662857880387</v>
      </c>
      <c r="S117" s="65">
        <f>ET_8P!T119/9.806</f>
        <v>623.43193301613815</v>
      </c>
      <c r="T117" s="65">
        <f>ET_8P!U119/9.806</f>
        <v>641.70812194064865</v>
      </c>
      <c r="U117" s="65">
        <f>ET_8P!V119/9.806</f>
        <v>642.58703814947489</v>
      </c>
      <c r="V117" s="65">
        <f>ET_8P!W119/9.806</f>
        <v>637.97047486870292</v>
      </c>
      <c r="W117" s="65">
        <f>ET_8P!X119/9.806</f>
        <v>638.94972625178468</v>
      </c>
      <c r="X117" s="65">
        <f>ET_8P!Y119/9.806</f>
        <v>649.3351885962677</v>
      </c>
      <c r="Y117" s="65">
        <f>ET_8P!Z119/9.806</f>
        <v>650.20708383260251</v>
      </c>
      <c r="Z117" s="65">
        <f>ET_8P!AA119/9.806</f>
        <v>640.46336825030596</v>
      </c>
      <c r="AA117" s="65">
        <f>ET_8P!AB119/9.806</f>
        <v>640.63271809032744</v>
      </c>
      <c r="AB117" s="65">
        <f>ET_8P!AC119/9.806</f>
        <v>487.5333421502142</v>
      </c>
      <c r="AC117" s="65">
        <f>ET_8P!AD119/9.806</f>
        <v>485.9838981714002</v>
      </c>
      <c r="AD117" s="65">
        <f>ET_8P!AE119/9.806</f>
        <v>581.41569495079546</v>
      </c>
      <c r="AE117" s="65">
        <f>ET_8P!AF119/9.806</f>
        <v>595.39624376975837</v>
      </c>
      <c r="AF117" s="65">
        <f>ET_8P!AG119/9.806</f>
        <v>825.26203663573324</v>
      </c>
      <c r="AG117" s="65">
        <f>ET_8P!AH119/9.806</f>
        <v>828.27652354107181</v>
      </c>
      <c r="AH117" s="65">
        <f>ET_8P!AI119/9.806</f>
        <v>707.36023982446977</v>
      </c>
      <c r="AI117" s="65">
        <f>ET_8P!AJ119/9.806</f>
        <v>692.60335070683766</v>
      </c>
      <c r="AJ117" s="65">
        <f>ET_8P!AK119/9.806</f>
        <v>336.64308283831332</v>
      </c>
      <c r="AK117" s="65">
        <f>ET_8P!AL119/9.806</f>
        <v>337.85243290141244</v>
      </c>
      <c r="AL117" s="65">
        <f>ET_8P!AM119/9.806</f>
        <v>582.0169590843617</v>
      </c>
      <c r="AM117" s="65">
        <f>ET_8P!AN119/9.806</f>
        <v>612.70782078574348</v>
      </c>
      <c r="AN117" s="65">
        <f>ET_8P!AO119/9.806</f>
        <v>1051.2858637250154</v>
      </c>
      <c r="AO117" s="65">
        <f>ET_8P!AP119/9.806</f>
        <v>1050.9896882329697</v>
      </c>
      <c r="AP117" s="65">
        <f>ET_8P!AQ119/9.806</f>
        <v>718.06388666696421</v>
      </c>
      <c r="AQ117" s="65">
        <f>ET_8P!AR119/9.806</f>
        <v>685.56843585878551</v>
      </c>
    </row>
    <row r="118" spans="3:43" x14ac:dyDescent="0.2">
      <c r="C118" s="65">
        <f>ET_8P!D120</f>
        <v>1125</v>
      </c>
      <c r="D118" s="65">
        <f>ET_8P!E120/9.806</f>
        <v>644.69123854336635</v>
      </c>
      <c r="E118" s="65">
        <f>ET_8P!F120/9.806</f>
        <v>645.52165526845818</v>
      </c>
      <c r="F118" s="65">
        <f>ET_8P!G120/9.806</f>
        <v>638.66166720311548</v>
      </c>
      <c r="G118" s="65">
        <f>ET_8P!H120/9.806</f>
        <v>639.23614209412608</v>
      </c>
      <c r="H118" s="65">
        <f>ET_8P!I120/9.806</f>
        <v>644.69123854336635</v>
      </c>
      <c r="I118" s="65">
        <f>ET_8P!J120/9.806</f>
        <v>645.52165526845818</v>
      </c>
      <c r="J118" s="65">
        <f>ET_8P!K120/9.806</f>
        <v>638.66166720311548</v>
      </c>
      <c r="K118" s="65">
        <f>ET_8P!L120/9.806</f>
        <v>639.23614209412608</v>
      </c>
      <c r="L118" s="65">
        <f>ET_8P!M120/9.806</f>
        <v>473.68200910157049</v>
      </c>
      <c r="M118" s="65">
        <f>ET_8P!N120/9.806</f>
        <v>477.57371921527641</v>
      </c>
      <c r="N118" s="65">
        <f>ET_8P!O120/9.806</f>
        <v>640.73225655848466</v>
      </c>
      <c r="O118" s="65">
        <f>ET_8P!P120/9.806</f>
        <v>658.5047778464716</v>
      </c>
      <c r="P118" s="65">
        <f>ET_8P!Q120/9.806</f>
        <v>849.95813309453399</v>
      </c>
      <c r="Q118" s="65">
        <f>ET_8P!R120/9.806</f>
        <v>847.01520035564965</v>
      </c>
      <c r="R118" s="65">
        <f>ET_8P!S120/9.806</f>
        <v>639.23728735914244</v>
      </c>
      <c r="S118" s="65">
        <f>ET_8P!T120/9.806</f>
        <v>623.27224323755865</v>
      </c>
      <c r="T118" s="65">
        <f>ET_8P!U120/9.806</f>
        <v>641.55659839957684</v>
      </c>
      <c r="U118" s="65">
        <f>ET_8P!V120/9.806</f>
        <v>642.43431954925563</v>
      </c>
      <c r="V118" s="65">
        <f>ET_8P!W120/9.806</f>
        <v>637.82472744684378</v>
      </c>
      <c r="W118" s="65">
        <f>ET_8P!X120/9.806</f>
        <v>638.79685826917193</v>
      </c>
      <c r="X118" s="65">
        <f>ET_8P!Y120/9.806</f>
        <v>649.07132949533457</v>
      </c>
      <c r="Y118" s="65">
        <f>ET_8P!Z120/9.806</f>
        <v>649.94113337816134</v>
      </c>
      <c r="Z118" s="65">
        <f>ET_8P!AA120/9.806</f>
        <v>640.2485065744188</v>
      </c>
      <c r="AA118" s="65">
        <f>ET_8P!AB120/9.806</f>
        <v>640.42761606414444</v>
      </c>
      <c r="AB118" s="65">
        <f>ET_8P!AC120/9.806</f>
        <v>487.36996760593007</v>
      </c>
      <c r="AC118" s="65">
        <f>ET_8P!AD120/9.806</f>
        <v>485.82042403885379</v>
      </c>
      <c r="AD118" s="65">
        <f>ET_8P!AE120/9.806</f>
        <v>581.254959495462</v>
      </c>
      <c r="AE118" s="65">
        <f>ET_8P!AF120/9.806</f>
        <v>595.23590666747407</v>
      </c>
      <c r="AF118" s="65">
        <f>ET_8P!AG120/9.806</f>
        <v>825.1060814169897</v>
      </c>
      <c r="AG118" s="65">
        <f>ET_8P!AH120/9.806</f>
        <v>828.12066791059056</v>
      </c>
      <c r="AH118" s="65">
        <f>ET_8P!AI120/9.806</f>
        <v>707.20224304634928</v>
      </c>
      <c r="AI118" s="65">
        <f>ET_8P!AJ120/9.806</f>
        <v>692.44510495806151</v>
      </c>
      <c r="AJ118" s="65">
        <f>ET_8P!AK120/9.806</f>
        <v>336.43342464913064</v>
      </c>
      <c r="AK118" s="65">
        <f>ET_8P!AL120/9.806</f>
        <v>337.64210249145935</v>
      </c>
      <c r="AL118" s="65">
        <f>ET_8P!AM120/9.806</f>
        <v>581.7775986959515</v>
      </c>
      <c r="AM118" s="65">
        <f>ET_8P!AN120/9.806</f>
        <v>612.48454390169286</v>
      </c>
      <c r="AN118" s="65">
        <f>ET_8P!AO120/9.806</f>
        <v>1051.2447337726903</v>
      </c>
      <c r="AO118" s="65">
        <f>ET_8P!AP120/9.806</f>
        <v>1050.949056221956</v>
      </c>
      <c r="AP118" s="65">
        <f>ET_8P!AQ120/9.806</f>
        <v>717.9538416371355</v>
      </c>
      <c r="AQ118" s="65">
        <f>ET_8P!AR120/9.806</f>
        <v>685.44937809121973</v>
      </c>
    </row>
    <row r="119" spans="3:43" x14ac:dyDescent="0.2">
      <c r="C119" s="65">
        <f>ET_8P!D121</f>
        <v>1135</v>
      </c>
      <c r="D119" s="65">
        <f>ET_8P!E121/9.806</f>
        <v>644.53204670609841</v>
      </c>
      <c r="E119" s="65">
        <f>ET_8P!F121/9.806</f>
        <v>645.36246343119012</v>
      </c>
      <c r="F119" s="65">
        <f>ET_8P!G121/9.806</f>
        <v>638.50232598345406</v>
      </c>
      <c r="G119" s="65">
        <f>ET_8P!H121/9.806</f>
        <v>639.07685066859585</v>
      </c>
      <c r="H119" s="65">
        <f>ET_8P!I121/9.806</f>
        <v>644.53204670609841</v>
      </c>
      <c r="I119" s="65">
        <f>ET_8P!J121/9.806</f>
        <v>645.36246343119012</v>
      </c>
      <c r="J119" s="65">
        <f>ET_8P!K121/9.806</f>
        <v>638.50232598345406</v>
      </c>
      <c r="K119" s="65">
        <f>ET_8P!L121/9.806</f>
        <v>639.07685066859585</v>
      </c>
      <c r="L119" s="65">
        <f>ET_8P!M121/9.806</f>
        <v>473.51863455728642</v>
      </c>
      <c r="M119" s="65">
        <f>ET_8P!N121/9.806</f>
        <v>477.41044425925458</v>
      </c>
      <c r="N119" s="65">
        <f>ET_8P!O121/9.806</f>
        <v>640.57301492708552</v>
      </c>
      <c r="O119" s="65">
        <f>ET_8P!P121/9.806</f>
        <v>658.34588477399052</v>
      </c>
      <c r="P119" s="65">
        <f>ET_8P!Q121/9.806</f>
        <v>849.80247664057731</v>
      </c>
      <c r="Q119" s="65">
        <f>ET_8P!R121/9.806</f>
        <v>846.85944431343057</v>
      </c>
      <c r="R119" s="65">
        <f>ET_8P!S121/9.806</f>
        <v>639.0779959336121</v>
      </c>
      <c r="S119" s="65">
        <f>ET_8P!T121/9.806</f>
        <v>623.11260325311036</v>
      </c>
      <c r="T119" s="65">
        <f>ET_8P!U121/9.806</f>
        <v>641.40502506437394</v>
      </c>
      <c r="U119" s="65">
        <f>ET_8P!V121/9.806</f>
        <v>642.28160094903637</v>
      </c>
      <c r="V119" s="65">
        <f>ET_8P!W121/9.806</f>
        <v>637.67898002498475</v>
      </c>
      <c r="W119" s="65">
        <f>ET_8P!X121/9.806</f>
        <v>638.6440400806905</v>
      </c>
      <c r="X119" s="65">
        <f>ET_8P!Y121/9.806</f>
        <v>648.80756998266372</v>
      </c>
      <c r="Y119" s="65">
        <f>ET_8P!Z121/9.806</f>
        <v>649.67533230611366</v>
      </c>
      <c r="Z119" s="65">
        <f>ET_8P!AA121/9.806</f>
        <v>640.03349551613815</v>
      </c>
      <c r="AA119" s="65">
        <f>ET_8P!AB121/9.806</f>
        <v>640.22251403796156</v>
      </c>
      <c r="AB119" s="65">
        <f>ET_8P!AC121/9.806</f>
        <v>487.20669264990823</v>
      </c>
      <c r="AC119" s="65">
        <f>ET_8P!AD121/9.806</f>
        <v>485.65709928870086</v>
      </c>
      <c r="AD119" s="65">
        <f>ET_8P!AE121/9.806</f>
        <v>581.09432362839084</v>
      </c>
      <c r="AE119" s="65">
        <f>ET_8P!AF121/9.806</f>
        <v>595.07561935932085</v>
      </c>
      <c r="AF119" s="65">
        <f>ET_8P!AG121/9.806</f>
        <v>824.95022578650833</v>
      </c>
      <c r="AG119" s="65">
        <f>ET_8P!AH121/9.806</f>
        <v>827.96481228010919</v>
      </c>
      <c r="AH119" s="65">
        <f>ET_8P!AI121/9.806</f>
        <v>707.04434585649096</v>
      </c>
      <c r="AI119" s="65">
        <f>ET_8P!AJ121/9.806</f>
        <v>692.28685920928524</v>
      </c>
      <c r="AJ119" s="65">
        <f>ET_8P!AK121/9.806</f>
        <v>336.22376645994802</v>
      </c>
      <c r="AK119" s="65">
        <f>ET_8P!AL121/9.806</f>
        <v>337.43184677270295</v>
      </c>
      <c r="AL119" s="65">
        <f>ET_8P!AM121/9.806</f>
        <v>581.5381885134102</v>
      </c>
      <c r="AM119" s="65">
        <f>ET_8P!AN121/9.806</f>
        <v>612.26121722351115</v>
      </c>
      <c r="AN119" s="65">
        <f>ET_8P!AO121/9.806</f>
        <v>1051.2038029968899</v>
      </c>
      <c r="AO119" s="65">
        <f>ET_8P!AP121/9.806</f>
        <v>1050.9087229757292</v>
      </c>
      <c r="AP119" s="65">
        <f>ET_8P!AQ121/9.806</f>
        <v>717.84399578383136</v>
      </c>
      <c r="AQ119" s="65">
        <f>ET_8P!AR121/9.806</f>
        <v>685.33041991191624</v>
      </c>
    </row>
    <row r="120" spans="3:43" x14ac:dyDescent="0.2">
      <c r="C120" s="65">
        <f>ET_8P!D122</f>
        <v>1145</v>
      </c>
      <c r="D120" s="65">
        <f>ET_8P!E122/9.806</f>
        <v>644.37290466296156</v>
      </c>
      <c r="E120" s="65">
        <f>ET_8P!F122/9.806</f>
        <v>645.20337118218447</v>
      </c>
      <c r="F120" s="65">
        <f>ET_8P!G122/9.806</f>
        <v>638.34308435205492</v>
      </c>
      <c r="G120" s="65">
        <f>ET_8P!H122/9.806</f>
        <v>638.91760903719671</v>
      </c>
      <c r="H120" s="65">
        <f>ET_8P!I122/9.806</f>
        <v>644.37290466296156</v>
      </c>
      <c r="I120" s="65">
        <f>ET_8P!J122/9.806</f>
        <v>645.20337118218447</v>
      </c>
      <c r="J120" s="65">
        <f>ET_8P!K122/9.806</f>
        <v>638.34308435205492</v>
      </c>
      <c r="K120" s="65">
        <f>ET_8P!L122/9.806</f>
        <v>638.91760903719671</v>
      </c>
      <c r="L120" s="65">
        <f>ET_8P!M122/9.806</f>
        <v>473.35530980713344</v>
      </c>
      <c r="M120" s="65">
        <f>ET_8P!N122/9.806</f>
        <v>477.24721909736388</v>
      </c>
      <c r="N120" s="65">
        <f>ET_8P!O122/9.806</f>
        <v>640.41377329568638</v>
      </c>
      <c r="O120" s="65">
        <f>ET_8P!P122/9.806</f>
        <v>658.18699170150933</v>
      </c>
      <c r="P120" s="65">
        <f>ET_8P!Q122/9.806</f>
        <v>849.64682018662052</v>
      </c>
      <c r="Q120" s="65">
        <f>ET_8P!R122/9.806</f>
        <v>846.70378785947389</v>
      </c>
      <c r="R120" s="65">
        <f>ET_8P!S122/9.806</f>
        <v>638.91875430221296</v>
      </c>
      <c r="S120" s="65">
        <f>ET_8P!T122/9.806</f>
        <v>622.95306285692436</v>
      </c>
      <c r="T120" s="65">
        <f>ET_8P!U122/9.806</f>
        <v>641.25355131743322</v>
      </c>
      <c r="U120" s="65">
        <f>ET_8P!V122/9.806</f>
        <v>642.1289321429482</v>
      </c>
      <c r="V120" s="65">
        <f>ET_8P!W122/9.806</f>
        <v>637.53333219138801</v>
      </c>
      <c r="W120" s="65">
        <f>ET_8P!X122/9.806</f>
        <v>638.49127168634004</v>
      </c>
      <c r="X120" s="65">
        <f>ET_8P!Y122/9.806</f>
        <v>648.54395985238637</v>
      </c>
      <c r="Y120" s="65">
        <f>ET_8P!Z122/9.806</f>
        <v>649.40982999885284</v>
      </c>
      <c r="Z120" s="65">
        <f>ET_8P!AA122/9.806</f>
        <v>639.81838486959521</v>
      </c>
      <c r="AA120" s="65">
        <f>ET_8P!AB122/9.806</f>
        <v>640.01726262938507</v>
      </c>
      <c r="AB120" s="65">
        <f>ET_8P!AC122/9.806</f>
        <v>487.04341769388645</v>
      </c>
      <c r="AC120" s="65">
        <f>ET_8P!AD122/9.806</f>
        <v>485.49382433267903</v>
      </c>
      <c r="AD120" s="65">
        <f>ET_8P!AE122/9.806</f>
        <v>580.93373755545076</v>
      </c>
      <c r="AE120" s="65">
        <f>ET_8P!AF122/9.806</f>
        <v>594.91538184529884</v>
      </c>
      <c r="AF120" s="65">
        <f>ET_8P!AG122/9.806</f>
        <v>824.79441995015816</v>
      </c>
      <c r="AG120" s="65">
        <f>ET_8P!AH122/9.806</f>
        <v>827.8090562378901</v>
      </c>
      <c r="AH120" s="65">
        <f>ET_8P!AI122/9.806</f>
        <v>706.88644866663276</v>
      </c>
      <c r="AI120" s="65">
        <f>ET_8P!AJ122/9.806</f>
        <v>692.12871304877126</v>
      </c>
      <c r="AJ120" s="65">
        <f>ET_8P!AK122/9.806</f>
        <v>336.01410827076535</v>
      </c>
      <c r="AK120" s="65">
        <f>ET_8P!AL122/9.806</f>
        <v>337.2216657451433</v>
      </c>
      <c r="AL120" s="65">
        <f>ET_8P!AM122/9.806</f>
        <v>581.29867874260663</v>
      </c>
      <c r="AM120" s="65">
        <f>ET_8P!AN122/9.806</f>
        <v>612.03779095706716</v>
      </c>
      <c r="AN120" s="65">
        <f>ET_8P!AO122/9.806</f>
        <v>1051.1631709858761</v>
      </c>
      <c r="AO120" s="65">
        <f>ET_8P!AP122/9.806</f>
        <v>1050.8685889060271</v>
      </c>
      <c r="AP120" s="65">
        <f>ET_8P!AQ122/9.806</f>
        <v>717.73424951878962</v>
      </c>
      <c r="AQ120" s="65">
        <f>ET_8P!AR122/9.806</f>
        <v>685.21161111500612</v>
      </c>
    </row>
    <row r="121" spans="3:43" x14ac:dyDescent="0.2">
      <c r="C121" s="65">
        <f>ET_8P!D123</f>
        <v>1155</v>
      </c>
      <c r="D121" s="65">
        <f>ET_8P!E123/9.806</f>
        <v>644.21386220808699</v>
      </c>
      <c r="E121" s="65">
        <f>ET_8P!F123/9.806</f>
        <v>645.0443287273099</v>
      </c>
      <c r="F121" s="65">
        <f>ET_8P!G123/9.806</f>
        <v>638.18389251478698</v>
      </c>
      <c r="G121" s="65">
        <f>ET_8P!H123/9.806</f>
        <v>638.75841719992866</v>
      </c>
      <c r="H121" s="65">
        <f>ET_8P!I123/9.806</f>
        <v>644.21386220808699</v>
      </c>
      <c r="I121" s="65">
        <f>ET_8P!J123/9.806</f>
        <v>645.0443287273099</v>
      </c>
      <c r="J121" s="65">
        <f>ET_8P!K123/9.806</f>
        <v>638.18389251478698</v>
      </c>
      <c r="K121" s="65">
        <f>ET_8P!L123/9.806</f>
        <v>638.75841719992866</v>
      </c>
      <c r="L121" s="65">
        <f>ET_8P!M123/9.806</f>
        <v>473.19208464524274</v>
      </c>
      <c r="M121" s="65">
        <f>ET_8P!N123/9.806</f>
        <v>477.08409352373553</v>
      </c>
      <c r="N121" s="65">
        <f>ET_8P!O123/9.806</f>
        <v>640.25463125254953</v>
      </c>
      <c r="O121" s="65">
        <f>ET_8P!P123/9.806</f>
        <v>658.02824801142162</v>
      </c>
      <c r="P121" s="65">
        <f>ET_8P!Q123/9.806</f>
        <v>849.49126332092601</v>
      </c>
      <c r="Q121" s="65">
        <f>ET_8P!R123/9.806</f>
        <v>846.5481314055171</v>
      </c>
      <c r="R121" s="65">
        <f>ET_8P!S123/9.806</f>
        <v>638.75956246494502</v>
      </c>
      <c r="S121" s="65">
        <f>ET_8P!T123/9.806</f>
        <v>622.79357225486956</v>
      </c>
      <c r="T121" s="65">
        <f>ET_8P!U123/9.806</f>
        <v>641.10207757049261</v>
      </c>
      <c r="U121" s="65">
        <f>ET_8P!V123/9.806</f>
        <v>641.97621354272894</v>
      </c>
      <c r="V121" s="65">
        <f>ET_8P!W123/9.806</f>
        <v>637.38768435779116</v>
      </c>
      <c r="W121" s="65">
        <f>ET_8P!X123/9.806</f>
        <v>638.33855308612078</v>
      </c>
      <c r="X121" s="65">
        <f>ET_8P!Y123/9.806</f>
        <v>648.28064848689587</v>
      </c>
      <c r="Y121" s="65">
        <f>ET_8P!Z123/9.806</f>
        <v>649.14472604464106</v>
      </c>
      <c r="Z121" s="65">
        <f>ET_8P!AA123/9.806</f>
        <v>639.60317463478998</v>
      </c>
      <c r="AA121" s="65">
        <f>ET_8P!AB123/9.806</f>
        <v>639.8120112208087</v>
      </c>
      <c r="AB121" s="65">
        <f>ET_8P!AC123/9.806</f>
        <v>486.88029212025805</v>
      </c>
      <c r="AC121" s="65">
        <f>ET_8P!AD123/9.806</f>
        <v>485.33059917078833</v>
      </c>
      <c r="AD121" s="65">
        <f>ET_8P!AE123/9.806</f>
        <v>580.77325107077309</v>
      </c>
      <c r="AE121" s="65">
        <f>ET_8P!AF123/9.806</f>
        <v>594.75524391953911</v>
      </c>
      <c r="AF121" s="65">
        <f>ET_8P!AG123/9.806</f>
        <v>824.63866390793908</v>
      </c>
      <c r="AG121" s="65">
        <f>ET_8P!AH123/9.806</f>
        <v>827.65330019567114</v>
      </c>
      <c r="AH121" s="65">
        <f>ET_8P!AI123/9.806</f>
        <v>706.72865106503673</v>
      </c>
      <c r="AI121" s="65">
        <f>ET_8P!AJ123/9.806</f>
        <v>691.97061668238837</v>
      </c>
      <c r="AJ121" s="65">
        <f>ET_8P!AK123/9.806</f>
        <v>335.80445008158273</v>
      </c>
      <c r="AK121" s="65">
        <f>ET_8P!AL123/9.806</f>
        <v>337.01158430584593</v>
      </c>
      <c r="AL121" s="65">
        <f>ET_8P!AM123/9.806</f>
        <v>581.05911917767185</v>
      </c>
      <c r="AM121" s="65">
        <f>ET_8P!AN123/9.806</f>
        <v>611.81436469062317</v>
      </c>
      <c r="AN121" s="65">
        <f>ET_8P!AO123/9.806</f>
        <v>1051.1226385631246</v>
      </c>
      <c r="AO121" s="65">
        <f>ET_8P!AP123/9.806</f>
        <v>1050.8286540128493</v>
      </c>
      <c r="AP121" s="65">
        <f>ET_8P!AQ123/9.806</f>
        <v>717.62470243027235</v>
      </c>
      <c r="AQ121" s="65">
        <f>ET_8P!AR123/9.806</f>
        <v>685.09285211222732</v>
      </c>
    </row>
    <row r="122" spans="3:43" x14ac:dyDescent="0.2">
      <c r="C122" s="65">
        <f>ET_8P!D124</f>
        <v>1165</v>
      </c>
      <c r="D122" s="65">
        <f>ET_8P!E124/9.806</f>
        <v>644.05486954734351</v>
      </c>
      <c r="E122" s="65">
        <f>ET_8P!F124/9.806</f>
        <v>644.88533606656642</v>
      </c>
      <c r="F122" s="65">
        <f>ET_8P!G124/9.806</f>
        <v>638.02480026578121</v>
      </c>
      <c r="G122" s="65">
        <f>ET_8P!H124/9.806</f>
        <v>638.59932495092301</v>
      </c>
      <c r="H122" s="65">
        <f>ET_8P!I124/9.806</f>
        <v>644.05486954734351</v>
      </c>
      <c r="I122" s="65">
        <f>ET_8P!J124/9.806</f>
        <v>644.88533606656642</v>
      </c>
      <c r="J122" s="65">
        <f>ET_8P!K124/9.806</f>
        <v>638.02480026578121</v>
      </c>
      <c r="K122" s="65">
        <f>ET_8P!L124/9.806</f>
        <v>638.59932495092301</v>
      </c>
      <c r="L122" s="65">
        <f>ET_8P!M124/9.806</f>
        <v>473.02890927748319</v>
      </c>
      <c r="M122" s="65">
        <f>ET_8P!N124/9.806</f>
        <v>476.92106753836941</v>
      </c>
      <c r="N122" s="65">
        <f>ET_8P!O124/9.806</f>
        <v>640.09558879767496</v>
      </c>
      <c r="O122" s="65">
        <f>ET_8P!P124/9.806</f>
        <v>657.86950432133392</v>
      </c>
      <c r="P122" s="65">
        <f>ET_8P!Q124/9.806</f>
        <v>849.33570645523162</v>
      </c>
      <c r="Q122" s="65">
        <f>ET_8P!R124/9.806</f>
        <v>846.39257453982259</v>
      </c>
      <c r="R122" s="65">
        <f>ET_8P!S124/9.806</f>
        <v>638.60047021593925</v>
      </c>
      <c r="S122" s="65">
        <f>ET_8P!T124/9.806</f>
        <v>622.63413144694584</v>
      </c>
      <c r="T122" s="65">
        <f>ET_8P!U124/9.806</f>
        <v>640.950603823552</v>
      </c>
      <c r="U122" s="65">
        <f>ET_8P!V124/9.806</f>
        <v>641.82354473664088</v>
      </c>
      <c r="V122" s="65">
        <f>ET_8P!W124/9.806</f>
        <v>637.24213611245671</v>
      </c>
      <c r="W122" s="65">
        <f>ET_8P!X124/9.806</f>
        <v>638.18588428003272</v>
      </c>
      <c r="X122" s="65">
        <f>ET_8P!Y124/9.806</f>
        <v>648.01773547445453</v>
      </c>
      <c r="Y122" s="65">
        <f>ET_8P!Z124/9.806</f>
        <v>648.88021962000312</v>
      </c>
      <c r="Z122" s="65">
        <f>ET_8P!AA124/9.806</f>
        <v>639.38791460585367</v>
      </c>
      <c r="AA122" s="65">
        <f>ET_8P!AB124/9.806</f>
        <v>639.60666022397004</v>
      </c>
      <c r="AB122" s="65">
        <f>ET_8P!AC124/9.806</f>
        <v>486.71721634076079</v>
      </c>
      <c r="AC122" s="65">
        <f>ET_8P!AD124/9.806</f>
        <v>485.16747359715993</v>
      </c>
      <c r="AD122" s="65">
        <f>ET_8P!AE124/9.806</f>
        <v>580.6128143802265</v>
      </c>
      <c r="AE122" s="65">
        <f>ET_8P!AF124/9.806</f>
        <v>594.59515578791047</v>
      </c>
      <c r="AF122" s="65">
        <f>ET_8P!AG124/9.806</f>
        <v>824.48290786571999</v>
      </c>
      <c r="AG122" s="65">
        <f>ET_8P!AH124/9.806</f>
        <v>827.49764374171434</v>
      </c>
      <c r="AH122" s="65">
        <f>ET_8P!AI124/9.806</f>
        <v>706.5709032575719</v>
      </c>
      <c r="AI122" s="65">
        <f>ET_8P!AJ124/9.806</f>
        <v>691.81257011013668</v>
      </c>
      <c r="AJ122" s="65">
        <f>ET_8P!AK124/9.806</f>
        <v>335.59479189240011</v>
      </c>
      <c r="AK122" s="65">
        <f>ET_8P!AL124/9.806</f>
        <v>336.80160245481085</v>
      </c>
      <c r="AL122" s="65">
        <f>ET_8P!AM124/9.806</f>
        <v>580.81950981860598</v>
      </c>
      <c r="AM122" s="65">
        <f>ET_8P!AN124/9.806</f>
        <v>611.59088863004797</v>
      </c>
      <c r="AN122" s="65">
        <f>ET_8P!AO124/9.806</f>
        <v>1051.0824049051603</v>
      </c>
      <c r="AO122" s="65">
        <f>ET_8P!AP124/9.806</f>
        <v>1050.7889182961962</v>
      </c>
      <c r="AP122" s="65">
        <f>ET_8P!AQ124/9.806</f>
        <v>717.51520513588628</v>
      </c>
      <c r="AQ122" s="65">
        <f>ET_8P!AR124/9.806</f>
        <v>684.97424249184178</v>
      </c>
    </row>
    <row r="123" spans="3:43" x14ac:dyDescent="0.2">
      <c r="C123" s="65">
        <f>ET_8P!D125</f>
        <v>1175</v>
      </c>
      <c r="D123" s="65">
        <f>ET_8P!E125/9.806</f>
        <v>643.89592668073124</v>
      </c>
      <c r="E123" s="65">
        <f>ET_8P!F125/9.806</f>
        <v>644.72639319995415</v>
      </c>
      <c r="F123" s="65">
        <f>ET_8P!G125/9.806</f>
        <v>637.86575781090664</v>
      </c>
      <c r="G123" s="65">
        <f>ET_8P!H125/9.806</f>
        <v>638.44028249604844</v>
      </c>
      <c r="H123" s="65">
        <f>ET_8P!I125/9.806</f>
        <v>643.89592668073124</v>
      </c>
      <c r="I123" s="65">
        <f>ET_8P!J125/9.806</f>
        <v>644.72639319995415</v>
      </c>
      <c r="J123" s="65">
        <f>ET_8P!K125/9.806</f>
        <v>637.86575781090664</v>
      </c>
      <c r="K123" s="65">
        <f>ET_8P!L125/9.806</f>
        <v>638.44028249604844</v>
      </c>
      <c r="L123" s="65">
        <f>ET_8P!M125/9.806</f>
        <v>472.86583349798599</v>
      </c>
      <c r="M123" s="65">
        <f>ET_8P!N125/9.806</f>
        <v>476.75809134713444</v>
      </c>
      <c r="N123" s="65">
        <f>ET_8P!O125/9.806</f>
        <v>639.9365463428004</v>
      </c>
      <c r="O123" s="65">
        <f>ET_8P!P125/9.806</f>
        <v>657.71081042537742</v>
      </c>
      <c r="P123" s="65">
        <f>ET_8P!Q125/9.806</f>
        <v>849.1802491777994</v>
      </c>
      <c r="Q123" s="65">
        <f>ET_8P!R125/9.806</f>
        <v>846.2370176741282</v>
      </c>
      <c r="R123" s="65">
        <f>ET_8P!S125/9.806</f>
        <v>638.44142776106469</v>
      </c>
      <c r="S123" s="65">
        <f>ET_8P!T125/9.806</f>
        <v>622.47474043315322</v>
      </c>
      <c r="T123" s="65">
        <f>ET_8P!U125/9.806</f>
        <v>640.79917987074248</v>
      </c>
      <c r="U123" s="65">
        <f>ET_8P!V125/9.806</f>
        <v>641.67082613642162</v>
      </c>
      <c r="V123" s="65">
        <f>ET_8P!W125/9.806</f>
        <v>637.09663766125334</v>
      </c>
      <c r="W123" s="65">
        <f>ET_8P!X125/9.806</f>
        <v>638.03326526807575</v>
      </c>
      <c r="X123" s="65">
        <f>ET_8P!Y125/9.806</f>
        <v>647.7553204033245</v>
      </c>
      <c r="Y123" s="65">
        <f>ET_8P!Z125/9.806</f>
        <v>648.61655969559456</v>
      </c>
      <c r="Z123" s="65">
        <f>ET_8P!AA125/9.806</f>
        <v>639.17260478278615</v>
      </c>
      <c r="AA123" s="65">
        <f>ET_8P!AB125/9.806</f>
        <v>639.40305202172146</v>
      </c>
      <c r="AB123" s="65">
        <f>ET_8P!AC125/9.806</f>
        <v>486.55419035539472</v>
      </c>
      <c r="AC123" s="65">
        <f>ET_8P!AD125/9.806</f>
        <v>485.00444761179386</v>
      </c>
      <c r="AD123" s="65">
        <f>ET_8P!AE125/9.806</f>
        <v>580.45242748381099</v>
      </c>
      <c r="AE123" s="65">
        <f>ET_8P!AF125/9.806</f>
        <v>594.43511745041303</v>
      </c>
      <c r="AF123" s="65">
        <f>ET_8P!AG125/9.806</f>
        <v>824.32725141176331</v>
      </c>
      <c r="AG123" s="65">
        <f>ET_8P!AH125/9.806</f>
        <v>827.34203708188875</v>
      </c>
      <c r="AH123" s="65">
        <f>ET_8P!AI125/9.806</f>
        <v>706.41320524423827</v>
      </c>
      <c r="AI123" s="65">
        <f>ET_8P!AJ125/9.806</f>
        <v>691.65457333201618</v>
      </c>
      <c r="AJ123" s="65">
        <f>ET_8P!AK125/9.806</f>
        <v>335.38515860028303</v>
      </c>
      <c r="AK123" s="65">
        <f>ET_8P!AL125/9.806</f>
        <v>336.59174508910365</v>
      </c>
      <c r="AL123" s="65">
        <f>ET_8P!AM125/9.806</f>
        <v>580.57985066540903</v>
      </c>
      <c r="AM123" s="65">
        <f>ET_8P!AN125/9.806</f>
        <v>611.36741256947278</v>
      </c>
      <c r="AN123" s="65">
        <f>ET_8P!AO125/9.806</f>
        <v>1051.0421712471957</v>
      </c>
      <c r="AO123" s="65">
        <f>ET_8P!AP125/9.806</f>
        <v>1050.7492821678054</v>
      </c>
      <c r="AP123" s="65">
        <f>ET_8P!AQ125/9.806</f>
        <v>717.40590701802478</v>
      </c>
      <c r="AQ123" s="65">
        <f>ET_8P!AR125/9.806</f>
        <v>684.85568266558744</v>
      </c>
    </row>
    <row r="124" spans="3:43" x14ac:dyDescent="0.2">
      <c r="C124" s="65">
        <f>ET_8P!D126</f>
        <v>1185</v>
      </c>
      <c r="D124" s="65">
        <f>ET_8P!E126/9.806</f>
        <v>643.73703360825016</v>
      </c>
      <c r="E124" s="65">
        <f>ET_8P!F126/9.806</f>
        <v>644.56754992160415</v>
      </c>
      <c r="F124" s="65">
        <f>ET_8P!G126/9.806</f>
        <v>637.70671535603208</v>
      </c>
      <c r="G124" s="65">
        <f>ET_8P!H126/9.806</f>
        <v>638.28128983530496</v>
      </c>
      <c r="H124" s="65">
        <f>ET_8P!I126/9.806</f>
        <v>643.73703360825016</v>
      </c>
      <c r="I124" s="65">
        <f>ET_8P!J126/9.806</f>
        <v>644.56754992160415</v>
      </c>
      <c r="J124" s="65">
        <f>ET_8P!K126/9.806</f>
        <v>637.70671535603208</v>
      </c>
      <c r="K124" s="65">
        <f>ET_8P!L126/9.806</f>
        <v>638.28128983530496</v>
      </c>
      <c r="L124" s="65">
        <f>ET_8P!M126/9.806</f>
        <v>472.70285730675101</v>
      </c>
      <c r="M124" s="65">
        <f>ET_8P!N126/9.806</f>
        <v>476.59521474416175</v>
      </c>
      <c r="N124" s="65">
        <f>ET_8P!O126/9.806</f>
        <v>639.77760347618812</v>
      </c>
      <c r="O124" s="65">
        <f>ET_8P!P126/9.806</f>
        <v>657.55221611768309</v>
      </c>
      <c r="P124" s="65">
        <f>ET_8P!Q126/9.806</f>
        <v>849.02479190036718</v>
      </c>
      <c r="Q124" s="65">
        <f>ET_8P!R126/9.806</f>
        <v>846.08156039669598</v>
      </c>
      <c r="R124" s="65">
        <f>ET_8P!S126/9.806</f>
        <v>638.28243510032132</v>
      </c>
      <c r="S124" s="65">
        <f>ET_8P!T126/9.806</f>
        <v>622.31544900762299</v>
      </c>
      <c r="T124" s="65">
        <f>ET_8P!U126/9.806</f>
        <v>640.64780571206404</v>
      </c>
      <c r="U124" s="65">
        <f>ET_8P!V126/9.806</f>
        <v>641.51815733033357</v>
      </c>
      <c r="V124" s="65">
        <f>ET_8P!W126/9.806</f>
        <v>636.95123879831226</v>
      </c>
      <c r="W124" s="65">
        <f>ET_8P!X126/9.806</f>
        <v>637.88069605024987</v>
      </c>
      <c r="X124" s="65">
        <f>ET_8P!Y126/9.806</f>
        <v>647.49365224416181</v>
      </c>
      <c r="Y124" s="65">
        <f>ET_8P!Z126/9.806</f>
        <v>648.35404503620236</v>
      </c>
      <c r="Z124" s="65">
        <f>ET_8P!AA126/9.806</f>
        <v>638.95794228342345</v>
      </c>
      <c r="AA124" s="65">
        <f>ET_8P!AB126/9.806</f>
        <v>639.19590843616163</v>
      </c>
      <c r="AB124" s="65">
        <f>ET_8P!AC126/9.806</f>
        <v>486.39126395829089</v>
      </c>
      <c r="AC124" s="65">
        <f>ET_8P!AD126/9.806</f>
        <v>484.84147142055889</v>
      </c>
      <c r="AD124" s="65">
        <f>ET_8P!AE126/9.806</f>
        <v>580.29214017565778</v>
      </c>
      <c r="AE124" s="65">
        <f>ET_8P!AF126/9.806</f>
        <v>594.27517870117788</v>
      </c>
      <c r="AF124" s="65">
        <f>ET_8P!AG126/9.806</f>
        <v>824.17164475193761</v>
      </c>
      <c r="AG124" s="65">
        <f>ET_8P!AH126/9.806</f>
        <v>827.18648021619424</v>
      </c>
      <c r="AH124" s="65">
        <f>ET_8P!AI126/9.806</f>
        <v>706.25555702503573</v>
      </c>
      <c r="AI124" s="65">
        <f>ET_8P!AJ126/9.806</f>
        <v>691.49662634802678</v>
      </c>
      <c r="AJ124" s="65">
        <f>ET_8P!AK126/9.806</f>
        <v>335.1755502052315</v>
      </c>
      <c r="AK124" s="65">
        <f>ET_8P!AL126/9.806</f>
        <v>336.38208689992098</v>
      </c>
      <c r="AL124" s="65">
        <f>ET_8P!AM126/9.806</f>
        <v>580.34024130634316</v>
      </c>
      <c r="AM124" s="65">
        <f>ET_8P!AN126/9.806</f>
        <v>611.14398630302878</v>
      </c>
      <c r="AN124" s="65">
        <f>ET_8P!AO126/9.806</f>
        <v>1051.0022363540181</v>
      </c>
      <c r="AO124" s="65">
        <f>ET_8P!AP126/9.806</f>
        <v>1050.7098452159394</v>
      </c>
      <c r="AP124" s="65">
        <f>ET_8P!AQ126/9.806</f>
        <v>717.29665869429436</v>
      </c>
      <c r="AQ124" s="65">
        <f>ET_8P!AR126/9.806</f>
        <v>684.73722242759538</v>
      </c>
    </row>
    <row r="125" spans="3:43" x14ac:dyDescent="0.2">
      <c r="C125" s="65">
        <f>ET_8P!D127</f>
        <v>1195</v>
      </c>
      <c r="D125" s="65">
        <f>ET_8P!E127/9.806</f>
        <v>643.57824012403125</v>
      </c>
      <c r="E125" s="65">
        <f>ET_8P!F127/9.806</f>
        <v>644.40875643738536</v>
      </c>
      <c r="F125" s="65">
        <f>ET_8P!G127/9.806</f>
        <v>637.54782228355089</v>
      </c>
      <c r="G125" s="65">
        <f>ET_8P!H127/9.806</f>
        <v>638.12234696869268</v>
      </c>
      <c r="H125" s="65">
        <f>ET_8P!I127/9.806</f>
        <v>643.57824012403125</v>
      </c>
      <c r="I125" s="65">
        <f>ET_8P!J127/9.806</f>
        <v>644.40875643738536</v>
      </c>
      <c r="J125" s="65">
        <f>ET_8P!K127/9.806</f>
        <v>637.54782228355089</v>
      </c>
      <c r="K125" s="65">
        <f>ET_8P!L127/9.806</f>
        <v>638.12234696869268</v>
      </c>
      <c r="L125" s="65">
        <f>ET_8P!M127/9.806</f>
        <v>472.53993090964718</v>
      </c>
      <c r="M125" s="65">
        <f>ET_8P!N127/9.806</f>
        <v>476.43243772945141</v>
      </c>
      <c r="N125" s="65">
        <f>ET_8P!O127/9.806</f>
        <v>639.61871040370693</v>
      </c>
      <c r="O125" s="65">
        <f>ET_8P!P127/9.806</f>
        <v>657.39367160411996</v>
      </c>
      <c r="P125" s="65">
        <f>ET_8P!Q127/9.806</f>
        <v>848.86943421119724</v>
      </c>
      <c r="Q125" s="65">
        <f>ET_8P!R127/9.806</f>
        <v>845.92610311926376</v>
      </c>
      <c r="R125" s="65">
        <f>ET_8P!S127/9.806</f>
        <v>638.12349223370904</v>
      </c>
      <c r="S125" s="65">
        <f>ET_8P!T127/9.806</f>
        <v>622.15620737622385</v>
      </c>
      <c r="T125" s="65">
        <f>ET_8P!U127/9.806</f>
        <v>640.49648134751692</v>
      </c>
      <c r="U125" s="65">
        <f>ET_8P!V127/9.806</f>
        <v>641.36548852424539</v>
      </c>
      <c r="V125" s="65">
        <f>ET_8P!W127/9.806</f>
        <v>636.80588972950238</v>
      </c>
      <c r="W125" s="65">
        <f>ET_8P!X127/9.806</f>
        <v>637.7281268324241</v>
      </c>
      <c r="X125" s="65">
        <f>ET_8P!Y127/9.806</f>
        <v>647.23302976175307</v>
      </c>
      <c r="Y125" s="65">
        <f>ET_8P!Z127/9.806</f>
        <v>648.09312378900677</v>
      </c>
      <c r="Z125" s="65">
        <f>ET_8P!AA127/9.806</f>
        <v>638.74173616599535</v>
      </c>
      <c r="AA125" s="65">
        <f>ET_8P!AB127/9.806</f>
        <v>638.99095579237212</v>
      </c>
      <c r="AB125" s="65">
        <f>ET_8P!AC127/9.806</f>
        <v>486.22843714944935</v>
      </c>
      <c r="AC125" s="65">
        <f>ET_8P!AD127/9.806</f>
        <v>484.67854502345506</v>
      </c>
      <c r="AD125" s="65">
        <f>ET_8P!AE127/9.806</f>
        <v>580.13190266163576</v>
      </c>
      <c r="AE125" s="65">
        <f>ET_8P!AF127/9.806</f>
        <v>594.11528974607393</v>
      </c>
      <c r="AF125" s="65">
        <f>ET_8P!AG127/9.806</f>
        <v>824.01608788624321</v>
      </c>
      <c r="AG125" s="65">
        <f>ET_8P!AH127/9.806</f>
        <v>827.03092335049973</v>
      </c>
      <c r="AH125" s="65">
        <f>ET_8P!AI127/9.806</f>
        <v>706.09800839409547</v>
      </c>
      <c r="AI125" s="65">
        <f>ET_8P!AJ127/9.806</f>
        <v>691.33877895229966</v>
      </c>
      <c r="AJ125" s="65">
        <f>ET_8P!AK127/9.806</f>
        <v>334.96596670724557</v>
      </c>
      <c r="AK125" s="65">
        <f>ET_8P!AL127/9.806</f>
        <v>336.17265278432848</v>
      </c>
      <c r="AL125" s="65">
        <f>ET_8P!AM127/9.806</f>
        <v>580.10073153553947</v>
      </c>
      <c r="AM125" s="65">
        <f>ET_8P!AN127/9.806</f>
        <v>610.92060983071599</v>
      </c>
      <c r="AN125" s="65">
        <f>ET_8P!AO127/9.806</f>
        <v>1050.9623014608403</v>
      </c>
      <c r="AO125" s="65">
        <f>ET_8P!AP127/9.806</f>
        <v>1050.6706074405977</v>
      </c>
      <c r="AP125" s="65">
        <f>ET_8P!AQ127/9.806</f>
        <v>717.18755975295744</v>
      </c>
      <c r="AQ125" s="65">
        <f>ET_8P!AR127/9.806</f>
        <v>684.61881198373453</v>
      </c>
    </row>
    <row r="126" spans="3:43" x14ac:dyDescent="0.2">
      <c r="C126" s="65">
        <f>ET_8P!D128</f>
        <v>1205</v>
      </c>
      <c r="D126" s="65">
        <f>ET_8P!E128/9.806</f>
        <v>643.41944663981246</v>
      </c>
      <c r="E126" s="65">
        <f>ET_8P!F128/9.806</f>
        <v>644.25001274729766</v>
      </c>
      <c r="F126" s="65">
        <f>ET_8P!G128/9.806</f>
        <v>637.38892921106981</v>
      </c>
      <c r="G126" s="65">
        <f>ET_8P!H128/9.806</f>
        <v>637.96350369034269</v>
      </c>
      <c r="H126" s="65">
        <f>ET_8P!I128/9.806</f>
        <v>643.41944663981246</v>
      </c>
      <c r="I126" s="65">
        <f>ET_8P!J128/9.806</f>
        <v>644.25001274729766</v>
      </c>
      <c r="J126" s="65">
        <f>ET_8P!K128/9.806</f>
        <v>637.38892921106981</v>
      </c>
      <c r="K126" s="65">
        <f>ET_8P!L128/9.806</f>
        <v>637.96350369034269</v>
      </c>
      <c r="L126" s="65">
        <f>ET_8P!M128/9.806</f>
        <v>472.3771041008057</v>
      </c>
      <c r="M126" s="65">
        <f>ET_8P!N128/9.806</f>
        <v>476.26971050887215</v>
      </c>
      <c r="N126" s="65">
        <f>ET_8P!O128/9.806</f>
        <v>639.45986712535694</v>
      </c>
      <c r="O126" s="65">
        <f>ET_8P!P128/9.806</f>
        <v>657.23517688468803</v>
      </c>
      <c r="P126" s="65">
        <f>ET_8P!Q128/9.806</f>
        <v>848.71407652202743</v>
      </c>
      <c r="Q126" s="65">
        <f>ET_8P!R128/9.806</f>
        <v>845.77064584183165</v>
      </c>
      <c r="R126" s="65">
        <f>ET_8P!S128/9.806</f>
        <v>637.96464895535905</v>
      </c>
      <c r="S126" s="65">
        <f>ET_8P!T128/9.806</f>
        <v>621.99701553895579</v>
      </c>
      <c r="T126" s="65">
        <f>ET_8P!U128/9.806</f>
        <v>640.34515698296968</v>
      </c>
      <c r="U126" s="65">
        <f>ET_8P!V128/9.806</f>
        <v>641.21281971815733</v>
      </c>
      <c r="V126" s="65">
        <f>ET_8P!W128/9.806</f>
        <v>636.66059045482359</v>
      </c>
      <c r="W126" s="65">
        <f>ET_8P!X128/9.806</f>
        <v>637.57560740872941</v>
      </c>
      <c r="X126" s="65">
        <f>ET_8P!Y128/9.806</f>
        <v>646.97410027980322</v>
      </c>
      <c r="Y126" s="65">
        <f>ET_8P!Z128/9.806</f>
        <v>647.83444327771269</v>
      </c>
      <c r="Z126" s="65">
        <f>ET_8P!AA128/9.806</f>
        <v>638.52801975512443</v>
      </c>
      <c r="AA126" s="65">
        <f>ET_8P!AB128/9.806</f>
        <v>638.78844306100859</v>
      </c>
      <c r="AB126" s="65">
        <f>ET_8P!AC128/9.806</f>
        <v>486.06566013473901</v>
      </c>
      <c r="AC126" s="65">
        <f>ET_8P!AD128/9.806</f>
        <v>484.51576800874471</v>
      </c>
      <c r="AD126" s="65">
        <f>ET_8P!AE128/9.806</f>
        <v>579.97171494174495</v>
      </c>
      <c r="AE126" s="65">
        <f>ET_8P!AF128/9.806</f>
        <v>593.95545058510106</v>
      </c>
      <c r="AF126" s="65">
        <f>ET_8P!AG128/9.806</f>
        <v>823.86058081467991</v>
      </c>
      <c r="AG126" s="65">
        <f>ET_8P!AH128/9.806</f>
        <v>826.87546607306763</v>
      </c>
      <c r="AH126" s="65">
        <f>ET_8P!AI128/9.806</f>
        <v>705.94045976315522</v>
      </c>
      <c r="AI126" s="65">
        <f>ET_8P!AJ128/9.806</f>
        <v>691.18098135070375</v>
      </c>
      <c r="AJ126" s="65">
        <f>ET_8P!AK128/9.806</f>
        <v>334.75645790045638</v>
      </c>
      <c r="AK126" s="65">
        <f>ET_8P!AL128/9.806</f>
        <v>335.95995715314604</v>
      </c>
      <c r="AL126" s="65">
        <f>ET_8P!AM128/9.806</f>
        <v>579.86127155886709</v>
      </c>
      <c r="AM126" s="65">
        <f>ET_8P!AN128/9.806</f>
        <v>610.69733294666537</v>
      </c>
      <c r="AN126" s="65">
        <f>ET_8P!AO128/9.806</f>
        <v>1050.9225657441873</v>
      </c>
      <c r="AO126" s="65">
        <f>ET_8P!AP128/9.806</f>
        <v>1050.631369665256</v>
      </c>
      <c r="AP126" s="65">
        <f>ET_8P!AQ128/9.806</f>
        <v>717.0785603998828</v>
      </c>
      <c r="AQ126" s="65">
        <f>ET_8P!AR128/9.806</f>
        <v>684.50050112813585</v>
      </c>
    </row>
    <row r="127" spans="3:43" x14ac:dyDescent="0.2">
      <c r="C127" s="65">
        <f>ET_8P!D129</f>
        <v>1215</v>
      </c>
      <c r="D127" s="65">
        <f>ET_8P!E129/9.806</f>
        <v>643.26075274385585</v>
      </c>
      <c r="E127" s="65">
        <f>ET_8P!F129/9.806</f>
        <v>644.09131885134104</v>
      </c>
      <c r="F127" s="65">
        <f>ET_8P!G129/9.806</f>
        <v>637.23013572685102</v>
      </c>
      <c r="G127" s="65">
        <f>ET_8P!H129/9.806</f>
        <v>637.8047102061239</v>
      </c>
      <c r="H127" s="65">
        <f>ET_8P!I129/9.806</f>
        <v>643.26075274385585</v>
      </c>
      <c r="I127" s="65">
        <f>ET_8P!J129/9.806</f>
        <v>644.09131885134104</v>
      </c>
      <c r="J127" s="65">
        <f>ET_8P!K129/9.806</f>
        <v>637.23013572685102</v>
      </c>
      <c r="K127" s="65">
        <f>ET_8P!L129/9.806</f>
        <v>637.8047102061239</v>
      </c>
      <c r="L127" s="65">
        <f>ET_8P!M129/9.806</f>
        <v>472.21437688022644</v>
      </c>
      <c r="M127" s="65">
        <f>ET_8P!N129/9.806</f>
        <v>476.10708287655524</v>
      </c>
      <c r="N127" s="65">
        <f>ET_8P!O129/9.806</f>
        <v>639.30112343526923</v>
      </c>
      <c r="O127" s="65">
        <f>ET_8P!P129/9.806</f>
        <v>657.07673195938719</v>
      </c>
      <c r="P127" s="65">
        <f>ET_8P!Q129/9.806</f>
        <v>848.55871883285749</v>
      </c>
      <c r="Q127" s="65">
        <f>ET_8P!R129/9.806</f>
        <v>845.61538774092401</v>
      </c>
      <c r="R127" s="65">
        <f>ET_8P!S129/9.806</f>
        <v>637.80585547114015</v>
      </c>
      <c r="S127" s="65">
        <f>ET_8P!T129/9.806</f>
        <v>621.83792328995014</v>
      </c>
      <c r="T127" s="65">
        <f>ET_8P!U129/9.806</f>
        <v>640.19393220668474</v>
      </c>
      <c r="U127" s="65">
        <f>ET_8P!V129/9.806</f>
        <v>641.06020070620036</v>
      </c>
      <c r="V127" s="65">
        <f>ET_8P!W129/9.806</f>
        <v>636.51544056253829</v>
      </c>
      <c r="W127" s="65">
        <f>ET_8P!X129/9.806</f>
        <v>637.42313777916593</v>
      </c>
      <c r="X127" s="65">
        <f>ET_8P!Y129/9.806</f>
        <v>646.71785968093525</v>
      </c>
      <c r="Y127" s="65">
        <f>ET_8P!Z129/9.806</f>
        <v>647.57909897320519</v>
      </c>
      <c r="Z127" s="65">
        <f>ET_8P!AA129/9.806</f>
        <v>638.31714160972876</v>
      </c>
      <c r="AA127" s="65">
        <f>ET_8P!AB129/9.806</f>
        <v>638.58856941859585</v>
      </c>
      <c r="AB127" s="65">
        <f>ET_8P!AC129/9.806</f>
        <v>485.90293291415975</v>
      </c>
      <c r="AC127" s="65">
        <f>ET_8P!AD129/9.806</f>
        <v>484.35299099403431</v>
      </c>
      <c r="AD127" s="65">
        <f>ET_8P!AE129/9.806</f>
        <v>579.81162681011631</v>
      </c>
      <c r="AE127" s="65">
        <f>ET_8P!AF129/9.806</f>
        <v>593.79571101239037</v>
      </c>
      <c r="AF127" s="65">
        <f>ET_8P!AG129/9.806</f>
        <v>823.70512353724769</v>
      </c>
      <c r="AG127" s="65">
        <f>ET_8P!AH129/9.806</f>
        <v>826.7200585897665</v>
      </c>
      <c r="AH127" s="65">
        <f>ET_8P!AI129/9.806</f>
        <v>705.78301072047736</v>
      </c>
      <c r="AI127" s="65">
        <f>ET_8P!AJ129/9.806</f>
        <v>691.02318374910772</v>
      </c>
      <c r="AJ127" s="65">
        <f>ET_8P!AK129/9.806</f>
        <v>334.54702378486388</v>
      </c>
      <c r="AK127" s="65">
        <f>ET_8P!AL129/9.806</f>
        <v>335.74965164025855</v>
      </c>
      <c r="AL127" s="65">
        <f>ET_8P!AM129/9.806</f>
        <v>579.62201075871917</v>
      </c>
      <c r="AM127" s="65">
        <f>ET_8P!AN129/9.806</f>
        <v>610.47415565087704</v>
      </c>
      <c r="AN127" s="65">
        <f>ET_8P!AO129/9.806</f>
        <v>1050.8828300275343</v>
      </c>
      <c r="AO127" s="65">
        <f>ET_8P!AP129/9.806</f>
        <v>1050.5923310664391</v>
      </c>
      <c r="AP127" s="65">
        <f>ET_8P!AQ129/9.806</f>
        <v>716.96966063507045</v>
      </c>
      <c r="AQ127" s="65">
        <f>ET_8P!AR129/9.806</f>
        <v>684.38224006666837</v>
      </c>
    </row>
    <row r="128" spans="3:43" x14ac:dyDescent="0.2">
      <c r="C128" s="65">
        <f>ET_8P!D130</f>
        <v>1225</v>
      </c>
      <c r="D128" s="65">
        <f>ET_8P!E130/9.806</f>
        <v>643.10215843616163</v>
      </c>
      <c r="E128" s="65">
        <f>ET_8P!F130/9.806</f>
        <v>643.93272454364683</v>
      </c>
      <c r="F128" s="65">
        <f>ET_8P!G130/9.806</f>
        <v>637.07139203676331</v>
      </c>
      <c r="G128" s="65">
        <f>ET_8P!H130/9.806</f>
        <v>637.6459665160362</v>
      </c>
      <c r="H128" s="65">
        <f>ET_8P!I130/9.806</f>
        <v>643.10215843616163</v>
      </c>
      <c r="I128" s="65">
        <f>ET_8P!J130/9.806</f>
        <v>643.93272454364683</v>
      </c>
      <c r="J128" s="65">
        <f>ET_8P!K130/9.806</f>
        <v>637.07139203676331</v>
      </c>
      <c r="K128" s="65">
        <f>ET_8P!L130/9.806</f>
        <v>637.6459665160362</v>
      </c>
      <c r="L128" s="65">
        <f>ET_8P!M130/9.806</f>
        <v>472.05169945377833</v>
      </c>
      <c r="M128" s="65">
        <f>ET_8P!N130/9.806</f>
        <v>475.94450503836941</v>
      </c>
      <c r="N128" s="65">
        <f>ET_8P!O130/9.806</f>
        <v>639.14237974518153</v>
      </c>
      <c r="O128" s="65">
        <f>ET_8P!P130/9.806</f>
        <v>656.91838662234863</v>
      </c>
      <c r="P128" s="65">
        <f>ET_8P!Q130/9.806</f>
        <v>848.40346073194985</v>
      </c>
      <c r="Q128" s="65">
        <f>ET_8P!R130/9.806</f>
        <v>845.46003005175407</v>
      </c>
      <c r="R128" s="65">
        <f>ET_8P!S130/9.806</f>
        <v>637.64711178105244</v>
      </c>
      <c r="S128" s="65">
        <f>ET_8P!T130/9.806</f>
        <v>621.67883104094437</v>
      </c>
      <c r="T128" s="65">
        <f>ET_8P!U130/9.806</f>
        <v>640.04270743039979</v>
      </c>
      <c r="U128" s="65">
        <f>ET_8P!V130/9.806</f>
        <v>640.90753190011219</v>
      </c>
      <c r="V128" s="65">
        <f>ET_8P!W130/9.806</f>
        <v>636.37034046438407</v>
      </c>
      <c r="W128" s="65">
        <f>ET_8P!X130/9.806</f>
        <v>637.27066814960233</v>
      </c>
      <c r="X128" s="65">
        <f>ET_8P!Y130/9.806</f>
        <v>646.46605075973901</v>
      </c>
      <c r="Y128" s="65">
        <f>ET_8P!Z130/9.806</f>
        <v>647.33052667053346</v>
      </c>
      <c r="Z128" s="65">
        <f>ET_8P!AA130/9.806</f>
        <v>638.10969925938207</v>
      </c>
      <c r="AA128" s="65">
        <f>ET_8P!AB130/9.806</f>
        <v>638.39143445339596</v>
      </c>
      <c r="AB128" s="65">
        <f>ET_8P!AC130/9.806</f>
        <v>485.74035507597392</v>
      </c>
      <c r="AC128" s="65">
        <f>ET_8P!AD130/9.806</f>
        <v>484.19036336171735</v>
      </c>
      <c r="AD128" s="65">
        <f>ET_8P!AE130/9.806</f>
        <v>579.65158847261887</v>
      </c>
      <c r="AE128" s="65">
        <f>ET_8P!AF130/9.806</f>
        <v>593.63602123381099</v>
      </c>
      <c r="AF128" s="65">
        <f>ET_8P!AG130/9.806</f>
        <v>823.54971605394667</v>
      </c>
      <c r="AG128" s="65">
        <f>ET_8P!AH130/9.806</f>
        <v>826.56470090059668</v>
      </c>
      <c r="AH128" s="65">
        <f>ET_8P!AI130/9.806</f>
        <v>705.62561147193048</v>
      </c>
      <c r="AI128" s="65">
        <f>ET_8P!AJ130/9.806</f>
        <v>690.86553552990517</v>
      </c>
      <c r="AJ128" s="65">
        <f>ET_8P!AK130/9.806</f>
        <v>334.33773905166481</v>
      </c>
      <c r="AK128" s="65">
        <f>ET_8P!AL130/9.806</f>
        <v>335.539346127371</v>
      </c>
      <c r="AL128" s="65">
        <f>ET_8P!AM130/9.806</f>
        <v>579.38299892922703</v>
      </c>
      <c r="AM128" s="65">
        <f>ET_8P!AN130/9.806</f>
        <v>610.25117753161339</v>
      </c>
      <c r="AN128" s="65">
        <f>ET_8P!AO130/9.806</f>
        <v>1050.8432934874058</v>
      </c>
      <c r="AO128" s="65">
        <f>ET_8P!AP130/9.806</f>
        <v>1050.553292467622</v>
      </c>
      <c r="AP128" s="65">
        <f>ET_8P!AQ130/9.806</f>
        <v>716.86091025265148</v>
      </c>
      <c r="AQ128" s="65">
        <f>ET_8P!AR130/9.806</f>
        <v>684.2640785934633</v>
      </c>
    </row>
    <row r="129" spans="3:43" x14ac:dyDescent="0.2">
      <c r="C129" s="65">
        <f>ET_8P!D131</f>
        <v>1235</v>
      </c>
      <c r="D129" s="65">
        <f>ET_8P!E131/9.806</f>
        <v>642.9435641284673</v>
      </c>
      <c r="E129" s="65">
        <f>ET_8P!F131/9.806</f>
        <v>643.7741800300837</v>
      </c>
      <c r="F129" s="65">
        <f>ET_8P!G131/9.806</f>
        <v>636.9126981408067</v>
      </c>
      <c r="G129" s="65">
        <f>ET_8P!H131/9.806</f>
        <v>637.48727262007958</v>
      </c>
      <c r="H129" s="65">
        <f>ET_8P!I131/9.806</f>
        <v>642.9435641284673</v>
      </c>
      <c r="I129" s="65">
        <f>ET_8P!J131/9.806</f>
        <v>643.7741800300837</v>
      </c>
      <c r="J129" s="65">
        <f>ET_8P!K131/9.806</f>
        <v>636.9126981408067</v>
      </c>
      <c r="K129" s="65">
        <f>ET_8P!L131/9.806</f>
        <v>637.48727262007958</v>
      </c>
      <c r="L129" s="65">
        <f>ET_8P!M131/9.806</f>
        <v>471.88912161559256</v>
      </c>
      <c r="M129" s="65">
        <f>ET_8P!N131/9.806</f>
        <v>475.78202678844588</v>
      </c>
      <c r="N129" s="65">
        <f>ET_8P!O131/9.806</f>
        <v>638.98373564335611</v>
      </c>
      <c r="O129" s="65">
        <f>ET_8P!P131/9.806</f>
        <v>656.76009107944117</v>
      </c>
      <c r="P129" s="65">
        <f>ET_8P!Q131/9.806</f>
        <v>848.24830221930461</v>
      </c>
      <c r="Q129" s="65">
        <f>ET_8P!R131/9.806</f>
        <v>845.30477195084654</v>
      </c>
      <c r="R129" s="65">
        <f>ET_8P!S131/9.806</f>
        <v>637.48841788509594</v>
      </c>
      <c r="S129" s="65">
        <f>ET_8P!T131/9.806</f>
        <v>621.51983838020089</v>
      </c>
      <c r="T129" s="65">
        <f>ET_8P!U131/9.806</f>
        <v>639.89153244824604</v>
      </c>
      <c r="U129" s="65">
        <f>ET_8P!V131/9.806</f>
        <v>640.75486309402413</v>
      </c>
      <c r="V129" s="65">
        <f>ET_8P!W131/9.806</f>
        <v>636.22529016036106</v>
      </c>
      <c r="W129" s="65">
        <f>ET_8P!X131/9.806</f>
        <v>637.11824831416993</v>
      </c>
      <c r="X129" s="65">
        <f>ET_8P!Y131/9.806</f>
        <v>646.255421584999</v>
      </c>
      <c r="Y129" s="65">
        <f>ET_8P!Z131/9.806</f>
        <v>647.09549837153281</v>
      </c>
      <c r="Z129" s="65">
        <f>ET_8P!AA131/9.806</f>
        <v>637.90624043952687</v>
      </c>
      <c r="AA129" s="65">
        <f>ET_8P!AB131/9.806</f>
        <v>638.19728713606469</v>
      </c>
      <c r="AB129" s="65">
        <f>ET_8P!AC131/9.806</f>
        <v>485.57777723778815</v>
      </c>
      <c r="AC129" s="65">
        <f>ET_8P!AD131/9.806</f>
        <v>484.02773572940043</v>
      </c>
      <c r="AD129" s="65">
        <f>ET_8P!AE131/9.806</f>
        <v>579.49164972338372</v>
      </c>
      <c r="AE129" s="65">
        <f>ET_8P!AF131/9.806</f>
        <v>593.4763812493627</v>
      </c>
      <c r="AF129" s="65">
        <f>ET_8P!AG131/9.806</f>
        <v>823.39435836477674</v>
      </c>
      <c r="AG129" s="65">
        <f>ET_8P!AH131/9.806</f>
        <v>826.40939300555794</v>
      </c>
      <c r="AH129" s="65">
        <f>ET_8P!AI131/9.806</f>
        <v>705.4682620175148</v>
      </c>
      <c r="AI129" s="65">
        <f>ET_8P!AJ131/9.806</f>
        <v>690.70788731070274</v>
      </c>
      <c r="AJ129" s="65">
        <f>ET_8P!AK131/9.806</f>
        <v>334.12865349499032</v>
      </c>
      <c r="AK129" s="65">
        <f>ET_8P!AL131/9.806</f>
        <v>335.32906551154906</v>
      </c>
      <c r="AL129" s="65">
        <f>ET_8P!AM131/9.806</f>
        <v>579.14433565865295</v>
      </c>
      <c r="AM129" s="65">
        <f>ET_8P!AN131/9.806</f>
        <v>610.02839858887421</v>
      </c>
      <c r="AN129" s="65">
        <f>ET_8P!AO131/9.806</f>
        <v>1050.8037569472772</v>
      </c>
      <c r="AO129" s="65">
        <f>ET_8P!AP131/9.806</f>
        <v>1050.5143534570673</v>
      </c>
      <c r="AP129" s="65">
        <f>ET_8P!AQ131/9.806</f>
        <v>716.7522096643637</v>
      </c>
      <c r="AQ129" s="65">
        <f>ET_8P!AR131/9.806</f>
        <v>684.1459171202581</v>
      </c>
    </row>
    <row r="130" spans="3:43" x14ac:dyDescent="0.2">
      <c r="C130" s="65">
        <f>ET_8P!D132</f>
        <v>1245</v>
      </c>
      <c r="D130" s="65">
        <f>ET_8P!E132/9.806</f>
        <v>642.78506940903537</v>
      </c>
      <c r="E130" s="65">
        <f>ET_8P!F132/9.806</f>
        <v>643.61568531065166</v>
      </c>
      <c r="F130" s="65">
        <f>ET_8P!G132/9.806</f>
        <v>636.75405403898128</v>
      </c>
      <c r="G130" s="65">
        <f>ET_8P!H132/9.806</f>
        <v>637.32867831238536</v>
      </c>
      <c r="H130" s="65">
        <f>ET_8P!I132/9.806</f>
        <v>642.78506940903537</v>
      </c>
      <c r="I130" s="65">
        <f>ET_8P!J132/9.806</f>
        <v>643.61568531065166</v>
      </c>
      <c r="J130" s="65">
        <f>ET_8P!K132/9.806</f>
        <v>636.75405403898128</v>
      </c>
      <c r="K130" s="65">
        <f>ET_8P!L132/9.806</f>
        <v>637.32867831238536</v>
      </c>
      <c r="L130" s="65">
        <f>ET_8P!M132/9.806</f>
        <v>471.72659357153788</v>
      </c>
      <c r="M130" s="65">
        <f>ET_8P!N132/9.806</f>
        <v>475.61964812678468</v>
      </c>
      <c r="N130" s="65">
        <f>ET_8P!O132/9.806</f>
        <v>638.82519112979298</v>
      </c>
      <c r="O130" s="65">
        <f>ET_8P!P132/9.806</f>
        <v>656.6018453306649</v>
      </c>
      <c r="P130" s="65">
        <f>ET_8P!Q132/9.806</f>
        <v>848.09314370665925</v>
      </c>
      <c r="Q130" s="65">
        <f>ET_8P!R132/9.806</f>
        <v>845.14961343820119</v>
      </c>
      <c r="R130" s="65">
        <f>ET_8P!S132/9.806</f>
        <v>637.32982357740161</v>
      </c>
      <c r="S130" s="65">
        <f>ET_8P!T132/9.806</f>
        <v>621.36094530771982</v>
      </c>
      <c r="T130" s="65">
        <f>ET_8P!U132/9.806</f>
        <v>639.74045705435458</v>
      </c>
      <c r="U130" s="65">
        <f>ET_8P!V132/9.806</f>
        <v>640.60219428793596</v>
      </c>
      <c r="V130" s="65">
        <f>ET_8P!W132/9.806</f>
        <v>636.08038923873141</v>
      </c>
      <c r="W130" s="65">
        <f>ET_8P!X132/9.806</f>
        <v>636.96592806699982</v>
      </c>
      <c r="X130" s="65">
        <f>ET_8P!Y132/9.806</f>
        <v>646.08024583163376</v>
      </c>
      <c r="Y130" s="65">
        <f>ET_8P!Z132/9.806</f>
        <v>646.91559217570875</v>
      </c>
      <c r="Z130" s="65">
        <f>ET_8P!AA132/9.806</f>
        <v>637.70726309147472</v>
      </c>
      <c r="AA130" s="65">
        <f>ET_8P!AB132/9.806</f>
        <v>638.00637643725781</v>
      </c>
      <c r="AB130" s="65">
        <f>ET_8P!AC132/9.806</f>
        <v>485.41529898786462</v>
      </c>
      <c r="AC130" s="65">
        <f>ET_8P!AD132/9.806</f>
        <v>483.8652574794769</v>
      </c>
      <c r="AD130" s="65">
        <f>ET_8P!AE132/9.806</f>
        <v>579.33171097414856</v>
      </c>
      <c r="AE130" s="65">
        <f>ET_8P!AF132/9.806</f>
        <v>593.3168408531767</v>
      </c>
      <c r="AF130" s="65">
        <f>ET_8P!AG132/9.806</f>
        <v>823.239050469738</v>
      </c>
      <c r="AG130" s="65">
        <f>ET_8P!AH132/9.806</f>
        <v>826.2541349046503</v>
      </c>
      <c r="AH130" s="65">
        <f>ET_8P!AI132/9.806</f>
        <v>705.31096235723032</v>
      </c>
      <c r="AI130" s="65">
        <f>ET_8P!AJ132/9.806</f>
        <v>690.55028888563129</v>
      </c>
      <c r="AJ130" s="65">
        <f>ET_8P!AK132/9.806</f>
        <v>333.91984180603714</v>
      </c>
      <c r="AK130" s="65">
        <f>ET_8P!AL132/9.806</f>
        <v>335.11878489572712</v>
      </c>
      <c r="AL130" s="65">
        <f>ET_8P!AM132/9.806</f>
        <v>578.90612053525911</v>
      </c>
      <c r="AM130" s="65">
        <f>ET_8P!AN132/9.806</f>
        <v>609.8058686167908</v>
      </c>
      <c r="AN130" s="65">
        <f>ET_8P!AO132/9.806</f>
        <v>1050.7643199954111</v>
      </c>
      <c r="AO130" s="65">
        <f>ET_8P!AP132/9.806</f>
        <v>1050.4755140347747</v>
      </c>
      <c r="AP130" s="65">
        <f>ET_8P!AQ132/9.806</f>
        <v>716.64360866433822</v>
      </c>
      <c r="AQ130" s="65">
        <f>ET_8P!AR132/9.806</f>
        <v>684.0278552353152</v>
      </c>
    </row>
    <row r="131" spans="3:43" x14ac:dyDescent="0.2">
      <c r="C131" s="65">
        <f>ET_8P!D133</f>
        <v>1255</v>
      </c>
      <c r="D131" s="65">
        <f>ET_8P!E133/9.806</f>
        <v>642.62662448373453</v>
      </c>
      <c r="E131" s="65">
        <f>ET_8P!F133/9.806</f>
        <v>643.45724038535081</v>
      </c>
      <c r="F131" s="65">
        <f>ET_8P!G133/9.806</f>
        <v>636.59550952541815</v>
      </c>
      <c r="G131" s="65">
        <f>ET_8P!H133/9.806</f>
        <v>637.17013379882223</v>
      </c>
      <c r="H131" s="65">
        <f>ET_8P!I133/9.806</f>
        <v>642.62662448373453</v>
      </c>
      <c r="I131" s="65">
        <f>ET_8P!J133/9.806</f>
        <v>643.45724038535081</v>
      </c>
      <c r="J131" s="65">
        <f>ET_8P!K133/9.806</f>
        <v>636.59550952541815</v>
      </c>
      <c r="K131" s="65">
        <f>ET_8P!L133/9.806</f>
        <v>637.17013379882223</v>
      </c>
      <c r="L131" s="65">
        <f>ET_8P!M133/9.806</f>
        <v>471.56416511574548</v>
      </c>
      <c r="M131" s="65">
        <f>ET_8P!N133/9.806</f>
        <v>475.45731925925458</v>
      </c>
      <c r="N131" s="65">
        <f>ET_8P!O133/9.806</f>
        <v>638.66664661622997</v>
      </c>
      <c r="O131" s="65">
        <f>ET_8P!P133/9.806</f>
        <v>656.44364937601983</v>
      </c>
      <c r="P131" s="65">
        <f>ET_8P!Q133/9.806</f>
        <v>847.93798519401389</v>
      </c>
      <c r="Q131" s="65">
        <f>ET_8P!R133/9.806</f>
        <v>844.99445492555583</v>
      </c>
      <c r="R131" s="65">
        <f>ET_8P!S133/9.806</f>
        <v>637.17127906383848</v>
      </c>
      <c r="S131" s="65">
        <f>ET_8P!T133/9.806</f>
        <v>621.20205223523874</v>
      </c>
      <c r="T131" s="65">
        <f>ET_8P!U133/9.806</f>
        <v>639.589381660463</v>
      </c>
      <c r="U131" s="65">
        <f>ET_8P!V133/9.806</f>
        <v>640.4495254818479</v>
      </c>
      <c r="V131" s="65">
        <f>ET_8P!W133/9.806</f>
        <v>635.93553811123297</v>
      </c>
      <c r="W131" s="65">
        <f>ET_8P!X133/9.806</f>
        <v>636.81360781982971</v>
      </c>
      <c r="X131" s="65">
        <f>ET_8P!Y133/9.806</f>
        <v>645.90511987239961</v>
      </c>
      <c r="Y131" s="65">
        <f>ET_8P!Z133/9.806</f>
        <v>646.73583536227829</v>
      </c>
      <c r="Z131" s="65">
        <f>ET_8P!AA133/9.806</f>
        <v>637.51351412719259</v>
      </c>
      <c r="AA131" s="65">
        <f>ET_8P!AB133/9.806</f>
        <v>637.81915050415569</v>
      </c>
      <c r="AB131" s="65">
        <f>ET_8P!AC133/9.806</f>
        <v>485.25292032620337</v>
      </c>
      <c r="AC131" s="65">
        <f>ET_8P!AD133/9.806</f>
        <v>483.7028290236845</v>
      </c>
      <c r="AD131" s="65">
        <f>ET_8P!AE133/9.806</f>
        <v>579.1718718131757</v>
      </c>
      <c r="AE131" s="65">
        <f>ET_8P!AF133/9.806</f>
        <v>593.15735025112178</v>
      </c>
      <c r="AF131" s="65">
        <f>ET_8P!AG133/9.806</f>
        <v>823.08379236883036</v>
      </c>
      <c r="AG131" s="65">
        <f>ET_8P!AH133/9.806</f>
        <v>826.09887680374266</v>
      </c>
      <c r="AH131" s="65">
        <f>ET_8P!AI133/9.806</f>
        <v>705.15371249107693</v>
      </c>
      <c r="AI131" s="65">
        <f>ET_8P!AJ133/9.806</f>
        <v>690.39279004882223</v>
      </c>
      <c r="AJ131" s="65">
        <f>ET_8P!AK133/9.806</f>
        <v>333.70981016087092</v>
      </c>
      <c r="AK131" s="65">
        <f>ET_8P!AL133/9.806</f>
        <v>334.90855407403632</v>
      </c>
      <c r="AL131" s="65">
        <f>ET_8P!AM133/9.806</f>
        <v>578.66850294143899</v>
      </c>
      <c r="AM131" s="65">
        <f>ET_8P!AN133/9.806</f>
        <v>609.58363740949426</v>
      </c>
      <c r="AN131" s="65">
        <f>ET_8P!AO133/9.806</f>
        <v>1050.7248830435449</v>
      </c>
      <c r="AO131" s="65">
        <f>ET_8P!AP133/9.806</f>
        <v>1050.4366746124822</v>
      </c>
      <c r="AP131" s="65">
        <f>ET_8P!AQ133/9.806</f>
        <v>716.53914057719771</v>
      </c>
      <c r="AQ131" s="65">
        <f>ET_8P!AR133/9.806</f>
        <v>683.9097933503723</v>
      </c>
    </row>
    <row r="132" spans="3:43" x14ac:dyDescent="0.2">
      <c r="C132" s="65">
        <f>ET_8P!D134</f>
        <v>1265</v>
      </c>
      <c r="D132" s="65">
        <f>ET_8P!E134/9.806</f>
        <v>642.46822935256478</v>
      </c>
      <c r="E132" s="65">
        <f>ET_8P!F134/9.806</f>
        <v>643.29889504831226</v>
      </c>
      <c r="F132" s="65">
        <f>ET_8P!G134/9.806</f>
        <v>636.43701480598622</v>
      </c>
      <c r="G132" s="65">
        <f>ET_8P!H134/9.806</f>
        <v>637.01163907939019</v>
      </c>
      <c r="H132" s="65">
        <f>ET_8P!I134/9.806</f>
        <v>642.46822935256478</v>
      </c>
      <c r="I132" s="65">
        <f>ET_8P!J134/9.806</f>
        <v>643.29889504831226</v>
      </c>
      <c r="J132" s="65">
        <f>ET_8P!K134/9.806</f>
        <v>636.43701480598622</v>
      </c>
      <c r="K132" s="65">
        <f>ET_8P!L134/9.806</f>
        <v>637.01163907939019</v>
      </c>
      <c r="L132" s="65">
        <f>ET_8P!M134/9.806</f>
        <v>471.40183624821543</v>
      </c>
      <c r="M132" s="65">
        <f>ET_8P!N134/9.806</f>
        <v>475.29508997998676</v>
      </c>
      <c r="N132" s="65">
        <f>ET_8P!O134/9.806</f>
        <v>638.50820169092913</v>
      </c>
      <c r="O132" s="65">
        <f>ET_8P!P134/9.806</f>
        <v>656.28555300963706</v>
      </c>
      <c r="P132" s="65">
        <f>ET_8P!Q134/9.806</f>
        <v>847.78292626963093</v>
      </c>
      <c r="Q132" s="65">
        <f>ET_8P!R134/9.806</f>
        <v>844.83939600117287</v>
      </c>
      <c r="R132" s="65">
        <f>ET_8P!S134/9.806</f>
        <v>637.01278434440655</v>
      </c>
      <c r="S132" s="65">
        <f>ET_8P!T134/9.806</f>
        <v>621.04325875101983</v>
      </c>
      <c r="T132" s="65">
        <f>ET_8P!U134/9.806</f>
        <v>639.43830626657154</v>
      </c>
      <c r="U132" s="65">
        <f>ET_8P!V134/9.806</f>
        <v>640.29680688162864</v>
      </c>
      <c r="V132" s="65">
        <f>ET_8P!W134/9.806</f>
        <v>635.79073677786562</v>
      </c>
      <c r="W132" s="65">
        <f>ET_8P!X134/9.806</f>
        <v>636.66138716092189</v>
      </c>
      <c r="X132" s="65">
        <f>ET_8P!Y134/9.806</f>
        <v>645.73009350142775</v>
      </c>
      <c r="Y132" s="65">
        <f>ET_8P!Z134/9.806</f>
        <v>646.55607854884772</v>
      </c>
      <c r="Z132" s="65">
        <f>ET_8P!AA134/9.806</f>
        <v>637.32584004691012</v>
      </c>
      <c r="AA132" s="65">
        <f>ET_8P!AB134/9.806</f>
        <v>637.636256660463</v>
      </c>
      <c r="AB132" s="65">
        <f>ET_8P!AC134/9.806</f>
        <v>485.09064125280446</v>
      </c>
      <c r="AC132" s="65">
        <f>ET_8P!AD134/9.806</f>
        <v>483.54045036202331</v>
      </c>
      <c r="AD132" s="65">
        <f>ET_8P!AE134/9.806</f>
        <v>579.01213224046512</v>
      </c>
      <c r="AE132" s="65">
        <f>ET_8P!AF134/9.806</f>
        <v>592.99790944319807</v>
      </c>
      <c r="AF132" s="65">
        <f>ET_8P!AG134/9.806</f>
        <v>822.92858406205391</v>
      </c>
      <c r="AG132" s="65">
        <f>ET_8P!AH134/9.806</f>
        <v>825.94371829109741</v>
      </c>
      <c r="AH132" s="65">
        <f>ET_8P!AI134/9.806</f>
        <v>704.99656221318583</v>
      </c>
      <c r="AI132" s="65">
        <f>ET_8P!AJ134/9.806</f>
        <v>690.23534100614427</v>
      </c>
      <c r="AJ132" s="65">
        <f>ET_8P!AK134/9.806</f>
        <v>333.50060011886859</v>
      </c>
      <c r="AK132" s="65">
        <f>ET_8P!AL134/9.806</f>
        <v>334.69834814941112</v>
      </c>
      <c r="AL132" s="65">
        <f>ET_8P!AM134/9.806</f>
        <v>578.43173184784825</v>
      </c>
      <c r="AM132" s="65">
        <f>ET_8P!AN134/9.806</f>
        <v>609.36180455524686</v>
      </c>
      <c r="AN132" s="65">
        <f>ET_8P!AO134/9.806</f>
        <v>1050.685545679941</v>
      </c>
      <c r="AO132" s="65">
        <f>ET_8P!AP134/9.806</f>
        <v>1050.3979347784521</v>
      </c>
      <c r="AP132" s="65">
        <f>ET_8P!AQ134/9.806</f>
        <v>716.45488890730167</v>
      </c>
      <c r="AQ132" s="65">
        <f>ET_8P!AR134/9.806</f>
        <v>683.79178125956048</v>
      </c>
    </row>
    <row r="133" spans="3:43" x14ac:dyDescent="0.2">
      <c r="C133" s="65">
        <f>ET_8P!D135</f>
        <v>1275</v>
      </c>
      <c r="D133" s="65">
        <f>ET_8P!E135/9.806</f>
        <v>642.30993380965742</v>
      </c>
      <c r="E133" s="65">
        <f>ET_8P!F135/9.806</f>
        <v>643.14059950540491</v>
      </c>
      <c r="F133" s="65">
        <f>ET_8P!G135/9.806</f>
        <v>636.27856988068538</v>
      </c>
      <c r="G133" s="65">
        <f>ET_8P!H135/9.806</f>
        <v>636.85319415408935</v>
      </c>
      <c r="H133" s="65">
        <f>ET_8P!I135/9.806</f>
        <v>642.30993380965742</v>
      </c>
      <c r="I133" s="65">
        <f>ET_8P!J135/9.806</f>
        <v>643.14059950540491</v>
      </c>
      <c r="J133" s="65">
        <f>ET_8P!K135/9.806</f>
        <v>636.27856988068538</v>
      </c>
      <c r="K133" s="65">
        <f>ET_8P!L135/9.806</f>
        <v>636.85319415408935</v>
      </c>
      <c r="L133" s="65">
        <f>ET_8P!M135/9.806</f>
        <v>471.23960696894761</v>
      </c>
      <c r="M133" s="65">
        <f>ET_8P!N135/9.806</f>
        <v>475.13296028898128</v>
      </c>
      <c r="N133" s="65">
        <f>ET_8P!O135/9.806</f>
        <v>638.34980655975937</v>
      </c>
      <c r="O133" s="65">
        <f>ET_8P!P135/9.806</f>
        <v>656.12745664325416</v>
      </c>
      <c r="P133" s="65">
        <f>ET_8P!Q135/9.806</f>
        <v>847.62796693351015</v>
      </c>
      <c r="Q133" s="65">
        <f>ET_8P!R135/9.806</f>
        <v>844.6843370767898</v>
      </c>
      <c r="R133" s="65">
        <f>ET_8P!S135/9.806</f>
        <v>636.85433941910571</v>
      </c>
      <c r="S133" s="65">
        <f>ET_8P!T135/9.806</f>
        <v>620.88451506093213</v>
      </c>
      <c r="T133" s="65">
        <f>ET_8P!U135/9.806</f>
        <v>639.28728066681117</v>
      </c>
      <c r="U133" s="65">
        <f>ET_8P!V135/9.806</f>
        <v>640.14408828140938</v>
      </c>
      <c r="V133" s="65">
        <f>ET_8P!W135/9.806</f>
        <v>635.65240868154706</v>
      </c>
      <c r="W133" s="65">
        <f>ET_8P!X135/9.806</f>
        <v>636.50916650201418</v>
      </c>
      <c r="X133" s="65">
        <f>ET_8P!Y135/9.806</f>
        <v>645.55511692458708</v>
      </c>
      <c r="Y133" s="65">
        <f>ET_8P!Z135/9.806</f>
        <v>646.37647111781052</v>
      </c>
      <c r="Z133" s="65">
        <f>ET_8P!AA135/9.806</f>
        <v>637.14399187997151</v>
      </c>
      <c r="AA133" s="65">
        <f>ET_8P!AB135/9.806</f>
        <v>637.45819284749143</v>
      </c>
      <c r="AB133" s="65">
        <f>ET_8P!AC135/9.806</f>
        <v>484.92841197353664</v>
      </c>
      <c r="AC133" s="65">
        <f>ET_8P!AD135/9.806</f>
        <v>483.37817128862434</v>
      </c>
      <c r="AD133" s="65">
        <f>ET_8P!AE135/9.806</f>
        <v>578.85244246188563</v>
      </c>
      <c r="AE133" s="65">
        <f>ET_8P!AF135/9.806</f>
        <v>592.83856822353664</v>
      </c>
      <c r="AF133" s="65">
        <f>ET_8P!AG135/9.806</f>
        <v>822.77342554940856</v>
      </c>
      <c r="AG133" s="65">
        <f>ET_8P!AH135/9.806</f>
        <v>825.78860957258314</v>
      </c>
      <c r="AH133" s="65">
        <f>ET_8P!AI135/9.806</f>
        <v>704.83946172942592</v>
      </c>
      <c r="AI133" s="65">
        <f>ET_8P!AJ135/9.806</f>
        <v>690.0779417575975</v>
      </c>
      <c r="AJ133" s="65">
        <f>ET_8P!AK135/9.806</f>
        <v>333.29143987099735</v>
      </c>
      <c r="AK133" s="65">
        <f>ET_8P!AL135/9.806</f>
        <v>334.488192018917</v>
      </c>
      <c r="AL133" s="65">
        <f>ET_8P!AM135/9.806</f>
        <v>578.19620560753629</v>
      </c>
      <c r="AM133" s="65">
        <f>ET_8P!AN135/9.806</f>
        <v>609.1404696423109</v>
      </c>
      <c r="AN133" s="65">
        <f>ET_8P!AO135/9.806</f>
        <v>1050.6461087280748</v>
      </c>
      <c r="AO133" s="65">
        <f>ET_8P!AP135/9.806</f>
        <v>1050.3591949444219</v>
      </c>
      <c r="AP133" s="65">
        <f>ET_8P!AQ135/9.806</f>
        <v>716.37073682566802</v>
      </c>
      <c r="AQ133" s="65">
        <f>ET_8P!AR135/9.806</f>
        <v>683.67381896287998</v>
      </c>
    </row>
    <row r="134" spans="3:43" x14ac:dyDescent="0.2">
      <c r="C134" s="65">
        <f>ET_8P!D136</f>
        <v>1285</v>
      </c>
      <c r="D134" s="65">
        <f>ET_8P!E136/9.806</f>
        <v>642.15168806088116</v>
      </c>
      <c r="E134" s="65">
        <f>ET_8P!F136/9.806</f>
        <v>642.98235375662864</v>
      </c>
      <c r="F134" s="65">
        <f>ET_8P!G136/9.806</f>
        <v>636.12022454364683</v>
      </c>
      <c r="G134" s="65">
        <f>ET_8P!H136/9.806</f>
        <v>636.6948488170508</v>
      </c>
      <c r="H134" s="65">
        <f>ET_8P!I136/9.806</f>
        <v>642.15168806088116</v>
      </c>
      <c r="I134" s="65">
        <f>ET_8P!J136/9.806</f>
        <v>642.98235375662864</v>
      </c>
      <c r="J134" s="65">
        <f>ET_8P!K136/9.806</f>
        <v>636.12022454364683</v>
      </c>
      <c r="K134" s="65">
        <f>ET_8P!L136/9.806</f>
        <v>636.6948488170508</v>
      </c>
      <c r="L134" s="65">
        <f>ET_8P!M136/9.806</f>
        <v>471.07742748381099</v>
      </c>
      <c r="M134" s="65">
        <f>ET_8P!N136/9.806</f>
        <v>474.97088039210689</v>
      </c>
      <c r="N134" s="65">
        <f>ET_8P!O136/9.806</f>
        <v>638.19146122272082</v>
      </c>
      <c r="O134" s="65">
        <f>ET_8P!P136/9.806</f>
        <v>655.96945986513367</v>
      </c>
      <c r="P134" s="65">
        <f>ET_8P!Q136/9.806</f>
        <v>847.47300759738948</v>
      </c>
      <c r="Q134" s="65">
        <f>ET_8P!R136/9.806</f>
        <v>844.52927815240673</v>
      </c>
      <c r="R134" s="65">
        <f>ET_8P!S136/9.806</f>
        <v>636.69599408206716</v>
      </c>
      <c r="S134" s="65">
        <f>ET_8P!T136/9.806</f>
        <v>620.72587095910671</v>
      </c>
      <c r="T134" s="65">
        <f>ET_8P!U136/9.806</f>
        <v>639.19884628989905</v>
      </c>
      <c r="U134" s="65">
        <f>ET_8P!V136/9.806</f>
        <v>640.01009227450038</v>
      </c>
      <c r="V134" s="65">
        <f>ET_8P!W136/9.806</f>
        <v>635.55740147932397</v>
      </c>
      <c r="W134" s="65">
        <f>ET_8P!X136/9.806</f>
        <v>636.35704543136865</v>
      </c>
      <c r="X134" s="65">
        <f>ET_8P!Y136/9.806</f>
        <v>645.38023993600859</v>
      </c>
      <c r="Y134" s="65">
        <f>ET_8P!Z136/9.806</f>
        <v>646.19691348090464</v>
      </c>
      <c r="Z134" s="65">
        <f>ET_8P!AA136/9.806</f>
        <v>636.96846756768821</v>
      </c>
      <c r="AA134" s="65">
        <f>ET_8P!AB136/9.806</f>
        <v>637.2852578300276</v>
      </c>
      <c r="AB134" s="65">
        <f>ET_8P!AC136/9.806</f>
        <v>484.76623248840002</v>
      </c>
      <c r="AC134" s="65">
        <f>ET_8P!AD136/9.806</f>
        <v>483.21599180348773</v>
      </c>
      <c r="AD134" s="65">
        <f>ET_8P!AE136/9.806</f>
        <v>578.69280247743734</v>
      </c>
      <c r="AE134" s="65">
        <f>ET_8P!AF136/9.806</f>
        <v>592.67927679800641</v>
      </c>
      <c r="AF134" s="65">
        <f>ET_8P!AG136/9.806</f>
        <v>822.6183168308944</v>
      </c>
      <c r="AG134" s="65">
        <f>ET_8P!AH136/9.806</f>
        <v>825.63355064820018</v>
      </c>
      <c r="AH134" s="65">
        <f>ET_8P!AI136/9.806</f>
        <v>704.68236124566602</v>
      </c>
      <c r="AI134" s="65">
        <f>ET_8P!AJ136/9.806</f>
        <v>689.92059230318182</v>
      </c>
      <c r="AJ134" s="65">
        <f>ET_8P!AK136/9.806</f>
        <v>333.08235431432291</v>
      </c>
      <c r="AK134" s="65">
        <f>ET_8P!AL136/9.806</f>
        <v>334.27808568255409</v>
      </c>
      <c r="AL134" s="65">
        <f>ET_8P!AM136/9.806</f>
        <v>577.96242216181429</v>
      </c>
      <c r="AM134" s="65">
        <f>ET_8P!AN136/9.806</f>
        <v>608.91988164134204</v>
      </c>
      <c r="AN134" s="65">
        <f>ET_8P!AO136/9.806</f>
        <v>1050.6067713644709</v>
      </c>
      <c r="AO134" s="65">
        <f>ET_8P!AP136/9.806</f>
        <v>1050.3204551103918</v>
      </c>
      <c r="AP134" s="65">
        <f>ET_8P!AQ136/9.806</f>
        <v>716.28673412642775</v>
      </c>
      <c r="AQ134" s="65">
        <f>ET_8P!AR136/9.806</f>
        <v>683.57582411278815</v>
      </c>
    </row>
    <row r="135" spans="3:43" x14ac:dyDescent="0.2">
      <c r="C135" s="65">
        <f>ET_8P!D137</f>
        <v>1295</v>
      </c>
      <c r="D135" s="65">
        <f>ET_8P!E137/9.806</f>
        <v>641.99349210623598</v>
      </c>
      <c r="E135" s="65">
        <f>ET_8P!F137/9.806</f>
        <v>642.82415780198357</v>
      </c>
      <c r="F135" s="65">
        <f>ET_8P!G137/9.806</f>
        <v>635.96187920660827</v>
      </c>
      <c r="G135" s="65">
        <f>ET_8P!H137/9.806</f>
        <v>636.53655327414344</v>
      </c>
      <c r="H135" s="65">
        <f>ET_8P!I137/9.806</f>
        <v>641.99349210623598</v>
      </c>
      <c r="I135" s="65">
        <f>ET_8P!J137/9.806</f>
        <v>642.82415780198357</v>
      </c>
      <c r="J135" s="65">
        <f>ET_8P!K137/9.806</f>
        <v>635.96187920660827</v>
      </c>
      <c r="K135" s="65">
        <f>ET_8P!L137/9.806</f>
        <v>636.53655327414344</v>
      </c>
      <c r="L135" s="65">
        <f>ET_8P!M137/9.806</f>
        <v>470.9153475869366</v>
      </c>
      <c r="M135" s="65">
        <f>ET_8P!N137/9.806</f>
        <v>474.80890008349485</v>
      </c>
      <c r="N135" s="65">
        <f>ET_8P!O137/9.806</f>
        <v>638.03321547394455</v>
      </c>
      <c r="O135" s="65">
        <f>ET_8P!P137/9.806</f>
        <v>655.81151288114427</v>
      </c>
      <c r="P135" s="65">
        <f>ET_8P!Q137/9.806</f>
        <v>847.3180482612687</v>
      </c>
      <c r="Q135" s="65">
        <f>ET_8P!R137/9.806</f>
        <v>844.37431881628606</v>
      </c>
      <c r="R135" s="65">
        <f>ET_8P!S137/9.806</f>
        <v>636.53769853915981</v>
      </c>
      <c r="S135" s="65">
        <f>ET_8P!T137/9.806</f>
        <v>620.5672766514125</v>
      </c>
      <c r="T135" s="65">
        <f>ET_8P!U137/9.806</f>
        <v>639.11902629767496</v>
      </c>
      <c r="U135" s="65">
        <f>ET_8P!V137/9.806</f>
        <v>639.9300731057516</v>
      </c>
      <c r="V135" s="65">
        <f>ET_8P!W137/9.806</f>
        <v>635.46259345362535</v>
      </c>
      <c r="W135" s="65">
        <f>ET_8P!X137/9.806</f>
        <v>636.21712392285338</v>
      </c>
      <c r="X135" s="65">
        <f>ET_8P!Y137/9.806</f>
        <v>645.2054625356925</v>
      </c>
      <c r="Y135" s="65">
        <f>ET_8P!Z137/9.806</f>
        <v>646.01745543226093</v>
      </c>
      <c r="Z135" s="65">
        <f>ET_8P!AA137/9.806</f>
        <v>636.803350228814</v>
      </c>
      <c r="AA135" s="65">
        <f>ET_8P!AB137/9.806</f>
        <v>637.11819852003885</v>
      </c>
      <c r="AB135" s="65">
        <f>ET_8P!AC137/9.806</f>
        <v>484.60415259152563</v>
      </c>
      <c r="AC135" s="65">
        <f>ET_8P!AD137/9.806</f>
        <v>483.05386211248219</v>
      </c>
      <c r="AD135" s="65">
        <f>ET_8P!AE137/9.806</f>
        <v>578.53326208125134</v>
      </c>
      <c r="AE135" s="65">
        <f>ET_8P!AF137/9.806</f>
        <v>592.52003516660727</v>
      </c>
      <c r="AF135" s="65">
        <f>ET_8P!AG137/9.806</f>
        <v>822.46325790651144</v>
      </c>
      <c r="AG135" s="65">
        <f>ET_8P!AH137/9.806</f>
        <v>825.47854151794832</v>
      </c>
      <c r="AH135" s="65">
        <f>ET_8P!AI137/9.806</f>
        <v>704.52536035016828</v>
      </c>
      <c r="AI135" s="65">
        <f>ET_8P!AJ137/9.806</f>
        <v>689.76329264289723</v>
      </c>
      <c r="AJ135" s="65">
        <f>ET_8P!AK137/9.806</f>
        <v>332.87334344884511</v>
      </c>
      <c r="AK135" s="65">
        <f>ET_8P!AL137/9.806</f>
        <v>334.06802914032227</v>
      </c>
      <c r="AL135" s="65">
        <f>ET_8P!AM137/9.806</f>
        <v>577.73117821678056</v>
      </c>
      <c r="AM135" s="65">
        <f>ET_8P!AN137/9.806</f>
        <v>608.70098664083218</v>
      </c>
      <c r="AN135" s="65">
        <f>ET_8P!AO137/9.806</f>
        <v>1050.5674340008668</v>
      </c>
      <c r="AO135" s="65">
        <f>ET_8P!AP137/9.806</f>
        <v>1050.2817152763614</v>
      </c>
      <c r="AP135" s="65">
        <f>ET_8P!AQ137/9.806</f>
        <v>716.20283101544976</v>
      </c>
      <c r="AQ135" s="65">
        <f>ET_8P!AR137/9.806</f>
        <v>683.48016958686014</v>
      </c>
    </row>
    <row r="136" spans="3:43" x14ac:dyDescent="0.2">
      <c r="C136" s="65">
        <f>ET_8P!D138</f>
        <v>1305</v>
      </c>
      <c r="D136" s="65">
        <f>ET_8P!E138/9.806</f>
        <v>641.83534594572211</v>
      </c>
      <c r="E136" s="65">
        <f>ET_8P!F138/9.806</f>
        <v>642.66606143560068</v>
      </c>
      <c r="F136" s="65">
        <f>ET_8P!G138/9.806</f>
        <v>635.80363345783201</v>
      </c>
      <c r="G136" s="65">
        <f>ET_8P!H138/9.806</f>
        <v>636.37830752536718</v>
      </c>
      <c r="H136" s="65">
        <f>ET_8P!I138/9.806</f>
        <v>641.83534594572211</v>
      </c>
      <c r="I136" s="65">
        <f>ET_8P!J138/9.806</f>
        <v>642.66606143560068</v>
      </c>
      <c r="J136" s="65">
        <f>ET_8P!K138/9.806</f>
        <v>635.80363345783201</v>
      </c>
      <c r="K136" s="65">
        <f>ET_8P!L138/9.806</f>
        <v>636.37830752536718</v>
      </c>
      <c r="L136" s="65">
        <f>ET_8P!M138/9.806</f>
        <v>470.75331748419342</v>
      </c>
      <c r="M136" s="65">
        <f>ET_8P!N138/9.806</f>
        <v>474.64701936314503</v>
      </c>
      <c r="N136" s="65">
        <f>ET_8P!O138/9.806</f>
        <v>637.87496972516828</v>
      </c>
      <c r="O136" s="65">
        <f>ET_8P!P138/9.806</f>
        <v>655.65366548541715</v>
      </c>
      <c r="P136" s="65">
        <f>ET_8P!Q138/9.806</f>
        <v>847.1631885134102</v>
      </c>
      <c r="Q136" s="65">
        <f>ET_8P!R138/9.806</f>
        <v>844.21945906842757</v>
      </c>
      <c r="R136" s="65">
        <f>ET_8P!S138/9.806</f>
        <v>636.37945279038354</v>
      </c>
      <c r="S136" s="65">
        <f>ET_8P!T138/9.806</f>
        <v>620.40873213784937</v>
      </c>
      <c r="T136" s="65">
        <f>ET_8P!U138/9.806</f>
        <v>639.03935568784425</v>
      </c>
      <c r="U136" s="65">
        <f>ET_8P!V138/9.806</f>
        <v>639.85020331939631</v>
      </c>
      <c r="V136" s="65">
        <f>ET_8P!W138/9.806</f>
        <v>635.36783522205803</v>
      </c>
      <c r="W136" s="65">
        <f>ET_8P!X138/9.806</f>
        <v>636.10752704020501</v>
      </c>
      <c r="X136" s="65">
        <f>ET_8P!Y138/9.806</f>
        <v>645.03078472363859</v>
      </c>
      <c r="Y136" s="65">
        <f>ET_8P!Z138/9.806</f>
        <v>645.83809697187951</v>
      </c>
      <c r="Z136" s="65">
        <f>ET_8P!AA138/9.806</f>
        <v>636.64669789223444</v>
      </c>
      <c r="AA136" s="65">
        <f>ET_8P!AB138/9.806</f>
        <v>636.95776182949226</v>
      </c>
      <c r="AB136" s="65">
        <f>ET_8P!AC138/9.806</f>
        <v>484.44217228291359</v>
      </c>
      <c r="AC136" s="65">
        <f>ET_8P!AD138/9.806</f>
        <v>482.89183200973895</v>
      </c>
      <c r="AD136" s="65">
        <f>ET_8P!AE138/9.806</f>
        <v>578.37377147919642</v>
      </c>
      <c r="AE136" s="65">
        <f>ET_8P!AF138/9.806</f>
        <v>592.36089312347042</v>
      </c>
      <c r="AF136" s="65">
        <f>ET_8P!AG138/9.806</f>
        <v>822.30824877625946</v>
      </c>
      <c r="AG136" s="65">
        <f>ET_8P!AH138/9.806</f>
        <v>825.32358218182753</v>
      </c>
      <c r="AH136" s="65">
        <f>ET_8P!AI138/9.806</f>
        <v>704.36845904293295</v>
      </c>
      <c r="AI136" s="65">
        <f>ET_8P!AJ138/9.806</f>
        <v>689.60609257087503</v>
      </c>
      <c r="AJ136" s="65">
        <f>ET_8P!AK138/9.806</f>
        <v>332.6644072745641</v>
      </c>
      <c r="AK136" s="65">
        <f>ET_8P!AL138/9.806</f>
        <v>333.85804728928719</v>
      </c>
      <c r="AL136" s="65">
        <f>ET_8P!AM138/9.806</f>
        <v>577.50441574354988</v>
      </c>
      <c r="AM136" s="65">
        <f>ET_8P!AN138/9.806</f>
        <v>608.48537805297781</v>
      </c>
      <c r="AN136" s="65">
        <f>ET_8P!AO138/9.806</f>
        <v>1050.5280966372629</v>
      </c>
      <c r="AO136" s="65">
        <f>ET_8P!AP138/9.806</f>
        <v>1050.2430750305937</v>
      </c>
      <c r="AP136" s="65">
        <f>ET_8P!AQ138/9.806</f>
        <v>716.11902749273406</v>
      </c>
      <c r="AQ136" s="65">
        <f>ET_8P!AR138/9.806</f>
        <v>683.38471423745671</v>
      </c>
    </row>
    <row r="137" spans="3:43" x14ac:dyDescent="0.2">
      <c r="C137" s="65">
        <f>ET_8P!D139</f>
        <v>1315</v>
      </c>
      <c r="D137" s="65">
        <f>ET_8P!E139/9.806</f>
        <v>641.67724957933922</v>
      </c>
      <c r="E137" s="65">
        <f>ET_8P!F139/9.806</f>
        <v>642.50801486334899</v>
      </c>
      <c r="F137" s="65">
        <f>ET_8P!G139/9.806</f>
        <v>635.64548729731803</v>
      </c>
      <c r="G137" s="65">
        <f>ET_8P!H139/9.806</f>
        <v>636.2201613648532</v>
      </c>
      <c r="H137" s="65">
        <f>ET_8P!I139/9.806</f>
        <v>641.67724957933922</v>
      </c>
      <c r="I137" s="65">
        <f>ET_8P!J139/9.806</f>
        <v>642.50801486334899</v>
      </c>
      <c r="J137" s="65">
        <f>ET_8P!K139/9.806</f>
        <v>635.64548729731803</v>
      </c>
      <c r="K137" s="65">
        <f>ET_8P!L139/9.806</f>
        <v>636.2201613648532</v>
      </c>
      <c r="L137" s="65">
        <f>ET_8P!M139/9.806</f>
        <v>470.59138696971246</v>
      </c>
      <c r="M137" s="65">
        <f>ET_8P!N139/9.806</f>
        <v>474.48518843692642</v>
      </c>
      <c r="N137" s="65">
        <f>ET_8P!O139/9.806</f>
        <v>637.71687335878551</v>
      </c>
      <c r="O137" s="65">
        <f>ET_8P!P139/9.806</f>
        <v>655.49581808969003</v>
      </c>
      <c r="P137" s="65">
        <f>ET_8P!Q139/9.806</f>
        <v>847.00842835381411</v>
      </c>
      <c r="Q137" s="65">
        <f>ET_8P!R139/9.806</f>
        <v>844.06459932056907</v>
      </c>
      <c r="R137" s="65">
        <f>ET_8P!S139/9.806</f>
        <v>636.22130662986956</v>
      </c>
      <c r="S137" s="65">
        <f>ET_8P!T139/9.806</f>
        <v>620.25023741841733</v>
      </c>
      <c r="T137" s="65">
        <f>ET_8P!U139/9.806</f>
        <v>638.95988425453811</v>
      </c>
      <c r="U137" s="65">
        <f>ET_8P!V139/9.806</f>
        <v>639.77048291543451</v>
      </c>
      <c r="V137" s="65">
        <f>ET_8P!W139/9.806</f>
        <v>635.27322637288398</v>
      </c>
      <c r="W137" s="65">
        <f>ET_8P!X139/9.806</f>
        <v>635.99807953995014</v>
      </c>
      <c r="X137" s="65">
        <f>ET_8P!Y139/9.806</f>
        <v>644.85620649984708</v>
      </c>
      <c r="Y137" s="65">
        <f>ET_8P!Z139/9.806</f>
        <v>645.65888789389157</v>
      </c>
      <c r="Z137" s="65">
        <f>ET_8P!AA139/9.806</f>
        <v>636.5050335891292</v>
      </c>
      <c r="AA137" s="65">
        <f>ET_8P!AB139/9.806</f>
        <v>636.80374858186315</v>
      </c>
      <c r="AB137" s="65">
        <f>ET_8P!AC139/9.806</f>
        <v>484.28024176843263</v>
      </c>
      <c r="AC137" s="65">
        <f>ET_8P!AD139/9.806</f>
        <v>482.72990149525805</v>
      </c>
      <c r="AD137" s="65">
        <f>ET_8P!AE139/9.806</f>
        <v>578.21433067127271</v>
      </c>
      <c r="AE137" s="65">
        <f>ET_8P!AF139/9.806</f>
        <v>592.20180087446465</v>
      </c>
      <c r="AF137" s="65">
        <f>ET_8P!AG139/9.806</f>
        <v>822.15333923426988</v>
      </c>
      <c r="AG137" s="65">
        <f>ET_8P!AH139/9.806</f>
        <v>825.16867263983795</v>
      </c>
      <c r="AH137" s="65">
        <f>ET_8P!AI139/9.806</f>
        <v>704.21155773569762</v>
      </c>
      <c r="AI137" s="65">
        <f>ET_8P!AJ139/9.806</f>
        <v>689.44889249885284</v>
      </c>
      <c r="AJ137" s="65">
        <f>ET_8P!AK139/9.806</f>
        <v>332.45554579147972</v>
      </c>
      <c r="AK137" s="65">
        <f>ET_8P!AL139/9.806</f>
        <v>333.64811523238325</v>
      </c>
      <c r="AL137" s="65">
        <f>ET_8P!AM139/9.806</f>
        <v>577.28323021300741</v>
      </c>
      <c r="AM137" s="65">
        <f>ET_8P!AN139/9.806</f>
        <v>608.27818467328677</v>
      </c>
      <c r="AN137" s="65">
        <f>ET_8P!AO139/9.806</f>
        <v>1050.4886596853969</v>
      </c>
      <c r="AO137" s="65">
        <f>ET_8P!AP139/9.806</f>
        <v>1050.2043351965633</v>
      </c>
      <c r="AP137" s="65">
        <f>ET_8P!AQ139/9.806</f>
        <v>716.03527376414957</v>
      </c>
      <c r="AQ137" s="65">
        <f>ET_8P!AR139/9.806</f>
        <v>683.28930868218447</v>
      </c>
    </row>
    <row r="138" spans="3:43" x14ac:dyDescent="0.2">
      <c r="C138" s="65">
        <f>ET_8P!D140</f>
        <v>1325</v>
      </c>
      <c r="D138" s="65">
        <f>ET_8P!E140/9.806</f>
        <v>641.51925280121873</v>
      </c>
      <c r="E138" s="65">
        <f>ET_8P!F140/9.806</f>
        <v>642.3500180852285</v>
      </c>
      <c r="F138" s="65">
        <f>ET_8P!G140/9.806</f>
        <v>635.48734113680405</v>
      </c>
      <c r="G138" s="65">
        <f>ET_8P!H140/9.806</f>
        <v>636.06206499847042</v>
      </c>
      <c r="H138" s="65">
        <f>ET_8P!I140/9.806</f>
        <v>641.51925280121873</v>
      </c>
      <c r="I138" s="65">
        <f>ET_8P!J140/9.806</f>
        <v>642.3500180852285</v>
      </c>
      <c r="J138" s="65">
        <f>ET_8P!K140/9.806</f>
        <v>635.48734113680405</v>
      </c>
      <c r="K138" s="65">
        <f>ET_8P!L140/9.806</f>
        <v>636.06206499847042</v>
      </c>
      <c r="L138" s="65">
        <f>ET_8P!M140/9.806</f>
        <v>470.42955604349385</v>
      </c>
      <c r="M138" s="65">
        <f>ET_8P!N140/9.806</f>
        <v>474.32345709897004</v>
      </c>
      <c r="N138" s="65">
        <f>ET_8P!O140/9.806</f>
        <v>637.55877699240261</v>
      </c>
      <c r="O138" s="65">
        <f>ET_8P!P140/9.806</f>
        <v>655.3380702822252</v>
      </c>
      <c r="P138" s="65">
        <f>ET_8P!Q140/9.806</f>
        <v>846.8536681942179</v>
      </c>
      <c r="Q138" s="65">
        <f>ET_8P!R140/9.806</f>
        <v>843.90973957271069</v>
      </c>
      <c r="R138" s="65">
        <f>ET_8P!S140/9.806</f>
        <v>636.06321026348667</v>
      </c>
      <c r="S138" s="65">
        <f>ET_8P!T140/9.806</f>
        <v>620.09184228724769</v>
      </c>
      <c r="T138" s="65">
        <f>ET_8P!U140/9.806</f>
        <v>638.88056220362535</v>
      </c>
      <c r="U138" s="65">
        <f>ET_8P!V140/9.806</f>
        <v>639.69091189386609</v>
      </c>
      <c r="V138" s="65">
        <f>ET_8P!W140/9.806</f>
        <v>635.17871711197233</v>
      </c>
      <c r="W138" s="65">
        <f>ET_8P!X140/9.806</f>
        <v>635.88873162795744</v>
      </c>
      <c r="X138" s="65">
        <f>ET_8P!Y140/9.806</f>
        <v>644.68177765844894</v>
      </c>
      <c r="Y138" s="65">
        <f>ET_8P!Z140/9.806</f>
        <v>645.47972861003473</v>
      </c>
      <c r="Z138" s="65">
        <f>ET_8P!AA140/9.806</f>
        <v>636.36954375828577</v>
      </c>
      <c r="AA138" s="65">
        <f>ET_8P!AB140/9.806</f>
        <v>636.65610898302066</v>
      </c>
      <c r="AB138" s="65">
        <f>ET_8P!AC140/9.806</f>
        <v>484.11841084221402</v>
      </c>
      <c r="AC138" s="65">
        <f>ET_8P!AD140/9.806</f>
        <v>482.56802077490823</v>
      </c>
      <c r="AD138" s="65">
        <f>ET_8P!AE140/9.806</f>
        <v>578.05498945161128</v>
      </c>
      <c r="AE138" s="65">
        <f>ET_8P!AF140/9.806</f>
        <v>592.04275841959009</v>
      </c>
      <c r="AF138" s="65">
        <f>ET_8P!AG140/9.806</f>
        <v>821.9984296922803</v>
      </c>
      <c r="AG138" s="65">
        <f>ET_8P!AH140/9.806</f>
        <v>825.01381289197946</v>
      </c>
      <c r="AH138" s="65">
        <f>ET_8P!AI140/9.806</f>
        <v>704.05470622259338</v>
      </c>
      <c r="AI138" s="65">
        <f>ET_8P!AJ140/9.806</f>
        <v>689.29179201509282</v>
      </c>
      <c r="AJ138" s="65">
        <f>ET_8P!AK140/9.806</f>
        <v>332.24678389665769</v>
      </c>
      <c r="AK138" s="65">
        <f>ET_8P!AL140/9.806</f>
        <v>333.43825786667605</v>
      </c>
      <c r="AL138" s="65">
        <f>ET_8P!AM140/9.806</f>
        <v>577.06209447659603</v>
      </c>
      <c r="AM138" s="65">
        <f>ET_8P!AN140/9.806</f>
        <v>608.071389646645</v>
      </c>
      <c r="AN138" s="65">
        <f>ET_8P!AO140/9.806</f>
        <v>1050.4492227335306</v>
      </c>
      <c r="AO138" s="65">
        <f>ET_8P!AP140/9.806</f>
        <v>1050.1655953625332</v>
      </c>
      <c r="AP138" s="65">
        <f>ET_8P!AQ140/9.806</f>
        <v>715.95166941795844</v>
      </c>
      <c r="AQ138" s="65">
        <f>ET_8P!AR140/9.806</f>
        <v>683.19405250930561</v>
      </c>
    </row>
    <row r="139" spans="3:43" x14ac:dyDescent="0.2">
      <c r="C139" s="65">
        <f>ET_8P!D141</f>
        <v>1335</v>
      </c>
      <c r="D139" s="65">
        <f>ET_8P!E141/9.806</f>
        <v>641.36130581722932</v>
      </c>
      <c r="E139" s="65">
        <f>ET_8P!F141/9.806</f>
        <v>642.19207110123909</v>
      </c>
      <c r="F139" s="65">
        <f>ET_8P!G141/9.806</f>
        <v>635.32929456455236</v>
      </c>
      <c r="G139" s="65">
        <f>ET_8P!H141/9.806</f>
        <v>635.90401842621873</v>
      </c>
      <c r="H139" s="65">
        <f>ET_8P!I141/9.806</f>
        <v>641.36130581722932</v>
      </c>
      <c r="I139" s="65">
        <f>ET_8P!J141/9.806</f>
        <v>642.19207110123909</v>
      </c>
      <c r="J139" s="65">
        <f>ET_8P!K141/9.806</f>
        <v>635.32929456455236</v>
      </c>
      <c r="K139" s="65">
        <f>ET_8P!L141/9.806</f>
        <v>635.90401842621873</v>
      </c>
      <c r="L139" s="65">
        <f>ET_8P!M141/9.806</f>
        <v>470.26777491140632</v>
      </c>
      <c r="M139" s="65">
        <f>ET_8P!N141/9.806</f>
        <v>474.16177555514486</v>
      </c>
      <c r="N139" s="65">
        <f>ET_8P!O141/9.806</f>
        <v>637.40073042015104</v>
      </c>
      <c r="O139" s="65">
        <f>ET_8P!P141/9.806</f>
        <v>655.18037226889157</v>
      </c>
      <c r="P139" s="65">
        <f>ET_8P!Q141/9.806</f>
        <v>846.6989080346217</v>
      </c>
      <c r="Q139" s="65">
        <f>ET_8P!R141/9.806</f>
        <v>843.75497941311448</v>
      </c>
      <c r="R139" s="65">
        <f>ET_8P!S141/9.806</f>
        <v>635.90516369123497</v>
      </c>
      <c r="S139" s="65">
        <f>ET_8P!T141/9.806</f>
        <v>619.93349695020913</v>
      </c>
      <c r="T139" s="65">
        <f>ET_8P!U141/9.806</f>
        <v>638.80133974097498</v>
      </c>
      <c r="U139" s="65">
        <f>ET_8P!V141/9.806</f>
        <v>639.61149025469103</v>
      </c>
      <c r="V139" s="65">
        <f>ET_8P!W141/9.806</f>
        <v>635.08435723345406</v>
      </c>
      <c r="W139" s="65">
        <f>ET_8P!X141/9.806</f>
        <v>635.77953309835823</v>
      </c>
      <c r="X139" s="65">
        <f>ET_8P!Y141/9.806</f>
        <v>644.507398611182</v>
      </c>
      <c r="Y139" s="65">
        <f>ET_8P!Z141/9.806</f>
        <v>645.30066891444017</v>
      </c>
      <c r="Z139" s="65">
        <f>ET_8P!AA141/9.806</f>
        <v>636.23405392744246</v>
      </c>
      <c r="AA139" s="65">
        <f>ET_8P!AB141/9.806</f>
        <v>636.51892615171835</v>
      </c>
      <c r="AB139" s="65">
        <f>ET_8P!AC141/9.806</f>
        <v>483.95667950425764</v>
      </c>
      <c r="AC139" s="65">
        <f>ET_8P!AD141/9.806</f>
        <v>482.40618984868962</v>
      </c>
      <c r="AD139" s="65">
        <f>ET_8P!AE141/9.806</f>
        <v>577.89569802608105</v>
      </c>
      <c r="AE139" s="65">
        <f>ET_8P!AF141/9.806</f>
        <v>591.88381555297781</v>
      </c>
      <c r="AF139" s="65">
        <f>ET_8P!AG141/9.806</f>
        <v>821.8435699444218</v>
      </c>
      <c r="AG139" s="65">
        <f>ET_8P!AH141/9.806</f>
        <v>824.85900293825216</v>
      </c>
      <c r="AH139" s="65">
        <f>ET_8P!AI141/9.806</f>
        <v>703.89795429775143</v>
      </c>
      <c r="AI139" s="65">
        <f>ET_8P!AJ141/9.806</f>
        <v>689.13474132546401</v>
      </c>
      <c r="AJ139" s="65">
        <f>ET_8P!AK141/9.806</f>
        <v>332.03809669303234</v>
      </c>
      <c r="AK139" s="65">
        <f>ET_8P!AL141/9.806</f>
        <v>333.22850008923109</v>
      </c>
      <c r="AL139" s="65">
        <f>ET_8P!AM141/9.806</f>
        <v>576.84110812257802</v>
      </c>
      <c r="AM139" s="65">
        <f>ET_8P!AN141/9.806</f>
        <v>607.8646942082654</v>
      </c>
      <c r="AN139" s="65">
        <f>ET_8P!AO141/9.806</f>
        <v>1050.4096861934022</v>
      </c>
      <c r="AO139" s="65">
        <f>ET_8P!AP141/9.806</f>
        <v>1050.1267559402409</v>
      </c>
      <c r="AP139" s="65">
        <f>ET_8P!AQ141/9.806</f>
        <v>715.86811486589852</v>
      </c>
      <c r="AQ139" s="65">
        <f>ET_8P!AR141/9.806</f>
        <v>683.09884613055783</v>
      </c>
    </row>
    <row r="140" spans="3:43" x14ac:dyDescent="0.2">
      <c r="C140" s="65">
        <f>ET_8P!D142</f>
        <v>1345</v>
      </c>
      <c r="D140" s="65">
        <f>ET_8P!E142/9.806</f>
        <v>641.20345842150221</v>
      </c>
      <c r="E140" s="65">
        <f>ET_8P!F142/9.806</f>
        <v>642.03422370551198</v>
      </c>
      <c r="F140" s="65">
        <f>ET_8P!G142/9.806</f>
        <v>635.17129778643186</v>
      </c>
      <c r="G140" s="65">
        <f>ET_8P!H142/9.806</f>
        <v>635.74602164809812</v>
      </c>
      <c r="H140" s="65">
        <f>ET_8P!I142/9.806</f>
        <v>641.20345842150221</v>
      </c>
      <c r="I140" s="65">
        <f>ET_8P!J142/9.806</f>
        <v>642.03422370551198</v>
      </c>
      <c r="J140" s="65">
        <f>ET_8P!K142/9.806</f>
        <v>635.17129778643186</v>
      </c>
      <c r="K140" s="65">
        <f>ET_8P!L142/9.806</f>
        <v>635.74602164809812</v>
      </c>
      <c r="L140" s="65">
        <f>ET_8P!M142/9.806</f>
        <v>470.10614316171228</v>
      </c>
      <c r="M140" s="65">
        <f>ET_8P!N142/9.806</f>
        <v>474.00019359958191</v>
      </c>
      <c r="N140" s="65">
        <f>ET_8P!O142/9.806</f>
        <v>637.24278343616163</v>
      </c>
      <c r="O140" s="65">
        <f>ET_8P!P142/9.806</f>
        <v>655.02277384382012</v>
      </c>
      <c r="P140" s="65">
        <f>ET_8P!Q142/9.806</f>
        <v>846.54424746328789</v>
      </c>
      <c r="Q140" s="65">
        <f>ET_8P!R142/9.806</f>
        <v>843.60031884178056</v>
      </c>
      <c r="R140" s="65">
        <f>ET_8P!S142/9.806</f>
        <v>635.74716691311448</v>
      </c>
      <c r="S140" s="65">
        <f>ET_8P!T142/9.806</f>
        <v>619.77520140730167</v>
      </c>
      <c r="T140" s="65">
        <f>ET_8P!U142/9.806</f>
        <v>638.72231645484908</v>
      </c>
      <c r="U140" s="65">
        <f>ET_8P!V142/9.806</f>
        <v>639.53221799790947</v>
      </c>
      <c r="V140" s="65">
        <f>ET_8P!W142/9.806</f>
        <v>634.99004714906698</v>
      </c>
      <c r="W140" s="65">
        <f>ET_8P!X142/9.806</f>
        <v>635.67048395115239</v>
      </c>
      <c r="X140" s="65">
        <f>ET_8P!Y142/9.806</f>
        <v>644.33321874043963</v>
      </c>
      <c r="Y140" s="65">
        <f>ET_8P!Z142/9.806</f>
        <v>645.12175860123909</v>
      </c>
      <c r="Z140" s="65">
        <f>ET_8P!AA142/9.806</f>
        <v>636.09856409659903</v>
      </c>
      <c r="AA140" s="65">
        <f>ET_8P!AB142/9.806</f>
        <v>636.3821416734653</v>
      </c>
      <c r="AB140" s="65">
        <f>ET_8P!AC142/9.806</f>
        <v>483.79499796043245</v>
      </c>
      <c r="AC140" s="65">
        <f>ET_8P!AD142/9.806</f>
        <v>482.24450830486438</v>
      </c>
      <c r="AD140" s="65">
        <f>ET_8P!AE142/9.806</f>
        <v>577.73645639468191</v>
      </c>
      <c r="AE140" s="65">
        <f>ET_8P!AF142/9.806</f>
        <v>591.72492248049673</v>
      </c>
      <c r="AF140" s="65">
        <f>ET_8P!AG142/9.806</f>
        <v>821.68875999069451</v>
      </c>
      <c r="AG140" s="65">
        <f>ET_8P!AH142/9.806</f>
        <v>824.70424277865595</v>
      </c>
      <c r="AH140" s="65">
        <f>ET_8P!AI142/9.806</f>
        <v>703.74125216704067</v>
      </c>
      <c r="AI140" s="65">
        <f>ET_8P!AJ142/9.806</f>
        <v>688.97774042996639</v>
      </c>
      <c r="AJ140" s="65">
        <f>ET_8P!AK142/9.806</f>
        <v>331.82953397473489</v>
      </c>
      <c r="AK140" s="65">
        <f>ET_8P!AL142/9.806</f>
        <v>333.01879210591733</v>
      </c>
      <c r="AL140" s="65">
        <f>ET_8P!AM142/9.806</f>
        <v>576.62012176856013</v>
      </c>
      <c r="AM140" s="65">
        <f>ET_8P!AN142/9.806</f>
        <v>607.65804856401701</v>
      </c>
      <c r="AN140" s="65">
        <f>ET_8P!AO142/9.806</f>
        <v>1050.3701496532735</v>
      </c>
      <c r="AO140" s="65">
        <f>ET_8P!AP142/9.806</f>
        <v>1050.0878169296859</v>
      </c>
      <c r="AP140" s="65">
        <f>ET_8P!AQ142/9.806</f>
        <v>715.78461010796968</v>
      </c>
      <c r="AQ140" s="65">
        <f>ET_8P!AR142/9.806</f>
        <v>683.00373934007246</v>
      </c>
    </row>
    <row r="141" spans="3:43" x14ac:dyDescent="0.2">
      <c r="C141" s="65">
        <f>ET_8P!D143</f>
        <v>1355</v>
      </c>
      <c r="D141" s="65">
        <f>ET_8P!E143/9.806</f>
        <v>641.04561102577509</v>
      </c>
      <c r="E141" s="65">
        <f>ET_8P!F143/9.806</f>
        <v>641.87637630978486</v>
      </c>
      <c r="F141" s="65">
        <f>ET_8P!G143/9.806</f>
        <v>635.01335080244246</v>
      </c>
      <c r="G141" s="65">
        <f>ET_8P!H143/9.806</f>
        <v>635.58812445823992</v>
      </c>
      <c r="H141" s="65">
        <f>ET_8P!I143/9.806</f>
        <v>641.04561102577509</v>
      </c>
      <c r="I141" s="65">
        <f>ET_8P!J143/9.806</f>
        <v>641.87637630978486</v>
      </c>
      <c r="J141" s="65">
        <f>ET_8P!K143/9.806</f>
        <v>635.01335080244246</v>
      </c>
      <c r="K141" s="65">
        <f>ET_8P!L143/9.806</f>
        <v>635.58812445823992</v>
      </c>
      <c r="L141" s="65">
        <f>ET_8P!M143/9.806</f>
        <v>469.94451141201819</v>
      </c>
      <c r="M141" s="65">
        <f>ET_8P!N143/9.806</f>
        <v>473.8387112322813</v>
      </c>
      <c r="N141" s="65">
        <f>ET_8P!O143/9.806</f>
        <v>637.08488624630331</v>
      </c>
      <c r="O141" s="65">
        <f>ET_8P!P143/9.806</f>
        <v>654.86517541874878</v>
      </c>
      <c r="P141" s="65">
        <f>ET_8P!Q143/9.806</f>
        <v>846.38958689195397</v>
      </c>
      <c r="Q141" s="65">
        <f>ET_8P!R143/9.806</f>
        <v>843.44565827044676</v>
      </c>
      <c r="R141" s="65">
        <f>ET_8P!S143/9.806</f>
        <v>635.58921992912508</v>
      </c>
      <c r="S141" s="65">
        <f>ET_8P!T143/9.806</f>
        <v>619.6170054526566</v>
      </c>
      <c r="T141" s="65">
        <f>ET_8P!U143/9.806</f>
        <v>638.64339275698558</v>
      </c>
      <c r="U141" s="65">
        <f>ET_8P!V143/9.806</f>
        <v>639.45304532939019</v>
      </c>
      <c r="V141" s="65">
        <f>ET_8P!W143/9.806</f>
        <v>634.89583665294208</v>
      </c>
      <c r="W141" s="65">
        <f>ET_8P!X143/9.806</f>
        <v>635.56153439220896</v>
      </c>
      <c r="X141" s="65">
        <f>ET_8P!Y143/9.806</f>
        <v>644.15908866382836</v>
      </c>
      <c r="Y141" s="65">
        <f>ET_8P!Z143/9.806</f>
        <v>644.94294787630031</v>
      </c>
      <c r="Z141" s="65">
        <f>ET_8P!AA143/9.806</f>
        <v>635.96302447162452</v>
      </c>
      <c r="AA141" s="65">
        <f>ET_8P!AB143/9.806</f>
        <v>636.24540698934334</v>
      </c>
      <c r="AB141" s="65">
        <f>ET_8P!AC143/9.806</f>
        <v>483.6334160048695</v>
      </c>
      <c r="AC141" s="65">
        <f>ET_8P!AD143/9.806</f>
        <v>482.08287655517034</v>
      </c>
      <c r="AD141" s="65">
        <f>ET_8P!AE143/9.806</f>
        <v>577.57731435154506</v>
      </c>
      <c r="AE141" s="65">
        <f>ET_8P!AF143/9.806</f>
        <v>591.56607920214674</v>
      </c>
      <c r="AF141" s="65">
        <f>ET_8P!AG143/9.806</f>
        <v>821.53399983109841</v>
      </c>
      <c r="AG141" s="65">
        <f>ET_8P!AH143/9.806</f>
        <v>824.54958220732215</v>
      </c>
      <c r="AH141" s="65">
        <f>ET_8P!AI143/9.806</f>
        <v>703.584599830461</v>
      </c>
      <c r="AI141" s="65">
        <f>ET_8P!AJ143/9.806</f>
        <v>688.82083912273106</v>
      </c>
      <c r="AJ141" s="65">
        <f>ET_8P!AK143/9.806</f>
        <v>331.62104594763412</v>
      </c>
      <c r="AK141" s="65">
        <f>ET_8P!AL143/9.806</f>
        <v>332.8092086079314</v>
      </c>
      <c r="AL141" s="65">
        <f>ET_8P!AM143/9.806</f>
        <v>576.3992847969356</v>
      </c>
      <c r="AM141" s="65">
        <f>ET_8P!AN143/9.806</f>
        <v>607.45155230216199</v>
      </c>
      <c r="AN141" s="65">
        <f>ET_8P!AO143/9.806</f>
        <v>1050.3329036431778</v>
      </c>
      <c r="AO141" s="65">
        <f>ET_8P!AP143/9.806</f>
        <v>1050.0512680374261</v>
      </c>
      <c r="AP141" s="65">
        <f>ET_8P!AQ143/9.806</f>
        <v>715.70125473243434</v>
      </c>
      <c r="AQ141" s="65">
        <f>ET_8P!AR143/9.806</f>
        <v>682.90868234371817</v>
      </c>
    </row>
    <row r="142" spans="3:43" x14ac:dyDescent="0.2">
      <c r="C142" s="65">
        <f>ET_8P!D144</f>
        <v>1365</v>
      </c>
      <c r="D142" s="65">
        <f>ET_8P!E144/9.806</f>
        <v>640.88786321831026</v>
      </c>
      <c r="E142" s="65">
        <f>ET_8P!F144/9.806</f>
        <v>641.71867829645123</v>
      </c>
      <c r="F142" s="65">
        <f>ET_8P!G144/9.806</f>
        <v>634.85550340671534</v>
      </c>
      <c r="G142" s="65">
        <f>ET_8P!H144/9.806</f>
        <v>635.43022726838171</v>
      </c>
      <c r="H142" s="65">
        <f>ET_8P!I144/9.806</f>
        <v>640.88786321831026</v>
      </c>
      <c r="I142" s="65">
        <f>ET_8P!J144/9.806</f>
        <v>641.71867829645123</v>
      </c>
      <c r="J142" s="65">
        <f>ET_8P!K144/9.806</f>
        <v>634.85550340671534</v>
      </c>
      <c r="K142" s="65">
        <f>ET_8P!L144/9.806</f>
        <v>635.43022726838171</v>
      </c>
      <c r="L142" s="65">
        <f>ET_8P!M144/9.806</f>
        <v>469.78302904471758</v>
      </c>
      <c r="M142" s="65">
        <f>ET_8P!N144/9.806</f>
        <v>473.67732845324298</v>
      </c>
      <c r="N142" s="65">
        <f>ET_8P!O144/9.806</f>
        <v>636.9270886447074</v>
      </c>
      <c r="O142" s="65">
        <f>ET_8P!P144/9.806</f>
        <v>654.70767658193972</v>
      </c>
      <c r="P142" s="65">
        <f>ET_8P!Q144/9.806</f>
        <v>846.23502590888233</v>
      </c>
      <c r="Q142" s="65">
        <f>ET_8P!R144/9.806</f>
        <v>843.29099769911284</v>
      </c>
      <c r="R142" s="65">
        <f>ET_8P!S144/9.806</f>
        <v>635.43137253339796</v>
      </c>
      <c r="S142" s="65">
        <f>ET_8P!T144/9.806</f>
        <v>619.45885929214262</v>
      </c>
      <c r="T142" s="65">
        <f>ET_8P!U144/9.806</f>
        <v>638.56461844151545</v>
      </c>
      <c r="U142" s="65">
        <f>ET_8P!V144/9.806</f>
        <v>639.3740220432644</v>
      </c>
      <c r="V142" s="65">
        <f>ET_8P!W144/9.806</f>
        <v>634.80172574507958</v>
      </c>
      <c r="W142" s="65">
        <f>ET_8P!X144/9.806</f>
        <v>635.45268442152769</v>
      </c>
      <c r="X142" s="65">
        <f>ET_8P!Y144/9.806</f>
        <v>643.98510796961045</v>
      </c>
      <c r="Y142" s="65">
        <f>ET_8P!Z144/9.806</f>
        <v>644.7642865337549</v>
      </c>
      <c r="Z142" s="65">
        <f>ET_8P!AA144/9.806</f>
        <v>635.82748484665001</v>
      </c>
      <c r="AA142" s="65">
        <f>ET_8P!AB144/9.806</f>
        <v>636.10867230522138</v>
      </c>
      <c r="AB142" s="65">
        <f>ET_8P!AC144/9.806</f>
        <v>483.47188384343775</v>
      </c>
      <c r="AC142" s="65">
        <f>ET_8P!AD144/9.806</f>
        <v>481.92129459960745</v>
      </c>
      <c r="AD142" s="65">
        <f>ET_8P!AE144/9.806</f>
        <v>577.41822210253929</v>
      </c>
      <c r="AE142" s="65">
        <f>ET_8P!AF144/9.806</f>
        <v>591.40733551205903</v>
      </c>
      <c r="AF142" s="65">
        <f>ET_8P!AG144/9.806</f>
        <v>821.37933925976449</v>
      </c>
      <c r="AG142" s="65">
        <f>ET_8P!AH144/9.806</f>
        <v>824.39492163598823</v>
      </c>
      <c r="AH142" s="65">
        <f>ET_8P!AI144/9.806</f>
        <v>703.42799728801253</v>
      </c>
      <c r="AI142" s="65">
        <f>ET_8P!AJ144/9.806</f>
        <v>688.66393781549573</v>
      </c>
      <c r="AJ142" s="65">
        <f>ET_8P!AK144/9.806</f>
        <v>331.41268240586123</v>
      </c>
      <c r="AK142" s="65">
        <f>ET_8P!AL144/9.806</f>
        <v>332.59969980114221</v>
      </c>
      <c r="AL142" s="65">
        <f>ET_8P!AM144/9.806</f>
        <v>576.17854741357337</v>
      </c>
      <c r="AM142" s="65">
        <f>ET_8P!AN144/9.806</f>
        <v>607.24515562856925</v>
      </c>
      <c r="AN142" s="65">
        <f>ET_8P!AO144/9.806</f>
        <v>1050.2906782199675</v>
      </c>
      <c r="AO142" s="65">
        <f>ET_8P!AP144/9.806</f>
        <v>1050.0100384968387</v>
      </c>
      <c r="AP142" s="65">
        <f>ET_8P!AQ144/9.806</f>
        <v>715.61789935689887</v>
      </c>
      <c r="AQ142" s="65">
        <f>ET_8P!AR144/9.806</f>
        <v>682.81367514149508</v>
      </c>
    </row>
    <row r="143" spans="3:43" x14ac:dyDescent="0.2">
      <c r="C143" s="65">
        <f>ET_8P!D145</f>
        <v>1375</v>
      </c>
      <c r="D143" s="65">
        <f>ET_8P!E145/9.806</f>
        <v>640.73016520497663</v>
      </c>
      <c r="E143" s="65">
        <f>ET_8P!F145/9.806</f>
        <v>641.56098028311749</v>
      </c>
      <c r="F143" s="65">
        <f>ET_8P!G145/9.806</f>
        <v>634.69770580511931</v>
      </c>
      <c r="G143" s="65">
        <f>ET_8P!H145/9.806</f>
        <v>635.27242966678568</v>
      </c>
      <c r="H143" s="65">
        <f>ET_8P!I145/9.806</f>
        <v>640.73016520497663</v>
      </c>
      <c r="I143" s="65">
        <f>ET_8P!J145/9.806</f>
        <v>641.56098028311749</v>
      </c>
      <c r="J143" s="65">
        <f>ET_8P!K145/9.806</f>
        <v>634.69770580511931</v>
      </c>
      <c r="K143" s="65">
        <f>ET_8P!L145/9.806</f>
        <v>635.27242966678568</v>
      </c>
      <c r="L143" s="65">
        <f>ET_8P!M145/9.806</f>
        <v>469.62159647154806</v>
      </c>
      <c r="M143" s="65">
        <f>ET_8P!N145/9.806</f>
        <v>473.51599546833575</v>
      </c>
      <c r="N143" s="65">
        <f>ET_8P!O145/9.806</f>
        <v>636.76929104311137</v>
      </c>
      <c r="O143" s="65">
        <f>ET_8P!P145/9.806</f>
        <v>654.55022753926175</v>
      </c>
      <c r="P143" s="65">
        <f>ET_8P!Q145/9.806</f>
        <v>846.0805645140731</v>
      </c>
      <c r="Q143" s="65">
        <f>ET_8P!R145/9.806</f>
        <v>843.13643671604132</v>
      </c>
      <c r="R143" s="65">
        <f>ET_8P!S145/9.806</f>
        <v>635.27357493180205</v>
      </c>
      <c r="S143" s="65">
        <f>ET_8P!T145/9.806</f>
        <v>619.30076292575984</v>
      </c>
      <c r="T143" s="65">
        <f>ET_8P!U145/9.806</f>
        <v>638.48594371430761</v>
      </c>
      <c r="U143" s="65">
        <f>ET_8P!V145/9.806</f>
        <v>639.29509834540079</v>
      </c>
      <c r="V143" s="65">
        <f>ET_8P!W145/9.806</f>
        <v>634.70766463134817</v>
      </c>
      <c r="W143" s="65">
        <f>ET_8P!X145/9.806</f>
        <v>635.34388424497763</v>
      </c>
      <c r="X143" s="65">
        <f>ET_8P!Y145/9.806</f>
        <v>643.81122686365495</v>
      </c>
      <c r="Y143" s="65">
        <f>ET_8P!Z145/9.806</f>
        <v>644.58577457360298</v>
      </c>
      <c r="Z143" s="65">
        <f>ET_8P!AA145/9.806</f>
        <v>635.69194522167561</v>
      </c>
      <c r="AA143" s="65">
        <f>ET_8P!AB145/9.806</f>
        <v>635.97193762109941</v>
      </c>
      <c r="AB143" s="65">
        <f>ET_8P!AC145/9.806</f>
        <v>483.31045127026823</v>
      </c>
      <c r="AC143" s="65">
        <f>ET_8P!AD145/9.806</f>
        <v>481.75981223230679</v>
      </c>
      <c r="AD143" s="65">
        <f>ET_8P!AE145/9.806</f>
        <v>577.25922944179592</v>
      </c>
      <c r="AE143" s="65">
        <f>ET_8P!AF145/9.806</f>
        <v>591.24864161610242</v>
      </c>
      <c r="AF143" s="65">
        <f>ET_8P!AG145/9.806</f>
        <v>821.22467868843057</v>
      </c>
      <c r="AG143" s="65">
        <f>ET_8P!AH145/9.806</f>
        <v>824.24031085878551</v>
      </c>
      <c r="AH143" s="65">
        <f>ET_8P!AI145/9.806</f>
        <v>703.27144453969515</v>
      </c>
      <c r="AI143" s="65">
        <f>ET_8P!AJ145/9.806</f>
        <v>688.50713609652257</v>
      </c>
      <c r="AJ143" s="65">
        <f>ET_8P!AK145/9.806</f>
        <v>331.20444334941618</v>
      </c>
      <c r="AK143" s="65">
        <f>ET_8P!AL145/9.806</f>
        <v>332.39029058261525</v>
      </c>
      <c r="AL143" s="65">
        <f>ET_8P!AM145/9.806</f>
        <v>575.95795941260462</v>
      </c>
      <c r="AM143" s="65">
        <f>ET_8P!AN145/9.806</f>
        <v>607.03880874910772</v>
      </c>
      <c r="AN143" s="65">
        <f>ET_8P!AO145/9.806</f>
        <v>1050.2557227399043</v>
      </c>
      <c r="AO143" s="65">
        <f>ET_8P!AP145/9.806</f>
        <v>1049.9764772524475</v>
      </c>
      <c r="AP143" s="65">
        <f>ET_8P!AQ145/9.806</f>
        <v>715.53534068746183</v>
      </c>
      <c r="AQ143" s="65">
        <f>ET_8P!AR145/9.806</f>
        <v>682.71871773340308</v>
      </c>
    </row>
    <row r="144" spans="3:43" x14ac:dyDescent="0.2">
      <c r="C144" s="65">
        <f>ET_8P!D146</f>
        <v>1385</v>
      </c>
      <c r="D144" s="65">
        <f>ET_8P!E146/9.806</f>
        <v>640.57251698577409</v>
      </c>
      <c r="E144" s="65">
        <f>ET_8P!F146/9.806</f>
        <v>641.40338185804615</v>
      </c>
      <c r="F144" s="65">
        <f>ET_8P!G146/9.806</f>
        <v>634.5399579976546</v>
      </c>
      <c r="G144" s="65">
        <f>ET_8P!H146/9.806</f>
        <v>635.11473165345205</v>
      </c>
      <c r="H144" s="65">
        <f>ET_8P!I146/9.806</f>
        <v>640.57251698577409</v>
      </c>
      <c r="I144" s="65">
        <f>ET_8P!J146/9.806</f>
        <v>641.40338185804615</v>
      </c>
      <c r="J144" s="65">
        <f>ET_8P!K146/9.806</f>
        <v>634.5399579976546</v>
      </c>
      <c r="K144" s="65">
        <f>ET_8P!L146/9.806</f>
        <v>635.11473165345205</v>
      </c>
      <c r="L144" s="65">
        <f>ET_8P!M146/9.806</f>
        <v>469.46021369250974</v>
      </c>
      <c r="M144" s="65">
        <f>ET_8P!N146/9.806</f>
        <v>473.35471227755971</v>
      </c>
      <c r="N144" s="65">
        <f>ET_8P!O146/9.806</f>
        <v>636.61159302977774</v>
      </c>
      <c r="O144" s="65">
        <f>ET_8P!P146/9.806</f>
        <v>654.39282829071487</v>
      </c>
      <c r="P144" s="65">
        <f>ET_8P!Q146/9.806</f>
        <v>845.92610311926376</v>
      </c>
      <c r="Q144" s="65">
        <f>ET_8P!R146/9.806</f>
        <v>842.98197532123197</v>
      </c>
      <c r="R144" s="65">
        <f>ET_8P!S146/9.806</f>
        <v>635.1158769184683</v>
      </c>
      <c r="S144" s="65">
        <f>ET_8P!T146/9.806</f>
        <v>619.14271635350815</v>
      </c>
      <c r="T144" s="65">
        <f>ET_8P!U146/9.806</f>
        <v>638.40736857536206</v>
      </c>
      <c r="U144" s="65">
        <f>ET_8P!V146/9.806</f>
        <v>639.21632402993066</v>
      </c>
      <c r="V144" s="65">
        <f>ET_8P!W146/9.806</f>
        <v>634.61365331174795</v>
      </c>
      <c r="W144" s="65">
        <f>ET_8P!X146/9.806</f>
        <v>635.23523345082094</v>
      </c>
      <c r="X144" s="65">
        <f>ET_8P!Y146/9.806</f>
        <v>643.63749514009282</v>
      </c>
      <c r="Y144" s="65">
        <f>ET_8P!Z146/9.806</f>
        <v>644.40741199584443</v>
      </c>
      <c r="Z144" s="65">
        <f>ET_8P!AA146/9.806</f>
        <v>635.5563558025699</v>
      </c>
      <c r="AA144" s="65">
        <f>ET_8P!AB146/9.806</f>
        <v>635.83520293697745</v>
      </c>
      <c r="AB144" s="65">
        <f>ET_8P!AC146/9.806</f>
        <v>483.14906849122991</v>
      </c>
      <c r="AC144" s="65">
        <f>ET_8P!AD146/9.806</f>
        <v>481.59842945326847</v>
      </c>
      <c r="AD144" s="65">
        <f>ET_8P!AE146/9.806</f>
        <v>577.10028657518365</v>
      </c>
      <c r="AE144" s="65">
        <f>ET_8P!AF146/9.806</f>
        <v>591.089997514277</v>
      </c>
      <c r="AF144" s="65">
        <f>ET_8P!AG146/9.806</f>
        <v>821.07006791122785</v>
      </c>
      <c r="AG144" s="65">
        <f>ET_8P!AH146/9.806</f>
        <v>824.08574987571387</v>
      </c>
      <c r="AH144" s="65">
        <f>ET_8P!AI146/9.806</f>
        <v>703.11494158550897</v>
      </c>
      <c r="AI144" s="65">
        <f>ET_8P!AJ146/9.806</f>
        <v>688.35038417168062</v>
      </c>
      <c r="AJ144" s="65">
        <f>ET_8P!AK146/9.806</f>
        <v>330.99630388123347</v>
      </c>
      <c r="AK144" s="65">
        <f>ET_8P!AL146/9.806</f>
        <v>332.18098095235064</v>
      </c>
      <c r="AL144" s="65">
        <f>ET_8P!AM146/9.806</f>
        <v>575.73742120576696</v>
      </c>
      <c r="AM144" s="65">
        <f>ET_8P!AN146/9.806</f>
        <v>606.83266104617076</v>
      </c>
      <c r="AN144" s="65">
        <f>ET_8P!AO146/9.806</f>
        <v>1050.2267425555783</v>
      </c>
      <c r="AO144" s="65">
        <f>ET_8P!AP146/9.806</f>
        <v>1049.9492896568429</v>
      </c>
      <c r="AP144" s="65">
        <f>ET_8P!AQ146/9.806</f>
        <v>715.45143757648384</v>
      </c>
      <c r="AQ144" s="65">
        <f>ET_8P!AR146/9.806</f>
        <v>682.62435785488481</v>
      </c>
    </row>
    <row r="145" spans="3:43" x14ac:dyDescent="0.2">
      <c r="C145" s="65">
        <f>ET_8P!D147</f>
        <v>1395</v>
      </c>
      <c r="D145" s="65">
        <f>ET_8P!E147/9.806</f>
        <v>640.41496835483383</v>
      </c>
      <c r="E145" s="65">
        <f>ET_8P!F147/9.806</f>
        <v>641.24583322710589</v>
      </c>
      <c r="F145" s="65">
        <f>ET_8P!G147/9.806</f>
        <v>634.38225998432085</v>
      </c>
      <c r="G145" s="65">
        <f>ET_8P!H147/9.806</f>
        <v>634.95703364011831</v>
      </c>
      <c r="H145" s="65">
        <f>ET_8P!I147/9.806</f>
        <v>640.41496835483383</v>
      </c>
      <c r="I145" s="65">
        <f>ET_8P!J147/9.806</f>
        <v>641.24583322710589</v>
      </c>
      <c r="J145" s="65">
        <f>ET_8P!K147/9.806</f>
        <v>634.38225998432085</v>
      </c>
      <c r="K145" s="65">
        <f>ET_8P!L147/9.806</f>
        <v>634.95703364011831</v>
      </c>
      <c r="L145" s="65">
        <f>ET_8P!M147/9.806</f>
        <v>469.29898029586479</v>
      </c>
      <c r="M145" s="65">
        <f>ET_8P!N147/9.806</f>
        <v>473.19357846917706</v>
      </c>
      <c r="N145" s="65">
        <f>ET_8P!O147/9.806</f>
        <v>636.45394481057519</v>
      </c>
      <c r="O145" s="65">
        <f>ET_8P!P147/9.806</f>
        <v>654.23552863043039</v>
      </c>
      <c r="P145" s="65">
        <f>ET_8P!Q147/9.806</f>
        <v>845.77164172445453</v>
      </c>
      <c r="Q145" s="65">
        <f>ET_8P!R147/9.806</f>
        <v>842.82751392642263</v>
      </c>
      <c r="R145" s="65">
        <f>ET_8P!S147/9.806</f>
        <v>634.95817890513467</v>
      </c>
      <c r="S145" s="65">
        <f>ET_8P!T147/9.806</f>
        <v>618.98476936951874</v>
      </c>
      <c r="T145" s="65">
        <f>ET_8P!U147/9.806</f>
        <v>638.32889302467879</v>
      </c>
      <c r="U145" s="65">
        <f>ET_8P!V147/9.806</f>
        <v>639.13764930272282</v>
      </c>
      <c r="V145" s="65">
        <f>ET_8P!W147/9.806</f>
        <v>634.51974158041003</v>
      </c>
      <c r="W145" s="65">
        <f>ET_8P!X147/9.806</f>
        <v>635.12663245079546</v>
      </c>
      <c r="X145" s="65">
        <f>ET_8P!Y147/9.806</f>
        <v>643.46386300479298</v>
      </c>
      <c r="Y145" s="65">
        <f>ET_8P!Z147/9.806</f>
        <v>644.22919880047937</v>
      </c>
      <c r="Z145" s="65">
        <f>ET_8P!AA147/9.806</f>
        <v>635.4207165893331</v>
      </c>
      <c r="AA145" s="65">
        <f>ET_8P!AB147/9.806</f>
        <v>635.69856784111778</v>
      </c>
      <c r="AB145" s="65">
        <f>ET_8P!AC147/9.806</f>
        <v>482.98778530045382</v>
      </c>
      <c r="AC145" s="65">
        <f>ET_8P!AD147/9.806</f>
        <v>481.43709646836123</v>
      </c>
      <c r="AD145" s="65">
        <f>ET_8P!AE147/9.806</f>
        <v>576.94139350270245</v>
      </c>
      <c r="AE145" s="65">
        <f>ET_8P!AF147/9.806</f>
        <v>590.93145300071387</v>
      </c>
      <c r="AF145" s="65">
        <f>ET_8P!AG147/9.806</f>
        <v>820.91555672228742</v>
      </c>
      <c r="AG145" s="65">
        <f>ET_8P!AH147/9.806</f>
        <v>823.93123868677344</v>
      </c>
      <c r="AH145" s="65">
        <f>ET_8P!AI147/9.806</f>
        <v>702.95853821958497</v>
      </c>
      <c r="AI145" s="65">
        <f>ET_8P!AJ147/9.806</f>
        <v>688.19368204096986</v>
      </c>
      <c r="AJ145" s="65">
        <f>ET_8P!AK147/9.806</f>
        <v>330.7882888983786</v>
      </c>
      <c r="AK145" s="65">
        <f>ET_8P!AL147/9.806</f>
        <v>331.97179580741386</v>
      </c>
      <c r="AL145" s="65">
        <f>ET_8P!AM147/9.806</f>
        <v>575.51703238132268</v>
      </c>
      <c r="AM145" s="65">
        <f>ET_8P!AN147/9.806</f>
        <v>606.62656313736488</v>
      </c>
      <c r="AN145" s="65">
        <f>ET_8P!AO147/9.806</f>
        <v>1050.2026421961045</v>
      </c>
      <c r="AO145" s="65">
        <f>ET_8P!AP147/9.806</f>
        <v>1049.927280650877</v>
      </c>
      <c r="AP145" s="65">
        <f>ET_8P!AQ147/9.806</f>
        <v>715.36972540727618</v>
      </c>
      <c r="AQ145" s="65">
        <f>ET_8P!AR147/9.806</f>
        <v>682.53119303551398</v>
      </c>
    </row>
    <row r="146" spans="3:43" x14ac:dyDescent="0.2">
      <c r="C146" s="65">
        <f>ET_8P!D148</f>
        <v>1405</v>
      </c>
      <c r="D146" s="65">
        <f>ET_8P!E148/9.806</f>
        <v>640.25746951802478</v>
      </c>
      <c r="E146" s="65">
        <f>ET_8P!F148/9.806</f>
        <v>641.08833439029684</v>
      </c>
      <c r="F146" s="65">
        <f>ET_8P!G148/9.806</f>
        <v>634.22466155924951</v>
      </c>
      <c r="G146" s="65">
        <f>ET_8P!H148/9.806</f>
        <v>634.79943521504697</v>
      </c>
      <c r="H146" s="65">
        <f>ET_8P!I148/9.806</f>
        <v>640.25746951802478</v>
      </c>
      <c r="I146" s="65">
        <f>ET_8P!J148/9.806</f>
        <v>641.08833439029684</v>
      </c>
      <c r="J146" s="65">
        <f>ET_8P!K148/9.806</f>
        <v>634.22466155924951</v>
      </c>
      <c r="K146" s="65">
        <f>ET_8P!L148/9.806</f>
        <v>634.79943521504697</v>
      </c>
      <c r="L146" s="65">
        <f>ET_8P!M148/9.806</f>
        <v>469.13779669335105</v>
      </c>
      <c r="M146" s="65">
        <f>ET_8P!N148/9.806</f>
        <v>473.0324944549256</v>
      </c>
      <c r="N146" s="65">
        <f>ET_8P!O148/9.806</f>
        <v>636.29639617963494</v>
      </c>
      <c r="O146" s="65">
        <f>ET_8P!P148/9.806</f>
        <v>654.078278764277</v>
      </c>
      <c r="P146" s="65">
        <f>ET_8P!Q148/9.806</f>
        <v>845.61727991790747</v>
      </c>
      <c r="Q146" s="65">
        <f>ET_8P!R148/9.806</f>
        <v>842.67305253161339</v>
      </c>
      <c r="R146" s="65">
        <f>ET_8P!S148/9.806</f>
        <v>634.80058048006333</v>
      </c>
      <c r="S146" s="65">
        <f>ET_8P!T148/9.806</f>
        <v>618.82687217966043</v>
      </c>
      <c r="T146" s="65">
        <f>ET_8P!U148/9.806</f>
        <v>638.25041747399553</v>
      </c>
      <c r="U146" s="65">
        <f>ET_8P!V148/9.806</f>
        <v>639.05907416377738</v>
      </c>
      <c r="V146" s="65">
        <f>ET_8P!W148/9.806</f>
        <v>634.4258298490721</v>
      </c>
      <c r="W146" s="65">
        <f>ET_8P!X148/9.806</f>
        <v>635.01813103903226</v>
      </c>
      <c r="X146" s="65">
        <f>ET_8P!Y148/9.806</f>
        <v>643.29038025188663</v>
      </c>
      <c r="Y146" s="65">
        <f>ET_8P!Z148/9.806</f>
        <v>644.05118478163888</v>
      </c>
      <c r="Z146" s="65">
        <f>ET_8P!AA148/9.806</f>
        <v>635.2851271702275</v>
      </c>
      <c r="AA146" s="65">
        <f>ET_8P!AB148/9.806</f>
        <v>635.5619327452581</v>
      </c>
      <c r="AB146" s="65">
        <f>ET_8P!AC148/9.806</f>
        <v>482.82660169794008</v>
      </c>
      <c r="AC146" s="65">
        <f>ET_8P!AD148/9.806</f>
        <v>481.27586307171634</v>
      </c>
      <c r="AD146" s="65">
        <f>ET_8P!AE148/9.806</f>
        <v>576.78260001848366</v>
      </c>
      <c r="AE146" s="65">
        <f>ET_8P!AF148/9.806</f>
        <v>590.77295828128194</v>
      </c>
      <c r="AF146" s="65">
        <f>ET_8P!AG148/9.806</f>
        <v>820.76104553334699</v>
      </c>
      <c r="AG146" s="65">
        <f>ET_8P!AH148/9.806</f>
        <v>823.77677729196421</v>
      </c>
      <c r="AH146" s="65">
        <f>ET_8P!AI148/9.806</f>
        <v>702.80218464779227</v>
      </c>
      <c r="AI146" s="65">
        <f>ET_8P!AJ148/9.806</f>
        <v>688.03707949852139</v>
      </c>
      <c r="AJ146" s="65">
        <f>ET_8P!AK148/9.806</f>
        <v>330.58039840085155</v>
      </c>
      <c r="AK146" s="65">
        <f>ET_8P!AL148/9.806</f>
        <v>331.76273514780496</v>
      </c>
      <c r="AL146" s="65">
        <f>ET_8P!AM148/9.806</f>
        <v>575.29674314514079</v>
      </c>
      <c r="AM146" s="65">
        <f>ET_8P!AN148/9.806</f>
        <v>606.4206644050837</v>
      </c>
      <c r="AN146" s="65">
        <f>ET_8P!AO148/9.806</f>
        <v>1050.1822266023355</v>
      </c>
      <c r="AO146" s="65">
        <f>ET_8P!AP148/9.806</f>
        <v>1049.9091555871405</v>
      </c>
      <c r="AP146" s="65">
        <f>ET_8P!AQ148/9.806</f>
        <v>715.28880994416693</v>
      </c>
      <c r="AQ146" s="65">
        <f>ET_8P!AR148/9.806</f>
        <v>682.4385261574547</v>
      </c>
    </row>
    <row r="147" spans="3:43" x14ac:dyDescent="0.2">
      <c r="C147" s="65">
        <f>ET_8P!D149</f>
        <v>1415</v>
      </c>
      <c r="D147" s="65">
        <f>ET_8P!E149/9.806</f>
        <v>640.10002047534681</v>
      </c>
      <c r="E147" s="65">
        <f>ET_8P!F149/9.806</f>
        <v>640.93088534761887</v>
      </c>
      <c r="F147" s="65">
        <f>ET_8P!G149/9.806</f>
        <v>634.06711292830926</v>
      </c>
      <c r="G147" s="65">
        <f>ET_8P!H149/9.806</f>
        <v>634.64193637823792</v>
      </c>
      <c r="H147" s="65">
        <f>ET_8P!I149/9.806</f>
        <v>640.10002047534681</v>
      </c>
      <c r="I147" s="65">
        <f>ET_8P!J149/9.806</f>
        <v>640.93088534761887</v>
      </c>
      <c r="J147" s="65">
        <f>ET_8P!K149/9.806</f>
        <v>634.06711292830926</v>
      </c>
      <c r="K147" s="65">
        <f>ET_8P!L149/9.806</f>
        <v>634.64193637823792</v>
      </c>
      <c r="L147" s="65">
        <f>ET_8P!M149/9.806</f>
        <v>468.97671267909959</v>
      </c>
      <c r="M147" s="65">
        <f>ET_8P!N149/9.806</f>
        <v>472.87151002893643</v>
      </c>
      <c r="N147" s="65">
        <f>ET_8P!O149/9.806</f>
        <v>636.13889734282589</v>
      </c>
      <c r="O147" s="65">
        <f>ET_8P!P149/9.806</f>
        <v>653.92107869225481</v>
      </c>
      <c r="P147" s="65">
        <f>ET_8P!Q149/9.806</f>
        <v>845.46291811136041</v>
      </c>
      <c r="Q147" s="65">
        <f>ET_8P!R149/9.806</f>
        <v>842.51869072506634</v>
      </c>
      <c r="R147" s="65">
        <f>ET_8P!S149/9.806</f>
        <v>634.64303184912308</v>
      </c>
      <c r="S147" s="65">
        <f>ET_8P!T149/9.806</f>
        <v>618.66902478393331</v>
      </c>
      <c r="T147" s="65">
        <f>ET_8P!U149/9.806</f>
        <v>638.17209130570575</v>
      </c>
      <c r="U147" s="65">
        <f>ET_8P!V149/9.806</f>
        <v>638.98054881896292</v>
      </c>
      <c r="V147" s="65">
        <f>ET_8P!W149/9.806</f>
        <v>634.33196791186526</v>
      </c>
      <c r="W147" s="65">
        <f>ET_8P!X149/9.806</f>
        <v>634.90972921553134</v>
      </c>
      <c r="X147" s="65">
        <f>ET_8P!Y149/9.806</f>
        <v>643.11704688137365</v>
      </c>
      <c r="Y147" s="65">
        <f>ET_8P!Z149/9.806</f>
        <v>643.87327035106068</v>
      </c>
      <c r="Z147" s="65">
        <f>ET_8P!AA149/9.806</f>
        <v>635.1494879569907</v>
      </c>
      <c r="AA147" s="65">
        <f>ET_8P!AB149/9.806</f>
        <v>635.42534744352952</v>
      </c>
      <c r="AB147" s="65">
        <f>ET_8P!AC149/9.806</f>
        <v>482.66551768368862</v>
      </c>
      <c r="AC147" s="65">
        <f>ET_8P!AD149/9.806</f>
        <v>481.11472926333369</v>
      </c>
      <c r="AD147" s="65">
        <f>ET_8P!AE149/9.806</f>
        <v>576.62385632839596</v>
      </c>
      <c r="AE147" s="65">
        <f>ET_8P!AF149/9.806</f>
        <v>590.61456315011219</v>
      </c>
      <c r="AF147" s="65">
        <f>ET_8P!AG149/9.806</f>
        <v>820.60658413853776</v>
      </c>
      <c r="AG147" s="65">
        <f>ET_8P!AH149/9.806</f>
        <v>823.62236569128606</v>
      </c>
      <c r="AH147" s="65">
        <f>ET_8P!AI149/9.806</f>
        <v>702.64588087013055</v>
      </c>
      <c r="AI147" s="65">
        <f>ET_8P!AJ149/9.806</f>
        <v>687.88047695607293</v>
      </c>
      <c r="AJ147" s="65">
        <f>ET_8P!AK149/9.806</f>
        <v>330.37265728571793</v>
      </c>
      <c r="AK147" s="65">
        <f>ET_8P!AL149/9.806</f>
        <v>331.5537989735239</v>
      </c>
      <c r="AL147" s="65">
        <f>ET_8P!AM149/9.806</f>
        <v>575.07660329135228</v>
      </c>
      <c r="AM147" s="65">
        <f>ET_8P!AN149/9.806</f>
        <v>606.21486526106469</v>
      </c>
      <c r="AN147" s="65">
        <f>ET_8P!AO149/9.806</f>
        <v>1050.1645994799103</v>
      </c>
      <c r="AO147" s="65">
        <f>ET_8P!AP149/9.806</f>
        <v>1049.8940181712728</v>
      </c>
      <c r="AP147" s="65">
        <f>ET_8P!AQ149/9.806</f>
        <v>715.208392422369</v>
      </c>
      <c r="AQ147" s="65">
        <f>ET_8P!AR149/9.806</f>
        <v>682.34610825005109</v>
      </c>
    </row>
    <row r="148" spans="3:43" x14ac:dyDescent="0.2">
      <c r="C148" s="65">
        <f>ET_8P!D150</f>
        <v>1425</v>
      </c>
      <c r="D148" s="65">
        <f>ET_8P!E150/9.806</f>
        <v>639.94262122679993</v>
      </c>
      <c r="E148" s="65">
        <f>ET_8P!F150/9.806</f>
        <v>640.77353589320319</v>
      </c>
      <c r="F148" s="65">
        <f>ET_8P!G150/9.806</f>
        <v>633.9096140915002</v>
      </c>
      <c r="G148" s="65">
        <f>ET_8P!H150/9.806</f>
        <v>634.48443754142875</v>
      </c>
      <c r="H148" s="65">
        <f>ET_8P!I150/9.806</f>
        <v>639.94262122679993</v>
      </c>
      <c r="I148" s="65">
        <f>ET_8P!J150/9.806</f>
        <v>640.77353589320319</v>
      </c>
      <c r="J148" s="65">
        <f>ET_8P!K150/9.806</f>
        <v>633.9096140915002</v>
      </c>
      <c r="K148" s="65">
        <f>ET_8P!L150/9.806</f>
        <v>634.48443754142875</v>
      </c>
      <c r="L148" s="65">
        <f>ET_8P!M150/9.806</f>
        <v>468.81567845897922</v>
      </c>
      <c r="M148" s="65">
        <f>ET_8P!N150/9.806</f>
        <v>472.71057539707834</v>
      </c>
      <c r="N148" s="65">
        <f>ET_8P!O150/9.806</f>
        <v>635.98144830014792</v>
      </c>
      <c r="O148" s="65">
        <f>ET_8P!P150/9.806</f>
        <v>653.7639284143637</v>
      </c>
      <c r="P148" s="65">
        <f>ET_8P!Q150/9.806</f>
        <v>845.30865589307575</v>
      </c>
      <c r="Q148" s="65">
        <f>ET_8P!R150/9.806</f>
        <v>842.36442850678168</v>
      </c>
      <c r="R148" s="65">
        <f>ET_8P!S150/9.806</f>
        <v>634.48558280644511</v>
      </c>
      <c r="S148" s="65">
        <f>ET_8P!T150/9.806</f>
        <v>618.51127697646859</v>
      </c>
      <c r="T148" s="65">
        <f>ET_8P!U150/9.806</f>
        <v>638.09371534328477</v>
      </c>
      <c r="U148" s="65">
        <f>ET_8P!V150/9.806</f>
        <v>638.90217285654194</v>
      </c>
      <c r="V148" s="65">
        <f>ET_8P!W150/9.806</f>
        <v>634.23815576878962</v>
      </c>
      <c r="W148" s="65">
        <f>ET_8P!X150/9.806</f>
        <v>634.80132739203043</v>
      </c>
      <c r="X148" s="65">
        <f>ET_8P!Y150/9.806</f>
        <v>642.94381309912308</v>
      </c>
      <c r="Y148" s="65">
        <f>ET_8P!Z150/9.806</f>
        <v>643.69555509700695</v>
      </c>
      <c r="Z148" s="65">
        <f>ET_8P!AA150/9.806</f>
        <v>635.0137989496227</v>
      </c>
      <c r="AA148" s="65">
        <f>ET_8P!AB150/9.806</f>
        <v>635.28876214180104</v>
      </c>
      <c r="AB148" s="65">
        <f>ET_8P!AC150/9.806</f>
        <v>482.50448346356825</v>
      </c>
      <c r="AC148" s="65">
        <f>ET_8P!AD150/9.806</f>
        <v>480.95364524908223</v>
      </c>
      <c r="AD148" s="65">
        <f>ET_8P!AE150/9.806</f>
        <v>576.46521222657054</v>
      </c>
      <c r="AE148" s="65">
        <f>ET_8P!AF150/9.806</f>
        <v>590.45621781307364</v>
      </c>
      <c r="AF148" s="65">
        <f>ET_8P!AG150/9.806</f>
        <v>820.4521725378595</v>
      </c>
      <c r="AG148" s="65">
        <f>ET_8P!AH150/9.806</f>
        <v>823.46800388473901</v>
      </c>
      <c r="AH148" s="65">
        <f>ET_8P!AI150/9.806</f>
        <v>702.48962688660015</v>
      </c>
      <c r="AI148" s="65">
        <f>ET_8P!AJ150/9.806</f>
        <v>687.72397400188663</v>
      </c>
      <c r="AJ148" s="65">
        <f>ET_8P!AK150/9.806</f>
        <v>330.16506555297781</v>
      </c>
      <c r="AK148" s="65">
        <f>ET_8P!AL150/9.806</f>
        <v>331.34498728457072</v>
      </c>
      <c r="AL148" s="65">
        <f>ET_8P!AM150/9.806</f>
        <v>574.85661281995726</v>
      </c>
      <c r="AM148" s="65">
        <f>ET_8P!AN150/9.806</f>
        <v>606.00916570530808</v>
      </c>
      <c r="AN148" s="65">
        <f>ET_8P!AO150/9.806</f>
        <v>1050.1490637109935</v>
      </c>
      <c r="AO148" s="65">
        <f>ET_8P!AP150/9.806</f>
        <v>1049.8813704619622</v>
      </c>
      <c r="AP148" s="65">
        <f>ET_8P!AQ150/9.806</f>
        <v>715.12822387122685</v>
      </c>
      <c r="AQ148" s="65">
        <f>ET_8P!AR150/9.806</f>
        <v>682.25383972504085</v>
      </c>
    </row>
    <row r="149" spans="3:43" x14ac:dyDescent="0.2">
      <c r="C149" s="65">
        <f>ET_8P!D151</f>
        <v>1435</v>
      </c>
      <c r="D149" s="65">
        <f>ET_8P!E151/9.806</f>
        <v>639.78532156651545</v>
      </c>
      <c r="E149" s="65">
        <f>ET_8P!F151/9.806</f>
        <v>640.61623623291871</v>
      </c>
      <c r="F149" s="65">
        <f>ET_8P!G151/9.806</f>
        <v>633.75221484295332</v>
      </c>
      <c r="G149" s="65">
        <f>ET_8P!H151/9.806</f>
        <v>634.32703829288198</v>
      </c>
      <c r="H149" s="65">
        <f>ET_8P!I151/9.806</f>
        <v>639.78532156651545</v>
      </c>
      <c r="I149" s="65">
        <f>ET_8P!J151/9.806</f>
        <v>640.61623623291871</v>
      </c>
      <c r="J149" s="65">
        <f>ET_8P!K151/9.806</f>
        <v>633.75221484295332</v>
      </c>
      <c r="K149" s="65">
        <f>ET_8P!L151/9.806</f>
        <v>634.32703829288198</v>
      </c>
      <c r="L149" s="65">
        <f>ET_8P!M151/9.806</f>
        <v>468.65474382712119</v>
      </c>
      <c r="M149" s="65">
        <f>ET_8P!N151/9.806</f>
        <v>472.5497403534826</v>
      </c>
      <c r="N149" s="65">
        <f>ET_8P!O151/9.806</f>
        <v>635.82404905160115</v>
      </c>
      <c r="O149" s="65">
        <f>ET_8P!P151/9.806</f>
        <v>653.6068279306038</v>
      </c>
      <c r="P149" s="65">
        <f>ET_8P!Q151/9.806</f>
        <v>845.15439367479098</v>
      </c>
      <c r="Q149" s="65">
        <f>ET_8P!R151/9.806</f>
        <v>842.21016628849691</v>
      </c>
      <c r="R149" s="65">
        <f>ET_8P!S151/9.806</f>
        <v>634.32818355789823</v>
      </c>
      <c r="S149" s="65">
        <f>ET_8P!T151/9.806</f>
        <v>618.35357896313485</v>
      </c>
      <c r="T149" s="65">
        <f>ET_8P!U151/9.806</f>
        <v>638.01543896912608</v>
      </c>
      <c r="U149" s="65">
        <f>ET_8P!V151/9.806</f>
        <v>638.82384668825216</v>
      </c>
      <c r="V149" s="65">
        <f>ET_8P!W151/9.806</f>
        <v>634.14434362571387</v>
      </c>
      <c r="W149" s="65">
        <f>ET_8P!X151/9.806</f>
        <v>634.6930251567918</v>
      </c>
      <c r="X149" s="65">
        <f>ET_8P!Y151/9.806</f>
        <v>642.77067890513467</v>
      </c>
      <c r="Y149" s="65">
        <f>ET_8P!Z151/9.806</f>
        <v>643.5180390194779</v>
      </c>
      <c r="Z149" s="65">
        <f>ET_8P!AA151/9.806</f>
        <v>634.8781597363859</v>
      </c>
      <c r="AA149" s="65">
        <f>ET_8P!AB151/9.806</f>
        <v>635.15227642833474</v>
      </c>
      <c r="AB149" s="65">
        <f>ET_8P!AC151/9.806</f>
        <v>482.34349903757908</v>
      </c>
      <c r="AC149" s="65">
        <f>ET_8P!AD151/9.806</f>
        <v>480.79266082309306</v>
      </c>
      <c r="AD149" s="65">
        <f>ET_8P!AE151/9.806</f>
        <v>576.30661791887621</v>
      </c>
      <c r="AE149" s="65">
        <f>ET_8P!AF151/9.806</f>
        <v>590.29792227016628</v>
      </c>
      <c r="AF149" s="65">
        <f>ET_8P!AG151/9.806</f>
        <v>820.29786052544364</v>
      </c>
      <c r="AG149" s="65">
        <f>ET_8P!AH151/9.806</f>
        <v>823.31374166645423</v>
      </c>
      <c r="AH149" s="65">
        <f>ET_8P!AI151/9.806</f>
        <v>702.33342269720072</v>
      </c>
      <c r="AI149" s="65">
        <f>ET_8P!AJ151/9.806</f>
        <v>687.56752084183154</v>
      </c>
      <c r="AJ149" s="65">
        <f>ET_8P!AK151/9.806</f>
        <v>329.95759830556551</v>
      </c>
      <c r="AK149" s="65">
        <f>ET_8P!AL151/9.806</f>
        <v>331.13632497801092</v>
      </c>
      <c r="AL149" s="65">
        <f>ET_8P!AM151/9.806</f>
        <v>574.63677173095562</v>
      </c>
      <c r="AM149" s="65">
        <f>ET_8P!AN151/9.806</f>
        <v>605.80366532607593</v>
      </c>
      <c r="AN149" s="65">
        <f>ET_8P!AO151/9.806</f>
        <v>1050.135121354273</v>
      </c>
      <c r="AO149" s="65">
        <f>ET_8P!AP151/9.806</f>
        <v>1049.8706149296349</v>
      </c>
      <c r="AP149" s="65">
        <f>ET_8P!AQ151/9.806</f>
        <v>715.04825449660927</v>
      </c>
      <c r="AQ149" s="65">
        <f>ET_8P!AR151/9.806</f>
        <v>682.16167078829289</v>
      </c>
    </row>
    <row r="150" spans="3:43" x14ac:dyDescent="0.2">
      <c r="C150" s="65">
        <f>ET_8P!D152</f>
        <v>1445</v>
      </c>
      <c r="D150" s="65">
        <f>ET_8P!E152/9.806</f>
        <v>639.62807170036206</v>
      </c>
      <c r="E150" s="65">
        <f>ET_8P!F152/9.806</f>
        <v>640.45898636676532</v>
      </c>
      <c r="F150" s="65">
        <f>ET_8P!G152/9.806</f>
        <v>633.59486538853764</v>
      </c>
      <c r="G150" s="65">
        <f>ET_8P!H152/9.806</f>
        <v>634.1696888384663</v>
      </c>
      <c r="H150" s="65">
        <f>ET_8P!I152/9.806</f>
        <v>639.62807170036206</v>
      </c>
      <c r="I150" s="65">
        <f>ET_8P!J152/9.806</f>
        <v>640.45898636676532</v>
      </c>
      <c r="J150" s="65">
        <f>ET_8P!K152/9.806</f>
        <v>633.59486538853764</v>
      </c>
      <c r="K150" s="65">
        <f>ET_8P!L152/9.806</f>
        <v>634.1696888384663</v>
      </c>
      <c r="L150" s="65">
        <f>ET_8P!M152/9.806</f>
        <v>468.49390878352546</v>
      </c>
      <c r="M150" s="65">
        <f>ET_8P!N152/9.806</f>
        <v>472.38900489814915</v>
      </c>
      <c r="N150" s="65">
        <f>ET_8P!O152/9.806</f>
        <v>635.66669959718547</v>
      </c>
      <c r="O150" s="65">
        <f>ET_8P!P152/9.806</f>
        <v>653.44982703510607</v>
      </c>
      <c r="P150" s="65">
        <f>ET_8P!Q152/9.806</f>
        <v>845.00023104476861</v>
      </c>
      <c r="Q150" s="65">
        <f>ET_8P!R152/9.806</f>
        <v>842.05590407021214</v>
      </c>
      <c r="R150" s="65">
        <f>ET_8P!S152/9.806</f>
        <v>634.17083410348266</v>
      </c>
      <c r="S150" s="65">
        <f>ET_8P!T152/9.806</f>
        <v>618.19593074393231</v>
      </c>
      <c r="T150" s="65">
        <f>ET_8P!U152/9.806</f>
        <v>637.9371128008363</v>
      </c>
      <c r="U150" s="65">
        <f>ET_8P!V152/9.806</f>
        <v>638.74562010822456</v>
      </c>
      <c r="V150" s="65">
        <f>ET_8P!W152/9.806</f>
        <v>634.05053148263823</v>
      </c>
      <c r="W150" s="65">
        <f>ET_8P!X152/9.806</f>
        <v>634.58477271568438</v>
      </c>
      <c r="X150" s="65">
        <f>ET_8P!Y152/9.806</f>
        <v>642.59774388767084</v>
      </c>
      <c r="Y150" s="65">
        <f>ET_8P!Z152/9.806</f>
        <v>643.34067232434234</v>
      </c>
      <c r="Z150" s="65">
        <f>ET_8P!AA152/9.806</f>
        <v>634.7425205231491</v>
      </c>
      <c r="AA150" s="65">
        <f>ET_8P!AB152/9.806</f>
        <v>635.01579071486856</v>
      </c>
      <c r="AB150" s="65">
        <f>ET_8P!AC152/9.806</f>
        <v>482.1826141998522</v>
      </c>
      <c r="AC150" s="65">
        <f>ET_8P!AD152/9.806</f>
        <v>480.63172619123497</v>
      </c>
      <c r="AD150" s="65">
        <f>ET_8P!AE152/9.806</f>
        <v>576.14807340531308</v>
      </c>
      <c r="AE150" s="65">
        <f>ET_8P!AF152/9.806</f>
        <v>590.13972631552122</v>
      </c>
      <c r="AF150" s="65">
        <f>ET_8P!AG152/9.806</f>
        <v>820.14354851302778</v>
      </c>
      <c r="AG150" s="65">
        <f>ET_8P!AH152/9.806</f>
        <v>823.15947944816958</v>
      </c>
      <c r="AH150" s="65">
        <f>ET_8P!AI152/9.806</f>
        <v>702.1772683019326</v>
      </c>
      <c r="AI150" s="65">
        <f>ET_8P!AJ152/9.806</f>
        <v>687.41111747590764</v>
      </c>
      <c r="AJ150" s="65">
        <f>ET_8P!AK152/9.806</f>
        <v>329.76098617874266</v>
      </c>
      <c r="AK150" s="65">
        <f>ET_8P!AL152/9.806</f>
        <v>330.9278369509102</v>
      </c>
      <c r="AL150" s="65">
        <f>ET_8P!AM152/9.806</f>
        <v>574.41708002434734</v>
      </c>
      <c r="AM150" s="65">
        <f>ET_8P!AN152/9.806</f>
        <v>605.59831432923727</v>
      </c>
      <c r="AN150" s="65">
        <f>ET_8P!AO152/9.806</f>
        <v>1050.1223740567</v>
      </c>
      <c r="AO150" s="65">
        <f>ET_8P!AP152/9.806</f>
        <v>1049.8614528095045</v>
      </c>
      <c r="AP150" s="65">
        <f>ET_8P!AQ152/9.806</f>
        <v>714.96838471025399</v>
      </c>
      <c r="AQ150" s="65">
        <f>ET_8P!AR152/9.806</f>
        <v>682.06955164567614</v>
      </c>
    </row>
    <row r="151" spans="3:43" x14ac:dyDescent="0.2">
      <c r="C151" s="65">
        <f>ET_8P!D153</f>
        <v>1455</v>
      </c>
      <c r="D151" s="65">
        <f>ET_8P!E153/9.806</f>
        <v>639.47087162833986</v>
      </c>
      <c r="E151" s="65">
        <f>ET_8P!F153/9.806</f>
        <v>640.30178629474312</v>
      </c>
      <c r="F151" s="65">
        <f>ET_8P!G153/9.806</f>
        <v>633.43756572825316</v>
      </c>
      <c r="G151" s="65">
        <f>ET_8P!H153/9.806</f>
        <v>634.01238917818182</v>
      </c>
      <c r="H151" s="65">
        <f>ET_8P!I153/9.806</f>
        <v>639.47087162833986</v>
      </c>
      <c r="I151" s="65">
        <f>ET_8P!J153/9.806</f>
        <v>640.30178629474312</v>
      </c>
      <c r="J151" s="65">
        <f>ET_8P!K153/9.806</f>
        <v>633.43756572825316</v>
      </c>
      <c r="K151" s="65">
        <f>ET_8P!L153/9.806</f>
        <v>634.01238917818182</v>
      </c>
      <c r="L151" s="65">
        <f>ET_8P!M153/9.806</f>
        <v>468.33317332819195</v>
      </c>
      <c r="M151" s="65">
        <f>ET_8P!N153/9.806</f>
        <v>472.22831923694679</v>
      </c>
      <c r="N151" s="65">
        <f>ET_8P!O153/9.806</f>
        <v>635.50944973103208</v>
      </c>
      <c r="O151" s="65">
        <f>ET_8P!P153/9.806</f>
        <v>653.29287593373965</v>
      </c>
      <c r="P151" s="65">
        <f>ET_8P!Q153/9.806</f>
        <v>844.84606841474613</v>
      </c>
      <c r="Q151" s="65">
        <f>ET_8P!R153/9.806</f>
        <v>841.90174144018977</v>
      </c>
      <c r="R151" s="65">
        <f>ET_8P!S153/9.806</f>
        <v>634.01353444319807</v>
      </c>
      <c r="S151" s="65">
        <f>ET_8P!T153/9.806</f>
        <v>618.03838211299205</v>
      </c>
      <c r="T151" s="65">
        <f>ET_8P!U153/9.806</f>
        <v>637.85878663254641</v>
      </c>
      <c r="U151" s="65">
        <f>ET_8P!V153/9.806</f>
        <v>638.66739352819707</v>
      </c>
      <c r="V151" s="65">
        <f>ET_8P!W153/9.806</f>
        <v>633.95676913369368</v>
      </c>
      <c r="W151" s="65">
        <f>ET_8P!X153/9.806</f>
        <v>634.47652027457684</v>
      </c>
      <c r="X151" s="65">
        <f>ET_8P!Y153/9.806</f>
        <v>642.4249084584693</v>
      </c>
      <c r="Y151" s="65">
        <f>ET_8P!Z153/9.806</f>
        <v>643.16345501160015</v>
      </c>
      <c r="Z151" s="65">
        <f>ET_8P!AA153/9.806</f>
        <v>634.6069311040435</v>
      </c>
      <c r="AA151" s="65">
        <f>ET_8P!AB153/9.806</f>
        <v>634.87935479553335</v>
      </c>
      <c r="AB151" s="65">
        <f>ET_8P!AC153/9.806</f>
        <v>482.02182895038754</v>
      </c>
      <c r="AC151" s="65">
        <f>ET_8P!AD153/9.806</f>
        <v>480.47089114763924</v>
      </c>
      <c r="AD151" s="65">
        <f>ET_8P!AE153/9.806</f>
        <v>575.98962848001224</v>
      </c>
      <c r="AE151" s="65">
        <f>ET_8P!AF153/9.806</f>
        <v>589.98158015500724</v>
      </c>
      <c r="AF151" s="65">
        <f>ET_8P!AG153/9.806</f>
        <v>819.98933608887421</v>
      </c>
      <c r="AG151" s="65">
        <f>ET_8P!AH153/9.806</f>
        <v>823.00526702401601</v>
      </c>
      <c r="AH151" s="65">
        <f>ET_8P!AI153/9.806</f>
        <v>702.02121349492666</v>
      </c>
      <c r="AI151" s="65">
        <f>ET_8P!AJ153/9.806</f>
        <v>687.25476390411484</v>
      </c>
      <c r="AJ151" s="65">
        <f>ET_8P!AK153/9.806</f>
        <v>329.57460674586991</v>
      </c>
      <c r="AK151" s="65">
        <f>ET_8P!AL153/9.806</f>
        <v>330.71947340913727</v>
      </c>
      <c r="AL151" s="65">
        <f>ET_8P!AM153/9.806</f>
        <v>574.19758749426376</v>
      </c>
      <c r="AM151" s="65">
        <f>ET_8P!AN153/9.806</f>
        <v>605.39316250892318</v>
      </c>
      <c r="AN151" s="65">
        <f>ET_8P!AO153/9.806</f>
        <v>1050.1106226417501</v>
      </c>
      <c r="AO151" s="65">
        <f>ET_8P!AP153/9.806</f>
        <v>1049.8533861602591</v>
      </c>
      <c r="AP151" s="65">
        <f>ET_8P!AQ153/9.806</f>
        <v>714.88856471802978</v>
      </c>
      <c r="AQ151" s="65">
        <f>ET_8P!AR153/9.806</f>
        <v>681.97743250305939</v>
      </c>
    </row>
    <row r="152" spans="3:43" x14ac:dyDescent="0.2">
      <c r="C152" s="65">
        <f>ET_8P!D154</f>
        <v>1465</v>
      </c>
      <c r="D152" s="65">
        <f>ET_8P!E154/9.806</f>
        <v>639.31377114457996</v>
      </c>
      <c r="E152" s="65">
        <f>ET_8P!F154/9.806</f>
        <v>640.14468581098311</v>
      </c>
      <c r="F152" s="65">
        <f>ET_8P!G154/9.806</f>
        <v>633.28031586209977</v>
      </c>
      <c r="G152" s="65">
        <f>ET_8P!H154/9.806</f>
        <v>633.85518910615951</v>
      </c>
      <c r="H152" s="65">
        <f>ET_8P!I154/9.806</f>
        <v>639.31377114457996</v>
      </c>
      <c r="I152" s="65">
        <f>ET_8P!J154/9.806</f>
        <v>640.14468581098311</v>
      </c>
      <c r="J152" s="65">
        <f>ET_8P!K154/9.806</f>
        <v>633.28031586209977</v>
      </c>
      <c r="K152" s="65">
        <f>ET_8P!L154/9.806</f>
        <v>633.85518910615951</v>
      </c>
      <c r="L152" s="65">
        <f>ET_8P!M154/9.806</f>
        <v>468.17248766698964</v>
      </c>
      <c r="M152" s="65">
        <f>ET_8P!N154/9.806</f>
        <v>472.06773316400677</v>
      </c>
      <c r="N152" s="65">
        <f>ET_8P!O154/9.806</f>
        <v>635.35224965900989</v>
      </c>
      <c r="O152" s="65">
        <f>ET_8P!P154/9.806</f>
        <v>653.13597462650421</v>
      </c>
      <c r="P152" s="65">
        <f>ET_8P!Q154/9.806</f>
        <v>844.69200537298605</v>
      </c>
      <c r="Q152" s="65">
        <f>ET_8P!R154/9.806</f>
        <v>841.74757881016728</v>
      </c>
      <c r="R152" s="65">
        <f>ET_8P!S154/9.806</f>
        <v>633.85633437117588</v>
      </c>
      <c r="S152" s="65">
        <f>ET_8P!T154/9.806</f>
        <v>617.880883276183</v>
      </c>
      <c r="T152" s="65">
        <f>ET_8P!U154/9.806</f>
        <v>637.78046046425663</v>
      </c>
      <c r="U152" s="65">
        <f>ET_8P!V154/9.806</f>
        <v>638.58926653643186</v>
      </c>
      <c r="V152" s="65">
        <f>ET_8P!W154/9.806</f>
        <v>633.86295699061804</v>
      </c>
      <c r="W152" s="65">
        <f>ET_8P!X154/9.806</f>
        <v>634.3683176276005</v>
      </c>
      <c r="X152" s="65">
        <f>ET_8P!Y154/9.806</f>
        <v>642.25222241166125</v>
      </c>
      <c r="Y152" s="65">
        <f>ET_8P!Z154/9.806</f>
        <v>642.98638708125134</v>
      </c>
      <c r="Z152" s="65">
        <f>ET_8P!AA154/9.806</f>
        <v>634.4712918908067</v>
      </c>
      <c r="AA152" s="65">
        <f>ET_8P!AB154/9.806</f>
        <v>634.74296867032945</v>
      </c>
      <c r="AB152" s="65">
        <f>ET_8P!AC154/9.806</f>
        <v>481.86114328918524</v>
      </c>
      <c r="AC152" s="65">
        <f>ET_8P!AD154/9.806</f>
        <v>480.31015569230578</v>
      </c>
      <c r="AD152" s="65">
        <f>ET_8P!AE154/9.806</f>
        <v>575.8312333488426</v>
      </c>
      <c r="AE152" s="65">
        <f>ET_8P!AF154/9.806</f>
        <v>589.82348378862434</v>
      </c>
      <c r="AF152" s="65">
        <f>ET_8P!AG154/9.806</f>
        <v>819.83512366472064</v>
      </c>
      <c r="AG152" s="65">
        <f>ET_8P!AH154/9.806</f>
        <v>822.85110439399352</v>
      </c>
      <c r="AH152" s="65">
        <f>ET_8P!AI154/9.806</f>
        <v>701.86520848205191</v>
      </c>
      <c r="AI152" s="65">
        <f>ET_8P!AJ154/9.806</f>
        <v>687.09846012645323</v>
      </c>
      <c r="AJ152" s="65">
        <f>ET_8P!AK154/9.806</f>
        <v>329.38845138658735</v>
      </c>
      <c r="AK152" s="65">
        <f>ET_8P!AL154/9.806</f>
        <v>330.51128414682341</v>
      </c>
      <c r="AL152" s="65">
        <f>ET_8P!AM154/9.806</f>
        <v>573.97824434657355</v>
      </c>
      <c r="AM152" s="65">
        <f>ET_8P!AN154/9.806</f>
        <v>605.18811027687138</v>
      </c>
      <c r="AN152" s="65">
        <f>ET_8P!AO154/9.806</f>
        <v>1050.0995683446361</v>
      </c>
      <c r="AO152" s="65">
        <f>ET_8P!AP154/9.806</f>
        <v>1049.846116217112</v>
      </c>
      <c r="AP152" s="65">
        <f>ET_8P!AQ154/9.806</f>
        <v>714.80869493167449</v>
      </c>
      <c r="AQ152" s="65">
        <f>ET_8P!AR154/9.806</f>
        <v>681.88531336044264</v>
      </c>
    </row>
    <row r="153" spans="3:43" x14ac:dyDescent="0.2">
      <c r="C153" s="65">
        <f>ET_8P!D155</f>
        <v>1475</v>
      </c>
      <c r="D153" s="65">
        <f>ET_8P!E155/9.806</f>
        <v>639.15667066081994</v>
      </c>
      <c r="E153" s="65">
        <f>ET_8P!F155/9.806</f>
        <v>639.98763512135429</v>
      </c>
      <c r="F153" s="65">
        <f>ET_8P!G155/9.806</f>
        <v>633.12316558420866</v>
      </c>
      <c r="G153" s="65">
        <f>ET_8P!H155/9.806</f>
        <v>633.69798903413732</v>
      </c>
      <c r="H153" s="65">
        <f>ET_8P!I155/9.806</f>
        <v>639.15667066081994</v>
      </c>
      <c r="I153" s="65">
        <f>ET_8P!J155/9.806</f>
        <v>639.98763512135429</v>
      </c>
      <c r="J153" s="65">
        <f>ET_8P!K155/9.806</f>
        <v>633.12316558420866</v>
      </c>
      <c r="K153" s="65">
        <f>ET_8P!L155/9.806</f>
        <v>633.69798903413732</v>
      </c>
      <c r="L153" s="65">
        <f>ET_8P!M155/9.806</f>
        <v>468.01190159404962</v>
      </c>
      <c r="M153" s="65">
        <f>ET_8P!N155/9.806</f>
        <v>471.90724667932903</v>
      </c>
      <c r="N153" s="65">
        <f>ET_8P!O155/9.806</f>
        <v>635.19514917524987</v>
      </c>
      <c r="O153" s="65">
        <f>ET_8P!P155/9.806</f>
        <v>652.97912311339996</v>
      </c>
      <c r="P153" s="65">
        <f>ET_8P!Q155/9.806</f>
        <v>844.53794233122585</v>
      </c>
      <c r="Q153" s="65">
        <f>ET_8P!R155/9.806</f>
        <v>841.5935157684072</v>
      </c>
      <c r="R153" s="65">
        <f>ET_8P!S155/9.806</f>
        <v>633.69913429915368</v>
      </c>
      <c r="S153" s="65">
        <f>ET_8P!T155/9.806</f>
        <v>617.72343423350503</v>
      </c>
      <c r="T153" s="65">
        <f>ET_8P!U155/9.806</f>
        <v>637.70208450183566</v>
      </c>
      <c r="U153" s="65">
        <f>ET_8P!V155/9.806</f>
        <v>638.51113954466655</v>
      </c>
      <c r="V153" s="65">
        <f>ET_8P!W155/9.806</f>
        <v>633.76914484754241</v>
      </c>
      <c r="W153" s="65">
        <f>ET_8P!X155/9.806</f>
        <v>634.26016477475525</v>
      </c>
      <c r="X153" s="65">
        <f>ET_8P!Y155/9.806</f>
        <v>642.07968574724669</v>
      </c>
      <c r="Y153" s="65">
        <f>ET_8P!Z155/9.806</f>
        <v>642.8095183274271</v>
      </c>
      <c r="Z153" s="65">
        <f>ET_8P!AA155/9.806</f>
        <v>634.3357024717011</v>
      </c>
      <c r="AA153" s="65">
        <f>ET_8P!AB155/9.806</f>
        <v>634.60653275099435</v>
      </c>
      <c r="AB153" s="65">
        <f>ET_8P!AC155/9.806</f>
        <v>481.70050742211407</v>
      </c>
      <c r="AC153" s="65">
        <f>ET_8P!AD155/9.806</f>
        <v>480.14947003110342</v>
      </c>
      <c r="AD153" s="65">
        <f>ET_8P!AE155/9.806</f>
        <v>575.67288801180405</v>
      </c>
      <c r="AE153" s="65">
        <f>ET_8P!AF155/9.806</f>
        <v>589.66548701050385</v>
      </c>
      <c r="AF153" s="65">
        <f>ET_8P!AG155/9.806</f>
        <v>819.68096103469827</v>
      </c>
      <c r="AG153" s="65">
        <f>ET_8P!AH155/9.806</f>
        <v>822.69699155810224</v>
      </c>
      <c r="AH153" s="65">
        <f>ET_8P!AI155/9.806</f>
        <v>701.70925326330826</v>
      </c>
      <c r="AI153" s="65">
        <f>ET_8P!AJ155/9.806</f>
        <v>686.94225593705391</v>
      </c>
      <c r="AJ153" s="65">
        <f>ET_8P!AK155/9.806</f>
        <v>329.2025201008949</v>
      </c>
      <c r="AK153" s="65">
        <f>ET_8P!AL155/9.806</f>
        <v>330.30326916396854</v>
      </c>
      <c r="AL153" s="65">
        <f>ET_8P!AM155/9.806</f>
        <v>573.75910037540791</v>
      </c>
      <c r="AM153" s="65">
        <f>ET_8P!AN155/9.806</f>
        <v>604.98330701547525</v>
      </c>
      <c r="AN153" s="65">
        <f>ET_8P!AO155/9.806</f>
        <v>1050.0890119888334</v>
      </c>
      <c r="AO153" s="65">
        <f>ET_8P!AP155/9.806</f>
        <v>1049.8393442152765</v>
      </c>
      <c r="AP153" s="65">
        <f>ET_8P!AQ155/9.806</f>
        <v>714.72887493945041</v>
      </c>
      <c r="AQ153" s="65">
        <f>ET_8P!AR155/9.806</f>
        <v>681.79319421782589</v>
      </c>
    </row>
    <row r="154" spans="3:43" x14ac:dyDescent="0.2">
      <c r="C154" s="65">
        <f>ET_8P!D156</f>
        <v>1485</v>
      </c>
      <c r="D154" s="65">
        <f>ET_8P!E156/9.806</f>
        <v>638.99966976532232</v>
      </c>
      <c r="E154" s="65">
        <f>ET_8P!F156/9.806</f>
        <v>639.83063422585667</v>
      </c>
      <c r="F154" s="65">
        <f>ET_8P!G156/9.806</f>
        <v>632.96606510044876</v>
      </c>
      <c r="G154" s="65">
        <f>ET_8P!H156/9.806</f>
        <v>633.5409383445085</v>
      </c>
      <c r="H154" s="65">
        <f>ET_8P!I156/9.806</f>
        <v>638.99966976532232</v>
      </c>
      <c r="I154" s="65">
        <f>ET_8P!J156/9.806</f>
        <v>639.83063422585667</v>
      </c>
      <c r="J154" s="65">
        <f>ET_8P!K156/9.806</f>
        <v>632.96606510044876</v>
      </c>
      <c r="K154" s="65">
        <f>ET_8P!L156/9.806</f>
        <v>633.5409383445085</v>
      </c>
      <c r="L154" s="65">
        <f>ET_8P!M156/9.806</f>
        <v>467.85136531524068</v>
      </c>
      <c r="M154" s="65">
        <f>ET_8P!N156/9.806</f>
        <v>471.74680998878245</v>
      </c>
      <c r="N154" s="65">
        <f>ET_8P!O156/9.806</f>
        <v>635.03804869148996</v>
      </c>
      <c r="O154" s="65">
        <f>ET_8P!P156/9.806</f>
        <v>652.82237118855812</v>
      </c>
      <c r="P154" s="65">
        <f>ET_8P!Q156/9.806</f>
        <v>844.38397887772794</v>
      </c>
      <c r="Q154" s="65">
        <f>ET_8P!R156/9.806</f>
        <v>841.439452726647</v>
      </c>
      <c r="R154" s="65">
        <f>ET_8P!S156/9.806</f>
        <v>633.54203381539367</v>
      </c>
      <c r="S154" s="65">
        <f>ET_8P!T156/9.806</f>
        <v>617.56603498495826</v>
      </c>
      <c r="T154" s="65">
        <f>ET_8P!U156/9.806</f>
        <v>637.62365874528359</v>
      </c>
      <c r="U154" s="65">
        <f>ET_8P!V156/9.806</f>
        <v>638.43301255290135</v>
      </c>
      <c r="V154" s="65">
        <f>ET_8P!W156/9.806</f>
        <v>633.67528291033557</v>
      </c>
      <c r="W154" s="65">
        <f>ET_8P!X156/9.806</f>
        <v>634.15201192191012</v>
      </c>
      <c r="X154" s="65">
        <f>ET_8P!Y156/9.806</f>
        <v>641.90729846522538</v>
      </c>
      <c r="Y154" s="65">
        <f>ET_8P!Z156/9.806</f>
        <v>642.63274916186526</v>
      </c>
      <c r="Z154" s="65">
        <f>ET_8P!AA156/9.806</f>
        <v>634.20011305259538</v>
      </c>
      <c r="AA154" s="65">
        <f>ET_8P!AB156/9.806</f>
        <v>634.47014662579033</v>
      </c>
      <c r="AB154" s="65">
        <f>ET_8P!AC156/9.806</f>
        <v>481.53997114330514</v>
      </c>
      <c r="AC154" s="65">
        <f>ET_8P!AD156/9.806</f>
        <v>479.9888839581634</v>
      </c>
      <c r="AD154" s="65">
        <f>ET_8P!AE156/9.806</f>
        <v>575.51464226302778</v>
      </c>
      <c r="AE154" s="65">
        <f>ET_8P!AF156/9.806</f>
        <v>589.50754002651445</v>
      </c>
      <c r="AF154" s="65">
        <f>ET_8P!AG156/9.806</f>
        <v>819.52689799293807</v>
      </c>
      <c r="AG154" s="65">
        <f>ET_8P!AH156/9.806</f>
        <v>822.54292851634216</v>
      </c>
      <c r="AH154" s="65">
        <f>ET_8P!AI156/9.806</f>
        <v>701.5533478386958</v>
      </c>
      <c r="AI154" s="65">
        <f>ET_8P!AJ156/9.806</f>
        <v>686.78610154178568</v>
      </c>
      <c r="AJ154" s="65">
        <f>ET_8P!AK156/9.806</f>
        <v>329.01683778585817</v>
      </c>
      <c r="AK154" s="65">
        <f>ET_8P!AL156/9.806</f>
        <v>330.10593502224407</v>
      </c>
      <c r="AL154" s="65">
        <f>ET_8P!AM156/9.806</f>
        <v>573.54015558076696</v>
      </c>
      <c r="AM154" s="65">
        <f>ET_8P!AN156/9.806</f>
        <v>604.7786531364726</v>
      </c>
      <c r="AN154" s="65">
        <f>ET_8P!AO156/9.806</f>
        <v>1050.0787543978176</v>
      </c>
      <c r="AO154" s="65">
        <f>ET_8P!AP156/9.806</f>
        <v>1049.8330701547522</v>
      </c>
      <c r="AP154" s="65">
        <f>ET_8P!AQ156/9.806</f>
        <v>714.64895535896392</v>
      </c>
      <c r="AQ154" s="65">
        <f>ET_8P!AR156/9.806</f>
        <v>681.70107507520913</v>
      </c>
    </row>
    <row r="155" spans="3:43" x14ac:dyDescent="0.2">
      <c r="C155" s="65">
        <f>ET_8P!D157</f>
        <v>1495</v>
      </c>
      <c r="D155" s="65">
        <f>ET_8P!E157/9.806</f>
        <v>638.84276845808699</v>
      </c>
      <c r="E155" s="65">
        <f>ET_8P!F157/9.806</f>
        <v>639.67373291862134</v>
      </c>
      <c r="F155" s="65">
        <f>ET_8P!G157/9.806</f>
        <v>632.80901441081994</v>
      </c>
      <c r="G155" s="65">
        <f>ET_8P!H157/9.806</f>
        <v>633.38388765487969</v>
      </c>
      <c r="H155" s="65">
        <f>ET_8P!I157/9.806</f>
        <v>638.84276845808699</v>
      </c>
      <c r="I155" s="65">
        <f>ET_8P!J157/9.806</f>
        <v>639.67373291862134</v>
      </c>
      <c r="J155" s="65">
        <f>ET_8P!K157/9.806</f>
        <v>632.80901441081994</v>
      </c>
      <c r="K155" s="65">
        <f>ET_8P!L157/9.806</f>
        <v>633.38388765487969</v>
      </c>
      <c r="L155" s="65">
        <f>ET_8P!M157/9.806</f>
        <v>467.6909286246941</v>
      </c>
      <c r="M155" s="65">
        <f>ET_8P!N157/9.806</f>
        <v>471.58652268062923</v>
      </c>
      <c r="N155" s="65">
        <f>ET_8P!O157/9.806</f>
        <v>634.88104779599234</v>
      </c>
      <c r="O155" s="65">
        <f>ET_8P!P157/9.806</f>
        <v>652.66566905784725</v>
      </c>
      <c r="P155" s="65">
        <f>ET_8P!Q157/9.806</f>
        <v>844.23001542423015</v>
      </c>
      <c r="Q155" s="65">
        <f>ET_8P!R157/9.806</f>
        <v>841.28548927314921</v>
      </c>
      <c r="R155" s="65">
        <f>ET_8P!S157/9.806</f>
        <v>633.38503291989605</v>
      </c>
      <c r="S155" s="65">
        <f>ET_8P!T157/9.806</f>
        <v>617.40873532467367</v>
      </c>
      <c r="T155" s="65">
        <f>ET_8P!U157/9.806</f>
        <v>637.54513340046913</v>
      </c>
      <c r="U155" s="65">
        <f>ET_8P!V157/9.806</f>
        <v>638.35488556113614</v>
      </c>
      <c r="V155" s="65">
        <f>ET_8P!W157/9.806</f>
        <v>633.58137117899764</v>
      </c>
      <c r="W155" s="65">
        <f>ET_8P!X157/9.806</f>
        <v>634.04390886319607</v>
      </c>
      <c r="X155" s="65">
        <f>ET_8P!Y157/9.806</f>
        <v>641.73501077146648</v>
      </c>
      <c r="Y155" s="65">
        <f>ET_8P!Z157/9.806</f>
        <v>642.4561293786968</v>
      </c>
      <c r="Z155" s="65">
        <f>ET_8P!AA157/9.806</f>
        <v>634.06457342762087</v>
      </c>
      <c r="AA155" s="65">
        <f>ET_8P!AB157/9.806</f>
        <v>634.33371070645524</v>
      </c>
      <c r="AB155" s="65">
        <f>ET_8P!AC157/9.806</f>
        <v>481.3794846586274</v>
      </c>
      <c r="AC155" s="65">
        <f>ET_8P!AD157/9.806</f>
        <v>479.82839747348567</v>
      </c>
      <c r="AD155" s="65">
        <f>ET_8P!AE157/9.806</f>
        <v>575.35644630838271</v>
      </c>
      <c r="AE155" s="65">
        <f>ET_8P!AF157/9.806</f>
        <v>589.34964283665613</v>
      </c>
      <c r="AF155" s="65">
        <f>ET_8P!AG157/9.806</f>
        <v>819.37283495117788</v>
      </c>
      <c r="AG155" s="65">
        <f>ET_8P!AH157/9.806</f>
        <v>822.38896506284425</v>
      </c>
      <c r="AH155" s="65">
        <f>ET_8P!AI157/9.806</f>
        <v>701.39749220821443</v>
      </c>
      <c r="AI155" s="65">
        <f>ET_8P!AJ157/9.806</f>
        <v>686.62999694064865</v>
      </c>
      <c r="AJ155" s="65">
        <f>ET_8P!AK157/9.806</f>
        <v>328.83135464734602</v>
      </c>
      <c r="AK155" s="65">
        <f>ET_8P!AL157/9.806</f>
        <v>329.91997883948608</v>
      </c>
      <c r="AL155" s="65">
        <f>ET_8P!AM157/9.806</f>
        <v>573.32140996265048</v>
      </c>
      <c r="AM155" s="65">
        <f>ET_8P!AN157/9.806</f>
        <v>604.57424822812573</v>
      </c>
      <c r="AN155" s="65">
        <f>ET_8P!AO157/9.806</f>
        <v>1050.0686959833267</v>
      </c>
      <c r="AO155" s="65">
        <f>ET_8P!AP157/9.806</f>
        <v>1049.8269952707526</v>
      </c>
      <c r="AP155" s="65">
        <f>ET_8P!AQ157/9.806</f>
        <v>714.56893619021525</v>
      </c>
      <c r="AQ155" s="65">
        <f>ET_8P!AR157/9.806</f>
        <v>681.60885634433009</v>
      </c>
    </row>
    <row r="156" spans="3:43" x14ac:dyDescent="0.2">
      <c r="C156" s="65">
        <f>ET_8P!D158</f>
        <v>1505</v>
      </c>
      <c r="D156" s="65">
        <f>ET_8P!E158/9.806</f>
        <v>638.68586715085155</v>
      </c>
      <c r="E156" s="65">
        <f>ET_8P!F158/9.806</f>
        <v>639.5168814055171</v>
      </c>
      <c r="F156" s="65">
        <f>ET_8P!G158/9.806</f>
        <v>632.65201351532232</v>
      </c>
      <c r="G156" s="65">
        <f>ET_8P!H158/9.806</f>
        <v>633.22693655351316</v>
      </c>
      <c r="H156" s="65">
        <f>ET_8P!I158/9.806</f>
        <v>638.68586715085155</v>
      </c>
      <c r="I156" s="65">
        <f>ET_8P!J158/9.806</f>
        <v>639.5168814055171</v>
      </c>
      <c r="J156" s="65">
        <f>ET_8P!K158/9.806</f>
        <v>632.65201351532232</v>
      </c>
      <c r="K156" s="65">
        <f>ET_8P!L158/9.806</f>
        <v>633.22693655351316</v>
      </c>
      <c r="L156" s="65">
        <f>ET_8P!M158/9.806</f>
        <v>467.53059152240979</v>
      </c>
      <c r="M156" s="65">
        <f>ET_8P!N158/9.806</f>
        <v>471.42623537247607</v>
      </c>
      <c r="N156" s="65">
        <f>ET_8P!O158/9.806</f>
        <v>634.72409669462581</v>
      </c>
      <c r="O156" s="65">
        <f>ET_8P!P158/9.806</f>
        <v>652.5090167212677</v>
      </c>
      <c r="P156" s="65">
        <f>ET_8P!Q158/9.806</f>
        <v>844.07615155899452</v>
      </c>
      <c r="Q156" s="65">
        <f>ET_8P!R158/9.806</f>
        <v>841.13162540791359</v>
      </c>
      <c r="R156" s="65">
        <f>ET_8P!S158/9.806</f>
        <v>633.22808181852952</v>
      </c>
      <c r="S156" s="65">
        <f>ET_8P!T158/9.806</f>
        <v>617.25148545852039</v>
      </c>
      <c r="T156" s="65">
        <f>ET_8P!U158/9.806</f>
        <v>637.46655826152357</v>
      </c>
      <c r="U156" s="65">
        <f>ET_8P!V158/9.806</f>
        <v>638.27675856937083</v>
      </c>
      <c r="V156" s="65">
        <f>ET_8P!W158/9.806</f>
        <v>633.48740965352852</v>
      </c>
      <c r="W156" s="65">
        <f>ET_8P!X158/9.806</f>
        <v>633.93575601035081</v>
      </c>
      <c r="X156" s="65">
        <f>ET_8P!Y158/9.806</f>
        <v>641.56292225423215</v>
      </c>
      <c r="Y156" s="65">
        <f>ET_8P!Z158/9.806</f>
        <v>642.27965897792171</v>
      </c>
      <c r="Z156" s="65">
        <f>ET_8P!AA158/9.806</f>
        <v>633.92903380264636</v>
      </c>
      <c r="AA156" s="65">
        <f>ET_8P!AB158/9.806</f>
        <v>634.19727478712014</v>
      </c>
      <c r="AB156" s="65">
        <f>ET_8P!AC158/9.806</f>
        <v>481.21909776221196</v>
      </c>
      <c r="AC156" s="65">
        <f>ET_8P!AD158/9.806</f>
        <v>479.66796078293908</v>
      </c>
      <c r="AD156" s="65">
        <f>ET_8P!AE158/9.806</f>
        <v>575.19834994199982</v>
      </c>
      <c r="AE156" s="65">
        <f>ET_8P!AF158/9.806</f>
        <v>589.19184523506021</v>
      </c>
      <c r="AF156" s="65">
        <f>ET_8P!AG158/9.806</f>
        <v>819.21887149768008</v>
      </c>
      <c r="AG156" s="65">
        <f>ET_8P!AH158/9.806</f>
        <v>822.23500160934634</v>
      </c>
      <c r="AH156" s="65">
        <f>ET_8P!AI158/9.806</f>
        <v>701.24168637186426</v>
      </c>
      <c r="AI156" s="65">
        <f>ET_8P!AJ158/9.806</f>
        <v>686.47394213364271</v>
      </c>
      <c r="AJ156" s="65">
        <f>ET_8P!AK158/9.806</f>
        <v>328.6460706853585</v>
      </c>
      <c r="AK156" s="65">
        <f>ET_8P!AL158/9.806</f>
        <v>329.73429652444935</v>
      </c>
      <c r="AL156" s="65">
        <f>ET_8P!AM158/9.806</f>
        <v>573.10291331518977</v>
      </c>
      <c r="AM156" s="65">
        <f>ET_8P!AN158/9.806</f>
        <v>604.36999270217223</v>
      </c>
      <c r="AN156" s="65">
        <f>ET_8P!AO158/9.806</f>
        <v>1050.0587371570978</v>
      </c>
      <c r="AO156" s="65">
        <f>ET_8P!AP158/9.806</f>
        <v>1049.8210199750154</v>
      </c>
      <c r="AP156" s="65">
        <f>ET_8P!AQ158/9.806</f>
        <v>714.48886722733539</v>
      </c>
      <c r="AQ156" s="65">
        <f>ET_8P!AR158/9.806</f>
        <v>681.51663761345105</v>
      </c>
    </row>
    <row r="157" spans="3:43" x14ac:dyDescent="0.2">
      <c r="C157" s="65">
        <f>ET_8P!D159</f>
        <v>1515</v>
      </c>
      <c r="D157" s="65">
        <f>ET_8P!E159/9.806</f>
        <v>638.52906543187851</v>
      </c>
      <c r="E157" s="65">
        <f>ET_8P!F159/9.806</f>
        <v>639.36007968654405</v>
      </c>
      <c r="F157" s="65">
        <f>ET_8P!G159/9.806</f>
        <v>632.49511220808699</v>
      </c>
      <c r="G157" s="65">
        <f>ET_8P!H159/9.806</f>
        <v>633.07003524627783</v>
      </c>
      <c r="H157" s="65">
        <f>ET_8P!I159/9.806</f>
        <v>638.52906543187851</v>
      </c>
      <c r="I157" s="65">
        <f>ET_8P!J159/9.806</f>
        <v>639.36007968654405</v>
      </c>
      <c r="J157" s="65">
        <f>ET_8P!K159/9.806</f>
        <v>632.49511220808699</v>
      </c>
      <c r="K157" s="65">
        <f>ET_8P!L159/9.806</f>
        <v>633.07003524627783</v>
      </c>
      <c r="L157" s="65">
        <f>ET_8P!M159/9.806</f>
        <v>467.37035400838778</v>
      </c>
      <c r="M157" s="65">
        <f>ET_8P!N159/9.806</f>
        <v>471.26609744671634</v>
      </c>
      <c r="N157" s="65">
        <f>ET_8P!O159/9.806</f>
        <v>634.56724518152157</v>
      </c>
      <c r="O157" s="65">
        <f>ET_8P!P159/9.806</f>
        <v>652.35246397295032</v>
      </c>
      <c r="P157" s="65">
        <f>ET_8P!Q159/9.806</f>
        <v>843.92228769375902</v>
      </c>
      <c r="Q157" s="65">
        <f>ET_8P!R159/9.806</f>
        <v>840.97776154267797</v>
      </c>
      <c r="R157" s="65">
        <f>ET_8P!S159/9.806</f>
        <v>633.07118051129419</v>
      </c>
      <c r="S157" s="65">
        <f>ET_8P!T159/9.806</f>
        <v>617.09433518062929</v>
      </c>
      <c r="T157" s="65">
        <f>ET_8P!U159/9.806</f>
        <v>637.38788353431573</v>
      </c>
      <c r="U157" s="65">
        <f>ET_8P!V159/9.806</f>
        <v>638.19863157760562</v>
      </c>
      <c r="V157" s="65">
        <f>ET_8P!W159/9.806</f>
        <v>633.3933983339283</v>
      </c>
      <c r="W157" s="65">
        <f>ET_8P!X159/9.806</f>
        <v>633.82760315750568</v>
      </c>
      <c r="X157" s="65">
        <f>ET_8P!Y159/9.806</f>
        <v>641.39093332526011</v>
      </c>
      <c r="Y157" s="65">
        <f>ET_8P!Z159/9.806</f>
        <v>642.10328816540903</v>
      </c>
      <c r="Z157" s="65">
        <f>ET_8P!AA159/9.806</f>
        <v>633.79344438354076</v>
      </c>
      <c r="AA157" s="65">
        <f>ET_8P!AB159/9.806</f>
        <v>634.06083886778504</v>
      </c>
      <c r="AB157" s="65">
        <f>ET_8P!AC159/9.806</f>
        <v>481.0588104540588</v>
      </c>
      <c r="AC157" s="65">
        <f>ET_8P!AD159/9.806</f>
        <v>479.50762368065472</v>
      </c>
      <c r="AD157" s="65">
        <f>ET_8P!AE159/9.806</f>
        <v>575.04030336974813</v>
      </c>
      <c r="AE157" s="65">
        <f>ET_8P!AF159/9.806</f>
        <v>589.03409742759538</v>
      </c>
      <c r="AF157" s="65">
        <f>ET_8P!AG159/9.806</f>
        <v>819.06490804418218</v>
      </c>
      <c r="AG157" s="65">
        <f>ET_8P!AH159/9.806</f>
        <v>822.08108794997963</v>
      </c>
      <c r="AH157" s="65">
        <f>ET_8P!AI159/9.806</f>
        <v>701.08598012377627</v>
      </c>
      <c r="AI157" s="65">
        <f>ET_8P!AJ159/9.806</f>
        <v>686.31793712076797</v>
      </c>
      <c r="AJ157" s="65">
        <f>ET_8P!AK159/9.806</f>
        <v>328.46103569402663</v>
      </c>
      <c r="AK157" s="65">
        <f>ET_8P!AL159/9.806</f>
        <v>329.54888807713394</v>
      </c>
      <c r="AL157" s="65">
        <f>ET_8P!AM159/9.806</f>
        <v>572.88461584425352</v>
      </c>
      <c r="AM157" s="65">
        <f>ET_8P!AN159/9.806</f>
        <v>604.16598614687439</v>
      </c>
      <c r="AN157" s="65">
        <f>ET_8P!AO159/9.806</f>
        <v>1050.0488779191312</v>
      </c>
      <c r="AO157" s="65">
        <f>ET_8P!AP159/9.806</f>
        <v>1049.8151442675403</v>
      </c>
      <c r="AP157" s="65">
        <f>ET_8P!AQ159/9.806</f>
        <v>714.40864888206204</v>
      </c>
      <c r="AQ157" s="65">
        <f>ET_8P!AR159/9.806</f>
        <v>681.42431929430961</v>
      </c>
    </row>
    <row r="158" spans="3:43" x14ac:dyDescent="0.2">
      <c r="C158" s="65">
        <f>ET_8P!D160</f>
        <v>1525</v>
      </c>
      <c r="D158" s="65">
        <f>ET_8P!E160/9.806</f>
        <v>638.37231350703655</v>
      </c>
      <c r="E158" s="65">
        <f>ET_8P!F160/9.806</f>
        <v>639.2033277617021</v>
      </c>
      <c r="F158" s="65">
        <f>ET_8P!G160/9.806</f>
        <v>632.33826069498275</v>
      </c>
      <c r="G158" s="65">
        <f>ET_8P!H160/9.806</f>
        <v>632.91318373317358</v>
      </c>
      <c r="H158" s="65">
        <f>ET_8P!I160/9.806</f>
        <v>638.37231350703655</v>
      </c>
      <c r="I158" s="65">
        <f>ET_8P!J160/9.806</f>
        <v>639.2033277617021</v>
      </c>
      <c r="J158" s="65">
        <f>ET_8P!K160/9.806</f>
        <v>632.33826069498275</v>
      </c>
      <c r="K158" s="65">
        <f>ET_8P!L160/9.806</f>
        <v>632.91318373317358</v>
      </c>
      <c r="L158" s="65">
        <f>ET_8P!M160/9.806</f>
        <v>467.21016628849685</v>
      </c>
      <c r="M158" s="65">
        <f>ET_8P!N160/9.806</f>
        <v>471.10600931508776</v>
      </c>
      <c r="N158" s="65">
        <f>ET_8P!O160/9.806</f>
        <v>634.41044346254853</v>
      </c>
      <c r="O158" s="65">
        <f>ET_8P!P160/9.806</f>
        <v>652.19591122463294</v>
      </c>
      <c r="P158" s="65">
        <f>ET_8P!Q160/9.806</f>
        <v>843.76852341678568</v>
      </c>
      <c r="Q158" s="65">
        <f>ET_8P!R160/9.806</f>
        <v>840.82389767744246</v>
      </c>
      <c r="R158" s="65">
        <f>ET_8P!S160/9.806</f>
        <v>632.91432899818994</v>
      </c>
      <c r="S158" s="65">
        <f>ET_8P!T160/9.806</f>
        <v>616.93723469686927</v>
      </c>
      <c r="T158" s="65">
        <f>ET_8P!U160/9.806</f>
        <v>637.30910921884561</v>
      </c>
      <c r="U158" s="65">
        <f>ET_8P!V160/9.806</f>
        <v>638.12040499757802</v>
      </c>
      <c r="V158" s="65">
        <f>ET_8P!W160/9.806</f>
        <v>633.29933722019689</v>
      </c>
      <c r="W158" s="65">
        <f>ET_8P!X160/9.806</f>
        <v>633.71950009879163</v>
      </c>
      <c r="X158" s="65">
        <f>ET_8P!Y160/9.806</f>
        <v>641.21909377868144</v>
      </c>
      <c r="Y158" s="65">
        <f>ET_8P!Z160/9.806</f>
        <v>641.92706673528971</v>
      </c>
      <c r="Z158" s="65">
        <f>ET_8P!AA160/9.806</f>
        <v>633.65790475856625</v>
      </c>
      <c r="AA158" s="65">
        <f>ET_8P!AB160/9.806</f>
        <v>633.92435315431885</v>
      </c>
      <c r="AB158" s="65">
        <f>ET_8P!AC160/9.806</f>
        <v>480.89857294003673</v>
      </c>
      <c r="AC158" s="65">
        <f>ET_8P!AD160/9.806</f>
        <v>479.3473861666327</v>
      </c>
      <c r="AD158" s="65">
        <f>ET_8P!AE160/9.806</f>
        <v>574.88230659162764</v>
      </c>
      <c r="AE158" s="65">
        <f>ET_8P!AF160/9.806</f>
        <v>588.87644920839284</v>
      </c>
      <c r="AF158" s="65">
        <f>ET_8P!AG160/9.806</f>
        <v>818.91104417894667</v>
      </c>
      <c r="AG158" s="65">
        <f>ET_8P!AH160/9.806</f>
        <v>821.92722408474413</v>
      </c>
      <c r="AH158" s="65">
        <f>ET_8P!AI160/9.806</f>
        <v>700.93032366981959</v>
      </c>
      <c r="AI158" s="65">
        <f>ET_8P!AJ160/9.806</f>
        <v>686.16203169615551</v>
      </c>
      <c r="AJ158" s="65">
        <f>ET_8P!AK160/9.806</f>
        <v>328.27622477628495</v>
      </c>
      <c r="AK158" s="65">
        <f>ET_8P!AL160/9.806</f>
        <v>329.36375349753979</v>
      </c>
      <c r="AL158" s="65">
        <f>ET_8P!AM160/9.806</f>
        <v>572.66656734397316</v>
      </c>
      <c r="AM158" s="65">
        <f>ET_8P!AN160/9.806</f>
        <v>603.96217876810124</v>
      </c>
      <c r="AN158" s="65">
        <f>ET_8P!AO160/9.806</f>
        <v>1050.0389190929025</v>
      </c>
      <c r="AO158" s="65">
        <f>ET_8P!AP160/9.806</f>
        <v>1049.8092685600654</v>
      </c>
      <c r="AP158" s="65">
        <f>ET_8P!AQ160/9.806</f>
        <v>714.32833094852651</v>
      </c>
      <c r="AQ158" s="65">
        <f>ET_8P!AR160/9.806</f>
        <v>681.3319511810372</v>
      </c>
    </row>
    <row r="159" spans="3:43" x14ac:dyDescent="0.2">
      <c r="C159" s="65">
        <f>ET_8P!D161</f>
        <v>1535</v>
      </c>
      <c r="D159" s="65">
        <f>ET_8P!E161/9.806</f>
        <v>638.2156113763258</v>
      </c>
      <c r="E159" s="65">
        <f>ET_8P!F161/9.806</f>
        <v>639.04667542512243</v>
      </c>
      <c r="F159" s="65">
        <f>ET_8P!G161/9.806</f>
        <v>632.18150877014079</v>
      </c>
      <c r="G159" s="65">
        <f>ET_8P!H161/9.806</f>
        <v>632.75638201420054</v>
      </c>
      <c r="H159" s="65">
        <f>ET_8P!I161/9.806</f>
        <v>638.2156113763258</v>
      </c>
      <c r="I159" s="65">
        <f>ET_8P!J161/9.806</f>
        <v>639.04667542512243</v>
      </c>
      <c r="J159" s="65">
        <f>ET_8P!K161/9.806</f>
        <v>632.18150877014079</v>
      </c>
      <c r="K159" s="65">
        <f>ET_8P!L161/9.806</f>
        <v>632.75638201420054</v>
      </c>
      <c r="L159" s="65">
        <f>ET_8P!M161/9.806</f>
        <v>467.05007815686827</v>
      </c>
      <c r="M159" s="65">
        <f>ET_8P!N161/9.806</f>
        <v>470.94602077172141</v>
      </c>
      <c r="N159" s="65">
        <f>ET_8P!O161/9.806</f>
        <v>634.25369153770657</v>
      </c>
      <c r="O159" s="65">
        <f>ET_8P!P161/9.806</f>
        <v>652.03945806457784</v>
      </c>
      <c r="P159" s="65">
        <f>ET_8P!Q161/9.806</f>
        <v>843.61475913981246</v>
      </c>
      <c r="Q159" s="65">
        <f>ET_8P!R161/9.806</f>
        <v>840.67013340046913</v>
      </c>
      <c r="R159" s="65">
        <f>ET_8P!S161/9.806</f>
        <v>632.7575272792169</v>
      </c>
      <c r="S159" s="65">
        <f>ET_8P!T161/9.806</f>
        <v>616.78018400724056</v>
      </c>
      <c r="T159" s="65">
        <f>ET_8P!U161/9.806</f>
        <v>637.2302353151133</v>
      </c>
      <c r="U159" s="65">
        <f>ET_8P!V161/9.806</f>
        <v>638.04212862341944</v>
      </c>
      <c r="V159" s="65">
        <f>ET_8P!W161/9.806</f>
        <v>633.2051267240721</v>
      </c>
      <c r="W159" s="65">
        <f>ET_8P!X161/9.806</f>
        <v>633.61129745181529</v>
      </c>
      <c r="X159" s="65">
        <f>ET_8P!Y161/9.806</f>
        <v>641.04740361449626</v>
      </c>
      <c r="Y159" s="65">
        <f>ET_8P!Z161/9.806</f>
        <v>641.75094489343269</v>
      </c>
      <c r="Z159" s="65">
        <f>ET_8P!AA161/9.806</f>
        <v>633.52231533946053</v>
      </c>
      <c r="AA159" s="65">
        <f>ET_8P!AB161/9.806</f>
        <v>633.78776785259026</v>
      </c>
      <c r="AB159" s="65">
        <f>ET_8P!AC161/9.806</f>
        <v>480.738435014277</v>
      </c>
      <c r="AC159" s="65">
        <f>ET_8P!AD161/9.806</f>
        <v>479.18719844674183</v>
      </c>
      <c r="AD159" s="65">
        <f>ET_8P!AE161/9.806</f>
        <v>574.72440940176932</v>
      </c>
      <c r="AE159" s="65">
        <f>ET_8P!AF161/9.806</f>
        <v>588.7188507833215</v>
      </c>
      <c r="AF159" s="65">
        <f>ET_8P!AG161/9.806</f>
        <v>818.75718031371105</v>
      </c>
      <c r="AG159" s="65">
        <f>ET_8P!AH161/9.806</f>
        <v>821.77345980777079</v>
      </c>
      <c r="AH159" s="65">
        <f>ET_8P!AI161/9.806</f>
        <v>700.77471700999399</v>
      </c>
      <c r="AI159" s="65">
        <f>ET_8P!AJ161/9.806</f>
        <v>686.00617606567414</v>
      </c>
      <c r="AJ159" s="65">
        <f>ET_8P!AK161/9.806</f>
        <v>328.09161303506784</v>
      </c>
      <c r="AK159" s="65">
        <f>ET_8P!AL161/9.806</f>
        <v>329.17891768273256</v>
      </c>
      <c r="AL159" s="65">
        <f>ET_8P!AM161/9.806</f>
        <v>572.44881760847954</v>
      </c>
      <c r="AM159" s="65">
        <f>ET_8P!AN161/9.806</f>
        <v>603.75857056585255</v>
      </c>
      <c r="AN159" s="65">
        <f>ET_8P!AO161/9.806</f>
        <v>1050.0287610901489</v>
      </c>
      <c r="AO159" s="65">
        <f>ET_8P!AP161/9.806</f>
        <v>1049.8033928525904</v>
      </c>
      <c r="AP159" s="65">
        <f>ET_8P!AQ161/9.806</f>
        <v>714.24791342672859</v>
      </c>
      <c r="AQ159" s="65">
        <f>ET_8P!AR161/9.806</f>
        <v>681.2394336853713</v>
      </c>
    </row>
    <row r="160" spans="3:43" x14ac:dyDescent="0.2">
      <c r="C160" s="65">
        <f>ET_8P!D162</f>
        <v>1545</v>
      </c>
      <c r="D160" s="65">
        <f>ET_8P!E162/9.806</f>
        <v>638.05900883387733</v>
      </c>
      <c r="E160" s="65">
        <f>ET_8P!F162/9.806</f>
        <v>638.89007288267396</v>
      </c>
      <c r="F160" s="65">
        <f>ET_8P!G162/9.806</f>
        <v>632.02475684529884</v>
      </c>
      <c r="G160" s="65">
        <f>ET_8P!H162/9.806</f>
        <v>632.59967988348978</v>
      </c>
      <c r="H160" s="65">
        <f>ET_8P!I162/9.806</f>
        <v>638.05900883387733</v>
      </c>
      <c r="I160" s="65">
        <f>ET_8P!J162/9.806</f>
        <v>638.89007288267396</v>
      </c>
      <c r="J160" s="65">
        <f>ET_8P!K162/9.806</f>
        <v>632.02475684529884</v>
      </c>
      <c r="K160" s="65">
        <f>ET_8P!L162/9.806</f>
        <v>632.59967988348978</v>
      </c>
      <c r="L160" s="65">
        <f>ET_8P!M162/9.806</f>
        <v>466.89008961350197</v>
      </c>
      <c r="M160" s="65">
        <f>ET_8P!N162/9.806</f>
        <v>470.78608202248626</v>
      </c>
      <c r="N160" s="65">
        <f>ET_8P!O162/9.806</f>
        <v>634.09698940699582</v>
      </c>
      <c r="O160" s="65">
        <f>ET_8P!P162/9.806</f>
        <v>651.88305469865395</v>
      </c>
      <c r="P160" s="65">
        <f>ET_8P!Q162/9.806</f>
        <v>843.46109445110142</v>
      </c>
      <c r="Q160" s="65">
        <f>ET_8P!R162/9.806</f>
        <v>840.51636912349591</v>
      </c>
      <c r="R160" s="65">
        <f>ET_8P!S162/9.806</f>
        <v>632.60082514850603</v>
      </c>
      <c r="S160" s="65">
        <f>ET_8P!T162/9.806</f>
        <v>616.62318311174283</v>
      </c>
      <c r="T160" s="65">
        <f>ET_8P!U162/9.806</f>
        <v>637.1512120289874</v>
      </c>
      <c r="U160" s="65">
        <f>ET_8P!V162/9.806</f>
        <v>637.96375266099847</v>
      </c>
      <c r="V160" s="65">
        <f>ET_8P!W162/9.806</f>
        <v>633.11086643381611</v>
      </c>
      <c r="W160" s="65">
        <f>ET_8P!X162/9.806</f>
        <v>633.50314459897004</v>
      </c>
      <c r="X160" s="65">
        <f>ET_8P!Y162/9.806</f>
        <v>640.87586283270457</v>
      </c>
      <c r="Y160" s="65">
        <f>ET_8P!Z162/9.806</f>
        <v>641.57492263983795</v>
      </c>
      <c r="Z160" s="65">
        <f>ET_8P!AA162/9.806</f>
        <v>633.38667612622385</v>
      </c>
      <c r="AA160" s="65">
        <f>ET_8P!AB162/9.806</f>
        <v>633.65118255086179</v>
      </c>
      <c r="AB160" s="65">
        <f>ET_8P!AC162/9.806</f>
        <v>480.57839667677956</v>
      </c>
      <c r="AC160" s="65">
        <f>ET_8P!AD162/9.806</f>
        <v>479.02711031511325</v>
      </c>
      <c r="AD160" s="65">
        <f>ET_8P!AE162/9.806</f>
        <v>574.5666118001734</v>
      </c>
      <c r="AE160" s="65">
        <f>ET_8P!AF162/9.806</f>
        <v>588.56130215238124</v>
      </c>
      <c r="AF160" s="65">
        <f>ET_8P!AG162/9.806</f>
        <v>818.60341603673783</v>
      </c>
      <c r="AG160" s="65">
        <f>ET_8P!AH162/9.806</f>
        <v>821.61969553079757</v>
      </c>
      <c r="AH160" s="65">
        <f>ET_8P!AI162/9.806</f>
        <v>700.61916014429949</v>
      </c>
      <c r="AI160" s="65">
        <f>ET_8P!AJ162/9.806</f>
        <v>685.85037022932397</v>
      </c>
      <c r="AJ160" s="65">
        <f>ET_8P!AK162/9.806</f>
        <v>327.90725026450644</v>
      </c>
      <c r="AK160" s="65">
        <f>ET_8P!AL162/9.806</f>
        <v>328.99435573564659</v>
      </c>
      <c r="AL160" s="65">
        <f>ET_8P!AM162/9.806</f>
        <v>572.23131684364171</v>
      </c>
      <c r="AM160" s="65">
        <f>ET_8P!AN162/9.806</f>
        <v>603.55521133425964</v>
      </c>
      <c r="AN160" s="65">
        <f>ET_8P!AO162/9.806</f>
        <v>1050.0186030873956</v>
      </c>
      <c r="AO160" s="65">
        <f>ET_8P!AP162/9.806</f>
        <v>1049.7972183803286</v>
      </c>
      <c r="AP160" s="65">
        <f>ET_8P!AQ162/9.806</f>
        <v>714.16729672840609</v>
      </c>
      <c r="AQ160" s="65">
        <f>ET_8P!AR162/9.806</f>
        <v>681.14686639557419</v>
      </c>
    </row>
    <row r="161" spans="3:43" x14ac:dyDescent="0.2">
      <c r="C161" s="65">
        <f>ET_8P!D163</f>
        <v>1555</v>
      </c>
      <c r="D161" s="65">
        <f>ET_8P!E163/9.806</f>
        <v>637.90245608555995</v>
      </c>
      <c r="E161" s="65">
        <f>ET_8P!F163/9.806</f>
        <v>638.73352013435658</v>
      </c>
      <c r="F161" s="65">
        <f>ET_8P!G163/9.806</f>
        <v>631.86810450871917</v>
      </c>
      <c r="G161" s="65">
        <f>ET_8P!H163/9.806</f>
        <v>632.44302754691012</v>
      </c>
      <c r="H161" s="65">
        <f>ET_8P!I163/9.806</f>
        <v>637.90245608555995</v>
      </c>
      <c r="I161" s="65">
        <f>ET_8P!J163/9.806</f>
        <v>638.73352013435658</v>
      </c>
      <c r="J161" s="65">
        <f>ET_8P!K163/9.806</f>
        <v>631.86810450871917</v>
      </c>
      <c r="K161" s="65">
        <f>ET_8P!L163/9.806</f>
        <v>632.44302754691012</v>
      </c>
      <c r="L161" s="65">
        <f>ET_8P!M163/9.806</f>
        <v>466.73015086426682</v>
      </c>
      <c r="M161" s="65">
        <f>ET_8P!N163/9.806</f>
        <v>470.62624286151339</v>
      </c>
      <c r="N161" s="65">
        <f>ET_8P!O163/9.806</f>
        <v>633.94038686454724</v>
      </c>
      <c r="O161" s="65">
        <f>ET_8P!P163/9.806</f>
        <v>651.72675092099234</v>
      </c>
      <c r="P161" s="65">
        <f>ET_8P!Q163/9.806</f>
        <v>843.30742976239048</v>
      </c>
      <c r="Q161" s="65">
        <f>ET_8P!R163/9.806</f>
        <v>840.36270443478486</v>
      </c>
      <c r="R161" s="65">
        <f>ET_8P!S163/9.806</f>
        <v>632.44417281192648</v>
      </c>
      <c r="S161" s="65">
        <f>ET_8P!T163/9.806</f>
        <v>616.4662818045075</v>
      </c>
      <c r="T161" s="65">
        <f>ET_8P!U163/9.806</f>
        <v>637.07203936046812</v>
      </c>
      <c r="U161" s="65">
        <f>ET_8P!V163/9.806</f>
        <v>637.88532690444629</v>
      </c>
      <c r="V161" s="65">
        <f>ET_8P!W163/9.806</f>
        <v>633.01645676116664</v>
      </c>
      <c r="W161" s="65">
        <f>ET_8P!X163/9.806</f>
        <v>633.39489215786261</v>
      </c>
      <c r="X161" s="65">
        <f>ET_8P!Y163/9.806</f>
        <v>640.70447143330614</v>
      </c>
      <c r="Y161" s="65">
        <f>ET_8P!Z163/9.806</f>
        <v>641.39904976863659</v>
      </c>
      <c r="Z161" s="65">
        <f>ET_8P!AA163/9.806</f>
        <v>633.25098711885585</v>
      </c>
      <c r="AA161" s="65">
        <f>ET_8P!AB163/9.806</f>
        <v>633.51449766087092</v>
      </c>
      <c r="AB161" s="65">
        <f>ET_8P!AC163/9.806</f>
        <v>480.41840813341327</v>
      </c>
      <c r="AC161" s="65">
        <f>ET_8P!AD163/9.806</f>
        <v>478.86712177174695</v>
      </c>
      <c r="AD161" s="65">
        <f>ET_8P!AE163/9.806</f>
        <v>574.40881419857749</v>
      </c>
      <c r="AE161" s="65">
        <f>ET_8P!AF163/9.806</f>
        <v>588.40385310970328</v>
      </c>
      <c r="AF161" s="65">
        <f>ET_8P!AG163/9.806</f>
        <v>818.44965175976449</v>
      </c>
      <c r="AG161" s="65">
        <f>ET_8P!AH163/9.806</f>
        <v>821.46598104795544</v>
      </c>
      <c r="AH161" s="65">
        <f>ET_8P!AI163/9.806</f>
        <v>700.46365307273618</v>
      </c>
      <c r="AI161" s="65">
        <f>ET_8P!AJ163/9.806</f>
        <v>685.69461418710489</v>
      </c>
      <c r="AJ161" s="65">
        <f>ET_8P!AK163/9.806</f>
        <v>327.72313646460077</v>
      </c>
      <c r="AK161" s="65">
        <f>ET_8P!AL163/9.806</f>
        <v>328.81009255334749</v>
      </c>
      <c r="AL161" s="65">
        <f>ET_8P!AM163/9.806</f>
        <v>572.01406504945953</v>
      </c>
      <c r="AM161" s="65">
        <f>ET_8P!AN163/9.806</f>
        <v>603.3521010733225</v>
      </c>
      <c r="AN161" s="65">
        <f>ET_8P!AO163/9.806</f>
        <v>1050.0081463198553</v>
      </c>
      <c r="AO161" s="65">
        <f>ET_8P!AP163/9.806</f>
        <v>1049.7909443198043</v>
      </c>
      <c r="AP161" s="65">
        <f>ET_8P!AQ163/9.806</f>
        <v>714.08658044182141</v>
      </c>
      <c r="AQ161" s="65">
        <f>ET_8P!AR163/9.806</f>
        <v>681.0541995175148</v>
      </c>
    </row>
    <row r="162" spans="3:43" x14ac:dyDescent="0.2">
      <c r="C162" s="65">
        <f>ET_8P!D164</f>
        <v>1565</v>
      </c>
      <c r="D162" s="65">
        <f>ET_8P!E164/9.806</f>
        <v>637.74595313137365</v>
      </c>
      <c r="E162" s="65">
        <f>ET_8P!F164/9.806</f>
        <v>638.57706697430149</v>
      </c>
      <c r="F162" s="65">
        <f>ET_8P!G164/9.806</f>
        <v>631.7115019662707</v>
      </c>
      <c r="G162" s="65">
        <f>ET_8P!H164/9.806</f>
        <v>632.28647479859274</v>
      </c>
      <c r="H162" s="65">
        <f>ET_8P!I164/9.806</f>
        <v>637.74595313137365</v>
      </c>
      <c r="I162" s="65">
        <f>ET_8P!J164/9.806</f>
        <v>638.57706697430149</v>
      </c>
      <c r="J162" s="65">
        <f>ET_8P!K164/9.806</f>
        <v>631.7115019662707</v>
      </c>
      <c r="K162" s="65">
        <f>ET_8P!L164/9.806</f>
        <v>632.28647479859274</v>
      </c>
      <c r="L162" s="65">
        <f>ET_8P!M164/9.806</f>
        <v>466.57031170329395</v>
      </c>
      <c r="M162" s="65">
        <f>ET_8P!N164/9.806</f>
        <v>470.46650328880281</v>
      </c>
      <c r="N162" s="65">
        <f>ET_8P!O164/9.806</f>
        <v>633.78378432209877</v>
      </c>
      <c r="O162" s="65">
        <f>ET_8P!P164/9.806</f>
        <v>651.57044714333063</v>
      </c>
      <c r="P162" s="65">
        <f>ET_8P!Q164/9.806</f>
        <v>843.15386466194172</v>
      </c>
      <c r="Q162" s="65">
        <f>ET_8P!R164/9.806</f>
        <v>840.20903974607393</v>
      </c>
      <c r="R162" s="65">
        <f>ET_8P!S164/9.806</f>
        <v>632.2876200636091</v>
      </c>
      <c r="S162" s="65">
        <f>ET_8P!T164/9.806</f>
        <v>616.30943029140326</v>
      </c>
      <c r="T162" s="65">
        <f>ET_8P!U164/9.806</f>
        <v>636.99276710368656</v>
      </c>
      <c r="U162" s="65">
        <f>ET_8P!V164/9.806</f>
        <v>637.80675176550074</v>
      </c>
      <c r="V162" s="65">
        <f>ET_8P!W164/9.806</f>
        <v>632.92199729438619</v>
      </c>
      <c r="W162" s="65">
        <f>ET_8P!X164/9.806</f>
        <v>633.28658992262399</v>
      </c>
      <c r="X162" s="65">
        <f>ET_8P!Y164/9.806</f>
        <v>640.53322941630131</v>
      </c>
      <c r="Y162" s="65">
        <f>ET_8P!Z164/9.806</f>
        <v>641.22332627982871</v>
      </c>
      <c r="Z162" s="65">
        <f>ET_8P!AA164/9.806</f>
        <v>633.11524831735676</v>
      </c>
      <c r="AA162" s="65">
        <f>ET_8P!AB164/9.806</f>
        <v>633.37776297674895</v>
      </c>
      <c r="AB162" s="65">
        <f>ET_8P!AC164/9.806</f>
        <v>480.25851917830926</v>
      </c>
      <c r="AC162" s="65">
        <f>ET_8P!AD164/9.806</f>
        <v>478.70718302251174</v>
      </c>
      <c r="AD162" s="65">
        <f>ET_8P!AE164/9.806</f>
        <v>574.25111618524375</v>
      </c>
      <c r="AE162" s="65">
        <f>ET_8P!AF164/9.806</f>
        <v>588.24645386115651</v>
      </c>
      <c r="AF162" s="65">
        <f>ET_8P!AG164/9.806</f>
        <v>818.29598707105356</v>
      </c>
      <c r="AG162" s="65">
        <f>ET_8P!AH164/9.806</f>
        <v>821.31236615337559</v>
      </c>
      <c r="AH162" s="65">
        <f>ET_8P!AI164/9.806</f>
        <v>700.30819579530396</v>
      </c>
      <c r="AI162" s="65">
        <f>ET_8P!AJ164/9.806</f>
        <v>685.53890793901701</v>
      </c>
      <c r="AJ162" s="65">
        <f>ET_8P!AK164/9.806</f>
        <v>327.53927163535081</v>
      </c>
      <c r="AK162" s="65">
        <f>ET_8P!AL164/9.806</f>
        <v>328.62612813583524</v>
      </c>
      <c r="AL162" s="65">
        <f>ET_8P!AM164/9.806</f>
        <v>571.79711202006433</v>
      </c>
      <c r="AM162" s="65">
        <f>ET_8P!AN164/9.806</f>
        <v>603.14923978304103</v>
      </c>
      <c r="AN162" s="65">
        <f>ET_8P!AO164/9.806</f>
        <v>1049.9974903757904</v>
      </c>
      <c r="AO162" s="65">
        <f>ET_8P!AP164/9.806</f>
        <v>1049.7844710827555</v>
      </c>
      <c r="AP162" s="65">
        <f>ET_8P!AQ164/9.806</f>
        <v>714.00566497871205</v>
      </c>
      <c r="AQ162" s="65">
        <f>ET_8P!AR164/9.806</f>
        <v>680.96138325706204</v>
      </c>
    </row>
    <row r="163" spans="3:43" x14ac:dyDescent="0.2">
      <c r="C163" s="65">
        <f>ET_8P!D165</f>
        <v>1575</v>
      </c>
      <c r="D163" s="65">
        <f>ET_8P!E165/9.806</f>
        <v>637.58954976544976</v>
      </c>
      <c r="E163" s="65">
        <f>ET_8P!F165/9.806</f>
        <v>638.42061381424639</v>
      </c>
      <c r="F163" s="65">
        <f>ET_8P!G165/9.806</f>
        <v>631.55499901208452</v>
      </c>
      <c r="G163" s="65">
        <f>ET_8P!H165/9.806</f>
        <v>632.12992205027535</v>
      </c>
      <c r="H163" s="65">
        <f>ET_8P!I165/9.806</f>
        <v>637.58954976544976</v>
      </c>
      <c r="I163" s="65">
        <f>ET_8P!J165/9.806</f>
        <v>638.42061381424639</v>
      </c>
      <c r="J163" s="65">
        <f>ET_8P!K165/9.806</f>
        <v>631.55499901208452</v>
      </c>
      <c r="K163" s="65">
        <f>ET_8P!L165/9.806</f>
        <v>632.12992205027535</v>
      </c>
      <c r="L163" s="65">
        <f>ET_8P!M165/9.806</f>
        <v>466.41057213058338</v>
      </c>
      <c r="M163" s="65">
        <f>ET_8P!N165/9.806</f>
        <v>470.30686330435452</v>
      </c>
      <c r="N163" s="65">
        <f>ET_8P!O165/9.806</f>
        <v>633.62733116204367</v>
      </c>
      <c r="O163" s="65">
        <f>ET_8P!P165/9.806</f>
        <v>651.41424295393131</v>
      </c>
      <c r="P163" s="65">
        <f>ET_8P!Q165/9.806</f>
        <v>843.00029956149308</v>
      </c>
      <c r="Q163" s="65">
        <f>ET_8P!R165/9.806</f>
        <v>840.05547464562517</v>
      </c>
      <c r="R163" s="65">
        <f>ET_8P!S165/9.806</f>
        <v>632.13106731529172</v>
      </c>
      <c r="S163" s="65">
        <f>ET_8P!T165/9.806</f>
        <v>616.15262857243022</v>
      </c>
      <c r="T163" s="65">
        <f>ET_8P!U165/9.806</f>
        <v>636.91334546451162</v>
      </c>
      <c r="U163" s="65">
        <f>ET_8P!V165/9.806</f>
        <v>637.7281268324241</v>
      </c>
      <c r="V163" s="65">
        <f>ET_8P!W165/9.806</f>
        <v>632.82738844521214</v>
      </c>
      <c r="W163" s="65">
        <f>ET_8P!X165/9.806</f>
        <v>633.17823789325416</v>
      </c>
      <c r="X163" s="65">
        <f>ET_8P!Y165/9.806</f>
        <v>640.36213678168986</v>
      </c>
      <c r="Y163" s="65">
        <f>ET_8P!Z165/9.806</f>
        <v>641.04770237928312</v>
      </c>
      <c r="Z163" s="65">
        <f>ET_8P!AA165/9.806</f>
        <v>632.97945972172658</v>
      </c>
      <c r="AA163" s="65">
        <f>ET_8P!AB165/9.806</f>
        <v>633.24092870436471</v>
      </c>
      <c r="AB163" s="65">
        <f>ET_8P!AC165/9.806</f>
        <v>480.09872981146754</v>
      </c>
      <c r="AC163" s="65">
        <f>ET_8P!AD165/9.806</f>
        <v>478.54734386153888</v>
      </c>
      <c r="AD163" s="65">
        <f>ET_8P!AE165/9.806</f>
        <v>574.0935177601724</v>
      </c>
      <c r="AE163" s="65">
        <f>ET_8P!AF165/9.806</f>
        <v>588.08910440674083</v>
      </c>
      <c r="AF163" s="65">
        <f>ET_8P!AG165/9.806</f>
        <v>818.14232238234251</v>
      </c>
      <c r="AG163" s="65">
        <f>ET_8P!AH165/9.806</f>
        <v>821.15875125879575</v>
      </c>
      <c r="AH163" s="65">
        <f>ET_8P!AI165/9.806</f>
        <v>700.15283810613403</v>
      </c>
      <c r="AI163" s="65">
        <f>ET_8P!AJ165/9.806</f>
        <v>685.38330127919141</v>
      </c>
      <c r="AJ163" s="65">
        <f>ET_8P!AK165/9.806</f>
        <v>327.35565577675658</v>
      </c>
      <c r="AK163" s="65">
        <f>ET_8P!AL165/9.806</f>
        <v>328.44246248310986</v>
      </c>
      <c r="AL163" s="65">
        <f>ET_8P!AM165/9.806</f>
        <v>571.58045775545588</v>
      </c>
      <c r="AM163" s="65">
        <f>ET_8P!AN165/9.806</f>
        <v>602.94657766928412</v>
      </c>
      <c r="AN163" s="65">
        <f>ET_8P!AO165/9.806</f>
        <v>1049.986635255201</v>
      </c>
      <c r="AO163" s="65">
        <f>ET_8P!AP165/9.806</f>
        <v>1049.7777986691822</v>
      </c>
      <c r="AP163" s="65">
        <f>ET_8P!AQ165/9.806</f>
        <v>713.92460013320931</v>
      </c>
      <c r="AQ163" s="65">
        <f>ET_8P!AR165/9.806</f>
        <v>680.8684176142159</v>
      </c>
    </row>
    <row r="164" spans="3:43" x14ac:dyDescent="0.2">
      <c r="C164" s="65">
        <f>ET_8P!D166</f>
        <v>1585</v>
      </c>
      <c r="D164" s="65">
        <f>ET_8P!E166/9.806</f>
        <v>637.43314639952587</v>
      </c>
      <c r="E164" s="65">
        <f>ET_8P!F166/9.806</f>
        <v>638.2642602424537</v>
      </c>
      <c r="F164" s="65">
        <f>ET_8P!G166/9.806</f>
        <v>631.39854585202943</v>
      </c>
      <c r="G164" s="65">
        <f>ET_8P!H166/9.806</f>
        <v>631.97346889022037</v>
      </c>
      <c r="H164" s="65">
        <f>ET_8P!I166/9.806</f>
        <v>637.43314639952587</v>
      </c>
      <c r="I164" s="65">
        <f>ET_8P!J166/9.806</f>
        <v>638.2642602424537</v>
      </c>
      <c r="J164" s="65">
        <f>ET_8P!K166/9.806</f>
        <v>631.39854585202943</v>
      </c>
      <c r="K164" s="65">
        <f>ET_8P!L166/9.806</f>
        <v>631.97346889022037</v>
      </c>
      <c r="L164" s="65">
        <f>ET_8P!M166/9.806</f>
        <v>466.25088235200394</v>
      </c>
      <c r="M164" s="65">
        <f>ET_8P!N166/9.806</f>
        <v>470.14727311403738</v>
      </c>
      <c r="N164" s="65">
        <f>ET_8P!O166/9.806</f>
        <v>633.47087800198858</v>
      </c>
      <c r="O164" s="65">
        <f>ET_8P!P166/9.806</f>
        <v>651.25808855866308</v>
      </c>
      <c r="P164" s="65">
        <f>ET_8P!Q166/9.806</f>
        <v>842.84683404930661</v>
      </c>
      <c r="Q164" s="65">
        <f>ET_8P!R166/9.806</f>
        <v>839.90190954517652</v>
      </c>
      <c r="R164" s="65">
        <f>ET_8P!S166/9.806</f>
        <v>631.97461415523662</v>
      </c>
      <c r="S164" s="65">
        <f>ET_8P!T166/9.806</f>
        <v>615.99592644171946</v>
      </c>
      <c r="T164" s="65">
        <f>ET_8P!U166/9.806</f>
        <v>636.8337744429432</v>
      </c>
      <c r="U164" s="65">
        <f>ET_8P!V166/9.806</f>
        <v>637.64930272282277</v>
      </c>
      <c r="V164" s="65">
        <f>ET_8P!W166/9.806</f>
        <v>632.73263021364471</v>
      </c>
      <c r="W164" s="65">
        <f>ET_8P!X166/9.806</f>
        <v>633.06983606975325</v>
      </c>
      <c r="X164" s="65">
        <f>ET_8P!Y166/9.806</f>
        <v>640.19119352947178</v>
      </c>
      <c r="Y164" s="65">
        <f>ET_8P!Z166/9.806</f>
        <v>640.87222786113102</v>
      </c>
      <c r="Z164" s="65">
        <f>ET_8P!AA166/9.806</f>
        <v>632.84352174370292</v>
      </c>
      <c r="AA164" s="65">
        <f>ET_8P!AB166/9.806</f>
        <v>633.10409443198046</v>
      </c>
      <c r="AB164" s="65">
        <f>ET_8P!AC166/9.806</f>
        <v>479.9389902387569</v>
      </c>
      <c r="AC164" s="65">
        <f>ET_8P!AD166/9.806</f>
        <v>478.3876042888283</v>
      </c>
      <c r="AD164" s="65">
        <f>ET_8P!AE166/9.806</f>
        <v>573.93596912923215</v>
      </c>
      <c r="AE164" s="65">
        <f>ET_8P!AF166/9.806</f>
        <v>587.93185454058744</v>
      </c>
      <c r="AF164" s="65">
        <f>ET_8P!AG166/9.806</f>
        <v>817.98875728189375</v>
      </c>
      <c r="AG164" s="65">
        <f>ET_8P!AH166/9.806</f>
        <v>821.00518615834699</v>
      </c>
      <c r="AH164" s="65">
        <f>ET_8P!AI166/9.806</f>
        <v>699.9975302110953</v>
      </c>
      <c r="AI164" s="65">
        <f>ET_8P!AJ166/9.806</f>
        <v>685.22774441349691</v>
      </c>
      <c r="AJ164" s="65">
        <f>ET_8P!AK166/9.806</f>
        <v>327.17231378588366</v>
      </c>
      <c r="AK164" s="65">
        <f>ET_8P!AL166/9.806</f>
        <v>328.2590706981058</v>
      </c>
      <c r="AL164" s="65">
        <f>ET_8P!AM166/9.806</f>
        <v>571.36405246150321</v>
      </c>
      <c r="AM164" s="65">
        <f>ET_8P!AN166/9.806</f>
        <v>602.744164526183</v>
      </c>
      <c r="AN164" s="65">
        <f>ET_8P!AO166/9.806</f>
        <v>1049.9754813698246</v>
      </c>
      <c r="AO164" s="65">
        <f>ET_8P!AP166/9.806</f>
        <v>1049.7707279025597</v>
      </c>
      <c r="AP164" s="65">
        <f>ET_8P!AQ166/9.806</f>
        <v>713.843336111182</v>
      </c>
      <c r="AQ164" s="65">
        <f>ET_8P!AR166/9.806</f>
        <v>680.77530258897616</v>
      </c>
    </row>
    <row r="165" spans="3:43" x14ac:dyDescent="0.2">
      <c r="C165" s="65">
        <f>ET_8P!D167</f>
        <v>1595</v>
      </c>
      <c r="D165" s="65">
        <f>ET_8P!E167/9.806</f>
        <v>637.27684262186426</v>
      </c>
      <c r="E165" s="65">
        <f>ET_8P!F167/9.806</f>
        <v>638.10800625892318</v>
      </c>
      <c r="F165" s="65">
        <f>ET_8P!G167/9.806</f>
        <v>631.24214248610554</v>
      </c>
      <c r="G165" s="65">
        <f>ET_8P!H167/9.806</f>
        <v>631.81711531842757</v>
      </c>
      <c r="H165" s="65">
        <f>ET_8P!I167/9.806</f>
        <v>637.27684262186426</v>
      </c>
      <c r="I165" s="65">
        <f>ET_8P!J167/9.806</f>
        <v>638.10800625892318</v>
      </c>
      <c r="J165" s="65">
        <f>ET_8P!K167/9.806</f>
        <v>631.24214248610554</v>
      </c>
      <c r="K165" s="65">
        <f>ET_8P!L167/9.806</f>
        <v>631.81711531842757</v>
      </c>
      <c r="L165" s="65">
        <f>ET_8P!M167/9.806</f>
        <v>466.09134195581788</v>
      </c>
      <c r="M165" s="65">
        <f>ET_8P!N167/9.806</f>
        <v>469.98778251198252</v>
      </c>
      <c r="N165" s="65">
        <f>ET_8P!O167/9.806</f>
        <v>633.31452443019589</v>
      </c>
      <c r="O165" s="65">
        <f>ET_8P!P167/9.806</f>
        <v>651.10203375165725</v>
      </c>
      <c r="P165" s="65">
        <f>ET_8P!Q167/9.806</f>
        <v>842.69336853712025</v>
      </c>
      <c r="Q165" s="65">
        <f>ET_8P!R167/9.806</f>
        <v>839.74844403299005</v>
      </c>
      <c r="R165" s="65">
        <f>ET_8P!S167/9.806</f>
        <v>631.81821078931273</v>
      </c>
      <c r="S165" s="65">
        <f>ET_8P!T167/9.806</f>
        <v>615.83927410513979</v>
      </c>
      <c r="T165" s="65">
        <f>ET_8P!U167/9.806</f>
        <v>636.75405403898128</v>
      </c>
      <c r="U165" s="65">
        <f>ET_8P!V167/9.806</f>
        <v>637.57037902495927</v>
      </c>
      <c r="V165" s="65">
        <f>ET_8P!W167/9.806</f>
        <v>632.63772259968391</v>
      </c>
      <c r="W165" s="65">
        <f>ET_8P!X167/9.806</f>
        <v>632.96133465799005</v>
      </c>
      <c r="X165" s="65">
        <f>ET_8P!Y167/9.806</f>
        <v>640.02039965964718</v>
      </c>
      <c r="Y165" s="65">
        <f>ET_8P!Z167/9.806</f>
        <v>640.6969027253723</v>
      </c>
      <c r="Z165" s="65">
        <f>ET_8P!AA167/9.806</f>
        <v>632.70753397154806</v>
      </c>
      <c r="AA165" s="65">
        <f>ET_8P!AB167/9.806</f>
        <v>632.96716057133392</v>
      </c>
      <c r="AB165" s="65">
        <f>ET_8P!AC167/9.806</f>
        <v>479.77935025430861</v>
      </c>
      <c r="AC165" s="65">
        <f>ET_8P!AD167/9.806</f>
        <v>478.22791451024887</v>
      </c>
      <c r="AD165" s="65">
        <f>ET_8P!AE167/9.806</f>
        <v>573.77847029242309</v>
      </c>
      <c r="AE165" s="65">
        <f>ET_8P!AF167/9.806</f>
        <v>587.77465446856525</v>
      </c>
      <c r="AF165" s="65">
        <f>ET_8P!AG167/9.806</f>
        <v>817.83519218144511</v>
      </c>
      <c r="AG165" s="65">
        <f>ET_8P!AH167/9.806</f>
        <v>820.85172064616063</v>
      </c>
      <c r="AH165" s="65">
        <f>ET_8P!AI167/9.806</f>
        <v>699.84227211018765</v>
      </c>
      <c r="AI165" s="65">
        <f>ET_8P!AJ167/9.806</f>
        <v>685.0722373419336</v>
      </c>
      <c r="AJ165" s="65">
        <f>ET_8P!AK167/9.806</f>
        <v>326.989245662732</v>
      </c>
      <c r="AK165" s="65">
        <f>ET_8P!AL167/9.806</f>
        <v>328.07600257495415</v>
      </c>
      <c r="AL165" s="65">
        <f>ET_8P!AM167/9.806</f>
        <v>571.14799572646859</v>
      </c>
      <c r="AM165" s="65">
        <f>ET_8P!AN167/9.806</f>
        <v>602.54200035373754</v>
      </c>
      <c r="AN165" s="65">
        <f>ET_8P!AO167/9.806</f>
        <v>1049.9640287196614</v>
      </c>
      <c r="AO165" s="65">
        <f>ET_8P!AP167/9.806</f>
        <v>1049.7633583711504</v>
      </c>
      <c r="AP165" s="65">
        <f>ET_8P!AQ167/9.806</f>
        <v>713.7619227067612</v>
      </c>
      <c r="AQ165" s="65">
        <f>ET_8P!AR167/9.806</f>
        <v>680.68203818134316</v>
      </c>
    </row>
    <row r="166" spans="3:43" x14ac:dyDescent="0.2">
      <c r="C166" s="65">
        <f>ET_8P!D168</f>
        <v>1605</v>
      </c>
      <c r="D166" s="65">
        <f>ET_8P!E168/9.806</f>
        <v>637.12063843246483</v>
      </c>
      <c r="E166" s="65">
        <f>ET_8P!F168/9.806</f>
        <v>637.95175227539266</v>
      </c>
      <c r="F166" s="65">
        <f>ET_8P!G168/9.806</f>
        <v>631.08578891431273</v>
      </c>
      <c r="G166" s="65">
        <f>ET_8P!H168/9.806</f>
        <v>631.66076174663476</v>
      </c>
      <c r="H166" s="65">
        <f>ET_8P!I168/9.806</f>
        <v>637.12063843246483</v>
      </c>
      <c r="I166" s="65">
        <f>ET_8P!J168/9.806</f>
        <v>637.95175227539266</v>
      </c>
      <c r="J166" s="65">
        <f>ET_8P!K168/9.806</f>
        <v>631.08578891431273</v>
      </c>
      <c r="K166" s="65">
        <f>ET_8P!L168/9.806</f>
        <v>631.66076174663476</v>
      </c>
      <c r="L166" s="65">
        <f>ET_8P!M168/9.806</f>
        <v>465.93185135376302</v>
      </c>
      <c r="M166" s="65">
        <f>ET_8P!N168/9.806</f>
        <v>469.82839149818994</v>
      </c>
      <c r="N166" s="65">
        <f>ET_8P!O168/9.806</f>
        <v>633.15822065253417</v>
      </c>
      <c r="O166" s="65">
        <f>ET_8P!P168/9.806</f>
        <v>650.94602873878239</v>
      </c>
      <c r="P166" s="65">
        <f>ET_8P!Q168/9.806</f>
        <v>842.54000261319607</v>
      </c>
      <c r="Q166" s="65">
        <f>ET_8P!R168/9.806</f>
        <v>839.59507810906598</v>
      </c>
      <c r="R166" s="65">
        <f>ET_8P!S168/9.806</f>
        <v>631.66190701165112</v>
      </c>
      <c r="S166" s="65">
        <f>ET_8P!T168/9.806</f>
        <v>615.68267156269121</v>
      </c>
      <c r="T166" s="65">
        <f>ET_8P!U168/9.806</f>
        <v>636.6741344584949</v>
      </c>
      <c r="U166" s="65">
        <f>ET_8P!V168/9.806</f>
        <v>637.49125615057119</v>
      </c>
      <c r="V166" s="65">
        <f>ET_8P!W168/9.806</f>
        <v>632.54271539746082</v>
      </c>
      <c r="W166" s="65">
        <f>ET_8P!X168/9.806</f>
        <v>632.85278345209576</v>
      </c>
      <c r="X166" s="65">
        <f>ET_8P!Y168/9.806</f>
        <v>639.84975517221608</v>
      </c>
      <c r="Y166" s="65">
        <f>ET_8P!Z168/9.806</f>
        <v>640.52172697200695</v>
      </c>
      <c r="Z166" s="65">
        <f>ET_8P!AA168/9.806</f>
        <v>632.57149640526211</v>
      </c>
      <c r="AA166" s="65">
        <f>ET_8P!AB168/9.806</f>
        <v>632.8301769165563</v>
      </c>
      <c r="AB166" s="65">
        <f>ET_8P!AC168/9.806</f>
        <v>479.61980985812261</v>
      </c>
      <c r="AC166" s="65">
        <f>ET_8P!AD168/9.806</f>
        <v>478.06832431993172</v>
      </c>
      <c r="AD166" s="65">
        <f>ET_8P!AE168/9.806</f>
        <v>573.62107104387621</v>
      </c>
      <c r="AE166" s="65">
        <f>ET_8P!AF168/9.806</f>
        <v>587.61755398480523</v>
      </c>
      <c r="AF166" s="65">
        <f>ET_8P!AG168/9.806</f>
        <v>817.68172666925864</v>
      </c>
      <c r="AG166" s="65">
        <f>ET_8P!AH168/9.806</f>
        <v>820.69825513397416</v>
      </c>
      <c r="AH166" s="65">
        <f>ET_8P!AI168/9.806</f>
        <v>699.68706380341121</v>
      </c>
      <c r="AI166" s="65">
        <f>ET_8P!AJ168/9.806</f>
        <v>684.91678006450138</v>
      </c>
      <c r="AJ166" s="65">
        <f>ET_8P!AK168/9.806</f>
        <v>326.80645140730167</v>
      </c>
      <c r="AK166" s="65">
        <f>ET_8P!AL168/9.806</f>
        <v>327.89320831952381</v>
      </c>
      <c r="AL166" s="65">
        <f>ET_8P!AM168/9.806</f>
        <v>570.93223775622073</v>
      </c>
      <c r="AM166" s="65">
        <f>ET_8P!AN168/9.806</f>
        <v>602.34008515194785</v>
      </c>
      <c r="AN166" s="65">
        <f>ET_8P!AO168/9.806</f>
        <v>1049.9521777164491</v>
      </c>
      <c r="AO166" s="65">
        <f>ET_8P!AP168/9.806</f>
        <v>1049.755590486692</v>
      </c>
      <c r="AP166" s="65">
        <f>ET_8P!AQ168/9.806</f>
        <v>713.68026033168474</v>
      </c>
      <c r="AQ166" s="65">
        <f>ET_8P!AR168/9.806</f>
        <v>680.58862439131656</v>
      </c>
    </row>
    <row r="167" spans="3:43" x14ac:dyDescent="0.2">
      <c r="C167" s="65">
        <f>ET_8P!D169</f>
        <v>1615</v>
      </c>
      <c r="D167" s="65">
        <f>ET_8P!E169/9.806</f>
        <v>636.96443424306551</v>
      </c>
      <c r="E167" s="65">
        <f>ET_8P!F169/9.806</f>
        <v>637.79559788012443</v>
      </c>
      <c r="F167" s="65">
        <f>ET_8P!G169/9.806</f>
        <v>630.92953493078221</v>
      </c>
      <c r="G167" s="65">
        <f>ET_8P!H169/9.806</f>
        <v>631.50450776310424</v>
      </c>
      <c r="H167" s="65">
        <f>ET_8P!I169/9.806</f>
        <v>636.96443424306551</v>
      </c>
      <c r="I167" s="65">
        <f>ET_8P!J169/9.806</f>
        <v>637.79559788012443</v>
      </c>
      <c r="J167" s="65">
        <f>ET_8P!K169/9.806</f>
        <v>630.92953493078221</v>
      </c>
      <c r="K167" s="65">
        <f>ET_8P!L169/9.806</f>
        <v>631.50450776310424</v>
      </c>
      <c r="L167" s="65">
        <f>ET_8P!M169/9.806</f>
        <v>465.77241054583931</v>
      </c>
      <c r="M167" s="65">
        <f>ET_8P!N169/9.806</f>
        <v>469.66905027852852</v>
      </c>
      <c r="N167" s="65">
        <f>ET_8P!O169/9.806</f>
        <v>633.00196666900376</v>
      </c>
      <c r="O167" s="65">
        <f>ET_8P!P169/9.806</f>
        <v>650.79007352003885</v>
      </c>
      <c r="P167" s="65">
        <f>ET_8P!Q169/9.806</f>
        <v>842.386636689272</v>
      </c>
      <c r="Q167" s="65">
        <f>ET_8P!R169/9.806</f>
        <v>839.44161259687951</v>
      </c>
      <c r="R167" s="65">
        <f>ET_8P!S169/9.806</f>
        <v>631.50565302812061</v>
      </c>
      <c r="S167" s="65">
        <f>ET_8P!T169/9.806</f>
        <v>615.52616860850503</v>
      </c>
      <c r="T167" s="65">
        <f>ET_8P!U169/9.806</f>
        <v>636.59406549561493</v>
      </c>
      <c r="U167" s="65">
        <f>ET_8P!V169/9.806</f>
        <v>637.41203368792071</v>
      </c>
      <c r="V167" s="65">
        <f>ET_8P!W169/9.806</f>
        <v>632.44750901871305</v>
      </c>
      <c r="W167" s="65">
        <f>ET_8P!X169/9.806</f>
        <v>632.74413265793908</v>
      </c>
      <c r="X167" s="65">
        <f>ET_8P!Y169/9.806</f>
        <v>639.67926006717835</v>
      </c>
      <c r="Y167" s="65">
        <f>ET_8P!Z169/9.806</f>
        <v>640.34670060103508</v>
      </c>
      <c r="Z167" s="65">
        <f>ET_8P!AA169/9.806</f>
        <v>632.43530945658279</v>
      </c>
      <c r="AA167" s="65">
        <f>ET_8P!AB169/9.806</f>
        <v>632.69314346764736</v>
      </c>
      <c r="AB167" s="65">
        <f>ET_8P!AC169/9.806</f>
        <v>479.46031925606775</v>
      </c>
      <c r="AC167" s="65">
        <f>ET_8P!AD169/9.806</f>
        <v>477.90878392374572</v>
      </c>
      <c r="AD167" s="65">
        <f>ET_8P!AE169/9.806</f>
        <v>573.46372158946053</v>
      </c>
      <c r="AE167" s="65">
        <f>ET_8P!AF169/9.806</f>
        <v>587.46050329517652</v>
      </c>
      <c r="AF167" s="65">
        <f>ET_8P!AG169/9.806</f>
        <v>817.52831095120337</v>
      </c>
      <c r="AG167" s="65">
        <f>ET_8P!AH169/9.806</f>
        <v>820.54483941591889</v>
      </c>
      <c r="AH167" s="65">
        <f>ET_8P!AI169/9.806</f>
        <v>699.53190529076596</v>
      </c>
      <c r="AI167" s="65">
        <f>ET_8P!AJ169/9.806</f>
        <v>684.76137258120036</v>
      </c>
      <c r="AJ167" s="65">
        <f>ET_8P!AK169/9.806</f>
        <v>326.62395591665819</v>
      </c>
      <c r="AK167" s="65">
        <f>ET_8P!AL169/9.806</f>
        <v>327.71071282888033</v>
      </c>
      <c r="AL167" s="65">
        <f>ET_8P!AM169/9.806</f>
        <v>570.71672875662864</v>
      </c>
      <c r="AM167" s="65">
        <f>ET_8P!AN169/9.806</f>
        <v>602.13841892081382</v>
      </c>
      <c r="AN167" s="65">
        <f>ET_8P!AO169/9.806</f>
        <v>1049.9400279484501</v>
      </c>
      <c r="AO167" s="65">
        <f>ET_8P!AP169/9.806</f>
        <v>1049.7474242491842</v>
      </c>
      <c r="AP167" s="65">
        <f>ET_8P!AQ169/9.806</f>
        <v>713.5983987800837</v>
      </c>
      <c r="AQ167" s="65">
        <f>ET_8P!AR169/9.806</f>
        <v>680.49496163063441</v>
      </c>
    </row>
    <row r="168" spans="3:43" x14ac:dyDescent="0.2">
      <c r="C168" s="65">
        <f>ET_8P!D170</f>
        <v>1625</v>
      </c>
      <c r="D168" s="65">
        <f>ET_8P!E170/9.806</f>
        <v>636.80832964192848</v>
      </c>
      <c r="E168" s="65">
        <f>ET_8P!F170/9.806</f>
        <v>637.6394932789874</v>
      </c>
      <c r="F168" s="65">
        <f>ET_8P!G170/9.806</f>
        <v>630.77333074138289</v>
      </c>
      <c r="G168" s="65">
        <f>ET_8P!H170/9.806</f>
        <v>631.34830357370492</v>
      </c>
      <c r="H168" s="65">
        <f>ET_8P!I170/9.806</f>
        <v>636.80832964192848</v>
      </c>
      <c r="I168" s="65">
        <f>ET_8P!J170/9.806</f>
        <v>637.6394932789874</v>
      </c>
      <c r="J168" s="65">
        <f>ET_8P!K170/9.806</f>
        <v>630.77333074138289</v>
      </c>
      <c r="K168" s="65">
        <f>ET_8P!L170/9.806</f>
        <v>631.34830357370492</v>
      </c>
      <c r="L168" s="65">
        <f>ET_8P!M170/9.806</f>
        <v>465.61306932617788</v>
      </c>
      <c r="M168" s="65">
        <f>ET_8P!N170/9.806</f>
        <v>469.50980864712938</v>
      </c>
      <c r="N168" s="65">
        <f>ET_8P!O170/9.806</f>
        <v>632.84581227373553</v>
      </c>
      <c r="O168" s="65">
        <f>ET_8P!P170/9.806</f>
        <v>650.63416809542628</v>
      </c>
      <c r="P168" s="65">
        <f>ET_8P!Q170/9.806</f>
        <v>842.2333703536101</v>
      </c>
      <c r="Q168" s="65">
        <f>ET_8P!R170/9.806</f>
        <v>839.28834626121773</v>
      </c>
      <c r="R168" s="65">
        <f>ET_8P!S170/9.806</f>
        <v>631.34944883872129</v>
      </c>
      <c r="S168" s="65">
        <f>ET_8P!T170/9.806</f>
        <v>615.36971544844994</v>
      </c>
      <c r="T168" s="65">
        <f>ET_8P!U170/9.806</f>
        <v>636.51379735621049</v>
      </c>
      <c r="U168" s="65">
        <f>ET_8P!V170/9.806</f>
        <v>637.33261204874577</v>
      </c>
      <c r="V168" s="65">
        <f>ET_8P!W170/9.806</f>
        <v>632.3522030517031</v>
      </c>
      <c r="W168" s="65">
        <f>ET_8P!X170/9.806</f>
        <v>632.6353822755201</v>
      </c>
      <c r="X168" s="65">
        <f>ET_8P!Y170/9.806</f>
        <v>639.50896413866519</v>
      </c>
      <c r="Y168" s="65">
        <f>ET_8P!Z170/9.806</f>
        <v>640.17182361245671</v>
      </c>
      <c r="Z168" s="65">
        <f>ET_8P!AA170/9.806</f>
        <v>632.29907271377226</v>
      </c>
      <c r="AA168" s="65">
        <f>ET_8P!AB170/9.806</f>
        <v>632.55606022460745</v>
      </c>
      <c r="AB168" s="65">
        <f>ET_8P!AC170/9.806</f>
        <v>479.30092824227518</v>
      </c>
      <c r="AC168" s="65">
        <f>ET_8P!AD170/9.806</f>
        <v>477.749343115822</v>
      </c>
      <c r="AD168" s="65">
        <f>ET_8P!AE170/9.806</f>
        <v>573.30642192917605</v>
      </c>
      <c r="AE168" s="65">
        <f>ET_8P!AF170/9.806</f>
        <v>587.30350239967879</v>
      </c>
      <c r="AF168" s="65">
        <f>ET_8P!AG170/9.806</f>
        <v>817.3748952331481</v>
      </c>
      <c r="AG168" s="65">
        <f>ET_8P!AH170/9.806</f>
        <v>820.3915232861259</v>
      </c>
      <c r="AH168" s="65">
        <f>ET_8P!AI170/9.806</f>
        <v>699.37684636638289</v>
      </c>
      <c r="AI168" s="65">
        <f>ET_8P!AJ170/9.806</f>
        <v>684.60606468616163</v>
      </c>
      <c r="AJ168" s="65">
        <f>ET_8P!AK170/9.806</f>
        <v>326.44175919080158</v>
      </c>
      <c r="AK168" s="65">
        <f>ET_8P!AL170/9.806</f>
        <v>327.52851610302366</v>
      </c>
      <c r="AL168" s="65">
        <f>ET_8P!AM170/9.806</f>
        <v>570.50156831595461</v>
      </c>
      <c r="AM168" s="65">
        <f>ET_8P!AN170/9.806</f>
        <v>601.93700166033557</v>
      </c>
      <c r="AN168" s="65">
        <f>ET_8P!AO170/9.806</f>
        <v>1049.9274798274016</v>
      </c>
      <c r="AO168" s="65">
        <f>ET_8P!AP170/9.806</f>
        <v>1049.7387600703651</v>
      </c>
      <c r="AP168" s="65">
        <f>ET_8P!AQ170/9.806</f>
        <v>713.51633805195809</v>
      </c>
      <c r="AQ168" s="65">
        <f>ET_8P!AR170/9.806</f>
        <v>680.40114948755865</v>
      </c>
    </row>
    <row r="169" spans="3:43" x14ac:dyDescent="0.2">
      <c r="C169" s="65">
        <f>ET_8P!D171</f>
        <v>1635</v>
      </c>
      <c r="D169" s="65">
        <f>ET_8P!E171/9.806</f>
        <v>636.65227483492254</v>
      </c>
      <c r="E169" s="65">
        <f>ET_8P!F171/9.806</f>
        <v>637.48348826611266</v>
      </c>
      <c r="F169" s="65">
        <f>ET_8P!G171/9.806</f>
        <v>630.61717634611466</v>
      </c>
      <c r="G169" s="65">
        <f>ET_8P!H171/9.806</f>
        <v>631.19219897256789</v>
      </c>
      <c r="H169" s="65">
        <f>ET_8P!I171/9.806</f>
        <v>636.65227483492254</v>
      </c>
      <c r="I169" s="65">
        <f>ET_8P!J171/9.806</f>
        <v>637.48348826611266</v>
      </c>
      <c r="J169" s="65">
        <f>ET_8P!K171/9.806</f>
        <v>630.61717634611466</v>
      </c>
      <c r="K169" s="65">
        <f>ET_8P!L171/9.806</f>
        <v>631.19219897256789</v>
      </c>
      <c r="L169" s="65">
        <f>ET_8P!M171/9.806</f>
        <v>465.45382769477874</v>
      </c>
      <c r="M169" s="65">
        <f>ET_8P!N171/9.806</f>
        <v>469.35066660399252</v>
      </c>
      <c r="N169" s="65">
        <f>ET_8P!O171/9.806</f>
        <v>632.6897076725985</v>
      </c>
      <c r="O169" s="65">
        <f>ET_8P!P171/9.806</f>
        <v>650.47831246494502</v>
      </c>
      <c r="P169" s="65">
        <f>ET_8P!Q171/9.806</f>
        <v>842.08010401794832</v>
      </c>
      <c r="Q169" s="65">
        <f>ET_8P!R171/9.806</f>
        <v>839.13507992555583</v>
      </c>
      <c r="R169" s="65">
        <f>ET_8P!S171/9.806</f>
        <v>631.19329444345306</v>
      </c>
      <c r="S169" s="65">
        <f>ET_8P!T171/9.806</f>
        <v>615.21331208252604</v>
      </c>
      <c r="T169" s="65">
        <f>ET_8P!U171/9.806</f>
        <v>636.43337983441268</v>
      </c>
      <c r="U169" s="65">
        <f>ET_8P!V171/9.806</f>
        <v>637.25299123304615</v>
      </c>
      <c r="V169" s="65">
        <f>ET_8P!W171/9.806</f>
        <v>632.25669790816858</v>
      </c>
      <c r="W169" s="65">
        <f>ET_8P!X171/9.806</f>
        <v>632.52653230483895</v>
      </c>
      <c r="X169" s="65">
        <f>ET_8P!Y171/9.806</f>
        <v>639.33876779841432</v>
      </c>
      <c r="Y169" s="65">
        <f>ET_8P!Z171/9.806</f>
        <v>639.9971458004029</v>
      </c>
      <c r="Z169" s="65">
        <f>ET_8P!AA171/9.806</f>
        <v>632.16278617683054</v>
      </c>
      <c r="AA169" s="65">
        <f>ET_8P!AB171/9.806</f>
        <v>632.41887739330514</v>
      </c>
      <c r="AB169" s="65">
        <f>ET_8P!AC171/9.806</f>
        <v>479.14158702261375</v>
      </c>
      <c r="AC169" s="65">
        <f>ET_8P!AD171/9.806</f>
        <v>477.59000189616057</v>
      </c>
      <c r="AD169" s="65">
        <f>ET_8P!AE171/9.806</f>
        <v>573.14922185715386</v>
      </c>
      <c r="AE169" s="65">
        <f>ET_8P!AF171/9.806</f>
        <v>587.14660109244346</v>
      </c>
      <c r="AF169" s="65">
        <f>ET_8P!AG171/9.806</f>
        <v>817.22157910335511</v>
      </c>
      <c r="AG169" s="65">
        <f>ET_8P!AH171/9.806</f>
        <v>820.23820715633292</v>
      </c>
      <c r="AH169" s="65">
        <f>ET_8P!AI171/9.806</f>
        <v>699.22178744199982</v>
      </c>
      <c r="AI169" s="65">
        <f>ET_8P!AJ171/9.806</f>
        <v>684.45075679112279</v>
      </c>
      <c r="AJ169" s="65">
        <f>ET_8P!AK171/9.806</f>
        <v>326.25986122973183</v>
      </c>
      <c r="AK169" s="65">
        <f>ET_8P!AL171/9.806</f>
        <v>327.34659324488837</v>
      </c>
      <c r="AL169" s="65">
        <f>ET_8P!AM171/9.806</f>
        <v>570.28675643419854</v>
      </c>
      <c r="AM169" s="65">
        <f>ET_8P!AN171/9.806</f>
        <v>601.73583337051298</v>
      </c>
      <c r="AN169" s="65">
        <f>ET_8P!AO171/9.806</f>
        <v>1049.9145333533043</v>
      </c>
      <c r="AO169" s="65">
        <f>ET_8P!AP171/9.806</f>
        <v>1049.7297971267592</v>
      </c>
      <c r="AP169" s="65">
        <f>ET_8P!AQ171/9.806</f>
        <v>713.4340283531767</v>
      </c>
      <c r="AQ169" s="65">
        <f>ET_8P!AR171/9.806</f>
        <v>680.30713816795844</v>
      </c>
    </row>
    <row r="170" spans="3:43" x14ac:dyDescent="0.2">
      <c r="C170" s="65">
        <f>ET_8P!D172</f>
        <v>1645</v>
      </c>
      <c r="D170" s="65">
        <f>ET_8P!E172/9.806</f>
        <v>636.49631961617888</v>
      </c>
      <c r="E170" s="65">
        <f>ET_8P!F172/9.806</f>
        <v>637.32748325323792</v>
      </c>
      <c r="F170" s="65">
        <f>ET_8P!G172/9.806</f>
        <v>630.46107174497763</v>
      </c>
      <c r="G170" s="65">
        <f>ET_8P!H172/9.806</f>
        <v>631.03609437143086</v>
      </c>
      <c r="H170" s="65">
        <f>ET_8P!I172/9.806</f>
        <v>636.49631961617888</v>
      </c>
      <c r="I170" s="65">
        <f>ET_8P!J172/9.806</f>
        <v>637.32748325323792</v>
      </c>
      <c r="J170" s="65">
        <f>ET_8P!K172/9.806</f>
        <v>630.46107174497763</v>
      </c>
      <c r="K170" s="65">
        <f>ET_8P!L172/9.806</f>
        <v>631.03609437143086</v>
      </c>
      <c r="L170" s="65">
        <f>ET_8P!M172/9.806</f>
        <v>465.29468565164188</v>
      </c>
      <c r="M170" s="65">
        <f>ET_8P!N172/9.806</f>
        <v>469.19157435498676</v>
      </c>
      <c r="N170" s="65">
        <f>ET_8P!O172/9.806</f>
        <v>632.53365286559256</v>
      </c>
      <c r="O170" s="65">
        <f>ET_8P!P172/9.806</f>
        <v>650.32255642272594</v>
      </c>
      <c r="P170" s="65">
        <f>ET_8P!Q172/9.806</f>
        <v>841.92683768228642</v>
      </c>
      <c r="Q170" s="65">
        <f>ET_8P!R172/9.806</f>
        <v>838.98181358989405</v>
      </c>
      <c r="R170" s="65">
        <f>ET_8P!S172/9.806</f>
        <v>631.03723963644711</v>
      </c>
      <c r="S170" s="65">
        <f>ET_8P!T172/9.806</f>
        <v>615.05700830486444</v>
      </c>
      <c r="T170" s="65">
        <f>ET_8P!U172/9.806</f>
        <v>636.35276313609018</v>
      </c>
      <c r="U170" s="65">
        <f>ET_8P!V172/9.806</f>
        <v>637.17317124082194</v>
      </c>
      <c r="V170" s="65">
        <f>ET_8P!W172/9.806</f>
        <v>632.16099358810936</v>
      </c>
      <c r="W170" s="65">
        <f>ET_8P!X172/9.806</f>
        <v>632.41753295176431</v>
      </c>
      <c r="X170" s="65">
        <f>ET_8P!Y172/9.806</f>
        <v>639.16877063468803</v>
      </c>
      <c r="Y170" s="65">
        <f>ET_8P!Z172/9.806</f>
        <v>639.82261737074248</v>
      </c>
      <c r="Z170" s="65">
        <f>ET_8P!AA172/9.806</f>
        <v>632.02640005162664</v>
      </c>
      <c r="AA170" s="65">
        <f>ET_8P!AB172/9.806</f>
        <v>632.28164476787174</v>
      </c>
      <c r="AB170" s="65">
        <f>ET_8P!AC172/9.806</f>
        <v>478.98239518534575</v>
      </c>
      <c r="AC170" s="65">
        <f>ET_8P!AD172/9.806</f>
        <v>477.43076026476143</v>
      </c>
      <c r="AD170" s="65">
        <f>ET_8P!AE172/9.806</f>
        <v>572.99212137339384</v>
      </c>
      <c r="AE170" s="65">
        <f>ET_8P!AF172/9.806</f>
        <v>586.98974957933922</v>
      </c>
      <c r="AF170" s="65">
        <f>ET_8P!AG172/9.806</f>
        <v>817.06831276769333</v>
      </c>
      <c r="AG170" s="65">
        <f>ET_8P!AH172/9.806</f>
        <v>820.08499061480222</v>
      </c>
      <c r="AH170" s="65">
        <f>ET_8P!AI172/9.806</f>
        <v>699.06682810587915</v>
      </c>
      <c r="AI170" s="65">
        <f>ET_8P!AJ172/9.806</f>
        <v>684.29554848434634</v>
      </c>
      <c r="AJ170" s="65">
        <f>ET_8P!AK172/9.806</f>
        <v>326.07826203344894</v>
      </c>
      <c r="AK170" s="65">
        <f>ET_8P!AL172/9.806</f>
        <v>327.16496915153988</v>
      </c>
      <c r="AL170" s="65">
        <f>ET_8P!AM172/9.806</f>
        <v>570.07224331722932</v>
      </c>
      <c r="AM170" s="65">
        <f>ET_8P!AN172/9.806</f>
        <v>601.53491405134616</v>
      </c>
      <c r="AN170" s="65">
        <f>ET_8P!AO172/9.806</f>
        <v>1049.9010889378953</v>
      </c>
      <c r="AO170" s="65">
        <f>ET_8P!AP172/9.806</f>
        <v>1049.7202366535796</v>
      </c>
      <c r="AP170" s="65">
        <f>ET_8P!AQ172/9.806</f>
        <v>713.35146968373965</v>
      </c>
      <c r="AQ170" s="65">
        <f>ET_8P!AR172/9.806</f>
        <v>680.21287787770245</v>
      </c>
    </row>
    <row r="171" spans="3:43" x14ac:dyDescent="0.2">
      <c r="C171" s="65">
        <f>ET_8P!D173</f>
        <v>1655</v>
      </c>
      <c r="D171" s="65">
        <f>ET_8P!E173/9.806</f>
        <v>636.34041419156642</v>
      </c>
      <c r="E171" s="65">
        <f>ET_8P!F173/9.806</f>
        <v>637.17157782862535</v>
      </c>
      <c r="F171" s="65">
        <f>ET_8P!G173/9.806</f>
        <v>630.30506673210289</v>
      </c>
      <c r="G171" s="65">
        <f>ET_8P!H173/9.806</f>
        <v>630.88008935855601</v>
      </c>
      <c r="H171" s="65">
        <f>ET_8P!I173/9.806</f>
        <v>636.34041419156642</v>
      </c>
      <c r="I171" s="65">
        <f>ET_8P!J173/9.806</f>
        <v>637.17157782862535</v>
      </c>
      <c r="J171" s="65">
        <f>ET_8P!K173/9.806</f>
        <v>630.30506673210289</v>
      </c>
      <c r="K171" s="65">
        <f>ET_8P!L173/9.806</f>
        <v>630.88008935855601</v>
      </c>
      <c r="L171" s="65">
        <f>ET_8P!M173/9.806</f>
        <v>465.13564319676732</v>
      </c>
      <c r="M171" s="65">
        <f>ET_8P!N173/9.806</f>
        <v>469.03258169424333</v>
      </c>
      <c r="N171" s="65">
        <f>ET_8P!O173/9.806</f>
        <v>632.37764785271781</v>
      </c>
      <c r="O171" s="65">
        <f>ET_8P!P173/9.806</f>
        <v>650.16685017463806</v>
      </c>
      <c r="P171" s="65">
        <f>ET_8P!Q173/9.806</f>
        <v>841.77377052314921</v>
      </c>
      <c r="Q171" s="65">
        <f>ET_8P!R173/9.806</f>
        <v>838.82864684249444</v>
      </c>
      <c r="R171" s="65">
        <f>ET_8P!S173/9.806</f>
        <v>630.88123462357237</v>
      </c>
      <c r="S171" s="65">
        <f>ET_8P!T173/9.806</f>
        <v>614.90075432133392</v>
      </c>
      <c r="T171" s="65">
        <f>ET_8P!U173/9.806</f>
        <v>636.27189746711201</v>
      </c>
      <c r="U171" s="65">
        <f>ET_8P!V173/9.806</f>
        <v>637.09315207207328</v>
      </c>
      <c r="V171" s="65">
        <f>ET_8P!W173/9.806</f>
        <v>632.06513988565678</v>
      </c>
      <c r="W171" s="65">
        <f>ET_8P!X173/9.806</f>
        <v>632.30843401042739</v>
      </c>
      <c r="X171" s="65">
        <f>ET_8P!Y173/9.806</f>
        <v>638.99892285335511</v>
      </c>
      <c r="Y171" s="65">
        <f>ET_8P!Z173/9.806</f>
        <v>639.64828811760663</v>
      </c>
      <c r="Z171" s="65">
        <f>ET_8P!AA173/9.806</f>
        <v>631.88996413229154</v>
      </c>
      <c r="AA171" s="65">
        <f>ET_8P!AB173/9.806</f>
        <v>632.14441214243834</v>
      </c>
      <c r="AB171" s="65">
        <f>ET_8P!AC173/9.806</f>
        <v>478.8232531422089</v>
      </c>
      <c r="AC171" s="65">
        <f>ET_8P!AD173/9.806</f>
        <v>477.27156842749343</v>
      </c>
      <c r="AD171" s="65">
        <f>ET_8P!AE173/9.806</f>
        <v>572.83507068376514</v>
      </c>
      <c r="AE171" s="65">
        <f>ET_8P!AF173/9.806</f>
        <v>586.83294786036618</v>
      </c>
      <c r="AF171" s="65">
        <f>ET_8P!AG173/9.806</f>
        <v>816.91504643203143</v>
      </c>
      <c r="AG171" s="65">
        <f>ET_8P!AH173/9.806</f>
        <v>819.93177407327153</v>
      </c>
      <c r="AH171" s="65">
        <f>ET_8P!AI173/9.806</f>
        <v>698.91191856388957</v>
      </c>
      <c r="AI171" s="65">
        <f>ET_8P!AJ173/9.806</f>
        <v>684.1403899717011</v>
      </c>
      <c r="AJ171" s="65">
        <f>ET_8P!AK173/9.806</f>
        <v>325.89693670488737</v>
      </c>
      <c r="AK171" s="65">
        <f>ET_8P!AL173/9.806</f>
        <v>326.98361892591271</v>
      </c>
      <c r="AL171" s="65">
        <f>ET_8P!AM173/9.806</f>
        <v>569.85802896504697</v>
      </c>
      <c r="AM171" s="65">
        <f>ET_8P!AN173/9.806</f>
        <v>601.33424370283501</v>
      </c>
      <c r="AN171" s="65">
        <f>ET_8P!AO173/9.806</f>
        <v>1049.8871465811749</v>
      </c>
      <c r="AO171" s="65">
        <f>ET_8P!AP173/9.806</f>
        <v>1049.7101782390885</v>
      </c>
      <c r="AP171" s="65">
        <f>ET_8P!AQ173/9.806</f>
        <v>713.26861224951563</v>
      </c>
      <c r="AQ171" s="65">
        <f>ET_8P!AR173/9.806</f>
        <v>680.11841841092189</v>
      </c>
    </row>
    <row r="172" spans="3:43" x14ac:dyDescent="0.2">
      <c r="C172" s="65">
        <f>ET_8P!D174</f>
        <v>1665</v>
      </c>
      <c r="D172" s="65">
        <f>ET_8P!E174/9.806</f>
        <v>636.18455856108505</v>
      </c>
      <c r="E172" s="65">
        <f>ET_8P!F174/9.806</f>
        <v>637.01572219814409</v>
      </c>
      <c r="F172" s="65">
        <f>ET_8P!G174/9.806</f>
        <v>630.14911151335923</v>
      </c>
      <c r="G172" s="65">
        <f>ET_8P!H174/9.806</f>
        <v>630.72418393394355</v>
      </c>
      <c r="H172" s="65">
        <f>ET_8P!I174/9.806</f>
        <v>636.18455856108505</v>
      </c>
      <c r="I172" s="65">
        <f>ET_8P!J174/9.806</f>
        <v>637.01572219814409</v>
      </c>
      <c r="J172" s="65">
        <f>ET_8P!K174/9.806</f>
        <v>630.14911151335923</v>
      </c>
      <c r="K172" s="65">
        <f>ET_8P!L174/9.806</f>
        <v>630.72418393394355</v>
      </c>
      <c r="L172" s="65">
        <f>ET_8P!M174/9.806</f>
        <v>464.9766505360239</v>
      </c>
      <c r="M172" s="65">
        <f>ET_8P!N174/9.806</f>
        <v>468.8736886217622</v>
      </c>
      <c r="N172" s="65">
        <f>ET_8P!O174/9.806</f>
        <v>632.22174242810524</v>
      </c>
      <c r="O172" s="65">
        <f>ET_8P!P174/9.806</f>
        <v>650.01119372068126</v>
      </c>
      <c r="P172" s="65">
        <f>ET_8P!Q174/9.806</f>
        <v>841.6206037757496</v>
      </c>
      <c r="Q172" s="65">
        <f>ET_8P!R174/9.806</f>
        <v>838.67548009509494</v>
      </c>
      <c r="R172" s="65">
        <f>ET_8P!S174/9.806</f>
        <v>630.72532919895991</v>
      </c>
      <c r="S172" s="65">
        <f>ET_8P!T174/9.806</f>
        <v>614.7445501319346</v>
      </c>
      <c r="T172" s="65">
        <f>ET_8P!U174/9.806</f>
        <v>636.19083262160927</v>
      </c>
      <c r="U172" s="65">
        <f>ET_8P!V174/9.806</f>
        <v>637.01293372679993</v>
      </c>
      <c r="V172" s="65">
        <f>ET_8P!W174/9.806</f>
        <v>631.96908700667962</v>
      </c>
      <c r="W172" s="65">
        <f>ET_8P!X174/9.806</f>
        <v>632.19923548082807</v>
      </c>
      <c r="X172" s="65">
        <f>ET_8P!Y174/9.806</f>
        <v>638.82922445441568</v>
      </c>
      <c r="Y172" s="65">
        <f>ET_8P!Z174/9.806</f>
        <v>639.47410824686426</v>
      </c>
      <c r="Z172" s="65">
        <f>ET_8P!AA174/9.806</f>
        <v>631.75347841882524</v>
      </c>
      <c r="AA172" s="65">
        <f>ET_8P!AB174/9.806</f>
        <v>632.00703013461157</v>
      </c>
      <c r="AB172" s="65">
        <f>ET_8P!AC174/9.806</f>
        <v>478.66416089320319</v>
      </c>
      <c r="AC172" s="65">
        <f>ET_8P!AD174/9.806</f>
        <v>477.11247617848773</v>
      </c>
      <c r="AD172" s="65">
        <f>ET_8P!AE174/9.806</f>
        <v>572.67806978826741</v>
      </c>
      <c r="AE172" s="65">
        <f>ET_8P!AF174/9.806</f>
        <v>586.67624572965531</v>
      </c>
      <c r="AF172" s="65">
        <f>ET_8P!AG174/9.806</f>
        <v>816.76187968463194</v>
      </c>
      <c r="AG172" s="65">
        <f>ET_8P!AH174/9.806</f>
        <v>819.77860732587203</v>
      </c>
      <c r="AH172" s="65">
        <f>ET_8P!AI174/9.806</f>
        <v>698.75705881603108</v>
      </c>
      <c r="AI172" s="65">
        <f>ET_8P!AJ174/9.806</f>
        <v>683.98533104731803</v>
      </c>
      <c r="AJ172" s="65">
        <f>ET_8P!AK174/9.806</f>
        <v>325.7159350381782</v>
      </c>
      <c r="AK172" s="65">
        <f>ET_8P!AL174/9.806</f>
        <v>326.80251767094131</v>
      </c>
      <c r="AL172" s="65">
        <f>ET_8P!AM174/9.806</f>
        <v>569.64416317178268</v>
      </c>
      <c r="AM172" s="65">
        <f>ET_8P!AN174/9.806</f>
        <v>601.13382232497963</v>
      </c>
      <c r="AN172" s="65">
        <f>ET_8P!AO174/9.806</f>
        <v>1049.8728058714053</v>
      </c>
      <c r="AO172" s="65">
        <f>ET_8P!AP174/9.806</f>
        <v>1049.6996218832858</v>
      </c>
      <c r="AP172" s="65">
        <f>ET_8P!AQ174/9.806</f>
        <v>713.18550584463605</v>
      </c>
      <c r="AQ172" s="65">
        <f>ET_8P!AR174/9.806</f>
        <v>680.02370997348567</v>
      </c>
    </row>
    <row r="173" spans="3:43" x14ac:dyDescent="0.2">
      <c r="C173" s="65">
        <f>ET_8P!D175</f>
        <v>1675</v>
      </c>
      <c r="D173" s="65">
        <f>ET_8P!E175/9.806</f>
        <v>636.02875272473489</v>
      </c>
      <c r="E173" s="65">
        <f>ET_8P!F175/9.806</f>
        <v>636.85996615592501</v>
      </c>
      <c r="F173" s="65">
        <f>ET_8P!G175/9.806</f>
        <v>629.99325588287786</v>
      </c>
      <c r="G173" s="65">
        <f>ET_8P!H175/9.806</f>
        <v>630.56827850933109</v>
      </c>
      <c r="H173" s="65">
        <f>ET_8P!I175/9.806</f>
        <v>636.02875272473489</v>
      </c>
      <c r="I173" s="65">
        <f>ET_8P!J175/9.806</f>
        <v>636.85996615592501</v>
      </c>
      <c r="J173" s="65">
        <f>ET_8P!K175/9.806</f>
        <v>629.99325588287786</v>
      </c>
      <c r="K173" s="65">
        <f>ET_8P!L175/9.806</f>
        <v>630.56827850933109</v>
      </c>
      <c r="L173" s="65">
        <f>ET_8P!M175/9.806</f>
        <v>464.81775746354276</v>
      </c>
      <c r="M173" s="65">
        <f>ET_8P!N175/9.806</f>
        <v>468.71489513754341</v>
      </c>
      <c r="N173" s="65">
        <f>ET_8P!O175/9.806</f>
        <v>632.06588679762399</v>
      </c>
      <c r="O173" s="65">
        <f>ET_8P!P175/9.806</f>
        <v>649.85563685498676</v>
      </c>
      <c r="P173" s="65">
        <f>ET_8P!Q175/9.806</f>
        <v>841.46753661661239</v>
      </c>
      <c r="Q173" s="65">
        <f>ET_8P!R175/9.806</f>
        <v>838.52241293595762</v>
      </c>
      <c r="R173" s="65">
        <f>ET_8P!S175/9.806</f>
        <v>630.56942377434734</v>
      </c>
      <c r="S173" s="65">
        <f>ET_8P!T175/9.806</f>
        <v>614.58839573666637</v>
      </c>
      <c r="T173" s="65">
        <f>ET_8P!U175/9.806</f>
        <v>636.10951880545076</v>
      </c>
      <c r="U173" s="65">
        <f>ET_8P!V175/9.806</f>
        <v>636.93241661673983</v>
      </c>
      <c r="V173" s="65">
        <f>ET_8P!W175/9.806</f>
        <v>631.87278515704679</v>
      </c>
      <c r="W173" s="65">
        <f>ET_8P!X175/9.806</f>
        <v>632.08988756883548</v>
      </c>
      <c r="X173" s="65">
        <f>ET_8P!Y175/9.806</f>
        <v>638.65972523200082</v>
      </c>
      <c r="Y173" s="65">
        <f>ET_8P!Z175/9.806</f>
        <v>639.30017734677756</v>
      </c>
      <c r="Z173" s="65">
        <f>ET_8P!AA175/9.806</f>
        <v>631.61694291122785</v>
      </c>
      <c r="AA173" s="65">
        <f>ET_8P!AB175/9.806</f>
        <v>631.86964812678468</v>
      </c>
      <c r="AB173" s="65">
        <f>ET_8P!AC175/9.806</f>
        <v>478.50516823245977</v>
      </c>
      <c r="AC173" s="65">
        <f>ET_8P!AD175/9.806</f>
        <v>476.95343372361316</v>
      </c>
      <c r="AD173" s="65">
        <f>ET_8P!AE175/9.806</f>
        <v>572.52111868690088</v>
      </c>
      <c r="AE173" s="65">
        <f>ET_8P!AF175/9.806</f>
        <v>586.51959339307575</v>
      </c>
      <c r="AF173" s="65">
        <f>ET_8P!AG175/9.806</f>
        <v>816.60876273136353</v>
      </c>
      <c r="AG173" s="65">
        <f>ET_8P!AH175/9.806</f>
        <v>819.62554016673471</v>
      </c>
      <c r="AH173" s="65">
        <f>ET_8P!AI175/9.806</f>
        <v>698.60229865643487</v>
      </c>
      <c r="AI173" s="65">
        <f>ET_8P!AJ175/9.806</f>
        <v>683.83027212293496</v>
      </c>
      <c r="AJ173" s="65">
        <f>ET_8P!AK175/9.806</f>
        <v>325.5352072391903</v>
      </c>
      <c r="AK173" s="65">
        <f>ET_8P!AL175/9.806</f>
        <v>326.62169028369112</v>
      </c>
      <c r="AL173" s="65">
        <f>ET_8P!AM175/9.806</f>
        <v>569.43064593743634</v>
      </c>
      <c r="AM173" s="65">
        <f>ET_8P!AN175/9.806</f>
        <v>600.93364991778003</v>
      </c>
      <c r="AN173" s="65">
        <f>ET_8P!AO175/9.806</f>
        <v>1049.8579672203243</v>
      </c>
      <c r="AO173" s="65">
        <f>ET_8P!AP175/9.806</f>
        <v>1049.6884679979096</v>
      </c>
      <c r="AP173" s="65">
        <f>ET_8P!AQ175/9.806</f>
        <v>713.10210067496951</v>
      </c>
      <c r="AQ173" s="65">
        <f>ET_8P!AR175/9.806</f>
        <v>679.92880235952487</v>
      </c>
    </row>
    <row r="174" spans="3:43" x14ac:dyDescent="0.2">
      <c r="C174" s="65">
        <f>ET_8P!D176</f>
        <v>1685</v>
      </c>
      <c r="D174" s="65">
        <f>ET_8P!E176/9.806</f>
        <v>635.8729966825158</v>
      </c>
      <c r="E174" s="65">
        <f>ET_8P!F176/9.806</f>
        <v>636.70425990783713</v>
      </c>
      <c r="F174" s="65">
        <f>ET_8P!G176/9.806</f>
        <v>629.83745004652769</v>
      </c>
      <c r="G174" s="65">
        <f>ET_8P!H176/9.806</f>
        <v>630.41247267298093</v>
      </c>
      <c r="H174" s="65">
        <f>ET_8P!I176/9.806</f>
        <v>635.8729966825158</v>
      </c>
      <c r="I174" s="65">
        <f>ET_8P!J176/9.806</f>
        <v>636.70425990783713</v>
      </c>
      <c r="J174" s="65">
        <f>ET_8P!K176/9.806</f>
        <v>629.83745004652769</v>
      </c>
      <c r="K174" s="65">
        <f>ET_8P!L176/9.806</f>
        <v>630.41247267298093</v>
      </c>
      <c r="L174" s="65">
        <f>ET_8P!M176/9.806</f>
        <v>464.65891418519277</v>
      </c>
      <c r="M174" s="65">
        <f>ET_8P!N176/9.806</f>
        <v>468.5561514474557</v>
      </c>
      <c r="N174" s="65">
        <f>ET_8P!O176/9.806</f>
        <v>631.91013075540491</v>
      </c>
      <c r="O174" s="65">
        <f>ET_8P!P176/9.806</f>
        <v>649.70007998929236</v>
      </c>
      <c r="P174" s="65">
        <f>ET_8P!Q176/9.806</f>
        <v>841.31456904573736</v>
      </c>
      <c r="Q174" s="65">
        <f>ET_8P!R176/9.806</f>
        <v>838.36934577682041</v>
      </c>
      <c r="R174" s="65">
        <f>ET_8P!S176/9.806</f>
        <v>630.41361793799717</v>
      </c>
      <c r="S174" s="65">
        <f>ET_8P!T176/9.806</f>
        <v>614.43234092966043</v>
      </c>
      <c r="T174" s="65">
        <f>ET_8P!U176/9.806</f>
        <v>636.02795601863659</v>
      </c>
      <c r="U174" s="65">
        <f>ET_8P!V176/9.806</f>
        <v>636.85170033015504</v>
      </c>
      <c r="V174" s="65">
        <f>ET_8P!W176/9.806</f>
        <v>631.77633392502048</v>
      </c>
      <c r="W174" s="65">
        <f>ET_8P!X176/9.806</f>
        <v>631.98039027444941</v>
      </c>
      <c r="X174" s="65">
        <f>ET_8P!Y176/9.806</f>
        <v>638.49032559784825</v>
      </c>
      <c r="Y174" s="65">
        <f>ET_8P!Z176/9.806</f>
        <v>639.12634603495314</v>
      </c>
      <c r="Z174" s="65">
        <f>ET_8P!AA176/9.806</f>
        <v>631.48035760949938</v>
      </c>
      <c r="AA174" s="65">
        <f>ET_8P!AB176/9.806</f>
        <v>631.73216653069551</v>
      </c>
      <c r="AB174" s="65">
        <f>ET_8P!AC176/9.806</f>
        <v>478.34627515997863</v>
      </c>
      <c r="AC174" s="65">
        <f>ET_8P!AD176/9.806</f>
        <v>476.79454065113202</v>
      </c>
      <c r="AD174" s="65">
        <f>ET_8P!AE176/9.806</f>
        <v>572.36426717379675</v>
      </c>
      <c r="AE174" s="65">
        <f>ET_8P!AF176/9.806</f>
        <v>586.36304064475837</v>
      </c>
      <c r="AF174" s="65">
        <f>ET_8P!AG176/9.806</f>
        <v>816.4556955722262</v>
      </c>
      <c r="AG174" s="65">
        <f>ET_8P!AH176/9.806</f>
        <v>819.4724730075975</v>
      </c>
      <c r="AH174" s="65">
        <f>ET_8P!AI176/9.806</f>
        <v>698.44753849683877</v>
      </c>
      <c r="AI174" s="65">
        <f>ET_8P!AJ176/9.806</f>
        <v>683.67531278681429</v>
      </c>
      <c r="AJ174" s="65">
        <f>ET_8P!AK176/9.806</f>
        <v>325.35475330792377</v>
      </c>
      <c r="AK174" s="65">
        <f>ET_8P!AL176/9.806</f>
        <v>326.44113676416225</v>
      </c>
      <c r="AL174" s="65">
        <f>ET_8P!AM176/9.806</f>
        <v>569.21747726200795</v>
      </c>
      <c r="AM174" s="65">
        <f>ET_8P!AN176/9.806</f>
        <v>600.73377627536718</v>
      </c>
      <c r="AN174" s="65">
        <f>ET_8P!AO176/9.806</f>
        <v>1049.8425310396697</v>
      </c>
      <c r="AO174" s="65">
        <f>ET_8P!AP176/9.806</f>
        <v>1049.6767165829594</v>
      </c>
      <c r="AP174" s="65">
        <f>ET_8P!AQ176/9.806</f>
        <v>713.0183469463849</v>
      </c>
      <c r="AQ174" s="65">
        <f>ET_8P!AR176/9.806</f>
        <v>679.83359598077709</v>
      </c>
    </row>
    <row r="175" spans="3:43" x14ac:dyDescent="0.2">
      <c r="C175" s="65">
        <f>ET_8P!D177</f>
        <v>1695</v>
      </c>
      <c r="D175" s="65">
        <f>ET_8P!E177/9.806</f>
        <v>635.71734022855912</v>
      </c>
      <c r="E175" s="65">
        <f>ET_8P!F177/9.806</f>
        <v>636.54860345388033</v>
      </c>
      <c r="F175" s="65">
        <f>ET_8P!G177/9.806</f>
        <v>629.68169400430861</v>
      </c>
      <c r="G175" s="65">
        <f>ET_8P!H177/9.806</f>
        <v>630.25671663076184</v>
      </c>
      <c r="H175" s="65">
        <f>ET_8P!I177/9.806</f>
        <v>635.71734022855912</v>
      </c>
      <c r="I175" s="65">
        <f>ET_8P!J177/9.806</f>
        <v>636.54860345388033</v>
      </c>
      <c r="J175" s="65">
        <f>ET_8P!K177/9.806</f>
        <v>629.68169400430861</v>
      </c>
      <c r="K175" s="65">
        <f>ET_8P!L177/9.806</f>
        <v>630.25671663076184</v>
      </c>
      <c r="L175" s="65">
        <f>ET_8P!M177/9.806</f>
        <v>464.50022028923621</v>
      </c>
      <c r="M175" s="65">
        <f>ET_8P!N177/9.806</f>
        <v>468.39750734563029</v>
      </c>
      <c r="N175" s="65">
        <f>ET_8P!O177/9.806</f>
        <v>631.75437471318583</v>
      </c>
      <c r="O175" s="65">
        <f>ET_8P!P177/9.806</f>
        <v>649.54462271186014</v>
      </c>
      <c r="P175" s="65">
        <f>ET_8P!Q177/9.806</f>
        <v>841.16160147486244</v>
      </c>
      <c r="Q175" s="65">
        <f>ET_8P!R177/9.806</f>
        <v>838.21637820594538</v>
      </c>
      <c r="R175" s="65">
        <f>ET_8P!S177/9.806</f>
        <v>630.25786189577821</v>
      </c>
      <c r="S175" s="65">
        <f>ET_8P!T177/9.806</f>
        <v>614.27638571091688</v>
      </c>
      <c r="T175" s="65">
        <f>ET_8P!U177/9.806</f>
        <v>635.94614426116664</v>
      </c>
      <c r="U175" s="65">
        <f>ET_8P!V177/9.806</f>
        <v>636.77073507291459</v>
      </c>
      <c r="V175" s="65">
        <f>ET_8P!W177/9.806</f>
        <v>631.67963372233839</v>
      </c>
      <c r="W175" s="65">
        <f>ET_8P!X177/9.806</f>
        <v>631.87074359766984</v>
      </c>
      <c r="X175" s="65">
        <f>ET_8P!Y177/9.806</f>
        <v>638.32112514022037</v>
      </c>
      <c r="Y175" s="65">
        <f>ET_8P!Z177/9.806</f>
        <v>638.9527636937845</v>
      </c>
      <c r="Z175" s="65">
        <f>ET_8P!AA177/9.806</f>
        <v>631.3437225136397</v>
      </c>
      <c r="AA175" s="65">
        <f>ET_8P!AB177/9.806</f>
        <v>631.59463514047525</v>
      </c>
      <c r="AB175" s="65">
        <f>ET_8P!AC177/9.806</f>
        <v>478.18748167575978</v>
      </c>
      <c r="AC175" s="65">
        <f>ET_8P!AD177/9.806</f>
        <v>476.63569737278203</v>
      </c>
      <c r="AD175" s="65">
        <f>ET_8P!AE177/9.806</f>
        <v>572.20751524895479</v>
      </c>
      <c r="AE175" s="65">
        <f>ET_8P!AF177/9.806</f>
        <v>586.20653769057219</v>
      </c>
      <c r="AF175" s="65">
        <f>ET_8P!AG177/9.806</f>
        <v>816.30267820722008</v>
      </c>
      <c r="AG175" s="65">
        <f>ET_8P!AH177/9.806</f>
        <v>819.31950543672247</v>
      </c>
      <c r="AH175" s="65">
        <f>ET_8P!AI177/9.806</f>
        <v>698.29287792550485</v>
      </c>
      <c r="AI175" s="65">
        <f>ET_8P!AJ177/9.806</f>
        <v>683.52040324482471</v>
      </c>
      <c r="AJ175" s="65">
        <f>ET_8P!AK177/9.806</f>
        <v>325.17457324437845</v>
      </c>
      <c r="AK175" s="65">
        <f>ET_8P!AL177/9.806</f>
        <v>326.26083221528916</v>
      </c>
      <c r="AL175" s="65">
        <f>ET_8P!AM177/9.806</f>
        <v>569.00470693962882</v>
      </c>
      <c r="AM175" s="65">
        <f>ET_8P!AN177/9.806</f>
        <v>600.5341516036101</v>
      </c>
      <c r="AN175" s="65">
        <f>ET_8P!AO177/9.806</f>
        <v>1049.8265969177035</v>
      </c>
      <c r="AO175" s="65">
        <f>ET_8P!AP177/9.806</f>
        <v>1049.6643676384358</v>
      </c>
      <c r="AP175" s="65">
        <f>ET_8P!AQ177/9.806</f>
        <v>712.93434424714462</v>
      </c>
      <c r="AQ175" s="65">
        <f>ET_8P!AR177/9.806</f>
        <v>679.73814063137365</v>
      </c>
    </row>
    <row r="176" spans="3:43" x14ac:dyDescent="0.2">
      <c r="C176" s="65">
        <f>ET_8P!D178</f>
        <v>1705</v>
      </c>
      <c r="D176" s="65">
        <f>ET_8P!E178/9.806</f>
        <v>635.56173356873353</v>
      </c>
      <c r="E176" s="65">
        <f>ET_8P!F178/9.806</f>
        <v>636.39299679405474</v>
      </c>
      <c r="F176" s="65">
        <f>ET_8P!G178/9.806</f>
        <v>629.52598775622073</v>
      </c>
      <c r="G176" s="65">
        <f>ET_8P!H178/9.806</f>
        <v>630.10106017680505</v>
      </c>
      <c r="H176" s="65">
        <f>ET_8P!I178/9.806</f>
        <v>635.56173356873353</v>
      </c>
      <c r="I176" s="65">
        <f>ET_8P!J178/9.806</f>
        <v>636.39299679405474</v>
      </c>
      <c r="J176" s="65">
        <f>ET_8P!K178/9.806</f>
        <v>629.52598775622073</v>
      </c>
      <c r="K176" s="65">
        <f>ET_8P!L178/9.806</f>
        <v>630.10106017680505</v>
      </c>
      <c r="L176" s="65">
        <f>ET_8P!M178/9.806</f>
        <v>464.34157618741079</v>
      </c>
      <c r="M176" s="65">
        <f>ET_8P!N178/9.806</f>
        <v>468.23891303793602</v>
      </c>
      <c r="N176" s="65">
        <f>ET_8P!O178/9.806</f>
        <v>631.59871825922914</v>
      </c>
      <c r="O176" s="65">
        <f>ET_8P!P178/9.806</f>
        <v>649.38926502269021</v>
      </c>
      <c r="P176" s="65">
        <f>ET_8P!Q178/9.806</f>
        <v>841.00873349224969</v>
      </c>
      <c r="Q176" s="65">
        <f>ET_8P!R178/9.806</f>
        <v>838.06341063507045</v>
      </c>
      <c r="R176" s="65">
        <f>ET_8P!S178/9.806</f>
        <v>630.10220544182141</v>
      </c>
      <c r="S176" s="65">
        <f>ET_8P!T178/9.806</f>
        <v>614.12043049217323</v>
      </c>
      <c r="T176" s="65">
        <f>ET_8P!U178/9.806</f>
        <v>635.86408353304103</v>
      </c>
      <c r="U176" s="65">
        <f>ET_8P!V178/9.806</f>
        <v>636.68952084501836</v>
      </c>
      <c r="V176" s="65">
        <f>ET_8P!W178/9.806</f>
        <v>631.58273434313185</v>
      </c>
      <c r="W176" s="65">
        <f>ET_8P!X178/9.806</f>
        <v>631.76099733262799</v>
      </c>
      <c r="X176" s="65">
        <f>ET_8P!Y178/9.806</f>
        <v>638.15212385911695</v>
      </c>
      <c r="Y176" s="65">
        <f>ET_8P!Z178/9.806</f>
        <v>638.77933073500924</v>
      </c>
      <c r="Z176" s="65">
        <f>ET_8P!AA178/9.806</f>
        <v>631.20708741778003</v>
      </c>
      <c r="AA176" s="65">
        <f>ET_8P!AB178/9.806</f>
        <v>631.4570041619927</v>
      </c>
      <c r="AB176" s="65">
        <f>ET_8P!AC178/9.806</f>
        <v>478.02873798567208</v>
      </c>
      <c r="AC176" s="65">
        <f>ET_8P!AD178/9.806</f>
        <v>476.47690388856319</v>
      </c>
      <c r="AD176" s="65">
        <f>ET_8P!AE178/9.806</f>
        <v>572.05081311824404</v>
      </c>
      <c r="AE176" s="65">
        <f>ET_8P!AF178/9.806</f>
        <v>586.0500845305171</v>
      </c>
      <c r="AF176" s="65">
        <f>ET_8P!AG178/9.806</f>
        <v>816.14966084221408</v>
      </c>
      <c r="AG176" s="65">
        <f>ET_8P!AH178/9.806</f>
        <v>819.16658765997863</v>
      </c>
      <c r="AH176" s="65">
        <f>ET_8P!AI178/9.806</f>
        <v>698.13826714830213</v>
      </c>
      <c r="AI176" s="65">
        <f>ET_8P!AJ178/9.806</f>
        <v>683.36554349696621</v>
      </c>
      <c r="AJ176" s="65">
        <f>ET_8P!AK178/9.806</f>
        <v>324.9946670485545</v>
      </c>
      <c r="AK176" s="65">
        <f>ET_8P!AL178/9.806</f>
        <v>326.08075174000612</v>
      </c>
      <c r="AL176" s="65">
        <f>ET_8P!AM178/9.806</f>
        <v>568.79228517616775</v>
      </c>
      <c r="AM176" s="65">
        <f>ET_8P!AN178/9.806</f>
        <v>600.33482569663988</v>
      </c>
      <c r="AN176" s="65">
        <f>ET_8P!AO178/9.806</f>
        <v>1049.8100652661637</v>
      </c>
      <c r="AO176" s="65">
        <f>ET_8P!AP178/9.806</f>
        <v>1049.6514211643382</v>
      </c>
      <c r="AP176" s="65">
        <f>ET_8P!AQ178/9.806</f>
        <v>712.8499431948552</v>
      </c>
      <c r="AQ176" s="65">
        <f>ET_8P!AR178/9.806</f>
        <v>679.64248610544576</v>
      </c>
    </row>
    <row r="177" spans="3:43" x14ac:dyDescent="0.2">
      <c r="C177" s="65">
        <f>ET_8P!D179</f>
        <v>1715</v>
      </c>
      <c r="D177" s="65">
        <f>ET_8P!E179/9.806</f>
        <v>635.40622649717011</v>
      </c>
      <c r="E177" s="65">
        <f>ET_8P!F179/9.806</f>
        <v>636.23748972249143</v>
      </c>
      <c r="F177" s="65">
        <f>ET_8P!G179/9.806</f>
        <v>629.37038109639514</v>
      </c>
      <c r="G177" s="65">
        <f>ET_8P!H179/9.806</f>
        <v>629.94545351697946</v>
      </c>
      <c r="H177" s="65">
        <f>ET_8P!I179/9.806</f>
        <v>635.40622649717011</v>
      </c>
      <c r="I177" s="65">
        <f>ET_8P!J179/9.806</f>
        <v>636.23748972249143</v>
      </c>
      <c r="J177" s="65">
        <f>ET_8P!K179/9.806</f>
        <v>629.37038109639514</v>
      </c>
      <c r="K177" s="65">
        <f>ET_8P!L179/9.806</f>
        <v>629.94545351697946</v>
      </c>
      <c r="L177" s="65">
        <f>ET_8P!M179/9.806</f>
        <v>464.18303167384767</v>
      </c>
      <c r="M177" s="65">
        <f>ET_8P!N179/9.806</f>
        <v>468.08046811263517</v>
      </c>
      <c r="N177" s="65">
        <f>ET_8P!O179/9.806</f>
        <v>631.44316139353464</v>
      </c>
      <c r="O177" s="65">
        <f>ET_8P!P179/9.806</f>
        <v>649.23390733352039</v>
      </c>
      <c r="P177" s="65">
        <f>ET_8P!Q179/9.806</f>
        <v>840.85586550963706</v>
      </c>
      <c r="Q177" s="65">
        <f>ET_8P!R179/9.806</f>
        <v>837.91054265245771</v>
      </c>
      <c r="R177" s="65">
        <f>ET_8P!S179/9.806</f>
        <v>629.94659878199582</v>
      </c>
      <c r="S177" s="65">
        <f>ET_8P!T179/9.806</f>
        <v>613.96457486169186</v>
      </c>
      <c r="T177" s="65">
        <f>ET_8P!U179/9.806</f>
        <v>635.78177383425964</v>
      </c>
      <c r="U177" s="65">
        <f>ET_8P!V179/9.806</f>
        <v>636.60805764646648</v>
      </c>
      <c r="V177" s="65">
        <f>ET_8P!W179/9.806</f>
        <v>631.48563578740061</v>
      </c>
      <c r="W177" s="65">
        <f>ET_8P!X179/9.806</f>
        <v>631.65105189106168</v>
      </c>
      <c r="X177" s="65">
        <f>ET_8P!Y179/9.806</f>
        <v>637.98322216627582</v>
      </c>
      <c r="Y177" s="65">
        <f>ET_8P!Z179/9.806</f>
        <v>638.60609695275855</v>
      </c>
      <c r="Z177" s="65">
        <f>ET_8P!AA179/9.806</f>
        <v>631.07035273365807</v>
      </c>
      <c r="AA177" s="65">
        <f>ET_8P!AB179/9.806</f>
        <v>631.31932338937895</v>
      </c>
      <c r="AB177" s="65">
        <f>ET_8P!AC179/9.806</f>
        <v>477.87009388384666</v>
      </c>
      <c r="AC177" s="65">
        <f>ET_8P!AD179/9.806</f>
        <v>476.31820999260663</v>
      </c>
      <c r="AD177" s="65">
        <f>ET_8P!AE179/9.806</f>
        <v>571.89416078166437</v>
      </c>
      <c r="AE177" s="65">
        <f>ET_8P!AF179/9.806</f>
        <v>585.89373095872429</v>
      </c>
      <c r="AF177" s="65">
        <f>ET_8P!AG179/9.806</f>
        <v>815.99674306547024</v>
      </c>
      <c r="AG177" s="65">
        <f>ET_8P!AH179/9.806</f>
        <v>819.0136698832348</v>
      </c>
      <c r="AH177" s="65">
        <f>ET_8P!AI179/9.806</f>
        <v>697.9837061652305</v>
      </c>
      <c r="AI177" s="65">
        <f>ET_8P!AJ179/9.806</f>
        <v>683.21078333737</v>
      </c>
      <c r="AJ177" s="65">
        <f>ET_8P!AK179/9.806</f>
        <v>324.81505961751736</v>
      </c>
      <c r="AK177" s="65">
        <f>ET_8P!AL179/9.806</f>
        <v>325.90094513244446</v>
      </c>
      <c r="AL177" s="65">
        <f>ET_8P!AM179/9.806</f>
        <v>568.58026176575572</v>
      </c>
      <c r="AM177" s="65">
        <f>ET_8P!AN179/9.806</f>
        <v>600.13574876032533</v>
      </c>
      <c r="AN177" s="65">
        <f>ET_8P!AO179/9.806</f>
        <v>1049.7928364967877</v>
      </c>
      <c r="AO177" s="65">
        <f>ET_8P!AP179/9.806</f>
        <v>1049.6377775724047</v>
      </c>
      <c r="AP177" s="65">
        <f>ET_8P!AQ179/9.806</f>
        <v>712.76524337777892</v>
      </c>
      <c r="AQ177" s="65">
        <f>ET_8P!AR179/9.806</f>
        <v>679.54648302059968</v>
      </c>
    </row>
    <row r="178" spans="3:43" x14ac:dyDescent="0.2">
      <c r="C178" s="65">
        <f>ET_8P!D180</f>
        <v>1725</v>
      </c>
      <c r="D178" s="65">
        <f>ET_8P!E180/9.806</f>
        <v>635.250769219738</v>
      </c>
      <c r="E178" s="65">
        <f>ET_8P!F180/9.806</f>
        <v>636.08203244505921</v>
      </c>
      <c r="F178" s="65">
        <f>ET_8P!G180/9.806</f>
        <v>629.21477443656954</v>
      </c>
      <c r="G178" s="65">
        <f>ET_8P!H180/9.806</f>
        <v>629.78989665128495</v>
      </c>
      <c r="H178" s="65">
        <f>ET_8P!I180/9.806</f>
        <v>635.250769219738</v>
      </c>
      <c r="I178" s="65">
        <f>ET_8P!J180/9.806</f>
        <v>636.08203244505921</v>
      </c>
      <c r="J178" s="65">
        <f>ET_8P!K180/9.806</f>
        <v>629.21477443656954</v>
      </c>
      <c r="K178" s="65">
        <f>ET_8P!L180/9.806</f>
        <v>629.78989665128495</v>
      </c>
      <c r="L178" s="65">
        <f>ET_8P!M180/9.806</f>
        <v>464.02453695441568</v>
      </c>
      <c r="M178" s="65">
        <f>ET_8P!N180/9.806</f>
        <v>467.92207298146548</v>
      </c>
      <c r="N178" s="65">
        <f>ET_8P!O180/9.806</f>
        <v>631.28760452784013</v>
      </c>
      <c r="O178" s="65">
        <f>ET_8P!P180/9.806</f>
        <v>649.07864923261275</v>
      </c>
      <c r="P178" s="65">
        <f>ET_8P!Q180/9.806</f>
        <v>840.7030971152866</v>
      </c>
      <c r="Q178" s="65">
        <f>ET_8P!R180/9.806</f>
        <v>837.75767466984507</v>
      </c>
      <c r="R178" s="65">
        <f>ET_8P!S180/9.806</f>
        <v>629.79104191630131</v>
      </c>
      <c r="S178" s="65">
        <f>ET_8P!T180/9.806</f>
        <v>613.80876902534169</v>
      </c>
      <c r="T178" s="65">
        <f>ET_8P!U180/9.806</f>
        <v>635.69921516482259</v>
      </c>
      <c r="U178" s="65">
        <f>ET_8P!V180/9.806</f>
        <v>636.52629568312773</v>
      </c>
      <c r="V178" s="65">
        <f>ET_8P!W180/9.806</f>
        <v>631.38823846688263</v>
      </c>
      <c r="W178" s="65">
        <f>ET_8P!X180/9.806</f>
        <v>631.54090727297068</v>
      </c>
      <c r="X178" s="65">
        <f>ET_8P!Y180/9.806</f>
        <v>637.81446985582807</v>
      </c>
      <c r="Y178" s="65">
        <f>ET_8P!Z180/9.806</f>
        <v>638.43301255290135</v>
      </c>
      <c r="Z178" s="65">
        <f>ET_8P!AA180/9.806</f>
        <v>630.93361804953611</v>
      </c>
      <c r="AA178" s="65">
        <f>ET_8P!AB180/9.806</f>
        <v>631.18159282263412</v>
      </c>
      <c r="AB178" s="65">
        <f>ET_8P!AC180/9.806</f>
        <v>477.71154937028354</v>
      </c>
      <c r="AC178" s="65">
        <f>ET_8P!AD180/9.806</f>
        <v>476.15961568491235</v>
      </c>
      <c r="AD178" s="65">
        <f>ET_8P!AE180/9.806</f>
        <v>571.73760803334699</v>
      </c>
      <c r="AE178" s="65">
        <f>ET_8P!AF180/9.806</f>
        <v>585.73742718106269</v>
      </c>
      <c r="AF178" s="65">
        <f>ET_8P!AG180/9.806</f>
        <v>815.84387508285749</v>
      </c>
      <c r="AG178" s="65">
        <f>ET_8P!AH180/9.806</f>
        <v>818.86085169475325</v>
      </c>
      <c r="AH178" s="65">
        <f>ET_8P!AI180/9.806</f>
        <v>697.82919497629007</v>
      </c>
      <c r="AI178" s="65">
        <f>ET_8P!AJ180/9.806</f>
        <v>683.05602317777391</v>
      </c>
      <c r="AJ178" s="65">
        <f>ET_8P!AK180/9.806</f>
        <v>324.6356762600704</v>
      </c>
      <c r="AK178" s="65">
        <f>ET_8P!AL180/9.806</f>
        <v>325.72141239260407</v>
      </c>
      <c r="AL178" s="65">
        <f>ET_8P!AM180/9.806</f>
        <v>568.36863670839284</v>
      </c>
      <c r="AM178" s="65">
        <f>ET_8P!AN180/9.806</f>
        <v>599.93702038292884</v>
      </c>
      <c r="AN178" s="65">
        <f>ET_8P!AO180/9.806</f>
        <v>1049.7751097861005</v>
      </c>
      <c r="AO178" s="65">
        <f>ET_8P!AP180/9.806</f>
        <v>1049.6235364508975</v>
      </c>
      <c r="AP178" s="65">
        <f>ET_8P!AQ180/9.806</f>
        <v>712.6801452076536</v>
      </c>
      <c r="AQ178" s="65">
        <f>ET_8P!AR180/9.806</f>
        <v>679.45028075922914</v>
      </c>
    </row>
    <row r="179" spans="3:43" x14ac:dyDescent="0.2">
      <c r="C179" s="65">
        <f>ET_8P!D181</f>
        <v>1735</v>
      </c>
      <c r="D179" s="65">
        <f>ET_8P!E181/9.806</f>
        <v>635.09536173643698</v>
      </c>
      <c r="E179" s="65">
        <f>ET_8P!F181/9.806</f>
        <v>635.92662496175819</v>
      </c>
      <c r="F179" s="65">
        <f>ET_8P!G181/9.806</f>
        <v>629.05931715913732</v>
      </c>
      <c r="G179" s="65">
        <f>ET_8P!H181/9.806</f>
        <v>629.63438957972164</v>
      </c>
      <c r="H179" s="65">
        <f>ET_8P!I181/9.806</f>
        <v>635.09536173643698</v>
      </c>
      <c r="I179" s="65">
        <f>ET_8P!J181/9.806</f>
        <v>635.92662496175819</v>
      </c>
      <c r="J179" s="65">
        <f>ET_8P!K181/9.806</f>
        <v>629.05931715913732</v>
      </c>
      <c r="K179" s="65">
        <f>ET_8P!L181/9.806</f>
        <v>629.63438957972164</v>
      </c>
      <c r="L179" s="65">
        <f>ET_8P!M181/9.806</f>
        <v>463.86614182324604</v>
      </c>
      <c r="M179" s="65">
        <f>ET_8P!N181/9.806</f>
        <v>467.76377743855807</v>
      </c>
      <c r="N179" s="65">
        <f>ET_8P!O181/9.806</f>
        <v>631.13214725040791</v>
      </c>
      <c r="O179" s="65">
        <f>ET_8P!P181/9.806</f>
        <v>648.9234409258363</v>
      </c>
      <c r="P179" s="65">
        <f>ET_8P!Q181/9.806</f>
        <v>840.55032872093625</v>
      </c>
      <c r="Q179" s="65">
        <f>ET_8P!R181/9.806</f>
        <v>837.60490627549461</v>
      </c>
      <c r="R179" s="65">
        <f>ET_8P!S181/9.806</f>
        <v>629.635534844738</v>
      </c>
      <c r="S179" s="65">
        <f>ET_8P!T181/9.806</f>
        <v>613.65306277725381</v>
      </c>
      <c r="T179" s="65">
        <f>ET_8P!U181/9.806</f>
        <v>635.61630793646748</v>
      </c>
      <c r="U179" s="65">
        <f>ET_8P!V181/9.806</f>
        <v>636.44423495500212</v>
      </c>
      <c r="V179" s="65">
        <f>ET_8P!W181/9.806</f>
        <v>631.29064196983995</v>
      </c>
      <c r="W179" s="65">
        <f>ET_8P!X181/9.806</f>
        <v>631.43061327248631</v>
      </c>
      <c r="X179" s="65">
        <f>ET_8P!Y181/9.806</f>
        <v>637.645916721905</v>
      </c>
      <c r="Y179" s="65">
        <f>ET_8P!Z181/9.806</f>
        <v>638.26007753543752</v>
      </c>
      <c r="Z179" s="65">
        <f>ET_8P!AA181/9.806</f>
        <v>630.79688336541403</v>
      </c>
      <c r="AA179" s="65">
        <f>ET_8P!AB181/9.806</f>
        <v>631.04376266762699</v>
      </c>
      <c r="AB179" s="65">
        <f>ET_8P!AC181/9.806</f>
        <v>477.55305465085155</v>
      </c>
      <c r="AC179" s="65">
        <f>ET_8P!AD181/9.806</f>
        <v>476.00112096548037</v>
      </c>
      <c r="AD179" s="65">
        <f>ET_8P!AE181/9.806</f>
        <v>571.58110507916081</v>
      </c>
      <c r="AE179" s="65">
        <f>ET_8P!AF181/9.806</f>
        <v>585.58122299166337</v>
      </c>
      <c r="AF179" s="65">
        <f>ET_8P!AG181/9.806</f>
        <v>815.69105689437595</v>
      </c>
      <c r="AG179" s="65">
        <f>ET_8P!AH181/9.806</f>
        <v>818.7080335062717</v>
      </c>
      <c r="AH179" s="65">
        <f>ET_8P!AI181/9.806</f>
        <v>697.67478337561192</v>
      </c>
      <c r="AI179" s="65">
        <f>ET_8P!AJ181/9.806</f>
        <v>682.90136260643999</v>
      </c>
      <c r="AJ179" s="65">
        <f>ET_8P!AK181/9.806</f>
        <v>324.45659166741029</v>
      </c>
      <c r="AK179" s="65">
        <f>ET_8P!AL181/9.806</f>
        <v>325.54210372635379</v>
      </c>
      <c r="AL179" s="65">
        <f>ET_8P!AM181/9.806</f>
        <v>568.15741000407922</v>
      </c>
      <c r="AM179" s="65">
        <f>ET_8P!AN181/9.806</f>
        <v>599.73854097618812</v>
      </c>
      <c r="AN179" s="65">
        <f>ET_8P!AO181/9.806</f>
        <v>1049.756685957577</v>
      </c>
      <c r="AO179" s="65">
        <f>ET_8P!AP181/9.806</f>
        <v>1049.6085982115542</v>
      </c>
      <c r="AP179" s="65">
        <f>ET_8P!AQ181/9.806</f>
        <v>712.59474827274119</v>
      </c>
      <c r="AQ179" s="65">
        <f>ET_8P!AR181/9.806</f>
        <v>679.35377973307163</v>
      </c>
    </row>
    <row r="180" spans="3:43" x14ac:dyDescent="0.2">
      <c r="C180" s="65">
        <f>ET_8P!D182</f>
        <v>1745</v>
      </c>
      <c r="D180" s="65">
        <f>ET_8P!E182/9.806</f>
        <v>634.94000404726705</v>
      </c>
      <c r="E180" s="65">
        <f>ET_8P!F182/9.806</f>
        <v>635.77131706671946</v>
      </c>
      <c r="F180" s="65">
        <f>ET_8P!G182/9.806</f>
        <v>628.9038598817051</v>
      </c>
      <c r="G180" s="65">
        <f>ET_8P!H182/9.806</f>
        <v>629.47898209642062</v>
      </c>
      <c r="H180" s="65">
        <f>ET_8P!I182/9.806</f>
        <v>634.94000404726705</v>
      </c>
      <c r="I180" s="65">
        <f>ET_8P!J182/9.806</f>
        <v>635.77131706671946</v>
      </c>
      <c r="J180" s="65">
        <f>ET_8P!K182/9.806</f>
        <v>628.9038598817051</v>
      </c>
      <c r="K180" s="65">
        <f>ET_8P!L182/9.806</f>
        <v>629.47898209642062</v>
      </c>
      <c r="L180" s="65">
        <f>ET_8P!M182/9.806</f>
        <v>463.70784628033863</v>
      </c>
      <c r="M180" s="65">
        <f>ET_8P!N182/9.806</f>
        <v>467.6055316897818</v>
      </c>
      <c r="N180" s="65">
        <f>ET_8P!O182/9.806</f>
        <v>630.97673976710689</v>
      </c>
      <c r="O180" s="65">
        <f>ET_8P!P182/9.806</f>
        <v>648.76828241319095</v>
      </c>
      <c r="P180" s="65">
        <f>ET_8P!Q182/9.806</f>
        <v>840.39756032658579</v>
      </c>
      <c r="Q180" s="65">
        <f>ET_8P!R182/9.806</f>
        <v>837.45213788114427</v>
      </c>
      <c r="R180" s="65">
        <f>ET_8P!S182/9.806</f>
        <v>629.48012736143698</v>
      </c>
      <c r="S180" s="65">
        <f>ET_8P!T182/9.806</f>
        <v>613.49740632329701</v>
      </c>
      <c r="T180" s="65">
        <f>ET_8P!U182/9.806</f>
        <v>635.53315173745671</v>
      </c>
      <c r="U180" s="65">
        <f>ET_8P!V182/9.806</f>
        <v>636.36192525622073</v>
      </c>
      <c r="V180" s="65">
        <f>ET_8P!W182/9.806</f>
        <v>631.19269691387933</v>
      </c>
      <c r="W180" s="65">
        <f>ET_8P!X182/9.806</f>
        <v>631.32012009547736</v>
      </c>
      <c r="X180" s="65">
        <f>ET_8P!Y182/9.806</f>
        <v>637.4775129703753</v>
      </c>
      <c r="Y180" s="65">
        <f>ET_8P!Z182/9.806</f>
        <v>638.08729190036718</v>
      </c>
      <c r="Z180" s="65">
        <f>ET_8P!AA182/9.806</f>
        <v>630.66004909302978</v>
      </c>
      <c r="AA180" s="65">
        <f>ET_8P!AB182/9.806</f>
        <v>630.90588271848878</v>
      </c>
      <c r="AB180" s="65">
        <f>ET_8P!AC182/9.806</f>
        <v>477.39465951968185</v>
      </c>
      <c r="AC180" s="65">
        <f>ET_8P!AD182/9.806</f>
        <v>475.84267604017953</v>
      </c>
      <c r="AD180" s="65">
        <f>ET_8P!AE182/9.806</f>
        <v>571.4247017132368</v>
      </c>
      <c r="AE180" s="65">
        <f>ET_8P!AF182/9.806</f>
        <v>585.42506859639514</v>
      </c>
      <c r="AF180" s="65">
        <f>ET_8P!AG182/9.806</f>
        <v>815.5382885000256</v>
      </c>
      <c r="AG180" s="65">
        <f>ET_8P!AH182/9.806</f>
        <v>818.55531490605244</v>
      </c>
      <c r="AH180" s="65">
        <f>ET_8P!AI182/9.806</f>
        <v>697.52042156906487</v>
      </c>
      <c r="AI180" s="65">
        <f>ET_8P!AJ182/9.806</f>
        <v>682.74675182923727</v>
      </c>
      <c r="AJ180" s="65">
        <f>ET_8P!AK182/9.806</f>
        <v>324.27775604540591</v>
      </c>
      <c r="AK180" s="65">
        <f>ET_8P!AL182/9.806</f>
        <v>325.36306892782483</v>
      </c>
      <c r="AL180" s="65">
        <f>ET_8P!AM182/9.806</f>
        <v>567.94663144694584</v>
      </c>
      <c r="AM180" s="65">
        <f>ET_8P!AN182/9.806</f>
        <v>599.54036033423415</v>
      </c>
      <c r="AN180" s="65">
        <f>ET_8P!AO182/9.806</f>
        <v>1049.7375650112176</v>
      </c>
      <c r="AO180" s="65">
        <f>ET_8P!AP182/9.806</f>
        <v>1049.5928632661128</v>
      </c>
      <c r="AP180" s="65">
        <f>ET_8P!AQ182/9.806</f>
        <v>712.50890319064865</v>
      </c>
      <c r="AQ180" s="65">
        <f>ET_8P!AR182/9.806</f>
        <v>679.25702973625846</v>
      </c>
    </row>
    <row r="181" spans="3:43" x14ac:dyDescent="0.2">
      <c r="C181" s="65">
        <f>ET_8P!D183</f>
        <v>1755</v>
      </c>
      <c r="D181" s="65">
        <f>ET_8P!E183/9.806</f>
        <v>634.78474594635941</v>
      </c>
      <c r="E181" s="65">
        <f>ET_8P!F183/9.806</f>
        <v>635.61605896581182</v>
      </c>
      <c r="F181" s="65">
        <f>ET_8P!G183/9.806</f>
        <v>628.74850219253528</v>
      </c>
      <c r="G181" s="65">
        <f>ET_8P!H183/9.806</f>
        <v>629.32362440725069</v>
      </c>
      <c r="H181" s="65">
        <f>ET_8P!I183/9.806</f>
        <v>634.78474594635941</v>
      </c>
      <c r="I181" s="65">
        <f>ET_8P!J183/9.806</f>
        <v>635.61605896581182</v>
      </c>
      <c r="J181" s="65">
        <f>ET_8P!K183/9.806</f>
        <v>628.74850219253528</v>
      </c>
      <c r="K181" s="65">
        <f>ET_8P!L183/9.806</f>
        <v>629.32362440725069</v>
      </c>
      <c r="L181" s="65">
        <f>ET_8P!M183/9.806</f>
        <v>463.54965032569351</v>
      </c>
      <c r="M181" s="65">
        <f>ET_8P!N183/9.806</f>
        <v>467.44738552926782</v>
      </c>
      <c r="N181" s="65">
        <f>ET_8P!O183/9.806</f>
        <v>630.82143187206816</v>
      </c>
      <c r="O181" s="65">
        <f>ET_8P!P183/9.806</f>
        <v>648.61322348880788</v>
      </c>
      <c r="P181" s="65">
        <f>ET_8P!Q183/9.806</f>
        <v>840.24499110876002</v>
      </c>
      <c r="Q181" s="65">
        <f>ET_8P!R183/9.806</f>
        <v>837.29946907505621</v>
      </c>
      <c r="R181" s="65">
        <f>ET_8P!S183/9.806</f>
        <v>629.32476967226705</v>
      </c>
      <c r="S181" s="65">
        <f>ET_8P!T183/9.806</f>
        <v>613.34179966347142</v>
      </c>
      <c r="T181" s="65">
        <f>ET_8P!U183/9.806</f>
        <v>635.44969677365907</v>
      </c>
      <c r="U181" s="65">
        <f>ET_8P!V183/9.806</f>
        <v>636.27926699852139</v>
      </c>
      <c r="V181" s="65">
        <f>ET_8P!W183/9.806</f>
        <v>631.09455268139413</v>
      </c>
      <c r="W181" s="65">
        <f>ET_8P!X183/9.806</f>
        <v>631.20942774194373</v>
      </c>
      <c r="X181" s="65">
        <f>ET_8P!Y183/9.806</f>
        <v>637.30930839537018</v>
      </c>
      <c r="Y181" s="65">
        <f>ET_8P!Z183/9.806</f>
        <v>637.91470544182141</v>
      </c>
      <c r="Z181" s="65">
        <f>ET_8P!AA183/9.806</f>
        <v>630.52311523238325</v>
      </c>
      <c r="AA181" s="65">
        <f>ET_8P!AB183/9.806</f>
        <v>630.76790318108817</v>
      </c>
      <c r="AB181" s="65">
        <f>ET_8P!AC183/9.806</f>
        <v>477.23636397677444</v>
      </c>
      <c r="AC181" s="65">
        <f>ET_8P!AD183/9.806</f>
        <v>475.68433070314097</v>
      </c>
      <c r="AD181" s="65">
        <f>ET_8P!AE183/9.806</f>
        <v>571.26834814144411</v>
      </c>
      <c r="AE181" s="65">
        <f>ET_8P!AF183/9.806</f>
        <v>585.2689639952581</v>
      </c>
      <c r="AF181" s="65">
        <f>ET_8P!AG183/9.806</f>
        <v>815.38556989980634</v>
      </c>
      <c r="AG181" s="65">
        <f>ET_8P!AH183/9.806</f>
        <v>818.40264609996439</v>
      </c>
      <c r="AH181" s="65">
        <f>ET_8P!AI183/9.806</f>
        <v>697.36605976251792</v>
      </c>
      <c r="AI181" s="65">
        <f>ET_8P!AJ183/9.806</f>
        <v>682.59219084616564</v>
      </c>
      <c r="AJ181" s="65">
        <f>ET_8P!AK183/9.806</f>
        <v>324.09919429112279</v>
      </c>
      <c r="AK181" s="65">
        <f>ET_8P!AL183/9.806</f>
        <v>325.18428309995159</v>
      </c>
      <c r="AL181" s="65">
        <f>ET_8P!AM183/9.806</f>
        <v>567.73625124286161</v>
      </c>
      <c r="AM181" s="65">
        <f>ET_8P!AN183/9.806</f>
        <v>599.34252825119825</v>
      </c>
      <c r="AN181" s="65">
        <f>ET_8P!AO183/9.806</f>
        <v>1049.7178465352847</v>
      </c>
      <c r="AO181" s="65">
        <f>ET_8P!AP183/9.806</f>
        <v>1049.576431202835</v>
      </c>
      <c r="AP181" s="65">
        <f>ET_8P!AQ183/9.806</f>
        <v>712.42270954963806</v>
      </c>
      <c r="AQ181" s="65">
        <f>ET_8P!AR183/9.806</f>
        <v>679.15998097465842</v>
      </c>
    </row>
    <row r="182" spans="3:43" x14ac:dyDescent="0.2">
      <c r="C182" s="65">
        <f>ET_8P!D184</f>
        <v>1765</v>
      </c>
      <c r="D182" s="65">
        <f>ET_8P!E184/9.806</f>
        <v>634.62953763958296</v>
      </c>
      <c r="E182" s="65">
        <f>ET_8P!F184/9.806</f>
        <v>635.46085065903537</v>
      </c>
      <c r="F182" s="65">
        <f>ET_8P!G184/9.806</f>
        <v>628.59319429749644</v>
      </c>
      <c r="G182" s="65">
        <f>ET_8P!H184/9.806</f>
        <v>629.16831651221196</v>
      </c>
      <c r="H182" s="65">
        <f>ET_8P!I184/9.806</f>
        <v>634.62953763958296</v>
      </c>
      <c r="I182" s="65">
        <f>ET_8P!J184/9.806</f>
        <v>635.46085065903537</v>
      </c>
      <c r="J182" s="65">
        <f>ET_8P!K184/9.806</f>
        <v>628.59319429749644</v>
      </c>
      <c r="K182" s="65">
        <f>ET_8P!L184/9.806</f>
        <v>629.16831651221196</v>
      </c>
      <c r="L182" s="65">
        <f>ET_8P!M184/9.806</f>
        <v>463.39150416517953</v>
      </c>
      <c r="M182" s="65">
        <f>ET_8P!N184/9.806</f>
        <v>467.28933895701613</v>
      </c>
      <c r="N182" s="65">
        <f>ET_8P!O184/9.806</f>
        <v>630.66612397702943</v>
      </c>
      <c r="O182" s="65">
        <f>ET_8P!P184/9.806</f>
        <v>648.45821435855601</v>
      </c>
      <c r="P182" s="65">
        <f>ET_8P!Q184/9.806</f>
        <v>840.09232230267196</v>
      </c>
      <c r="Q182" s="65">
        <f>ET_8P!R184/9.806</f>
        <v>837.14689985723032</v>
      </c>
      <c r="R182" s="65">
        <f>ET_8P!S184/9.806</f>
        <v>629.16946177722832</v>
      </c>
      <c r="S182" s="65">
        <f>ET_8P!T184/9.806</f>
        <v>613.18629259190811</v>
      </c>
      <c r="T182" s="65">
        <f>ET_8P!U184/9.806</f>
        <v>635.36594304507446</v>
      </c>
      <c r="U182" s="65">
        <f>ET_8P!V184/9.806</f>
        <v>636.19626018190399</v>
      </c>
      <c r="V182" s="65">
        <f>ET_8P!W184/9.806</f>
        <v>630.99605988999087</v>
      </c>
      <c r="W182" s="65">
        <f>ET_8P!X184/9.806</f>
        <v>631.09853621188563</v>
      </c>
      <c r="X182" s="65">
        <f>ET_8P!Y184/9.806</f>
        <v>637.14120340862746</v>
      </c>
      <c r="Y182" s="65">
        <f>ET_8P!Z184/9.806</f>
        <v>637.74221857153793</v>
      </c>
      <c r="Z182" s="65">
        <f>ET_8P!AA184/9.806</f>
        <v>630.38618137173671</v>
      </c>
      <c r="AA182" s="65">
        <f>ET_8P!AB184/9.806</f>
        <v>630.62982405542527</v>
      </c>
      <c r="AB182" s="65">
        <f>ET_8P!AC184/9.806</f>
        <v>477.07811822799823</v>
      </c>
      <c r="AC182" s="65">
        <f>ET_8P!AD184/9.806</f>
        <v>475.52608495436471</v>
      </c>
      <c r="AD182" s="65">
        <f>ET_8P!AE184/9.806</f>
        <v>571.11204436378239</v>
      </c>
      <c r="AE182" s="65">
        <f>ET_8P!AF184/9.806</f>
        <v>585.11295898238325</v>
      </c>
      <c r="AF182" s="65">
        <f>ET_8P!AG184/9.806</f>
        <v>815.23290109371817</v>
      </c>
      <c r="AG182" s="65">
        <f>ET_8P!AH184/9.806</f>
        <v>818.24997729387621</v>
      </c>
      <c r="AH182" s="65">
        <f>ET_8P!AI184/9.806</f>
        <v>697.21179754423315</v>
      </c>
      <c r="AI182" s="65">
        <f>ET_8P!AJ184/9.806</f>
        <v>682.4377294513564</v>
      </c>
      <c r="AJ182" s="65">
        <f>ET_8P!AK184/9.806</f>
        <v>323.92090640456104</v>
      </c>
      <c r="AK182" s="65">
        <f>ET_8P!AL184/9.806</f>
        <v>325.00579603686521</v>
      </c>
      <c r="AL182" s="65">
        <f>ET_8P!AM184/9.806</f>
        <v>567.52636898008882</v>
      </c>
      <c r="AM182" s="65">
        <f>ET_8P!AN184/9.806</f>
        <v>599.1450447270804</v>
      </c>
      <c r="AN182" s="65">
        <f>ET_8P!AO184/9.806</f>
        <v>1049.6973313532533</v>
      </c>
      <c r="AO182" s="65">
        <f>ET_8P!AP184/9.806</f>
        <v>1049.5593020217216</v>
      </c>
      <c r="AP182" s="65">
        <f>ET_8P!AQ184/9.806</f>
        <v>712.3361673497094</v>
      </c>
      <c r="AQ182" s="65">
        <f>ET_8P!AR184/9.806</f>
        <v>679.06263344827153</v>
      </c>
    </row>
    <row r="183" spans="3:43" x14ac:dyDescent="0.2">
      <c r="C183" s="65">
        <f>ET_8P!D185</f>
        <v>1775</v>
      </c>
      <c r="D183" s="65">
        <f>ET_8P!E185/9.806</f>
        <v>634.47437912693761</v>
      </c>
      <c r="E183" s="65">
        <f>ET_8P!F185/9.806</f>
        <v>635.30574194052122</v>
      </c>
      <c r="F183" s="65">
        <f>ET_8P!G185/9.806</f>
        <v>628.43798599071999</v>
      </c>
      <c r="G183" s="65">
        <f>ET_8P!H185/9.806</f>
        <v>629.01310820543551</v>
      </c>
      <c r="H183" s="65">
        <f>ET_8P!I185/9.806</f>
        <v>634.47437912693761</v>
      </c>
      <c r="I183" s="65">
        <f>ET_8P!J185/9.806</f>
        <v>635.30574194052122</v>
      </c>
      <c r="J183" s="65">
        <f>ET_8P!K185/9.806</f>
        <v>628.43798599071999</v>
      </c>
      <c r="K183" s="65">
        <f>ET_8P!L185/9.806</f>
        <v>629.01310820543551</v>
      </c>
      <c r="L183" s="65">
        <f>ET_8P!M185/9.806</f>
        <v>463.23350738705898</v>
      </c>
      <c r="M183" s="65">
        <f>ET_8P!N185/9.806</f>
        <v>467.13139197302678</v>
      </c>
      <c r="N183" s="65">
        <f>ET_8P!O185/9.806</f>
        <v>630.51091567025298</v>
      </c>
      <c r="O183" s="65">
        <f>ET_8P!P185/9.806</f>
        <v>648.30325502243534</v>
      </c>
      <c r="P183" s="65">
        <f>ET_8P!Q185/9.806</f>
        <v>839.93975308484607</v>
      </c>
      <c r="Q183" s="65">
        <f>ET_8P!R185/9.806</f>
        <v>836.99423105114226</v>
      </c>
      <c r="R183" s="65">
        <f>ET_8P!S185/9.806</f>
        <v>629.01425347045176</v>
      </c>
      <c r="S183" s="65">
        <f>ET_8P!T185/9.806</f>
        <v>613.03083531447589</v>
      </c>
      <c r="T183" s="65">
        <f>ET_8P!U185/9.806</f>
        <v>635.28179096344081</v>
      </c>
      <c r="U183" s="65">
        <f>ET_8P!V185/9.806</f>
        <v>636.11295460049973</v>
      </c>
      <c r="V183" s="65">
        <f>ET_8P!W185/9.806</f>
        <v>630.89726833380075</v>
      </c>
      <c r="W183" s="65">
        <f>ET_8P!X185/9.806</f>
        <v>630.98744550530296</v>
      </c>
      <c r="X183" s="65">
        <f>ET_8P!Y185/9.806</f>
        <v>636.9732975984092</v>
      </c>
      <c r="Y183" s="65">
        <f>ET_8P!Z185/9.806</f>
        <v>637.56993087777892</v>
      </c>
      <c r="Z183" s="65">
        <f>ET_8P!AA185/9.806</f>
        <v>630.2490981286968</v>
      </c>
      <c r="AA183" s="65">
        <f>ET_8P!AB185/9.806</f>
        <v>630.4916453415002</v>
      </c>
      <c r="AB183" s="65">
        <f>ET_8P!AC185/9.806</f>
        <v>476.91997206748425</v>
      </c>
      <c r="AC183" s="65">
        <f>ET_8P!AD185/9.806</f>
        <v>475.36788899971958</v>
      </c>
      <c r="AD183" s="65">
        <f>ET_8P!AE185/9.806</f>
        <v>570.95584017438307</v>
      </c>
      <c r="AE183" s="65">
        <f>ET_8P!AF185/9.806</f>
        <v>584.9570037636397</v>
      </c>
      <c r="AF183" s="65">
        <f>ET_8P!AG185/9.806</f>
        <v>815.0802820817612</v>
      </c>
      <c r="AG183" s="65">
        <f>ET_8P!AH185/9.806</f>
        <v>818.09740807605044</v>
      </c>
      <c r="AH183" s="65">
        <f>ET_8P!AI185/9.806</f>
        <v>697.05763491421078</v>
      </c>
      <c r="AI183" s="65">
        <f>ET_8P!AJ185/9.806</f>
        <v>682.28326805654706</v>
      </c>
      <c r="AJ183" s="65">
        <f>ET_8P!AK185/9.806</f>
        <v>323.74289238572049</v>
      </c>
      <c r="AK183" s="65">
        <f>ET_8P!AL185/9.806</f>
        <v>324.82755794443455</v>
      </c>
      <c r="AL183" s="65">
        <f>ET_8P!AM185/9.806</f>
        <v>567.31693486449626</v>
      </c>
      <c r="AM183" s="65">
        <f>ET_8P!AN185/9.806</f>
        <v>598.94785996774942</v>
      </c>
      <c r="AN183" s="65">
        <f>ET_8P!AO185/9.806</f>
        <v>1049.6761190533857</v>
      </c>
      <c r="AO183" s="65">
        <f>ET_8P!AP185/9.806</f>
        <v>1049.5413761345096</v>
      </c>
      <c r="AP183" s="65">
        <f>ET_8P!AQ185/9.806</f>
        <v>712.2491770026005</v>
      </c>
      <c r="AQ183" s="65">
        <f>ET_8P!AR185/9.806</f>
        <v>678.96498715709777</v>
      </c>
    </row>
    <row r="184" spans="3:43" x14ac:dyDescent="0.2">
      <c r="C184" s="65">
        <f>ET_8P!D186</f>
        <v>1785</v>
      </c>
      <c r="D184" s="65">
        <f>ET_8P!E186/9.806</f>
        <v>634.31927040842345</v>
      </c>
      <c r="E184" s="65">
        <f>ET_8P!F186/9.806</f>
        <v>635.15063322200695</v>
      </c>
      <c r="F184" s="65">
        <f>ET_8P!G186/9.806</f>
        <v>628.28282747807475</v>
      </c>
      <c r="G184" s="65">
        <f>ET_8P!H186/9.806</f>
        <v>628.85794969279016</v>
      </c>
      <c r="H184" s="65">
        <f>ET_8P!I186/9.806</f>
        <v>634.31927040842345</v>
      </c>
      <c r="I184" s="65">
        <f>ET_8P!J186/9.806</f>
        <v>635.15063322200695</v>
      </c>
      <c r="J184" s="65">
        <f>ET_8P!K186/9.806</f>
        <v>628.28282747807475</v>
      </c>
      <c r="K184" s="65">
        <f>ET_8P!L186/9.806</f>
        <v>628.85794969279016</v>
      </c>
      <c r="L184" s="65">
        <f>ET_8P!M186/9.806</f>
        <v>463.07556040306957</v>
      </c>
      <c r="M184" s="65">
        <f>ET_8P!N186/9.806</f>
        <v>466.97349478316852</v>
      </c>
      <c r="N184" s="65">
        <f>ET_8P!O186/9.806</f>
        <v>630.35580695173883</v>
      </c>
      <c r="O184" s="65">
        <f>ET_8P!P186/9.806</f>
        <v>648.14839527457684</v>
      </c>
      <c r="P184" s="65">
        <f>ET_8P!Q186/9.806</f>
        <v>839.78728345528259</v>
      </c>
      <c r="Q184" s="65">
        <f>ET_8P!R186/9.806</f>
        <v>836.84176142157867</v>
      </c>
      <c r="R184" s="65">
        <f>ET_8P!S186/9.806</f>
        <v>628.85909495780652</v>
      </c>
      <c r="S184" s="65">
        <f>ET_8P!T186/9.806</f>
        <v>612.87542783117487</v>
      </c>
      <c r="T184" s="65">
        <f>ET_8P!U186/9.806</f>
        <v>635.1972903228891</v>
      </c>
      <c r="U184" s="65">
        <f>ET_8P!V186/9.806</f>
        <v>636.02925066604632</v>
      </c>
      <c r="V184" s="65">
        <f>ET_8P!W186/9.806</f>
        <v>630.79817801282388</v>
      </c>
      <c r="W184" s="65">
        <f>ET_8P!X186/9.806</f>
        <v>630.87605603393331</v>
      </c>
      <c r="X184" s="65">
        <f>ET_8P!Y186/9.806</f>
        <v>636.80554117058443</v>
      </c>
      <c r="Y184" s="65">
        <f>ET_8P!Z186/9.806</f>
        <v>637.3977427722823</v>
      </c>
      <c r="Z184" s="65">
        <f>ET_8P!AA186/9.806</f>
        <v>630.11191529739449</v>
      </c>
      <c r="AA184" s="65">
        <f>ET_8P!AB186/9.806</f>
        <v>630.35341683344382</v>
      </c>
      <c r="AB184" s="65">
        <f>ET_8P!AC186/9.806</f>
        <v>476.76192549523256</v>
      </c>
      <c r="AC184" s="65">
        <f>ET_8P!AD186/9.806</f>
        <v>475.20979263333675</v>
      </c>
      <c r="AD184" s="65">
        <f>ET_8P!AE186/9.806</f>
        <v>570.79968577911484</v>
      </c>
      <c r="AE184" s="65">
        <f>ET_8P!AF186/9.806</f>
        <v>584.80114813315834</v>
      </c>
      <c r="AF184" s="65">
        <f>ET_8P!AG186/9.806</f>
        <v>814.92771286393543</v>
      </c>
      <c r="AG184" s="65">
        <f>ET_8P!AH186/9.806</f>
        <v>817.94488865235576</v>
      </c>
      <c r="AH184" s="65">
        <f>ET_8P!AI186/9.806</f>
        <v>696.9034722841883</v>
      </c>
      <c r="AI184" s="65">
        <f>ET_8P!AJ186/9.806</f>
        <v>682.12890625000011</v>
      </c>
      <c r="AJ184" s="65">
        <f>ET_8P!AK186/9.806</f>
        <v>323.56517713166687</v>
      </c>
      <c r="AK184" s="65">
        <f>ET_8P!AL186/9.806</f>
        <v>324.64964351385635</v>
      </c>
      <c r="AL184" s="65">
        <f>ET_8P!AM186/9.806</f>
        <v>567.10794889608405</v>
      </c>
      <c r="AM184" s="65">
        <f>ET_8P!AN186/9.806</f>
        <v>598.75102376733639</v>
      </c>
      <c r="AN184" s="65">
        <f>ET_8P!AO186/9.806</f>
        <v>1049.6541100474201</v>
      </c>
      <c r="AO184" s="65">
        <f>ET_8P!AP186/9.806</f>
        <v>1049.522553952937</v>
      </c>
      <c r="AP184" s="65">
        <f>ET_8P!AQ186/9.806</f>
        <v>712.16183809657355</v>
      </c>
      <c r="AQ184" s="65">
        <f>ET_8P!AR186/9.806</f>
        <v>678.86704210113714</v>
      </c>
    </row>
    <row r="185" spans="3:43" x14ac:dyDescent="0.2">
      <c r="C185" s="65">
        <f>ET_8P!D187</f>
        <v>1795</v>
      </c>
      <c r="D185" s="65">
        <f>ET_8P!E187/9.806</f>
        <v>634.16426127817158</v>
      </c>
      <c r="E185" s="65">
        <f>ET_8P!F187/9.806</f>
        <v>634.99562409175508</v>
      </c>
      <c r="F185" s="65">
        <f>ET_8P!G187/9.806</f>
        <v>628.12771875956048</v>
      </c>
      <c r="G185" s="65">
        <f>ET_8P!H187/9.806</f>
        <v>628.702840974276</v>
      </c>
      <c r="H185" s="65">
        <f>ET_8P!I187/9.806</f>
        <v>634.16426127817158</v>
      </c>
      <c r="I185" s="65">
        <f>ET_8P!J187/9.806</f>
        <v>634.99562409175508</v>
      </c>
      <c r="J185" s="65">
        <f>ET_8P!K187/9.806</f>
        <v>628.12771875956048</v>
      </c>
      <c r="K185" s="65">
        <f>ET_8P!L187/9.806</f>
        <v>628.702840974276</v>
      </c>
      <c r="L185" s="65">
        <f>ET_8P!M187/9.806</f>
        <v>462.91766321321131</v>
      </c>
      <c r="M185" s="65">
        <f>ET_8P!N187/9.806</f>
        <v>466.81574697570369</v>
      </c>
      <c r="N185" s="65">
        <f>ET_8P!O187/9.806</f>
        <v>630.20074802735576</v>
      </c>
      <c r="O185" s="65">
        <f>ET_8P!P187/9.806</f>
        <v>647.99353552671835</v>
      </c>
      <c r="P185" s="65">
        <f>ET_8P!Q187/9.806</f>
        <v>839.63481382571899</v>
      </c>
      <c r="Q185" s="65">
        <f>ET_8P!R187/9.806</f>
        <v>836.6891922037529</v>
      </c>
      <c r="R185" s="65">
        <f>ET_8P!S187/9.806</f>
        <v>628.70398623929236</v>
      </c>
      <c r="S185" s="65">
        <f>ET_8P!T187/9.806</f>
        <v>612.72007014200494</v>
      </c>
      <c r="T185" s="65">
        <f>ET_8P!U187/9.806</f>
        <v>635.11244112341944</v>
      </c>
      <c r="U185" s="65">
        <f>ET_8P!V187/9.806</f>
        <v>635.94519817267496</v>
      </c>
      <c r="V185" s="65">
        <f>ET_8P!W187/9.806</f>
        <v>630.69878892706004</v>
      </c>
      <c r="W185" s="65">
        <f>ET_8P!X187/9.806</f>
        <v>630.7645171801704</v>
      </c>
      <c r="X185" s="65">
        <f>ET_8P!Y187/9.806</f>
        <v>636.63793412515304</v>
      </c>
      <c r="Y185" s="65">
        <f>ET_8P!Z187/9.806</f>
        <v>637.22575384331026</v>
      </c>
      <c r="Z185" s="65">
        <f>ET_8P!AA187/9.806</f>
        <v>629.97463287783</v>
      </c>
      <c r="AA185" s="65">
        <f>ET_8P!AB187/9.806</f>
        <v>630.21508873712526</v>
      </c>
      <c r="AB185" s="65">
        <f>ET_8P!AC187/9.806</f>
        <v>476.60392871711201</v>
      </c>
      <c r="AC185" s="65">
        <f>ET_8P!AD187/9.806</f>
        <v>475.05179585521626</v>
      </c>
      <c r="AD185" s="65">
        <f>ET_8P!AE187/9.806</f>
        <v>570.64363097210901</v>
      </c>
      <c r="AE185" s="65">
        <f>ET_8P!AF187/9.806</f>
        <v>584.64534229680817</v>
      </c>
      <c r="AF185" s="65">
        <f>ET_8P!AG187/9.806</f>
        <v>814.77519344024074</v>
      </c>
      <c r="AG185" s="65">
        <f>ET_8P!AH187/9.806</f>
        <v>817.79241902279227</v>
      </c>
      <c r="AH185" s="65">
        <f>ET_8P!AI187/9.806</f>
        <v>696.74940924242821</v>
      </c>
      <c r="AI185" s="65">
        <f>ET_8P!AJ187/9.806</f>
        <v>681.97459423758414</v>
      </c>
      <c r="AJ185" s="65">
        <f>ET_8P!AK187/9.806</f>
        <v>323.38773574533451</v>
      </c>
      <c r="AK185" s="65">
        <f>ET_8P!AL187/9.806</f>
        <v>324.47202784806501</v>
      </c>
      <c r="AL185" s="65">
        <f>ET_8P!AM187/9.806</f>
        <v>566.89946086898328</v>
      </c>
      <c r="AM185" s="65">
        <f>ET_8P!AN187/9.806</f>
        <v>598.55453612584142</v>
      </c>
      <c r="AN185" s="65">
        <f>ET_8P!AO187/9.806</f>
        <v>1049.6314039236183</v>
      </c>
      <c r="AO185" s="65">
        <f>ET_8P!AP187/9.806</f>
        <v>1049.5030346535286</v>
      </c>
      <c r="AP185" s="65">
        <f>ET_8P!AQ187/9.806</f>
        <v>712.07405104336635</v>
      </c>
      <c r="AQ185" s="65">
        <f>ET_8P!AR187/9.806</f>
        <v>678.76879828038966</v>
      </c>
    </row>
    <row r="186" spans="3:43" x14ac:dyDescent="0.2">
      <c r="C186" s="65">
        <f>ET_8P!D188</f>
        <v>1805</v>
      </c>
      <c r="D186" s="65">
        <f>ET_8P!E188/9.806</f>
        <v>634.0093019420508</v>
      </c>
      <c r="E186" s="65">
        <f>ET_8P!F188/9.806</f>
        <v>634.84071454976549</v>
      </c>
      <c r="F186" s="65">
        <f>ET_8P!G188/9.806</f>
        <v>627.97265983517752</v>
      </c>
      <c r="G186" s="65">
        <f>ET_8P!H188/9.806</f>
        <v>628.54783184402413</v>
      </c>
      <c r="H186" s="65">
        <f>ET_8P!I188/9.806</f>
        <v>634.0093019420508</v>
      </c>
      <c r="I186" s="65">
        <f>ET_8P!J188/9.806</f>
        <v>634.84071454976549</v>
      </c>
      <c r="J186" s="65">
        <f>ET_8P!K188/9.806</f>
        <v>627.97265983517752</v>
      </c>
      <c r="K186" s="65">
        <f>ET_8P!L188/9.806</f>
        <v>628.54783184402413</v>
      </c>
      <c r="L186" s="65">
        <f>ET_8P!M188/9.806</f>
        <v>462.75991540574654</v>
      </c>
      <c r="M186" s="65">
        <f>ET_8P!N188/9.806</f>
        <v>466.65799916823886</v>
      </c>
      <c r="N186" s="65">
        <f>ET_8P!O188/9.806</f>
        <v>630.04573889710389</v>
      </c>
      <c r="O186" s="65">
        <f>ET_8P!P188/9.806</f>
        <v>647.83877536712225</v>
      </c>
      <c r="P186" s="65">
        <f>ET_8P!Q188/9.806</f>
        <v>839.4824437844178</v>
      </c>
      <c r="Q186" s="65">
        <f>ET_8P!R188/9.806</f>
        <v>836.53682216245159</v>
      </c>
      <c r="R186" s="65">
        <f>ET_8P!S188/9.806</f>
        <v>628.54897710904049</v>
      </c>
      <c r="S186" s="65">
        <f>ET_8P!T188/9.806</f>
        <v>612.5648120410973</v>
      </c>
      <c r="T186" s="65">
        <f>ET_8P!U188/9.806</f>
        <v>635.02724336503172</v>
      </c>
      <c r="U186" s="65">
        <f>ET_8P!V188/9.806</f>
        <v>635.86074732625434</v>
      </c>
      <c r="V186" s="65">
        <f>ET_8P!W188/9.806</f>
        <v>630.59905128237824</v>
      </c>
      <c r="W186" s="65">
        <f>ET_8P!X188/9.806</f>
        <v>630.65267956162052</v>
      </c>
      <c r="X186" s="65">
        <f>ET_8P!Y188/9.806</f>
        <v>636.47047646211513</v>
      </c>
      <c r="Y186" s="65">
        <f>ET_8P!Z188/9.806</f>
        <v>637.0538645026005</v>
      </c>
      <c r="Z186" s="65">
        <f>ET_8P!AA188/9.806</f>
        <v>629.83725087000312</v>
      </c>
      <c r="AA186" s="65">
        <f>ET_8P!AB188/9.806</f>
        <v>630.07671084667561</v>
      </c>
      <c r="AB186" s="65">
        <f>ET_8P!AC188/9.806</f>
        <v>476.44603152725375</v>
      </c>
      <c r="AC186" s="65">
        <f>ET_8P!AD188/9.806</f>
        <v>474.89389866535799</v>
      </c>
      <c r="AD186" s="65">
        <f>ET_8P!AE188/9.806</f>
        <v>570.48762595923415</v>
      </c>
      <c r="AE186" s="65">
        <f>ET_8P!AF188/9.806</f>
        <v>584.48958625458909</v>
      </c>
      <c r="AF186" s="65">
        <f>ET_8P!AG188/9.806</f>
        <v>814.62272381067726</v>
      </c>
      <c r="AG186" s="65">
        <f>ET_8P!AH188/9.806</f>
        <v>817.63994939322868</v>
      </c>
      <c r="AH186" s="65">
        <f>ET_8P!AI188/9.806</f>
        <v>696.59539599479922</v>
      </c>
      <c r="AI186" s="65">
        <f>ET_8P!AJ188/9.806</f>
        <v>681.82038181343057</v>
      </c>
      <c r="AJ186" s="65">
        <f>ET_8P!AK188/9.806</f>
        <v>323.21059312378901</v>
      </c>
      <c r="AK186" s="65">
        <f>ET_8P!AL188/9.806</f>
        <v>324.29471094706048</v>
      </c>
      <c r="AL186" s="65">
        <f>ET_8P!AM188/9.806</f>
        <v>566.69142098906286</v>
      </c>
      <c r="AM186" s="65">
        <f>ET_8P!AN188/9.806</f>
        <v>598.3583970432644</v>
      </c>
      <c r="AN186" s="65">
        <f>ET_8P!AO188/9.806</f>
        <v>1049.6078015054559</v>
      </c>
      <c r="AO186" s="65">
        <f>ET_8P!AP188/9.806</f>
        <v>1049.4827186480218</v>
      </c>
      <c r="AP186" s="65">
        <f>ET_8P!AQ188/9.806</f>
        <v>711.98586563711001</v>
      </c>
      <c r="AQ186" s="65">
        <f>ET_8P!AR188/9.806</f>
        <v>678.67015610659291</v>
      </c>
    </row>
    <row r="187" spans="3:43" x14ac:dyDescent="0.2">
      <c r="C187" s="65">
        <f>ET_8P!D189</f>
        <v>1815</v>
      </c>
      <c r="D187" s="65">
        <f>ET_8P!E189/9.806</f>
        <v>633.85444219419242</v>
      </c>
      <c r="E187" s="65">
        <f>ET_8P!F189/9.806</f>
        <v>634.68580500777591</v>
      </c>
      <c r="F187" s="65">
        <f>ET_8P!G189/9.806</f>
        <v>627.81770049905674</v>
      </c>
      <c r="G187" s="65">
        <f>ET_8P!H189/9.806</f>
        <v>628.39287250790335</v>
      </c>
      <c r="H187" s="65">
        <f>ET_8P!I189/9.806</f>
        <v>633.85444219419242</v>
      </c>
      <c r="I187" s="65">
        <f>ET_8P!J189/9.806</f>
        <v>634.68580500777591</v>
      </c>
      <c r="J187" s="65">
        <f>ET_8P!K189/9.806</f>
        <v>627.81770049905674</v>
      </c>
      <c r="K187" s="65">
        <f>ET_8P!L189/9.806</f>
        <v>628.39287250790335</v>
      </c>
      <c r="L187" s="65">
        <f>ET_8P!M189/9.806</f>
        <v>462.60221739241285</v>
      </c>
      <c r="M187" s="65">
        <f>ET_8P!N189/9.806</f>
        <v>466.50040074316746</v>
      </c>
      <c r="N187" s="65">
        <f>ET_8P!O189/9.806</f>
        <v>629.89077956098311</v>
      </c>
      <c r="O187" s="65">
        <f>ET_8P!P189/9.806</f>
        <v>647.68411479578833</v>
      </c>
      <c r="P187" s="65">
        <f>ET_8P!Q189/9.806</f>
        <v>839.33007374311649</v>
      </c>
      <c r="Q187" s="65">
        <f>ET_8P!R189/9.806</f>
        <v>836.38445212115039</v>
      </c>
      <c r="R187" s="65">
        <f>ET_8P!S189/9.806</f>
        <v>628.39401777291971</v>
      </c>
      <c r="S187" s="65">
        <f>ET_8P!T189/9.806</f>
        <v>612.40965352845205</v>
      </c>
      <c r="T187" s="65">
        <f>ET_8P!U189/9.806</f>
        <v>634.94159745946365</v>
      </c>
      <c r="U187" s="65">
        <f>ET_8P!V189/9.806</f>
        <v>635.77589812678468</v>
      </c>
      <c r="V187" s="65">
        <f>ET_8P!W189/9.806</f>
        <v>630.49901487290947</v>
      </c>
      <c r="W187" s="65">
        <f>ET_8P!X189/9.806</f>
        <v>630.54059297241486</v>
      </c>
      <c r="X187" s="65">
        <f>ET_8P!Y189/9.806</f>
        <v>636.3031681814706</v>
      </c>
      <c r="Y187" s="65">
        <f>ET_8P!Z189/9.806</f>
        <v>636.88217433841533</v>
      </c>
      <c r="Z187" s="65">
        <f>ET_8P!AA189/9.806</f>
        <v>629.69971947978286</v>
      </c>
      <c r="AA187" s="65">
        <f>ET_8P!AB189/9.806</f>
        <v>629.93818357383236</v>
      </c>
      <c r="AB187" s="65">
        <f>ET_8P!AC189/9.806</f>
        <v>476.28823392565778</v>
      </c>
      <c r="AC187" s="65">
        <f>ET_8P!AD189/9.806</f>
        <v>474.73605126963088</v>
      </c>
      <c r="AD187" s="65">
        <f>ET_8P!AE189/9.806</f>
        <v>570.3317205346217</v>
      </c>
      <c r="AE187" s="65">
        <f>ET_8P!AF189/9.806</f>
        <v>584.33392980063229</v>
      </c>
      <c r="AF187" s="65">
        <f>ET_8P!AG189/9.806</f>
        <v>814.47030397524486</v>
      </c>
      <c r="AG187" s="65">
        <f>ET_8P!AH189/9.806</f>
        <v>817.48757935192748</v>
      </c>
      <c r="AH187" s="65">
        <f>ET_8P!AI189/9.806</f>
        <v>696.44143254130131</v>
      </c>
      <c r="AI187" s="65">
        <f>ET_8P!AJ189/9.806</f>
        <v>681.666169389277</v>
      </c>
      <c r="AJ187" s="65">
        <f>ET_8P!AK189/9.806</f>
        <v>323.03374926703043</v>
      </c>
      <c r="AK187" s="65">
        <f>ET_8P!AL189/9.806</f>
        <v>324.11771770790847</v>
      </c>
      <c r="AL187" s="65">
        <f>ET_8P!AM189/9.806</f>
        <v>566.48392884458497</v>
      </c>
      <c r="AM187" s="65">
        <f>ET_8P!AN189/9.806</f>
        <v>598.16260651960545</v>
      </c>
      <c r="AN187" s="65">
        <f>ET_8P!AO189/9.806</f>
        <v>1049.5834023811954</v>
      </c>
      <c r="AO187" s="65">
        <f>ET_8P!AP189/9.806</f>
        <v>1049.4615063481542</v>
      </c>
      <c r="AP187" s="65">
        <f>ET_8P!AQ189/9.806</f>
        <v>711.89723208367332</v>
      </c>
      <c r="AQ187" s="65">
        <f>ET_8P!AR189/9.806</f>
        <v>678.57121516800942</v>
      </c>
    </row>
    <row r="188" spans="3:43" x14ac:dyDescent="0.2">
      <c r="C188" s="65">
        <f>ET_8P!D190</f>
        <v>1825</v>
      </c>
      <c r="D188" s="65">
        <f>ET_8P!E190/9.806</f>
        <v>633.69963224046512</v>
      </c>
      <c r="E188" s="65">
        <f>ET_8P!F190/9.806</f>
        <v>634.53099505404862</v>
      </c>
      <c r="F188" s="65">
        <f>ET_8P!G190/9.806</f>
        <v>627.66279095706716</v>
      </c>
      <c r="G188" s="65">
        <f>ET_8P!H190/9.806</f>
        <v>628.23796296591377</v>
      </c>
      <c r="H188" s="65">
        <f>ET_8P!I190/9.806</f>
        <v>633.69963224046512</v>
      </c>
      <c r="I188" s="65">
        <f>ET_8P!J190/9.806</f>
        <v>634.53099505404862</v>
      </c>
      <c r="J188" s="65">
        <f>ET_8P!K190/9.806</f>
        <v>627.66279095706716</v>
      </c>
      <c r="K188" s="65">
        <f>ET_8P!L190/9.806</f>
        <v>628.23796296591377</v>
      </c>
      <c r="L188" s="65">
        <f>ET_8P!M190/9.806</f>
        <v>462.44461896734146</v>
      </c>
      <c r="M188" s="65">
        <f>ET_8P!N190/9.806</f>
        <v>466.34285211222726</v>
      </c>
      <c r="N188" s="65">
        <f>ET_8P!O190/9.806</f>
        <v>629.73591981312472</v>
      </c>
      <c r="O188" s="65">
        <f>ET_8P!P190/9.806</f>
        <v>647.52945422445453</v>
      </c>
      <c r="P188" s="65">
        <f>ET_8P!Q190/9.806</f>
        <v>839.17780329007758</v>
      </c>
      <c r="Q188" s="65">
        <f>ET_8P!R190/9.806</f>
        <v>836.23208207984919</v>
      </c>
      <c r="R188" s="65">
        <f>ET_8P!S190/9.806</f>
        <v>628.23910823093013</v>
      </c>
      <c r="S188" s="65">
        <f>ET_8P!T190/9.806</f>
        <v>612.2544950158067</v>
      </c>
      <c r="T188" s="65">
        <f>ET_8P!U190/9.806</f>
        <v>634.85560299497763</v>
      </c>
      <c r="U188" s="65">
        <f>ET_8P!V190/9.806</f>
        <v>635.69060078013467</v>
      </c>
      <c r="V188" s="65">
        <f>ET_8P!W190/9.806</f>
        <v>630.39858011039166</v>
      </c>
      <c r="W188" s="65">
        <f>ET_8P!X190/9.806</f>
        <v>630.42830720668474</v>
      </c>
      <c r="X188" s="65">
        <f>ET_8P!Y190/9.806</f>
        <v>636.13600928321955</v>
      </c>
      <c r="Y188" s="65">
        <f>ET_8P!Z190/9.806</f>
        <v>636.71058376249243</v>
      </c>
      <c r="Z188" s="65">
        <f>ET_8P!AA190/9.806</f>
        <v>629.56203870716911</v>
      </c>
      <c r="AA188" s="65">
        <f>ET_8P!AB190/9.806</f>
        <v>629.79955671272694</v>
      </c>
      <c r="AB188" s="65">
        <f>ET_8P!AC190/9.806</f>
        <v>476.13048611819301</v>
      </c>
      <c r="AC188" s="65">
        <f>ET_8P!AD190/9.806</f>
        <v>474.57830346216605</v>
      </c>
      <c r="AD188" s="65">
        <f>ET_8P!AE190/9.806</f>
        <v>570.17586490414033</v>
      </c>
      <c r="AE188" s="65">
        <f>ET_8P!AF190/9.806</f>
        <v>584.1783231408067</v>
      </c>
      <c r="AF188" s="65">
        <f>ET_8P!AG190/9.806</f>
        <v>814.31798372807475</v>
      </c>
      <c r="AG188" s="65">
        <f>ET_8P!AH190/9.806</f>
        <v>817.33525910475737</v>
      </c>
      <c r="AH188" s="65">
        <f>ET_8P!AI190/9.806</f>
        <v>696.2875188819346</v>
      </c>
      <c r="AI188" s="65">
        <f>ET_8P!AJ190/9.806</f>
        <v>681.51205655338572</v>
      </c>
      <c r="AJ188" s="65">
        <f>ET_8P!AK190/9.806</f>
        <v>322.85722907212426</v>
      </c>
      <c r="AK188" s="65">
        <f>ET_8P!AL190/9.806</f>
        <v>323.94107302767441</v>
      </c>
      <c r="AL188" s="65">
        <f>ET_8P!AM190/9.806</f>
        <v>566.27688484728742</v>
      </c>
      <c r="AM188" s="65">
        <f>ET_8P!AN190/9.806</f>
        <v>597.96721434899553</v>
      </c>
      <c r="AN188" s="65">
        <f>ET_8P!AO190/9.806</f>
        <v>1049.5582065508363</v>
      </c>
      <c r="AO188" s="65">
        <f>ET_8P!AP190/9.806</f>
        <v>1049.4393977539262</v>
      </c>
      <c r="AP188" s="65">
        <f>ET_8P!AQ190/9.806</f>
        <v>711.80820017718747</v>
      </c>
      <c r="AQ188" s="65">
        <f>ET_8P!AR190/9.806</f>
        <v>678.47187587637677</v>
      </c>
    </row>
    <row r="189" spans="3:43" x14ac:dyDescent="0.2">
      <c r="C189" s="65">
        <f>ET_8P!D191</f>
        <v>1835</v>
      </c>
      <c r="D189" s="65">
        <f>ET_8P!E191/9.806</f>
        <v>633.54487208086891</v>
      </c>
      <c r="E189" s="65">
        <f>ET_8P!F191/9.806</f>
        <v>634.37628468858361</v>
      </c>
      <c r="F189" s="65">
        <f>ET_8P!G191/9.806</f>
        <v>627.50793120920866</v>
      </c>
      <c r="G189" s="65">
        <f>ET_8P!H191/9.806</f>
        <v>628.08310321805527</v>
      </c>
      <c r="H189" s="65">
        <f>ET_8P!I191/9.806</f>
        <v>633.54487208086891</v>
      </c>
      <c r="I189" s="65">
        <f>ET_8P!J191/9.806</f>
        <v>634.37628468858361</v>
      </c>
      <c r="J189" s="65">
        <f>ET_8P!K191/9.806</f>
        <v>627.50793120920866</v>
      </c>
      <c r="K189" s="65">
        <f>ET_8P!L191/9.806</f>
        <v>628.08310321805527</v>
      </c>
      <c r="L189" s="65">
        <f>ET_8P!M191/9.806</f>
        <v>462.2870703364012</v>
      </c>
      <c r="M189" s="65">
        <f>ET_8P!N191/9.806</f>
        <v>466.18545286368044</v>
      </c>
      <c r="N189" s="65">
        <f>ET_8P!O191/9.806</f>
        <v>629.58106006526623</v>
      </c>
      <c r="O189" s="65">
        <f>ET_8P!P191/9.806</f>
        <v>647.37489324138289</v>
      </c>
      <c r="P189" s="65">
        <f>ET_8P!Q191/9.806</f>
        <v>839.02553283703867</v>
      </c>
      <c r="Q189" s="65">
        <f>ET_8P!R191/9.806</f>
        <v>836.07981162681017</v>
      </c>
      <c r="R189" s="65">
        <f>ET_8P!S191/9.806</f>
        <v>628.08424848307163</v>
      </c>
      <c r="S189" s="65">
        <f>ET_8P!T191/9.806</f>
        <v>612.09943609142363</v>
      </c>
      <c r="T189" s="65">
        <f>ET_8P!U191/9.806</f>
        <v>634.76921017744246</v>
      </c>
      <c r="U189" s="65">
        <f>ET_8P!V191/9.806</f>
        <v>635.6049548745666</v>
      </c>
      <c r="V189" s="65">
        <f>ET_8P!W191/9.806</f>
        <v>630.29784658308699</v>
      </c>
      <c r="W189" s="65">
        <f>ET_8P!X191/9.806</f>
        <v>630.31572267616775</v>
      </c>
      <c r="X189" s="65">
        <f>ET_8P!Y191/9.806</f>
        <v>635.96899976736188</v>
      </c>
      <c r="Y189" s="65">
        <f>ET_8P!Z191/9.806</f>
        <v>636.53919236309412</v>
      </c>
      <c r="Z189" s="65">
        <f>ET_8P!AA191/9.806</f>
        <v>629.42425834629319</v>
      </c>
      <c r="AA189" s="65">
        <f>ET_8P!AB191/9.806</f>
        <v>629.66088005749032</v>
      </c>
      <c r="AB189" s="65">
        <f>ET_8P!AC191/9.806</f>
        <v>475.97283789899046</v>
      </c>
      <c r="AC189" s="65">
        <f>ET_8P!AD191/9.806</f>
        <v>474.42060544883236</v>
      </c>
      <c r="AD189" s="65">
        <f>ET_8P!AE191/9.806</f>
        <v>570.02005906779016</v>
      </c>
      <c r="AE189" s="65">
        <f>ET_8P!AF191/9.806</f>
        <v>584.02281606924339</v>
      </c>
      <c r="AF189" s="65">
        <f>ET_8P!AG191/9.806</f>
        <v>814.16566348090464</v>
      </c>
      <c r="AG189" s="65">
        <f>ET_8P!AH191/9.806</f>
        <v>817.18298865171846</v>
      </c>
      <c r="AH189" s="65">
        <f>ET_8P!AI191/9.806</f>
        <v>696.13365501669898</v>
      </c>
      <c r="AI189" s="65">
        <f>ET_8P!AJ191/9.806</f>
        <v>681.35799351162564</v>
      </c>
      <c r="AJ189" s="65">
        <f>ET_8P!AK191/9.806</f>
        <v>322.68098274493934</v>
      </c>
      <c r="AK189" s="65">
        <f>ET_8P!AL191/9.806</f>
        <v>323.76475200929281</v>
      </c>
      <c r="AL189" s="65">
        <f>ET_8P!AM191/9.806</f>
        <v>566.07033879130131</v>
      </c>
      <c r="AM189" s="65">
        <f>ET_8P!AN191/9.806</f>
        <v>597.77217073730378</v>
      </c>
      <c r="AN189" s="65">
        <f>ET_8P!AO191/9.806</f>
        <v>1049.5321144261168</v>
      </c>
      <c r="AO189" s="65">
        <f>ET_8P!AP191/9.806</f>
        <v>1049.4164924535999</v>
      </c>
      <c r="AP189" s="65">
        <f>ET_8P!AQ191/9.806</f>
        <v>711.71876991765248</v>
      </c>
      <c r="AQ189" s="65">
        <f>ET_8P!AR191/9.806</f>
        <v>678.37218802582606</v>
      </c>
    </row>
    <row r="190" spans="3:43" x14ac:dyDescent="0.2">
      <c r="C190" s="65">
        <f>ET_8P!D192</f>
        <v>1845</v>
      </c>
      <c r="D190" s="65">
        <f>ET_8P!E192/9.806</f>
        <v>633.39016171540391</v>
      </c>
      <c r="E190" s="65">
        <f>ET_8P!F192/9.806</f>
        <v>634.2215743231186</v>
      </c>
      <c r="F190" s="65">
        <f>ET_8P!G192/9.806</f>
        <v>627.35317104961257</v>
      </c>
      <c r="G190" s="65">
        <f>ET_8P!H192/9.806</f>
        <v>627.92834305845918</v>
      </c>
      <c r="H190" s="65">
        <f>ET_8P!I192/9.806</f>
        <v>633.39016171540391</v>
      </c>
      <c r="I190" s="65">
        <f>ET_8P!J192/9.806</f>
        <v>634.2215743231186</v>
      </c>
      <c r="J190" s="65">
        <f>ET_8P!K192/9.806</f>
        <v>627.35317104961257</v>
      </c>
      <c r="K190" s="65">
        <f>ET_8P!L192/9.806</f>
        <v>627.92834305845918</v>
      </c>
      <c r="L190" s="65">
        <f>ET_8P!M192/9.806</f>
        <v>462.12967108785443</v>
      </c>
      <c r="M190" s="65">
        <f>ET_8P!N192/9.806</f>
        <v>466.02805361513362</v>
      </c>
      <c r="N190" s="65">
        <f>ET_8P!O192/9.806</f>
        <v>629.42634969980122</v>
      </c>
      <c r="O190" s="65">
        <f>ET_8P!P192/9.806</f>
        <v>647.22038205244246</v>
      </c>
      <c r="P190" s="65">
        <f>ET_8P!Q192/9.806</f>
        <v>838.87326238399964</v>
      </c>
      <c r="Q190" s="65">
        <f>ET_8P!R192/9.806</f>
        <v>835.92754117377126</v>
      </c>
      <c r="R190" s="65">
        <f>ET_8P!S192/9.806</f>
        <v>627.92948832347543</v>
      </c>
      <c r="S190" s="65">
        <f>ET_8P!T192/9.806</f>
        <v>611.94447675530296</v>
      </c>
      <c r="T190" s="65">
        <f>ET_8P!U192/9.806</f>
        <v>634.68236921272694</v>
      </c>
      <c r="U190" s="65">
        <f>ET_8P!V192/9.806</f>
        <v>635.51881102768721</v>
      </c>
      <c r="V190" s="65">
        <f>ET_8P!W192/9.806</f>
        <v>630.19676449686426</v>
      </c>
      <c r="W190" s="65">
        <f>ET_8P!X192/9.806</f>
        <v>630.20288917499499</v>
      </c>
      <c r="X190" s="65">
        <f>ET_8P!Y192/9.806</f>
        <v>635.8021396338977</v>
      </c>
      <c r="Y190" s="65">
        <f>ET_8P!Z192/9.806</f>
        <v>636.36800014022037</v>
      </c>
      <c r="Z190" s="65">
        <f>ET_8P!AA192/9.806</f>
        <v>629.28632860302366</v>
      </c>
      <c r="AA190" s="65">
        <f>ET_8P!AB192/9.806</f>
        <v>629.52205401986032</v>
      </c>
      <c r="AB190" s="65">
        <f>ET_8P!AC192/9.806</f>
        <v>475.81528926805021</v>
      </c>
      <c r="AC190" s="65">
        <f>ET_8P!AD192/9.806</f>
        <v>474.26305681789216</v>
      </c>
      <c r="AD190" s="65">
        <f>ET_8P!AE192/9.806</f>
        <v>569.86435281970228</v>
      </c>
      <c r="AE190" s="65">
        <f>ET_8P!AF192/9.806</f>
        <v>583.86735879181117</v>
      </c>
      <c r="AF190" s="65">
        <f>ET_8P!AG192/9.806</f>
        <v>814.01339302786562</v>
      </c>
      <c r="AG190" s="65">
        <f>ET_8P!AH192/9.806</f>
        <v>817.03076799281064</v>
      </c>
      <c r="AH190" s="65">
        <f>ET_8P!AI192/9.806</f>
        <v>695.97989073972576</v>
      </c>
      <c r="AI190" s="65">
        <f>ET_8P!AJ192/9.806</f>
        <v>681.20398026399664</v>
      </c>
      <c r="AJ190" s="65">
        <f>ET_8P!AK192/9.806</f>
        <v>322.50508497667249</v>
      </c>
      <c r="AK190" s="65">
        <f>ET_8P!AL192/9.806</f>
        <v>323.58875465276367</v>
      </c>
      <c r="AL190" s="65">
        <f>ET_8P!AM192/9.806</f>
        <v>565.86429067662664</v>
      </c>
      <c r="AM190" s="65">
        <f>ET_8P!AN192/9.806</f>
        <v>597.57752547866107</v>
      </c>
      <c r="AN190" s="65">
        <f>ET_8P!AO192/9.806</f>
        <v>1049.5051260070366</v>
      </c>
      <c r="AO190" s="65">
        <f>ET_8P!AP192/9.806</f>
        <v>1049.3925912706507</v>
      </c>
      <c r="AP190" s="65">
        <f>ET_8P!AQ192/9.806</f>
        <v>711.62889151093725</v>
      </c>
      <c r="AQ190" s="65">
        <f>ET_8P!AR192/9.806</f>
        <v>678.2721018222262</v>
      </c>
    </row>
    <row r="191" spans="3:43" x14ac:dyDescent="0.2">
      <c r="C191" s="65">
        <f>ET_8P!D193</f>
        <v>1855</v>
      </c>
      <c r="D191" s="65">
        <f>ET_8P!E193/9.806</f>
        <v>633.23555093820119</v>
      </c>
      <c r="E191" s="65">
        <f>ET_8P!F193/9.806</f>
        <v>634.06696354591577</v>
      </c>
      <c r="F191" s="65">
        <f>ET_8P!G193/9.806</f>
        <v>627.19846068414756</v>
      </c>
      <c r="G191" s="65">
        <f>ET_8P!H193/9.806</f>
        <v>627.77363269299417</v>
      </c>
      <c r="H191" s="65">
        <f>ET_8P!I193/9.806</f>
        <v>633.23555093820119</v>
      </c>
      <c r="I191" s="65">
        <f>ET_8P!J193/9.806</f>
        <v>634.06696354591577</v>
      </c>
      <c r="J191" s="65">
        <f>ET_8P!K193/9.806</f>
        <v>627.19846068414756</v>
      </c>
      <c r="K191" s="65">
        <f>ET_8P!L193/9.806</f>
        <v>627.77363269299417</v>
      </c>
      <c r="L191" s="65">
        <f>ET_8P!M193/9.806</f>
        <v>461.97232163343875</v>
      </c>
      <c r="M191" s="65">
        <f>ET_8P!N193/9.806</f>
        <v>465.87080374898028</v>
      </c>
      <c r="N191" s="65">
        <f>ET_8P!O193/9.806</f>
        <v>629.27163933433621</v>
      </c>
      <c r="O191" s="65">
        <f>ET_8P!P193/9.806</f>
        <v>647.06592065763311</v>
      </c>
      <c r="P191" s="65">
        <f>ET_8P!Q193/9.806</f>
        <v>838.72109151922302</v>
      </c>
      <c r="Q191" s="65">
        <f>ET_8P!R193/9.806</f>
        <v>835.77537030899452</v>
      </c>
      <c r="R191" s="65">
        <f>ET_8P!S193/9.806</f>
        <v>627.77477795801042</v>
      </c>
      <c r="S191" s="65">
        <f>ET_8P!T193/9.806</f>
        <v>611.78951741918218</v>
      </c>
      <c r="T191" s="65">
        <f>ET_8P!U193/9.806</f>
        <v>634.59512989496227</v>
      </c>
      <c r="U191" s="65">
        <f>ET_8P!V193/9.806</f>
        <v>635.43226882775855</v>
      </c>
      <c r="V191" s="65">
        <f>ET_8P!W193/9.806</f>
        <v>630.09528405759238</v>
      </c>
      <c r="W191" s="65">
        <f>ET_8P!X193/9.806</f>
        <v>630.08980670316646</v>
      </c>
      <c r="X191" s="65">
        <f>ET_8P!Y193/9.806</f>
        <v>635.63542888282689</v>
      </c>
      <c r="Y191" s="65">
        <f>ET_8P!Z193/9.806</f>
        <v>636.19700709387121</v>
      </c>
      <c r="Z191" s="65">
        <f>ET_8P!AA193/9.806</f>
        <v>629.14829927149196</v>
      </c>
      <c r="AA191" s="65">
        <f>ET_8P!AB193/9.806</f>
        <v>629.38312839396804</v>
      </c>
      <c r="AB191" s="65">
        <f>ET_8P!AC193/9.806</f>
        <v>475.65784022537224</v>
      </c>
      <c r="AC191" s="65">
        <f>ET_8P!AD193/9.806</f>
        <v>474.10555798108305</v>
      </c>
      <c r="AD191" s="65">
        <f>ET_8P!AE193/9.806</f>
        <v>569.70869636574548</v>
      </c>
      <c r="AE191" s="65">
        <f>ET_8P!AF193/9.806</f>
        <v>583.71195130851015</v>
      </c>
      <c r="AF191" s="65">
        <f>ET_8P!AG193/9.806</f>
        <v>813.8611723689578</v>
      </c>
      <c r="AG191" s="65">
        <f>ET_8P!AH193/9.806</f>
        <v>816.8785971280339</v>
      </c>
      <c r="AH191" s="65">
        <f>ET_8P!AI193/9.806</f>
        <v>695.82612646275243</v>
      </c>
      <c r="AI191" s="65">
        <f>ET_8P!AJ193/9.806</f>
        <v>681.05001681049873</v>
      </c>
      <c r="AJ191" s="65">
        <f>ET_8P!AK193/9.806</f>
        <v>322.32948597319245</v>
      </c>
      <c r="AK191" s="65">
        <f>ET_8P!AL193/9.806</f>
        <v>323.41313075221808</v>
      </c>
      <c r="AL191" s="65">
        <f>ET_8P!AM193/9.806</f>
        <v>565.65879029739449</v>
      </c>
      <c r="AM191" s="65">
        <f>ET_8P!AN193/9.806</f>
        <v>597.38332836719871</v>
      </c>
      <c r="AN191" s="65">
        <f>ET_8P!AO193/9.806</f>
        <v>1049.4772412935959</v>
      </c>
      <c r="AO191" s="65">
        <f>ET_8P!AP193/9.806</f>
        <v>1049.3678933816032</v>
      </c>
      <c r="AP191" s="65">
        <f>ET_8P!AQ193/9.806</f>
        <v>711.53851516291047</v>
      </c>
      <c r="AQ191" s="65">
        <f>ET_8P!AR193/9.806</f>
        <v>678.17156747144611</v>
      </c>
    </row>
    <row r="192" spans="3:43" x14ac:dyDescent="0.2">
      <c r="C192" s="65">
        <f>ET_8P!D194</f>
        <v>1865</v>
      </c>
      <c r="D192" s="65">
        <f>ET_8P!E194/9.806</f>
        <v>633.08094016099847</v>
      </c>
      <c r="E192" s="65">
        <f>ET_8P!F194/9.806</f>
        <v>633.91240256284425</v>
      </c>
      <c r="F192" s="65">
        <f>ET_8P!G194/9.806</f>
        <v>627.04380011281364</v>
      </c>
      <c r="G192" s="65">
        <f>ET_8P!H194/9.806</f>
        <v>627.61902191579145</v>
      </c>
      <c r="H192" s="65">
        <f>ET_8P!I194/9.806</f>
        <v>633.08094016099847</v>
      </c>
      <c r="I192" s="65">
        <f>ET_8P!J194/9.806</f>
        <v>633.91240256284425</v>
      </c>
      <c r="J192" s="65">
        <f>ET_8P!K194/9.806</f>
        <v>627.04380011281364</v>
      </c>
      <c r="K192" s="65">
        <f>ET_8P!L194/9.806</f>
        <v>627.61902191579145</v>
      </c>
      <c r="L192" s="65">
        <f>ET_8P!M194/9.806</f>
        <v>461.81507176728536</v>
      </c>
      <c r="M192" s="65">
        <f>ET_8P!N194/9.806</f>
        <v>465.71360367695803</v>
      </c>
      <c r="N192" s="65">
        <f>ET_8P!O194/9.806</f>
        <v>629.11702855713349</v>
      </c>
      <c r="O192" s="65">
        <f>ET_8P!P194/9.806</f>
        <v>646.91155885108617</v>
      </c>
      <c r="P192" s="65">
        <f>ET_8P!Q194/9.806</f>
        <v>838.56902024270858</v>
      </c>
      <c r="Q192" s="65">
        <f>ET_8P!R194/9.806</f>
        <v>835.6231994442179</v>
      </c>
      <c r="R192" s="65">
        <f>ET_8P!S194/9.806</f>
        <v>627.6201671808077</v>
      </c>
      <c r="S192" s="65">
        <f>ET_8P!T194/9.806</f>
        <v>611.63465767132368</v>
      </c>
      <c r="T192" s="65">
        <f>ET_8P!U194/9.806</f>
        <v>634.50744243001736</v>
      </c>
      <c r="U192" s="65">
        <f>ET_8P!V194/9.806</f>
        <v>635.34522868651857</v>
      </c>
      <c r="V192" s="65">
        <f>ET_8P!W194/9.806</f>
        <v>629.99345505940244</v>
      </c>
      <c r="W192" s="65">
        <f>ET_8P!X194/9.806</f>
        <v>629.97642546655118</v>
      </c>
      <c r="X192" s="65">
        <f>ET_8P!Y194/9.806</f>
        <v>635.46886751414957</v>
      </c>
      <c r="Y192" s="65">
        <f>ET_8P!Z194/9.806</f>
        <v>636.02616342991541</v>
      </c>
      <c r="Z192" s="65">
        <f>ET_8P!AA194/9.806</f>
        <v>629.01007076343569</v>
      </c>
      <c r="AA192" s="65">
        <f>ET_8P!AB194/9.806</f>
        <v>629.24410317981346</v>
      </c>
      <c r="AB192" s="65">
        <f>ET_8P!AC194/9.806</f>
        <v>475.50044097682547</v>
      </c>
      <c r="AC192" s="65">
        <f>ET_8P!AD194/9.806</f>
        <v>473.94810893840508</v>
      </c>
      <c r="AD192" s="65">
        <f>ET_8P!AE194/9.806</f>
        <v>569.55313950005109</v>
      </c>
      <c r="AE192" s="65">
        <f>ET_8P!AF194/9.806</f>
        <v>583.55664341347142</v>
      </c>
      <c r="AF192" s="65">
        <f>ET_8P!AG194/9.806</f>
        <v>813.70905129831237</v>
      </c>
      <c r="AG192" s="65">
        <f>ET_8P!AH194/9.806</f>
        <v>816.72647605738837</v>
      </c>
      <c r="AH192" s="65">
        <f>ET_8P!AI194/9.806</f>
        <v>695.67246177404149</v>
      </c>
      <c r="AI192" s="65">
        <f>ET_8P!AJ194/9.806</f>
        <v>680.89615294526311</v>
      </c>
      <c r="AJ192" s="65">
        <f>ET_8P!AK194/9.806</f>
        <v>322.15421063156487</v>
      </c>
      <c r="AK192" s="65">
        <f>ET_8P!AL194/9.806</f>
        <v>323.2378305135249</v>
      </c>
      <c r="AL192" s="65">
        <f>ET_8P!AM194/9.806</f>
        <v>565.45373806534269</v>
      </c>
      <c r="AM192" s="65">
        <f>ET_8P!AN194/9.806</f>
        <v>597.18947981465431</v>
      </c>
      <c r="AN192" s="65">
        <f>ET_8P!AO194/9.806</f>
        <v>1049.4484602857945</v>
      </c>
      <c r="AO192" s="65">
        <f>ET_8P!AP194/9.806</f>
        <v>1049.3421996099328</v>
      </c>
      <c r="AP192" s="65">
        <f>ET_8P!AQ194/9.806</f>
        <v>711.44774046183466</v>
      </c>
      <c r="AQ192" s="65">
        <f>ET_8P!AR194/9.806</f>
        <v>678.07068456174795</v>
      </c>
    </row>
    <row r="193" spans="3:43" x14ac:dyDescent="0.2">
      <c r="C193" s="65">
        <f>ET_8P!D195</f>
        <v>1875</v>
      </c>
      <c r="D193" s="65">
        <f>ET_8P!E195/9.806</f>
        <v>632.92647876618912</v>
      </c>
      <c r="E193" s="65">
        <f>ET_8P!F195/9.806</f>
        <v>633.7579411680349</v>
      </c>
      <c r="F193" s="65">
        <f>ET_8P!G195/9.806</f>
        <v>626.88923912974201</v>
      </c>
      <c r="G193" s="65">
        <f>ET_8P!H195/9.806</f>
        <v>627.46446093271982</v>
      </c>
      <c r="H193" s="65">
        <f>ET_8P!I195/9.806</f>
        <v>632.92647876618912</v>
      </c>
      <c r="I193" s="65">
        <f>ET_8P!J195/9.806</f>
        <v>633.7579411680349</v>
      </c>
      <c r="J193" s="65">
        <f>ET_8P!K195/9.806</f>
        <v>626.88923912974201</v>
      </c>
      <c r="K193" s="65">
        <f>ET_8P!L195/9.806</f>
        <v>627.46446093271982</v>
      </c>
      <c r="L193" s="65">
        <f>ET_8P!M195/9.806</f>
        <v>461.65787169526317</v>
      </c>
      <c r="M193" s="65">
        <f>ET_8P!N195/9.806</f>
        <v>465.55650319319807</v>
      </c>
      <c r="N193" s="65">
        <f>ET_8P!O195/9.806</f>
        <v>628.96246757406186</v>
      </c>
      <c r="O193" s="65">
        <f>ET_8P!P195/9.806</f>
        <v>646.75724683867031</v>
      </c>
      <c r="P193" s="65">
        <f>ET_8P!Q195/9.806</f>
        <v>838.41694896619424</v>
      </c>
      <c r="Q193" s="65">
        <f>ET_8P!R195/9.806</f>
        <v>835.47112816770357</v>
      </c>
      <c r="R193" s="65">
        <f>ET_8P!S195/9.806</f>
        <v>627.46555640360498</v>
      </c>
      <c r="S193" s="65">
        <f>ET_8P!T195/9.806</f>
        <v>611.47989751172759</v>
      </c>
      <c r="T193" s="65">
        <f>ET_8P!U195/9.806</f>
        <v>634.41935661202331</v>
      </c>
      <c r="U193" s="65">
        <f>ET_8P!V195/9.806</f>
        <v>635.25779019222932</v>
      </c>
      <c r="V193" s="65">
        <f>ET_8P!W195/9.806</f>
        <v>629.89122770816346</v>
      </c>
      <c r="W193" s="65">
        <f>ET_8P!X195/9.806</f>
        <v>629.86274546514892</v>
      </c>
      <c r="X193" s="65">
        <f>ET_8P!Y195/9.806</f>
        <v>635.30250532199682</v>
      </c>
      <c r="Y193" s="65">
        <f>ET_8P!Z195/9.806</f>
        <v>635.8555687366154</v>
      </c>
      <c r="Z193" s="65">
        <f>ET_8P!AA195/9.806</f>
        <v>628.87179246124822</v>
      </c>
      <c r="AA193" s="65">
        <f>ET_8P!AB195/9.806</f>
        <v>629.10497837739649</v>
      </c>
      <c r="AB193" s="65">
        <f>ET_8P!AC195/9.806</f>
        <v>475.34314131654094</v>
      </c>
      <c r="AC193" s="65">
        <f>ET_8P!AD195/9.806</f>
        <v>473.79080927812061</v>
      </c>
      <c r="AD193" s="65">
        <f>ET_8P!AE195/9.806</f>
        <v>569.39763242848767</v>
      </c>
      <c r="AE193" s="65">
        <f>ET_8P!AF195/9.806</f>
        <v>583.40138531256378</v>
      </c>
      <c r="AF193" s="65">
        <f>ET_8P!AG195/9.806</f>
        <v>813.55693022766684</v>
      </c>
      <c r="AG193" s="65">
        <f>ET_8P!AH195/9.806</f>
        <v>816.57440478087403</v>
      </c>
      <c r="AH193" s="65">
        <f>ET_8P!AI195/9.806</f>
        <v>695.51889667359274</v>
      </c>
      <c r="AI193" s="65">
        <f>ET_8P!AJ195/9.806</f>
        <v>680.74233887415869</v>
      </c>
      <c r="AJ193" s="65">
        <f>ET_8P!AK195/9.806</f>
        <v>321.97925895178975</v>
      </c>
      <c r="AK193" s="65">
        <f>ET_8P!AL195/9.806</f>
        <v>323.06285393668418</v>
      </c>
      <c r="AL193" s="65">
        <f>ET_8P!AM195/9.806</f>
        <v>565.24918377460233</v>
      </c>
      <c r="AM193" s="65">
        <f>ET_8P!AN195/9.806</f>
        <v>596.99602961515916</v>
      </c>
      <c r="AN193" s="65">
        <f>ET_8P!AO195/9.806</f>
        <v>1049.4187829836326</v>
      </c>
      <c r="AO193" s="65">
        <f>ET_8P!AP195/9.806</f>
        <v>1049.3156095439017</v>
      </c>
      <c r="AP193" s="65">
        <f>ET_8P!AQ195/9.806</f>
        <v>711.35646781944729</v>
      </c>
      <c r="AQ193" s="65">
        <f>ET_8P!AR195/9.806</f>
        <v>677.96935350486956</v>
      </c>
    </row>
    <row r="194" spans="3:43" x14ac:dyDescent="0.2">
      <c r="C194" s="65">
        <f>ET_8P!D196</f>
        <v>1885</v>
      </c>
      <c r="D194" s="65">
        <f>ET_8P!E196/9.806</f>
        <v>632.77201737137977</v>
      </c>
      <c r="E194" s="65">
        <f>ET_8P!F196/9.806</f>
        <v>633.60347977322567</v>
      </c>
      <c r="F194" s="65">
        <f>ET_8P!G196/9.806</f>
        <v>626.73472794080158</v>
      </c>
      <c r="G194" s="65">
        <f>ET_8P!H196/9.806</f>
        <v>627.30994974377938</v>
      </c>
      <c r="H194" s="65">
        <f>ET_8P!I196/9.806</f>
        <v>632.77201737137977</v>
      </c>
      <c r="I194" s="65">
        <f>ET_8P!J196/9.806</f>
        <v>633.60347977322567</v>
      </c>
      <c r="J194" s="65">
        <f>ET_8P!K196/9.806</f>
        <v>626.73472794080158</v>
      </c>
      <c r="K194" s="65">
        <f>ET_8P!L196/9.806</f>
        <v>627.30994974377938</v>
      </c>
      <c r="L194" s="65">
        <f>ET_8P!M196/9.806</f>
        <v>461.50082100563435</v>
      </c>
      <c r="M194" s="65">
        <f>ET_8P!N196/9.806</f>
        <v>465.39950229770045</v>
      </c>
      <c r="N194" s="65">
        <f>ET_8P!O196/9.806</f>
        <v>628.80800617925252</v>
      </c>
      <c r="O194" s="65">
        <f>ET_8P!P196/9.806</f>
        <v>646.60298462038554</v>
      </c>
      <c r="P194" s="65">
        <f>ET_8P!Q196/9.806</f>
        <v>838.26497727794219</v>
      </c>
      <c r="Q194" s="65">
        <f>ET_8P!R196/9.806</f>
        <v>835.31910668532032</v>
      </c>
      <c r="R194" s="65">
        <f>ET_8P!S196/9.806</f>
        <v>627.31109500879563</v>
      </c>
      <c r="S194" s="65">
        <f>ET_8P!T196/9.806</f>
        <v>611.32518714626258</v>
      </c>
      <c r="T194" s="65">
        <f>ET_8P!U196/9.806</f>
        <v>634.33077285271781</v>
      </c>
      <c r="U194" s="65">
        <f>ET_8P!V196/9.806</f>
        <v>635.16980396249755</v>
      </c>
      <c r="V194" s="65">
        <f>ET_8P!W196/9.806</f>
        <v>629.78860200387521</v>
      </c>
      <c r="W194" s="65">
        <f>ET_8P!X196/9.806</f>
        <v>629.748816493091</v>
      </c>
      <c r="X194" s="65">
        <f>ET_8P!Y196/9.806</f>
        <v>635.13634230636865</v>
      </c>
      <c r="Y194" s="65">
        <f>ET_8P!Z196/9.806</f>
        <v>635.68517321983995</v>
      </c>
      <c r="Z194" s="65">
        <f>ET_8P!AA196/9.806</f>
        <v>628.73331498253629</v>
      </c>
      <c r="AA194" s="65">
        <f>ET_8P!AB196/9.806</f>
        <v>628.96570419258626</v>
      </c>
      <c r="AB194" s="65">
        <f>ET_8P!AC196/9.806</f>
        <v>475.18594124451869</v>
      </c>
      <c r="AC194" s="65">
        <f>ET_8P!AD196/9.806</f>
        <v>473.63355941196721</v>
      </c>
      <c r="AD194" s="65">
        <f>ET_8P!AE196/9.806</f>
        <v>569.24222494518665</v>
      </c>
      <c r="AE194" s="65">
        <f>ET_8P!AF196/9.806</f>
        <v>583.24622679991842</v>
      </c>
      <c r="AF194" s="65">
        <f>ET_8P!AG196/9.806</f>
        <v>813.40485895115239</v>
      </c>
      <c r="AG194" s="65">
        <f>ET_8P!AH196/9.806</f>
        <v>816.42238329849079</v>
      </c>
      <c r="AH194" s="65">
        <f>ET_8P!AI196/9.806</f>
        <v>695.36533157314409</v>
      </c>
      <c r="AI194" s="65">
        <f>ET_8P!AJ196/9.806</f>
        <v>680.58857459718547</v>
      </c>
      <c r="AJ194" s="65">
        <f>ET_8P!AK196/9.806</f>
        <v>321.80465583093263</v>
      </c>
      <c r="AK194" s="65">
        <f>ET_8P!AL196/9.806</f>
        <v>322.88822591876152</v>
      </c>
      <c r="AL194" s="65">
        <f>ET_8P!AM196/9.806</f>
        <v>565.04517721930461</v>
      </c>
      <c r="AM194" s="65">
        <f>ET_8P!AN196/9.806</f>
        <v>596.80297776871305</v>
      </c>
      <c r="AN194" s="65">
        <f>ET_8P!AO196/9.806</f>
        <v>1049.3881097988478</v>
      </c>
      <c r="AO194" s="65">
        <f>ET_8P!AP196/9.806</f>
        <v>1049.288023595248</v>
      </c>
      <c r="AP194" s="65">
        <f>ET_8P!AQ196/9.806</f>
        <v>711.2646972357486</v>
      </c>
      <c r="AQ194" s="65">
        <f>ET_8P!AR196/9.806</f>
        <v>677.86757430081082</v>
      </c>
    </row>
    <row r="195" spans="3:43" x14ac:dyDescent="0.2">
      <c r="C195" s="65">
        <f>ET_8P!D197</f>
        <v>1895</v>
      </c>
      <c r="D195" s="65">
        <f>ET_8P!E197/9.806</f>
        <v>632.61765556483283</v>
      </c>
      <c r="E195" s="65">
        <f>ET_8P!F197/9.806</f>
        <v>633.44916776080981</v>
      </c>
      <c r="F195" s="65">
        <f>ET_8P!G197/9.806</f>
        <v>626.58026654599234</v>
      </c>
      <c r="G195" s="65">
        <f>ET_8P!H197/9.806</f>
        <v>627.15548834897004</v>
      </c>
      <c r="H195" s="65">
        <f>ET_8P!I197/9.806</f>
        <v>632.61765556483283</v>
      </c>
      <c r="I195" s="65">
        <f>ET_8P!J197/9.806</f>
        <v>633.44916776080981</v>
      </c>
      <c r="J195" s="65">
        <f>ET_8P!K197/9.806</f>
        <v>626.58026654599234</v>
      </c>
      <c r="K195" s="65">
        <f>ET_8P!L197/9.806</f>
        <v>627.15548834897004</v>
      </c>
      <c r="L195" s="65">
        <f>ET_8P!M197/9.806</f>
        <v>461.34382011013668</v>
      </c>
      <c r="M195" s="65">
        <f>ET_8P!N197/9.806</f>
        <v>465.24255119633392</v>
      </c>
      <c r="N195" s="65">
        <f>ET_8P!O197/9.806</f>
        <v>628.65359457857437</v>
      </c>
      <c r="O195" s="65">
        <f>ET_8P!P197/9.806</f>
        <v>646.44882199036306</v>
      </c>
      <c r="P195" s="65">
        <f>ET_8P!Q197/9.806</f>
        <v>838.11300558969003</v>
      </c>
      <c r="Q195" s="65">
        <f>ET_8P!R197/9.806</f>
        <v>835.16708520293707</v>
      </c>
      <c r="R195" s="65">
        <f>ET_8P!S197/9.806</f>
        <v>627.1566336139864</v>
      </c>
      <c r="S195" s="65">
        <f>ET_8P!T197/9.806</f>
        <v>611.17052657492866</v>
      </c>
      <c r="T195" s="65">
        <f>ET_8P!U197/9.806</f>
        <v>634.24174094623197</v>
      </c>
      <c r="U195" s="65">
        <f>ET_8P!V197/9.806</f>
        <v>635.08136958558543</v>
      </c>
      <c r="V195" s="65">
        <f>ET_8P!W197/9.806</f>
        <v>629.68562774066902</v>
      </c>
      <c r="W195" s="65">
        <f>ET_8P!X197/9.806</f>
        <v>629.63458875624622</v>
      </c>
      <c r="X195" s="65">
        <f>ET_8P!Y197/9.806</f>
        <v>634.97027887900276</v>
      </c>
      <c r="Y195" s="65">
        <f>ET_8P!Z197/9.806</f>
        <v>635.51502667372017</v>
      </c>
      <c r="Z195" s="65">
        <f>ET_8P!AA197/9.806</f>
        <v>628.59478770969315</v>
      </c>
      <c r="AA195" s="65">
        <f>ET_8P!AB197/9.806</f>
        <v>628.82633041951362</v>
      </c>
      <c r="AB195" s="65">
        <f>ET_8P!AC197/9.806</f>
        <v>475.02879096662764</v>
      </c>
      <c r="AC195" s="65">
        <f>ET_8P!AD197/9.806</f>
        <v>473.47640913407611</v>
      </c>
      <c r="AD195" s="65">
        <f>ET_8P!AE197/9.806</f>
        <v>569.08686725601672</v>
      </c>
      <c r="AE195" s="65">
        <f>ET_8P!AF197/9.806</f>
        <v>583.09111808140426</v>
      </c>
      <c r="AF195" s="65">
        <f>ET_8P!AG197/9.806</f>
        <v>813.25288726290034</v>
      </c>
      <c r="AG195" s="65">
        <f>ET_8P!AH197/9.806</f>
        <v>816.27041161023874</v>
      </c>
      <c r="AH195" s="65">
        <f>ET_8P!AI197/9.806</f>
        <v>695.21186606095762</v>
      </c>
      <c r="AI195" s="65">
        <f>ET_8P!AJ197/9.806</f>
        <v>680.43486011434334</v>
      </c>
      <c r="AJ195" s="65">
        <f>ET_8P!AK197/9.806</f>
        <v>321.63035147486238</v>
      </c>
      <c r="AK195" s="65">
        <f>ET_8P!AL197/9.806</f>
        <v>322.71394645975681</v>
      </c>
      <c r="AL195" s="65">
        <f>ET_8P!AM197/9.806</f>
        <v>564.84161881118712</v>
      </c>
      <c r="AM195" s="65">
        <f>ET_8P!AN197/9.806</f>
        <v>596.61037406944729</v>
      </c>
      <c r="AN195" s="65">
        <f>ET_8P!AO197/9.806</f>
        <v>1049.3565403197024</v>
      </c>
      <c r="AO195" s="65">
        <f>ET_8P!AP197/9.806</f>
        <v>1049.2595413522333</v>
      </c>
      <c r="AP195" s="65">
        <f>ET_8P!AQ197/9.806</f>
        <v>711.17242871073836</v>
      </c>
      <c r="AQ195" s="65">
        <f>ET_8P!AR197/9.806</f>
        <v>677.76539674370292</v>
      </c>
    </row>
    <row r="196" spans="3:43" x14ac:dyDescent="0.2">
      <c r="C196" s="65">
        <f>ET_8P!D198</f>
        <v>1905</v>
      </c>
      <c r="D196" s="65">
        <f>ET_8P!E198/9.806</f>
        <v>632.46334355241697</v>
      </c>
      <c r="E196" s="65">
        <f>ET_8P!F198/9.806</f>
        <v>633.29485574839384</v>
      </c>
      <c r="F196" s="65">
        <f>ET_8P!G198/9.806</f>
        <v>626.42590473944529</v>
      </c>
      <c r="G196" s="65">
        <f>ET_8P!H198/9.806</f>
        <v>627.00112654242309</v>
      </c>
      <c r="H196" s="65">
        <f>ET_8P!I198/9.806</f>
        <v>632.46334355241697</v>
      </c>
      <c r="I196" s="65">
        <f>ET_8P!J198/9.806</f>
        <v>633.29485574839384</v>
      </c>
      <c r="J196" s="65">
        <f>ET_8P!K198/9.806</f>
        <v>626.42590473944529</v>
      </c>
      <c r="K196" s="65">
        <f>ET_8P!L198/9.806</f>
        <v>627.00112654242309</v>
      </c>
      <c r="L196" s="65">
        <f>ET_8P!M198/9.806</f>
        <v>461.18691880290135</v>
      </c>
      <c r="M196" s="65">
        <f>ET_8P!N198/9.806</f>
        <v>465.08574947736082</v>
      </c>
      <c r="N196" s="65">
        <f>ET_8P!O198/9.806</f>
        <v>628.49923277202743</v>
      </c>
      <c r="O196" s="65">
        <f>ET_8P!P198/9.806</f>
        <v>646.29470915447178</v>
      </c>
      <c r="P196" s="65">
        <f>ET_8P!Q198/9.806</f>
        <v>837.96113348970027</v>
      </c>
      <c r="Q196" s="65">
        <f>ET_8P!R198/9.806</f>
        <v>835.01516330881611</v>
      </c>
      <c r="R196" s="65">
        <f>ET_8P!S198/9.806</f>
        <v>627.00227180743934</v>
      </c>
      <c r="S196" s="65">
        <f>ET_8P!T198/9.806</f>
        <v>611.01591579772594</v>
      </c>
      <c r="T196" s="65">
        <f>ET_8P!U198/9.806</f>
        <v>634.15226089256578</v>
      </c>
      <c r="U196" s="65">
        <f>ET_8P!V198/9.806</f>
        <v>634.99243726736188</v>
      </c>
      <c r="V196" s="65">
        <f>ET_8P!W198/9.806</f>
        <v>629.58225512441368</v>
      </c>
      <c r="W196" s="65">
        <f>ET_8P!X198/9.806</f>
        <v>629.52006225461457</v>
      </c>
      <c r="X196" s="65">
        <f>ET_8P!Y198/9.806</f>
        <v>634.80446442229254</v>
      </c>
      <c r="Y196" s="65">
        <f>ET_8P!Z198/9.806</f>
        <v>635.34507930412508</v>
      </c>
      <c r="Z196" s="65">
        <f>ET_8P!AA198/9.806</f>
        <v>628.45606126032533</v>
      </c>
      <c r="AA196" s="65">
        <f>ET_8P!AB198/9.806</f>
        <v>628.6868570581787</v>
      </c>
      <c r="AB196" s="65">
        <f>ET_8P!AC198/9.806</f>
        <v>474.87174027699882</v>
      </c>
      <c r="AC196" s="65">
        <f>ET_8P!AD198/9.806</f>
        <v>473.31930865031615</v>
      </c>
      <c r="AD196" s="65">
        <f>ET_8P!AE198/9.806</f>
        <v>568.93160915510919</v>
      </c>
      <c r="AE196" s="65">
        <f>ET_8P!AF198/9.806</f>
        <v>582.9360591570213</v>
      </c>
      <c r="AF196" s="65">
        <f>ET_8P!AG198/9.806</f>
        <v>813.1009155746483</v>
      </c>
      <c r="AG196" s="65">
        <f>ET_8P!AH198/9.806</f>
        <v>816.11848971611778</v>
      </c>
      <c r="AH196" s="65">
        <f>ET_8P!AI198/9.806</f>
        <v>695.05840054877126</v>
      </c>
      <c r="AI196" s="65">
        <f>ET_8P!AJ198/9.806</f>
        <v>680.28124521976349</v>
      </c>
      <c r="AJ196" s="65">
        <f>ET_8P!AK198/9.806</f>
        <v>321.45639567771008</v>
      </c>
      <c r="AK196" s="65">
        <f>ET_8P!AL198/9.806</f>
        <v>322.53999066260457</v>
      </c>
      <c r="AL196" s="65">
        <f>ET_8P!AM198/9.806</f>
        <v>564.63860813851215</v>
      </c>
      <c r="AM196" s="65">
        <f>ET_8P!AN198/9.806</f>
        <v>596.41821851736188</v>
      </c>
      <c r="AN196" s="65">
        <f>ET_8P!AO198/9.806</f>
        <v>1049.3238753696717</v>
      </c>
      <c r="AO196" s="65">
        <f>ET_8P!AP198/9.806</f>
        <v>1049.230063226596</v>
      </c>
      <c r="AP196" s="65">
        <f>ET_8P!AQ198/9.806</f>
        <v>711.0796622444168</v>
      </c>
      <c r="AQ196" s="65">
        <f>ET_8P!AR198/9.806</f>
        <v>677.66277103941468</v>
      </c>
    </row>
    <row r="197" spans="3:43" x14ac:dyDescent="0.2">
      <c r="C197" s="65">
        <f>ET_8P!D199</f>
        <v>1915</v>
      </c>
      <c r="D197" s="65">
        <f>ET_8P!E199/9.806</f>
        <v>632.3091311282634</v>
      </c>
      <c r="E197" s="65">
        <f>ET_8P!F199/9.806</f>
        <v>633.14064332424027</v>
      </c>
      <c r="F197" s="65">
        <f>ET_8P!G199/9.806</f>
        <v>626.27154293289823</v>
      </c>
      <c r="G197" s="65">
        <f>ET_8P!H199/9.806</f>
        <v>626.84681453000724</v>
      </c>
      <c r="H197" s="65">
        <f>ET_8P!I199/9.806</f>
        <v>632.3091311282634</v>
      </c>
      <c r="I197" s="65">
        <f>ET_8P!J199/9.806</f>
        <v>633.14064332424027</v>
      </c>
      <c r="J197" s="65">
        <f>ET_8P!K199/9.806</f>
        <v>626.27154293289823</v>
      </c>
      <c r="K197" s="65">
        <f>ET_8P!L199/9.806</f>
        <v>626.84681453000724</v>
      </c>
      <c r="L197" s="65">
        <f>ET_8P!M199/9.806</f>
        <v>461.03011708392825</v>
      </c>
      <c r="M197" s="65">
        <f>ET_8P!N199/9.806</f>
        <v>464.92899755251892</v>
      </c>
      <c r="N197" s="65">
        <f>ET_8P!O199/9.806</f>
        <v>628.34492075961157</v>
      </c>
      <c r="O197" s="65">
        <f>ET_8P!P199/9.806</f>
        <v>646.14064611271169</v>
      </c>
      <c r="P197" s="65">
        <f>ET_8P!Q199/9.806</f>
        <v>837.8092613897104</v>
      </c>
      <c r="Q197" s="65">
        <f>ET_8P!R199/9.806</f>
        <v>834.86329120882635</v>
      </c>
      <c r="R197" s="65">
        <f>ET_8P!S199/9.806</f>
        <v>626.84795979502348</v>
      </c>
      <c r="S197" s="65">
        <f>ET_8P!T199/9.806</f>
        <v>610.86140460878551</v>
      </c>
      <c r="T197" s="65">
        <f>ET_8P!U199/9.806</f>
        <v>634.06228289758826</v>
      </c>
      <c r="U197" s="65">
        <f>ET_8P!V199/9.806</f>
        <v>634.90300700782689</v>
      </c>
      <c r="V197" s="65">
        <f>ET_8P!W199/9.806</f>
        <v>629.47843436097799</v>
      </c>
      <c r="W197" s="65">
        <f>ET_8P!X199/9.806</f>
        <v>629.40523698819607</v>
      </c>
      <c r="X197" s="65">
        <f>ET_8P!Y199/9.806</f>
        <v>634.63879934797581</v>
      </c>
      <c r="Y197" s="65">
        <f>ET_8P!Z199/9.806</f>
        <v>635.17538090518565</v>
      </c>
      <c r="Z197" s="65">
        <f>ET_8P!AA199/9.806</f>
        <v>628.31728501682653</v>
      </c>
      <c r="AA197" s="65">
        <f>ET_8P!AB199/9.806</f>
        <v>628.54728410858149</v>
      </c>
      <c r="AB197" s="65">
        <f>ET_8P!AC199/9.806</f>
        <v>474.71478917563229</v>
      </c>
      <c r="AC197" s="65">
        <f>ET_8P!AD199/9.806</f>
        <v>473.16230775481853</v>
      </c>
      <c r="AD197" s="65">
        <f>ET_8P!AE199/9.806</f>
        <v>568.77640084833274</v>
      </c>
      <c r="AE197" s="65">
        <f>ET_8P!AF199/9.806</f>
        <v>582.78109982090052</v>
      </c>
      <c r="AF197" s="65">
        <f>ET_8P!AG199/9.806</f>
        <v>812.94904347465842</v>
      </c>
      <c r="AG197" s="65">
        <f>ET_8P!AH199/9.806</f>
        <v>815.96661761612791</v>
      </c>
      <c r="AH197" s="65">
        <f>ET_8P!AI199/9.806</f>
        <v>694.90503462484708</v>
      </c>
      <c r="AI197" s="65">
        <f>ET_8P!AJ199/9.806</f>
        <v>680.12763032518365</v>
      </c>
      <c r="AJ197" s="65">
        <f>ET_8P!AK199/9.806</f>
        <v>321.28276354241029</v>
      </c>
      <c r="AK197" s="65">
        <f>ET_8P!AL199/9.806</f>
        <v>322.36635852730473</v>
      </c>
      <c r="AL197" s="65">
        <f>ET_8P!AM199/9.806</f>
        <v>564.43614520127983</v>
      </c>
      <c r="AM197" s="65">
        <f>ET_8P!AN199/9.806</f>
        <v>596.22641152419442</v>
      </c>
      <c r="AN197" s="65">
        <f>ET_8P!AO199/9.806</f>
        <v>1049.2903141252805</v>
      </c>
      <c r="AO197" s="65">
        <f>ET_8P!AP199/9.806</f>
        <v>1049.1995892183359</v>
      </c>
      <c r="AP197" s="65">
        <f>ET_8P!AQ199/9.806</f>
        <v>710.98639783678368</v>
      </c>
      <c r="AQ197" s="65">
        <f>ET_8P!AR199/9.806</f>
        <v>677.55964739381511</v>
      </c>
    </row>
    <row r="198" spans="3:43" x14ac:dyDescent="0.2">
      <c r="C198" s="65">
        <f>ET_8P!D200</f>
        <v>1925</v>
      </c>
      <c r="D198" s="65">
        <f>ET_8P!E200/9.806</f>
        <v>632.15496849824092</v>
      </c>
      <c r="E198" s="65">
        <f>ET_8P!F200/9.806</f>
        <v>632.9864806942179</v>
      </c>
      <c r="F198" s="65">
        <f>ET_8P!G200/9.806</f>
        <v>626.11733050874466</v>
      </c>
      <c r="G198" s="65">
        <f>ET_8P!H200/9.806</f>
        <v>626.69255231172247</v>
      </c>
      <c r="H198" s="65">
        <f>ET_8P!I200/9.806</f>
        <v>632.15496849824092</v>
      </c>
      <c r="I198" s="65">
        <f>ET_8P!J200/9.806</f>
        <v>632.9864806942179</v>
      </c>
      <c r="J198" s="65">
        <f>ET_8P!K200/9.806</f>
        <v>626.11733050874466</v>
      </c>
      <c r="K198" s="65">
        <f>ET_8P!L200/9.806</f>
        <v>626.69255231172247</v>
      </c>
      <c r="L198" s="65">
        <f>ET_8P!M200/9.806</f>
        <v>460.87336515908629</v>
      </c>
      <c r="M198" s="65">
        <f>ET_8P!N200/9.806</f>
        <v>464.77229542180811</v>
      </c>
      <c r="N198" s="65">
        <f>ET_8P!O200/9.806</f>
        <v>628.19070833545788</v>
      </c>
      <c r="O198" s="65">
        <f>ET_8P!P200/9.806</f>
        <v>645.9866328650827</v>
      </c>
      <c r="P198" s="65">
        <f>ET_8P!Q200/9.806</f>
        <v>837.65748887798293</v>
      </c>
      <c r="Q198" s="65">
        <f>ET_8P!R200/9.806</f>
        <v>834.71141910883648</v>
      </c>
      <c r="R198" s="65">
        <f>ET_8P!S200/9.806</f>
        <v>626.69369757673883</v>
      </c>
      <c r="S198" s="65">
        <f>ET_8P!T200/9.806</f>
        <v>610.70694321397616</v>
      </c>
      <c r="T198" s="65">
        <f>ET_8P!U200/9.806</f>
        <v>633.97180696129931</v>
      </c>
      <c r="U198" s="65">
        <f>ET_8P!V200/9.806</f>
        <v>634.81302901284937</v>
      </c>
      <c r="V198" s="65">
        <f>ET_8P!W200/9.806</f>
        <v>629.37421524449326</v>
      </c>
      <c r="W198" s="65">
        <f>ET_8P!X200/9.806</f>
        <v>629.2901129569907</v>
      </c>
      <c r="X198" s="65">
        <f>ET_8P!Y200/9.806</f>
        <v>634.47333345018365</v>
      </c>
      <c r="Y198" s="65">
        <f>ET_8P!Z200/9.806</f>
        <v>635.00588168277079</v>
      </c>
      <c r="Z198" s="65">
        <f>ET_8P!AA200/9.806</f>
        <v>628.17835939093413</v>
      </c>
      <c r="AA198" s="65">
        <f>ET_8P!AB200/9.806</f>
        <v>628.40756177659091</v>
      </c>
      <c r="AB198" s="65">
        <f>ET_8P!AC200/9.806</f>
        <v>474.55788786839696</v>
      </c>
      <c r="AC198" s="65">
        <f>ET_8P!AD200/9.806</f>
        <v>473.00540644758314</v>
      </c>
      <c r="AD198" s="65">
        <f>ET_8P!AE200/9.806</f>
        <v>568.62124233568738</v>
      </c>
      <c r="AE198" s="65">
        <f>ET_8P!AF200/9.806</f>
        <v>582.62619027891094</v>
      </c>
      <c r="AF198" s="65">
        <f>ET_8P!AG200/9.806</f>
        <v>812.79717137466866</v>
      </c>
      <c r="AG198" s="65">
        <f>ET_8P!AH200/9.806</f>
        <v>815.81479531026935</v>
      </c>
      <c r="AH198" s="65">
        <f>ET_8P!AI200/9.806</f>
        <v>694.75171849505409</v>
      </c>
      <c r="AI198" s="65">
        <f>ET_8P!AJ200/9.806</f>
        <v>679.97411501886609</v>
      </c>
      <c r="AJ198" s="65">
        <f>ET_8P!AK200/9.806</f>
        <v>321.10947996602846</v>
      </c>
      <c r="AK198" s="65">
        <f>ET_8P!AL200/9.806</f>
        <v>322.19305005385735</v>
      </c>
      <c r="AL198" s="65">
        <f>ET_8P!AM200/9.806</f>
        <v>564.23418020535905</v>
      </c>
      <c r="AM198" s="65">
        <f>ET_8P!AN200/9.806</f>
        <v>596.03510247233839</v>
      </c>
      <c r="AN198" s="65">
        <f>ET_8P!AO200/9.806</f>
        <v>1049.2556574100042</v>
      </c>
      <c r="AO198" s="65">
        <f>ET_8P!AP200/9.806</f>
        <v>1049.1680197391904</v>
      </c>
      <c r="AP198" s="65">
        <f>ET_8P!AQ200/9.806</f>
        <v>710.89258569370804</v>
      </c>
      <c r="AQ198" s="65">
        <f>ET_8P!AR200/9.806</f>
        <v>677.45612539516628</v>
      </c>
    </row>
    <row r="199" spans="3:43" x14ac:dyDescent="0.2">
      <c r="C199" s="65">
        <f>ET_8P!D201</f>
        <v>1935</v>
      </c>
      <c r="D199" s="65">
        <f>ET_8P!E201/9.806</f>
        <v>632.00085566234964</v>
      </c>
      <c r="E199" s="65">
        <f>ET_8P!F201/9.806</f>
        <v>632.83236785832662</v>
      </c>
      <c r="F199" s="65">
        <f>ET_8P!G201/9.806</f>
        <v>625.96311808459109</v>
      </c>
      <c r="G199" s="65">
        <f>ET_8P!H201/9.806</f>
        <v>626.53838968169998</v>
      </c>
      <c r="H199" s="65">
        <f>ET_8P!I201/9.806</f>
        <v>632.00085566234964</v>
      </c>
      <c r="I199" s="65">
        <f>ET_8P!J201/9.806</f>
        <v>632.83236785832662</v>
      </c>
      <c r="J199" s="65">
        <f>ET_8P!K201/9.806</f>
        <v>625.96311808459109</v>
      </c>
      <c r="K199" s="65">
        <f>ET_8P!L201/9.806</f>
        <v>626.53838968169998</v>
      </c>
      <c r="L199" s="65">
        <f>ET_8P!M201/9.806</f>
        <v>460.71671282250668</v>
      </c>
      <c r="M199" s="65">
        <f>ET_8P!N201/9.806</f>
        <v>464.61574267349079</v>
      </c>
      <c r="N199" s="65">
        <f>ET_8P!O201/9.806</f>
        <v>628.03654570543551</v>
      </c>
      <c r="O199" s="65">
        <f>ET_8P!P201/9.806</f>
        <v>645.83271920571599</v>
      </c>
      <c r="P199" s="65">
        <f>ET_8P!Q201/9.806</f>
        <v>837.50571636625546</v>
      </c>
      <c r="Q199" s="65">
        <f>ET_8P!R201/9.806</f>
        <v>834.55964659710901</v>
      </c>
      <c r="R199" s="65">
        <f>ET_8P!S201/9.806</f>
        <v>626.53953494671634</v>
      </c>
      <c r="S199" s="65">
        <f>ET_8P!T201/9.806</f>
        <v>610.55258140742922</v>
      </c>
      <c r="T199" s="65">
        <f>ET_8P!U201/9.806</f>
        <v>633.88078328956772</v>
      </c>
      <c r="U199" s="65">
        <f>ET_8P!V201/9.806</f>
        <v>634.72250328242922</v>
      </c>
      <c r="V199" s="65">
        <f>ET_8P!W201/9.806</f>
        <v>629.26954798082807</v>
      </c>
      <c r="W199" s="65">
        <f>ET_8P!X201/9.806</f>
        <v>629.17469016099847</v>
      </c>
      <c r="X199" s="65">
        <f>ET_8P!Y201/9.806</f>
        <v>634.30801693478486</v>
      </c>
      <c r="Y199" s="65">
        <f>ET_8P!Z201/9.806</f>
        <v>634.83663143101171</v>
      </c>
      <c r="Z199" s="65">
        <f>ET_8P!AA201/9.806</f>
        <v>628.03928438264848</v>
      </c>
      <c r="AA199" s="65">
        <f>ET_8P!AB201/9.806</f>
        <v>628.26773985633804</v>
      </c>
      <c r="AB199" s="65">
        <f>ET_8P!AC201/9.806</f>
        <v>474.401135943555</v>
      </c>
      <c r="AC199" s="65">
        <f>ET_8P!AD201/9.806</f>
        <v>472.8486047286101</v>
      </c>
      <c r="AD199" s="65">
        <f>ET_8P!AE201/9.806</f>
        <v>568.46618341130431</v>
      </c>
      <c r="AE199" s="65">
        <f>ET_8P!AF201/9.806</f>
        <v>582.47138032518365</v>
      </c>
      <c r="AF199" s="65">
        <f>ET_8P!AG201/9.806</f>
        <v>812.64539886294108</v>
      </c>
      <c r="AG199" s="65">
        <f>ET_8P!AH201/9.806</f>
        <v>815.66302279854176</v>
      </c>
      <c r="AH199" s="65">
        <f>ET_8P!AI201/9.806</f>
        <v>694.5985019535234</v>
      </c>
      <c r="AI199" s="65">
        <f>ET_8P!AJ201/9.806</f>
        <v>679.82069930081082</v>
      </c>
      <c r="AJ199" s="65">
        <f>ET_8P!AK201/9.806</f>
        <v>320.93649515443354</v>
      </c>
      <c r="AK199" s="65">
        <f>ET_8P!AL201/9.806</f>
        <v>322.02009013932798</v>
      </c>
      <c r="AL199" s="65">
        <f>ET_8P!AM201/9.806</f>
        <v>564.03276294488069</v>
      </c>
      <c r="AM199" s="65">
        <f>ET_8P!AN201/9.806</f>
        <v>595.84424156766272</v>
      </c>
      <c r="AN199" s="65">
        <f>ET_8P!AO201/9.806</f>
        <v>1049.2200048121049</v>
      </c>
      <c r="AO199" s="65">
        <f>ET_8P!AP201/9.806</f>
        <v>1049.1354543774221</v>
      </c>
      <c r="AP199" s="65">
        <f>ET_8P!AQ201/9.806</f>
        <v>710.79822581518977</v>
      </c>
      <c r="AQ199" s="65">
        <f>ET_8P!AR201/9.806</f>
        <v>677.35215524933722</v>
      </c>
    </row>
    <row r="200" spans="3:43" x14ac:dyDescent="0.2">
      <c r="C200" s="65">
        <f>ET_8P!D202</f>
        <v>1945</v>
      </c>
      <c r="D200" s="65">
        <f>ET_8P!E202/9.806</f>
        <v>631.84679262058944</v>
      </c>
      <c r="E200" s="65">
        <f>ET_8P!F202/9.806</f>
        <v>632.67835461069762</v>
      </c>
      <c r="F200" s="65">
        <f>ET_8P!G202/9.806</f>
        <v>625.8090052486998</v>
      </c>
      <c r="G200" s="65">
        <f>ET_8P!H202/9.806</f>
        <v>626.3842768458087</v>
      </c>
      <c r="H200" s="65">
        <f>ET_8P!I202/9.806</f>
        <v>631.84679262058944</v>
      </c>
      <c r="I200" s="65">
        <f>ET_8P!J202/9.806</f>
        <v>632.67835461069762</v>
      </c>
      <c r="J200" s="65">
        <f>ET_8P!K202/9.806</f>
        <v>625.8090052486998</v>
      </c>
      <c r="K200" s="65">
        <f>ET_8P!L202/9.806</f>
        <v>626.3842768458087</v>
      </c>
      <c r="L200" s="65">
        <f>ET_8P!M202/9.806</f>
        <v>460.5601600741893</v>
      </c>
      <c r="M200" s="65">
        <f>ET_8P!N202/9.806</f>
        <v>464.45923971930455</v>
      </c>
      <c r="N200" s="65">
        <f>ET_8P!O202/9.806</f>
        <v>627.88243286954423</v>
      </c>
      <c r="O200" s="65">
        <f>ET_8P!P202/9.806</f>
        <v>645.67880554634928</v>
      </c>
      <c r="P200" s="65">
        <f>ET_8P!Q202/9.806</f>
        <v>837.35394385452787</v>
      </c>
      <c r="Q200" s="65">
        <f>ET_8P!R202/9.806</f>
        <v>834.40792387951262</v>
      </c>
      <c r="R200" s="65">
        <f>ET_8P!S202/9.806</f>
        <v>626.38542211082506</v>
      </c>
      <c r="S200" s="65">
        <f>ET_8P!T202/9.806</f>
        <v>610.39821960088216</v>
      </c>
      <c r="T200" s="65">
        <f>ET_8P!U202/9.806</f>
        <v>633.78921188239349</v>
      </c>
      <c r="U200" s="65">
        <f>ET_8P!V202/9.806</f>
        <v>634.63147961069762</v>
      </c>
      <c r="V200" s="65">
        <f>ET_8P!W202/9.806</f>
        <v>629.16448236411384</v>
      </c>
      <c r="W200" s="65">
        <f>ET_8P!X202/9.806</f>
        <v>629.05896860021926</v>
      </c>
      <c r="X200" s="65">
        <f>ET_8P!Y202/9.806</f>
        <v>634.14284980177956</v>
      </c>
      <c r="Y200" s="65">
        <f>ET_8P!Z202/9.806</f>
        <v>634.66758035577709</v>
      </c>
      <c r="Z200" s="65">
        <f>ET_8P!AA202/9.806</f>
        <v>627.90005999196921</v>
      </c>
      <c r="AA200" s="65">
        <f>ET_8P!AB202/9.806</f>
        <v>628.12776855369168</v>
      </c>
      <c r="AB200" s="65">
        <f>ET_8P!AC202/9.806</f>
        <v>474.24443381284419</v>
      </c>
      <c r="AC200" s="65">
        <f>ET_8P!AD202/9.806</f>
        <v>472.69185280376814</v>
      </c>
      <c r="AD200" s="65">
        <f>ET_8P!AE202/9.806</f>
        <v>568.31117428105244</v>
      </c>
      <c r="AE200" s="65">
        <f>ET_8P!AF202/9.806</f>
        <v>582.31662016558744</v>
      </c>
      <c r="AF200" s="65">
        <f>ET_8P!AG202/9.806</f>
        <v>812.49367614534481</v>
      </c>
      <c r="AG200" s="65">
        <f>ET_8P!AH202/9.806</f>
        <v>815.51134987507658</v>
      </c>
      <c r="AH200" s="65">
        <f>ET_8P!AI202/9.806</f>
        <v>694.4452854119927</v>
      </c>
      <c r="AI200" s="65">
        <f>ET_8P!AJ202/9.806</f>
        <v>679.66728358275554</v>
      </c>
      <c r="AJ200" s="65">
        <f>ET_8P!AK202/9.806</f>
        <v>320.76385890175658</v>
      </c>
      <c r="AK200" s="65">
        <f>ET_8P!AL202/9.806</f>
        <v>321.84742898958547</v>
      </c>
      <c r="AL200" s="65">
        <f>ET_8P!AM202/9.806</f>
        <v>563.83184362571387</v>
      </c>
      <c r="AM200" s="65">
        <f>ET_8P!AN202/9.806</f>
        <v>595.6537790160362</v>
      </c>
      <c r="AN200" s="65">
        <f>ET_8P!AO202/9.806</f>
        <v>1049.1833563315829</v>
      </c>
      <c r="AO200" s="65">
        <f>ET_8P!AP202/9.806</f>
        <v>1049.1017935447685</v>
      </c>
      <c r="AP200" s="65">
        <f>ET_8P!AQ202/9.806</f>
        <v>710.70331820122885</v>
      </c>
      <c r="AQ200" s="65">
        <f>ET_8P!AR202/9.806</f>
        <v>677.24768716219671</v>
      </c>
    </row>
    <row r="201" spans="3:43" x14ac:dyDescent="0.2">
      <c r="C201" s="65">
        <f>ET_8P!D203</f>
        <v>1955</v>
      </c>
      <c r="D201" s="65">
        <f>ET_8P!E203/9.806</f>
        <v>631.69282916709165</v>
      </c>
      <c r="E201" s="65">
        <f>ET_8P!F203/9.806</f>
        <v>632.52439115719972</v>
      </c>
      <c r="F201" s="65">
        <f>ET_8P!G203/9.806</f>
        <v>625.65494220693972</v>
      </c>
      <c r="G201" s="65">
        <f>ET_8P!H203/9.806</f>
        <v>626.23021380404862</v>
      </c>
      <c r="H201" s="65">
        <f>ET_8P!I203/9.806</f>
        <v>631.69282916709165</v>
      </c>
      <c r="I201" s="65">
        <f>ET_8P!J203/9.806</f>
        <v>632.52439115719972</v>
      </c>
      <c r="J201" s="65">
        <f>ET_8P!K203/9.806</f>
        <v>625.65494220693972</v>
      </c>
      <c r="K201" s="65">
        <f>ET_8P!L203/9.806</f>
        <v>626.23021380404862</v>
      </c>
      <c r="L201" s="65">
        <f>ET_8P!M203/9.806</f>
        <v>460.40370691413426</v>
      </c>
      <c r="M201" s="65">
        <f>ET_8P!N203/9.806</f>
        <v>464.3028363533806</v>
      </c>
      <c r="N201" s="65">
        <f>ET_8P!O203/9.806</f>
        <v>627.72841962191524</v>
      </c>
      <c r="O201" s="65">
        <f>ET_8P!P203/9.806</f>
        <v>645.52504126937595</v>
      </c>
      <c r="P201" s="65">
        <f>ET_8P!Q203/9.806</f>
        <v>837.20237051932497</v>
      </c>
      <c r="Q201" s="65">
        <f>ET_8P!R203/9.806</f>
        <v>834.25625095604744</v>
      </c>
      <c r="R201" s="65">
        <f>ET_8P!S203/9.806</f>
        <v>626.23135906906487</v>
      </c>
      <c r="S201" s="65">
        <f>ET_8P!T203/9.806</f>
        <v>610.24400717672859</v>
      </c>
      <c r="T201" s="65">
        <f>ET_8P!U203/9.806</f>
        <v>633.69714253390782</v>
      </c>
      <c r="U201" s="65">
        <f>ET_8P!V203/9.806</f>
        <v>634.53985840939231</v>
      </c>
      <c r="V201" s="65">
        <f>ET_8P!W203/9.806</f>
        <v>629.05896860021926</v>
      </c>
      <c r="W201" s="65">
        <f>ET_8P!X203/9.806</f>
        <v>628.94289848052222</v>
      </c>
      <c r="X201" s="65">
        <f>ET_8P!Y203/9.806</f>
        <v>633.97788184529884</v>
      </c>
      <c r="Y201" s="65">
        <f>ET_8P!Z203/9.806</f>
        <v>634.49877825119825</v>
      </c>
      <c r="Z201" s="65">
        <f>ET_8P!AA203/9.806</f>
        <v>627.76073601302778</v>
      </c>
      <c r="AA201" s="65">
        <f>ET_8P!AB203/9.806</f>
        <v>627.98769766278303</v>
      </c>
      <c r="AB201" s="65">
        <f>ET_8P!AC203/9.806</f>
        <v>474.08778147626458</v>
      </c>
      <c r="AC201" s="65">
        <f>ET_8P!AD203/9.806</f>
        <v>472.53520046718847</v>
      </c>
      <c r="AD201" s="65">
        <f>ET_8P!AE203/9.806</f>
        <v>568.15626473906286</v>
      </c>
      <c r="AE201" s="65">
        <f>ET_8P!AF203/9.806</f>
        <v>582.16195959425352</v>
      </c>
      <c r="AF201" s="65">
        <f>ET_8P!AG203/9.806</f>
        <v>812.34195342774842</v>
      </c>
      <c r="AG201" s="65">
        <f>ET_8P!AH203/9.806</f>
        <v>815.35967695161128</v>
      </c>
      <c r="AH201" s="65">
        <f>ET_8P!AI203/9.806</f>
        <v>694.29216845872429</v>
      </c>
      <c r="AI201" s="65">
        <f>ET_8P!AJ203/9.806</f>
        <v>679.51396745296256</v>
      </c>
      <c r="AJ201" s="65">
        <f>ET_8P!AK203/9.806</f>
        <v>320.59157120799767</v>
      </c>
      <c r="AK201" s="65">
        <f>ET_8P!AL203/9.806</f>
        <v>321.67509150169542</v>
      </c>
      <c r="AL201" s="65">
        <f>ET_8P!AM203/9.806</f>
        <v>563.63152183612078</v>
      </c>
      <c r="AM201" s="65">
        <f>ET_8P!AN203/9.806</f>
        <v>595.463814405721</v>
      </c>
      <c r="AN201" s="65">
        <f>ET_8P!AO203/9.806</f>
        <v>1049.1455127919132</v>
      </c>
      <c r="AO201" s="65">
        <f>ET_8P!AP203/9.806</f>
        <v>1049.0670372412299</v>
      </c>
      <c r="AP201" s="65">
        <f>ET_8P!AQ203/9.806</f>
        <v>710.60786285182553</v>
      </c>
      <c r="AQ201" s="65">
        <f>ET_8P!AR203/9.806</f>
        <v>677.14277092787586</v>
      </c>
    </row>
    <row r="202" spans="3:43" x14ac:dyDescent="0.2">
      <c r="C202" s="65">
        <f>ET_8P!D204</f>
        <v>1965</v>
      </c>
      <c r="D202" s="65">
        <f>ET_8P!E204/9.806</f>
        <v>631.53891550772494</v>
      </c>
      <c r="E202" s="65">
        <f>ET_8P!F204/9.806</f>
        <v>632.37047749783301</v>
      </c>
      <c r="F202" s="65">
        <f>ET_8P!G204/9.806</f>
        <v>625.50097875344181</v>
      </c>
      <c r="G202" s="65">
        <f>ET_8P!H204/9.806</f>
        <v>626.07625035055071</v>
      </c>
      <c r="H202" s="65">
        <f>ET_8P!I204/9.806</f>
        <v>631.53891550772494</v>
      </c>
      <c r="I202" s="65">
        <f>ET_8P!J204/9.806</f>
        <v>632.37047749783301</v>
      </c>
      <c r="J202" s="65">
        <f>ET_8P!K204/9.806</f>
        <v>625.50097875344181</v>
      </c>
      <c r="K202" s="65">
        <f>ET_8P!L204/9.806</f>
        <v>626.07625035055071</v>
      </c>
      <c r="L202" s="65">
        <f>ET_8P!M204/9.806</f>
        <v>460.24735334234146</v>
      </c>
      <c r="M202" s="65">
        <f>ET_8P!N204/9.806</f>
        <v>464.14653257571899</v>
      </c>
      <c r="N202" s="65">
        <f>ET_8P!O204/9.806</f>
        <v>627.57445616841733</v>
      </c>
      <c r="O202" s="65">
        <f>ET_8P!P204/9.806</f>
        <v>645.37127699240261</v>
      </c>
      <c r="P202" s="65">
        <f>ET_8P!Q204/9.806</f>
        <v>837.05069759585979</v>
      </c>
      <c r="Q202" s="65">
        <f>ET_8P!R204/9.806</f>
        <v>834.10457803258214</v>
      </c>
      <c r="R202" s="65">
        <f>ET_8P!S204/9.806</f>
        <v>626.07739561556707</v>
      </c>
      <c r="S202" s="65">
        <f>ET_8P!T204/9.806</f>
        <v>610.08979475257502</v>
      </c>
      <c r="T202" s="65">
        <f>ET_8P!U204/9.806</f>
        <v>633.60447565584855</v>
      </c>
      <c r="U202" s="65">
        <f>ET_8P!V204/9.806</f>
        <v>634.44768947264436</v>
      </c>
      <c r="V202" s="65">
        <f>ET_8P!W204/9.806</f>
        <v>628.95300668914444</v>
      </c>
      <c r="W202" s="65">
        <f>ET_8P!X204/9.806</f>
        <v>628.826479801907</v>
      </c>
      <c r="X202" s="65">
        <f>ET_8P!Y204/9.806</f>
        <v>633.8130632712116</v>
      </c>
      <c r="Y202" s="65">
        <f>ET_8P!Z204/9.806</f>
        <v>634.33022511727518</v>
      </c>
      <c r="Z202" s="65">
        <f>ET_8P!AA204/9.806</f>
        <v>627.62131244582406</v>
      </c>
      <c r="AA202" s="65">
        <f>ET_8P!AB204/9.806</f>
        <v>627.8475271836121</v>
      </c>
      <c r="AB202" s="65">
        <f>ET_8P!AC204/9.806</f>
        <v>473.93127852207834</v>
      </c>
      <c r="AC202" s="65">
        <f>ET_8P!AD204/9.806</f>
        <v>472.37864771887115</v>
      </c>
      <c r="AD202" s="65">
        <f>ET_8P!AE204/9.806</f>
        <v>568.00140499120437</v>
      </c>
      <c r="AE202" s="65">
        <f>ET_8P!AF204/9.806</f>
        <v>582.0073488170508</v>
      </c>
      <c r="AF202" s="65">
        <f>ET_8P!AG204/9.806</f>
        <v>812.19033029841432</v>
      </c>
      <c r="AG202" s="65">
        <f>ET_8P!AH204/9.806</f>
        <v>815.20805382227729</v>
      </c>
      <c r="AH202" s="65">
        <f>ET_8P!AI204/9.806</f>
        <v>694.13910129958708</v>
      </c>
      <c r="AI202" s="65">
        <f>ET_8P!AJ204/9.806</f>
        <v>679.36065132316958</v>
      </c>
      <c r="AJ202" s="65">
        <f>ET_8P!AK204/9.806</f>
        <v>320.41958227902563</v>
      </c>
      <c r="AK202" s="65">
        <f>ET_8P!AL204/9.806</f>
        <v>321.50307767565778</v>
      </c>
      <c r="AL202" s="65">
        <f>ET_8P!AM204/9.806</f>
        <v>563.43169798783913</v>
      </c>
      <c r="AM202" s="65">
        <f>ET_8P!AN204/9.806</f>
        <v>595.27429794258626</v>
      </c>
      <c r="AN202" s="65">
        <f>ET_8P!AO204/9.806</f>
        <v>1049.1066733696207</v>
      </c>
      <c r="AO202" s="65">
        <f>ET_8P!AP204/9.806</f>
        <v>1049.0311854668062</v>
      </c>
      <c r="AP202" s="65">
        <f>ET_8P!AQ204/9.806</f>
        <v>710.51180997284837</v>
      </c>
      <c r="AQ202" s="65">
        <f>ET_8P!AR204/9.806</f>
        <v>677.03740654637477</v>
      </c>
    </row>
    <row r="203" spans="3:43" x14ac:dyDescent="0.2">
      <c r="C203" s="65">
        <f>ET_8P!D205</f>
        <v>1975</v>
      </c>
      <c r="D203" s="65">
        <f>ET_8P!E205/9.806</f>
        <v>631.38505164248932</v>
      </c>
      <c r="E203" s="65">
        <f>ET_8P!F205/9.806</f>
        <v>632.21661363259739</v>
      </c>
      <c r="F203" s="65">
        <f>ET_8P!G205/9.806</f>
        <v>625.34706509407511</v>
      </c>
      <c r="G203" s="65">
        <f>ET_8P!H205/9.806</f>
        <v>625.922336691184</v>
      </c>
      <c r="H203" s="65">
        <f>ET_8P!I205/9.806</f>
        <v>631.38505164248932</v>
      </c>
      <c r="I203" s="65">
        <f>ET_8P!J205/9.806</f>
        <v>632.21661363259739</v>
      </c>
      <c r="J203" s="65">
        <f>ET_8P!K205/9.806</f>
        <v>625.34706509407511</v>
      </c>
      <c r="K203" s="65">
        <f>ET_8P!L205/9.806</f>
        <v>625.922336691184</v>
      </c>
      <c r="L203" s="65">
        <f>ET_8P!M205/9.806</f>
        <v>460.09104956467985</v>
      </c>
      <c r="M203" s="65">
        <f>ET_8P!N205/9.806</f>
        <v>463.99032838631962</v>
      </c>
      <c r="N203" s="65">
        <f>ET_8P!O205/9.806</f>
        <v>627.42059230318182</v>
      </c>
      <c r="O203" s="65">
        <f>ET_8P!P205/9.806</f>
        <v>645.21761230369168</v>
      </c>
      <c r="P203" s="65">
        <f>ET_8P!Q205/9.806</f>
        <v>836.89912426065678</v>
      </c>
      <c r="Q203" s="65">
        <f>ET_8P!R205/9.806</f>
        <v>833.95300469737924</v>
      </c>
      <c r="R203" s="65">
        <f>ET_8P!S205/9.806</f>
        <v>625.92348195620036</v>
      </c>
      <c r="S203" s="65">
        <f>ET_8P!T205/9.806</f>
        <v>609.93568191668373</v>
      </c>
      <c r="T203" s="65">
        <f>ET_8P!U205/9.806</f>
        <v>633.51126104234663</v>
      </c>
      <c r="U203" s="65">
        <f>ET_8P!V205/9.806</f>
        <v>634.35492300632268</v>
      </c>
      <c r="V203" s="65">
        <f>ET_8P!W205/9.806</f>
        <v>628.84654683675819</v>
      </c>
      <c r="W203" s="65">
        <f>ET_8P!X205/9.806</f>
        <v>628.70981215263623</v>
      </c>
      <c r="X203" s="65">
        <f>ET_8P!Y205/9.806</f>
        <v>633.64839407951774</v>
      </c>
      <c r="Y203" s="65">
        <f>ET_8P!Z205/9.806</f>
        <v>634.16187115987668</v>
      </c>
      <c r="Z203" s="65">
        <f>ET_8P!AA205/9.806</f>
        <v>627.48173949622685</v>
      </c>
      <c r="AA203" s="65">
        <f>ET_8P!AB205/9.806</f>
        <v>627.70720732204779</v>
      </c>
      <c r="AB203" s="65">
        <f>ET_8P!AC205/9.806</f>
        <v>473.77482536202331</v>
      </c>
      <c r="AC203" s="65">
        <f>ET_8P!AD205/9.806</f>
        <v>472.22219455881606</v>
      </c>
      <c r="AD203" s="65">
        <f>ET_8P!AE205/9.806</f>
        <v>567.84664483160827</v>
      </c>
      <c r="AE203" s="65">
        <f>ET_8P!AF205/9.806</f>
        <v>581.85278783397928</v>
      </c>
      <c r="AF203" s="65">
        <f>ET_8P!AG205/9.806</f>
        <v>812.03875696321131</v>
      </c>
      <c r="AG203" s="65">
        <f>ET_8P!AH205/9.806</f>
        <v>815.05653028120548</v>
      </c>
      <c r="AH203" s="65">
        <f>ET_8P!AI205/9.806</f>
        <v>693.98608393458096</v>
      </c>
      <c r="AI203" s="65">
        <f>ET_8P!AJ205/9.806</f>
        <v>679.20748457576997</v>
      </c>
      <c r="AJ203" s="65">
        <f>ET_8P!AK205/9.806</f>
        <v>320.247917011906</v>
      </c>
      <c r="AK203" s="65">
        <f>ET_8P!AL205/9.806</f>
        <v>321.33141240853814</v>
      </c>
      <c r="AL203" s="65">
        <f>ET_8P!AM205/9.806</f>
        <v>563.2324716691312</v>
      </c>
      <c r="AM203" s="65">
        <f>ET_8P!AN205/9.806</f>
        <v>595.08522962663176</v>
      </c>
      <c r="AN203" s="65">
        <f>ET_8P!AO205/9.806</f>
        <v>1049.0667384764431</v>
      </c>
      <c r="AO203" s="65">
        <f>ET_8P!AP205/9.806</f>
        <v>1048.9941386332348</v>
      </c>
      <c r="AP203" s="65">
        <f>ET_8P!AQ205/9.806</f>
        <v>710.41515956429748</v>
      </c>
      <c r="AQ203" s="65">
        <f>ET_8P!AR205/9.806</f>
        <v>676.93154422356213</v>
      </c>
    </row>
    <row r="204" spans="3:43" x14ac:dyDescent="0.2">
      <c r="C204" s="65">
        <f>ET_8P!D206</f>
        <v>1985</v>
      </c>
      <c r="D204" s="65">
        <f>ET_8P!E206/9.806</f>
        <v>631.2312873655161</v>
      </c>
      <c r="E204" s="65">
        <f>ET_8P!F206/9.806</f>
        <v>632.06284935562417</v>
      </c>
      <c r="F204" s="65">
        <f>ET_8P!G206/9.806</f>
        <v>625.19320122883948</v>
      </c>
      <c r="G204" s="65">
        <f>ET_8P!H206/9.806</f>
        <v>625.76847282594849</v>
      </c>
      <c r="H204" s="65">
        <f>ET_8P!I206/9.806</f>
        <v>631.2312873655161</v>
      </c>
      <c r="I204" s="65">
        <f>ET_8P!J206/9.806</f>
        <v>632.06284935562417</v>
      </c>
      <c r="J204" s="65">
        <f>ET_8P!K206/9.806</f>
        <v>625.19320122883948</v>
      </c>
      <c r="K204" s="65">
        <f>ET_8P!L206/9.806</f>
        <v>625.76847282594849</v>
      </c>
      <c r="L204" s="65">
        <f>ET_8P!M206/9.806</f>
        <v>459.93484537528047</v>
      </c>
      <c r="M204" s="65">
        <f>ET_8P!N206/9.806</f>
        <v>463.83417399105144</v>
      </c>
      <c r="N204" s="65">
        <f>ET_8P!O206/9.806</f>
        <v>627.2667284379462</v>
      </c>
      <c r="O204" s="65">
        <f>ET_8P!P206/9.806</f>
        <v>645.06399740911183</v>
      </c>
      <c r="P204" s="65">
        <f>ET_8P!Q206/9.806</f>
        <v>836.74765051371617</v>
      </c>
      <c r="Q204" s="65">
        <f>ET_8P!R206/9.806</f>
        <v>833.80148115630743</v>
      </c>
      <c r="R204" s="65">
        <f>ET_8P!S206/9.806</f>
        <v>625.76961809096474</v>
      </c>
      <c r="S204" s="65">
        <f>ET_8P!T206/9.806</f>
        <v>609.78161887492354</v>
      </c>
      <c r="T204" s="65">
        <f>ET_8P!U206/9.806</f>
        <v>633.41739910513979</v>
      </c>
      <c r="U204" s="65">
        <f>ET_8P!V206/9.806</f>
        <v>634.26155901042739</v>
      </c>
      <c r="V204" s="65">
        <f>ET_8P!W206/9.806</f>
        <v>628.73963883719159</v>
      </c>
      <c r="W204" s="65">
        <f>ET_8P!X206/9.806</f>
        <v>628.5927461503162</v>
      </c>
      <c r="X204" s="65">
        <f>ET_8P!Y206/9.806</f>
        <v>633.48387427021726</v>
      </c>
      <c r="Y204" s="65">
        <f>ET_8P!Z206/9.806</f>
        <v>633.99371637900265</v>
      </c>
      <c r="Z204" s="65">
        <f>ET_8P!AA206/9.806</f>
        <v>627.34201716423627</v>
      </c>
      <c r="AA204" s="65">
        <f>ET_8P!AB206/9.806</f>
        <v>627.5667878722212</v>
      </c>
      <c r="AB204" s="65">
        <f>ET_8P!AC206/9.806</f>
        <v>473.61842199609936</v>
      </c>
      <c r="AC204" s="65">
        <f>ET_8P!AD206/9.806</f>
        <v>472.06579119289216</v>
      </c>
      <c r="AD204" s="65">
        <f>ET_8P!AE206/9.806</f>
        <v>567.69193446614327</v>
      </c>
      <c r="AE204" s="65">
        <f>ET_8P!AF206/9.806</f>
        <v>581.69832643916993</v>
      </c>
      <c r="AF204" s="65">
        <f>ET_8P!AG206/9.806</f>
        <v>811.88718362800842</v>
      </c>
      <c r="AG204" s="65">
        <f>ET_8P!AH206/9.806</f>
        <v>814.90500674013367</v>
      </c>
      <c r="AH204" s="65">
        <f>ET_8P!AI206/9.806</f>
        <v>693.83316615783713</v>
      </c>
      <c r="AI204" s="65">
        <f>ET_8P!AJ206/9.806</f>
        <v>679.05431782837047</v>
      </c>
      <c r="AJ204" s="65">
        <f>ET_8P!AK206/9.806</f>
        <v>320.07660030370437</v>
      </c>
      <c r="AK204" s="65">
        <f>ET_8P!AL206/9.806</f>
        <v>321.16004590620543</v>
      </c>
      <c r="AL204" s="65">
        <f>ET_8P!AM206/9.806</f>
        <v>563.033842879997</v>
      </c>
      <c r="AM204" s="65">
        <f>ET_8P!AN206/9.806</f>
        <v>594.89665925198858</v>
      </c>
      <c r="AN204" s="65">
        <f>ET_8P!AO206/9.806</f>
        <v>1049.0257081123802</v>
      </c>
      <c r="AO204" s="65">
        <f>ET_8P!AP206/9.806</f>
        <v>1048.9559963287784</v>
      </c>
      <c r="AP204" s="65">
        <f>ET_8P!AQ206/9.806</f>
        <v>710.31796142030396</v>
      </c>
      <c r="AQ204" s="65">
        <f>ET_8P!AR206/9.806</f>
        <v>676.82523375356925</v>
      </c>
    </row>
    <row r="205" spans="3:43" x14ac:dyDescent="0.2">
      <c r="C205" s="65">
        <f>ET_8P!D207</f>
        <v>1995</v>
      </c>
      <c r="D205" s="65">
        <f>ET_8P!E207/9.806</f>
        <v>631.07757288267396</v>
      </c>
      <c r="E205" s="65">
        <f>ET_8P!F207/9.806</f>
        <v>631.90918466691312</v>
      </c>
      <c r="F205" s="65">
        <f>ET_8P!G207/9.806</f>
        <v>625.03938715773506</v>
      </c>
      <c r="G205" s="65">
        <f>ET_8P!H207/9.806</f>
        <v>625.61470854897516</v>
      </c>
      <c r="H205" s="65">
        <f>ET_8P!I207/9.806</f>
        <v>631.07757288267396</v>
      </c>
      <c r="I205" s="65">
        <f>ET_8P!J207/9.806</f>
        <v>631.90918466691312</v>
      </c>
      <c r="J205" s="65">
        <f>ET_8P!K207/9.806</f>
        <v>625.03938715773506</v>
      </c>
      <c r="K205" s="65">
        <f>ET_8P!L207/9.806</f>
        <v>625.61470854897516</v>
      </c>
      <c r="L205" s="65">
        <f>ET_8P!M207/9.806</f>
        <v>459.77874077414344</v>
      </c>
      <c r="M205" s="65">
        <f>ET_8P!N207/9.806</f>
        <v>463.6781191840455</v>
      </c>
      <c r="N205" s="65">
        <f>ET_8P!O207/9.806</f>
        <v>627.11296416097298</v>
      </c>
      <c r="O205" s="65">
        <f>ET_8P!P207/9.806</f>
        <v>644.91043230866308</v>
      </c>
      <c r="P205" s="65">
        <f>ET_8P!Q207/9.806</f>
        <v>836.59617676677556</v>
      </c>
      <c r="Q205" s="65">
        <f>ET_8P!R207/9.806</f>
        <v>833.65000740936682</v>
      </c>
      <c r="R205" s="65">
        <f>ET_8P!S207/9.806</f>
        <v>625.61585381399152</v>
      </c>
      <c r="S205" s="65">
        <f>ET_8P!T207/9.806</f>
        <v>609.62765542142574</v>
      </c>
      <c r="T205" s="65">
        <f>ET_8P!U207/9.806</f>
        <v>633.32298943249032</v>
      </c>
      <c r="U205" s="65">
        <f>ET_8P!V207/9.806</f>
        <v>634.16759748495826</v>
      </c>
      <c r="V205" s="65">
        <f>ET_8P!W207/9.806</f>
        <v>628.63228269044464</v>
      </c>
      <c r="W205" s="65">
        <f>ET_8P!X207/9.806</f>
        <v>628.47538138320931</v>
      </c>
      <c r="X205" s="65">
        <f>ET_8P!Y207/9.806</f>
        <v>633.31945404917917</v>
      </c>
      <c r="Y205" s="65">
        <f>ET_8P!Z207/9.806</f>
        <v>633.8257607746533</v>
      </c>
      <c r="Z205" s="65">
        <f>ET_8P!AA207/9.806</f>
        <v>627.20224503811448</v>
      </c>
      <c r="AA205" s="65">
        <f>ET_8P!AB207/9.806</f>
        <v>627.4262688341322</v>
      </c>
      <c r="AB205" s="65">
        <f>ET_8P!AC207/9.806</f>
        <v>473.4621680125689</v>
      </c>
      <c r="AC205" s="65">
        <f>ET_8P!AD207/9.806</f>
        <v>471.9094874152305</v>
      </c>
      <c r="AD205" s="65">
        <f>ET_8P!AE207/9.806</f>
        <v>567.53732368894055</v>
      </c>
      <c r="AE205" s="65">
        <f>ET_8P!AF207/9.806</f>
        <v>581.54391483849179</v>
      </c>
      <c r="AF205" s="65">
        <f>ET_8P!AG207/9.806</f>
        <v>811.73570988106781</v>
      </c>
      <c r="AG205" s="65">
        <f>ET_8P!AH207/9.806</f>
        <v>814.75353299319306</v>
      </c>
      <c r="AH205" s="65">
        <f>ET_8P!AI207/9.806</f>
        <v>693.68024838109329</v>
      </c>
      <c r="AI205" s="65">
        <f>ET_8P!AJ207/9.806</f>
        <v>678.90120087510206</v>
      </c>
      <c r="AJ205" s="65">
        <f>ET_8P!AK207/9.806</f>
        <v>319.90558236028966</v>
      </c>
      <c r="AK205" s="65">
        <f>ET_8P!AL207/9.806</f>
        <v>320.98902796279066</v>
      </c>
      <c r="AL205" s="65">
        <f>ET_8P!AM207/9.806</f>
        <v>562.83576182630532</v>
      </c>
      <c r="AM205" s="65">
        <f>ET_8P!AN207/9.806</f>
        <v>594.70853702452587</v>
      </c>
      <c r="AN205" s="65">
        <f>ET_8P!AO207/9.806</f>
        <v>1048.9834826891699</v>
      </c>
      <c r="AO205" s="65">
        <f>ET_8P!AP207/9.806</f>
        <v>1048.9167585534367</v>
      </c>
      <c r="AP205" s="65">
        <f>ET_8P!AQ207/9.806</f>
        <v>710.22011595260562</v>
      </c>
      <c r="AQ205" s="65">
        <f>ET_8P!AR207/9.806</f>
        <v>676.71847513639614</v>
      </c>
    </row>
    <row r="206" spans="3:43" x14ac:dyDescent="0.2">
      <c r="C206" s="65">
        <f>ET_8P!D208</f>
        <v>2005</v>
      </c>
      <c r="D206" s="65">
        <f>ET_8P!E208/9.806</f>
        <v>630.92390819396292</v>
      </c>
      <c r="E206" s="65">
        <f>ET_8P!F208/9.806</f>
        <v>631.75551997820219</v>
      </c>
      <c r="F206" s="65">
        <f>ET_8P!G208/9.806</f>
        <v>624.88567267489293</v>
      </c>
      <c r="G206" s="65">
        <f>ET_8P!H208/9.806</f>
        <v>625.46099406613303</v>
      </c>
      <c r="H206" s="65">
        <f>ET_8P!I208/9.806</f>
        <v>630.92390819396292</v>
      </c>
      <c r="I206" s="65">
        <f>ET_8P!J208/9.806</f>
        <v>631.75551997820219</v>
      </c>
      <c r="J206" s="65">
        <f>ET_8P!K208/9.806</f>
        <v>624.88567267489293</v>
      </c>
      <c r="K206" s="65">
        <f>ET_8P!L208/9.806</f>
        <v>625.46099406613303</v>
      </c>
      <c r="L206" s="65">
        <f>ET_8P!M208/9.806</f>
        <v>459.6226859671375</v>
      </c>
      <c r="M206" s="65">
        <f>ET_8P!N208/9.806</f>
        <v>463.5221639653019</v>
      </c>
      <c r="N206" s="65">
        <f>ET_8P!O208/9.806</f>
        <v>626.95929947226193</v>
      </c>
      <c r="O206" s="65">
        <f>ET_8P!P208/9.806</f>
        <v>644.75696679647672</v>
      </c>
      <c r="P206" s="65">
        <f>ET_8P!Q208/9.806</f>
        <v>836.44480260809712</v>
      </c>
      <c r="Q206" s="65">
        <f>ET_8P!R208/9.806</f>
        <v>833.4985336624261</v>
      </c>
      <c r="R206" s="65">
        <f>ET_8P!S208/9.806</f>
        <v>625.46213933114939</v>
      </c>
      <c r="S206" s="65">
        <f>ET_8P!T208/9.806</f>
        <v>609.47374176205903</v>
      </c>
      <c r="T206" s="65">
        <f>ET_8P!U208/9.806</f>
        <v>633.22798223026723</v>
      </c>
      <c r="U206" s="65">
        <f>ET_8P!V208/9.806</f>
        <v>634.07303842991541</v>
      </c>
      <c r="V206" s="65">
        <f>ET_8P!W208/9.806</f>
        <v>628.52442860238637</v>
      </c>
      <c r="W206" s="65">
        <f>ET_8P!X208/9.806</f>
        <v>628.35766805718447</v>
      </c>
      <c r="X206" s="65">
        <f>ET_8P!Y208/9.806</f>
        <v>633.15523300466555</v>
      </c>
      <c r="Y206" s="65">
        <f>ET_8P!Z208/9.806</f>
        <v>633.65805414095962</v>
      </c>
      <c r="Z206" s="65">
        <f>ET_8P!AA208/9.806</f>
        <v>627.06227373546812</v>
      </c>
      <c r="AA206" s="65">
        <f>ET_8P!AB208/9.806</f>
        <v>627.28565020778103</v>
      </c>
      <c r="AB206" s="65">
        <f>ET_8P!AC208/9.806</f>
        <v>473.30596382316952</v>
      </c>
      <c r="AC206" s="65">
        <f>ET_8P!AD208/9.806</f>
        <v>471.75328322583118</v>
      </c>
      <c r="AD206" s="65">
        <f>ET_8P!AE208/9.806</f>
        <v>567.38276270586891</v>
      </c>
      <c r="AE206" s="65">
        <f>ET_8P!AF208/9.806</f>
        <v>581.38960282607593</v>
      </c>
      <c r="AF206" s="65">
        <f>ET_8P!AG208/9.806</f>
        <v>811.58428592825828</v>
      </c>
      <c r="AG206" s="65">
        <f>ET_8P!AH208/9.806</f>
        <v>814.60215883451463</v>
      </c>
      <c r="AH206" s="65">
        <f>ET_8P!AI208/9.806</f>
        <v>693.52743019261175</v>
      </c>
      <c r="AI206" s="65">
        <f>ET_8P!AJ208/9.806</f>
        <v>678.74818351009594</v>
      </c>
      <c r="AJ206" s="65">
        <f>ET_8P!AK208/9.806</f>
        <v>319.73491297579289</v>
      </c>
      <c r="AK206" s="65">
        <f>ET_8P!AL208/9.806</f>
        <v>320.81835857829395</v>
      </c>
      <c r="AL206" s="65">
        <f>ET_8P!AM208/9.806</f>
        <v>562.63827830218747</v>
      </c>
      <c r="AM206" s="65">
        <f>ET_8P!AN208/9.806</f>
        <v>594.52091273837448</v>
      </c>
      <c r="AN206" s="65">
        <f>ET_8P!AO208/9.806</f>
        <v>1048.9401617950746</v>
      </c>
      <c r="AO206" s="65">
        <f>ET_8P!AP208/9.806</f>
        <v>1048.8762261306854</v>
      </c>
      <c r="AP206" s="65">
        <f>ET_8P!AQ208/9.806</f>
        <v>710.12172274946465</v>
      </c>
      <c r="AQ206" s="65">
        <f>ET_8P!AR208/9.806</f>
        <v>676.61116878378039</v>
      </c>
    </row>
    <row r="207" spans="3:43" x14ac:dyDescent="0.2">
      <c r="C207" s="65">
        <f>ET_8P!D209</f>
        <v>2015</v>
      </c>
      <c r="D207" s="65">
        <f>ET_8P!E209/9.806</f>
        <v>630.77034309351427</v>
      </c>
      <c r="E207" s="65">
        <f>ET_8P!F209/9.806</f>
        <v>631.60195487775343</v>
      </c>
      <c r="F207" s="65">
        <f>ET_8P!G209/9.806</f>
        <v>624.732007986182</v>
      </c>
      <c r="G207" s="65">
        <f>ET_8P!H209/9.806</f>
        <v>625.30732937742209</v>
      </c>
      <c r="H207" s="65">
        <f>ET_8P!I209/9.806</f>
        <v>630.77034309351427</v>
      </c>
      <c r="I207" s="65">
        <f>ET_8P!J209/9.806</f>
        <v>631.60195487775343</v>
      </c>
      <c r="J207" s="65">
        <f>ET_8P!K209/9.806</f>
        <v>624.732007986182</v>
      </c>
      <c r="K207" s="65">
        <f>ET_8P!L209/9.806</f>
        <v>625.30732937742209</v>
      </c>
      <c r="L207" s="65">
        <f>ET_8P!M209/9.806</f>
        <v>459.46678054252504</v>
      </c>
      <c r="M207" s="65">
        <f>ET_8P!N209/9.806</f>
        <v>463.36625854068939</v>
      </c>
      <c r="N207" s="65">
        <f>ET_8P!O209/9.806</f>
        <v>626.80563478355089</v>
      </c>
      <c r="O207" s="65">
        <f>ET_8P!P209/9.806</f>
        <v>644.60355107842145</v>
      </c>
      <c r="P207" s="65">
        <f>ET_8P!Q209/9.806</f>
        <v>836.2934284494188</v>
      </c>
      <c r="Q207" s="65">
        <f>ET_8P!R209/9.806</f>
        <v>833.34715950374778</v>
      </c>
      <c r="R207" s="65">
        <f>ET_8P!S209/9.806</f>
        <v>625.30847464243834</v>
      </c>
      <c r="S207" s="65">
        <f>ET_8P!T209/9.806</f>
        <v>609.31992769095461</v>
      </c>
      <c r="T207" s="65">
        <f>ET_8P!U209/9.806</f>
        <v>633.13227791020813</v>
      </c>
      <c r="U207" s="65">
        <f>ET_8P!V209/9.806</f>
        <v>633.97783205116775</v>
      </c>
      <c r="V207" s="65">
        <f>ET_8P!W209/9.806</f>
        <v>628.41607657301654</v>
      </c>
      <c r="W207" s="65">
        <f>ET_8P!X209/9.806</f>
        <v>628.23955637811036</v>
      </c>
      <c r="X207" s="65">
        <f>ET_8P!Y209/9.806</f>
        <v>632.99116134254541</v>
      </c>
      <c r="Y207" s="65">
        <f>ET_8P!Z209/9.806</f>
        <v>633.49059647792171</v>
      </c>
      <c r="Z207" s="65">
        <f>ET_8P!AA209/9.806</f>
        <v>626.92220284455948</v>
      </c>
      <c r="AA207" s="65">
        <f>ET_8P!AB209/9.806</f>
        <v>627.14493199316746</v>
      </c>
      <c r="AB207" s="65">
        <f>ET_8P!AC209/9.806</f>
        <v>473.14985922203249</v>
      </c>
      <c r="AC207" s="65">
        <f>ET_8P!AD209/9.806</f>
        <v>471.59712883056295</v>
      </c>
      <c r="AD207" s="65">
        <f>ET_8P!AE209/9.806</f>
        <v>567.22830131105957</v>
      </c>
      <c r="AE207" s="65">
        <f>ET_8P!AF209/9.806</f>
        <v>581.23534060779116</v>
      </c>
      <c r="AF207" s="65">
        <f>ET_8P!AG209/9.806</f>
        <v>811.43291176957996</v>
      </c>
      <c r="AG207" s="65">
        <f>ET_8P!AH209/9.806</f>
        <v>814.4507846758363</v>
      </c>
      <c r="AH207" s="65">
        <f>ET_8P!AI209/9.806</f>
        <v>693.37466179826129</v>
      </c>
      <c r="AI207" s="65">
        <f>ET_8P!AJ209/9.806</f>
        <v>678.59521593922091</v>
      </c>
      <c r="AJ207" s="65">
        <f>ET_8P!AK209/9.806</f>
        <v>319.56454235608305</v>
      </c>
      <c r="AK207" s="65">
        <f>ET_8P!AL209/9.806</f>
        <v>320.64801285564965</v>
      </c>
      <c r="AL207" s="65">
        <f>ET_8P!AM209/9.806</f>
        <v>562.44139230764335</v>
      </c>
      <c r="AM207" s="65">
        <f>ET_8P!AN209/9.806</f>
        <v>594.33373659940344</v>
      </c>
      <c r="AN207" s="65">
        <f>ET_8P!AO209/9.806</f>
        <v>1048.8956458418315</v>
      </c>
      <c r="AO207" s="65">
        <f>ET_8P!AP209/9.806</f>
        <v>1048.8344986487866</v>
      </c>
      <c r="AP207" s="65">
        <f>ET_8P!AQ209/9.806</f>
        <v>710.02273201674996</v>
      </c>
      <c r="AQ207" s="65">
        <f>ET_8P!AR209/9.806</f>
        <v>676.5034142839844</v>
      </c>
    </row>
    <row r="208" spans="3:43" x14ac:dyDescent="0.2">
      <c r="C208" s="65">
        <f>ET_8P!D210</f>
        <v>2025</v>
      </c>
      <c r="D208" s="65">
        <f>ET_8P!E210/9.806</f>
        <v>630.61682778719671</v>
      </c>
      <c r="E208" s="65">
        <f>ET_8P!F210/9.806</f>
        <v>631.44843957143587</v>
      </c>
      <c r="F208" s="65">
        <f>ET_8P!G210/9.806</f>
        <v>624.57844288573324</v>
      </c>
      <c r="G208" s="65">
        <f>ET_8P!H210/9.806</f>
        <v>625.15376427697333</v>
      </c>
      <c r="H208" s="65">
        <f>ET_8P!I210/9.806</f>
        <v>630.61682778719671</v>
      </c>
      <c r="I208" s="65">
        <f>ET_8P!J210/9.806</f>
        <v>631.44843957143587</v>
      </c>
      <c r="J208" s="65">
        <f>ET_8P!K210/9.806</f>
        <v>624.57844288573324</v>
      </c>
      <c r="K208" s="65">
        <f>ET_8P!L210/9.806</f>
        <v>625.15376427697333</v>
      </c>
      <c r="L208" s="65">
        <f>ET_8P!M210/9.806</f>
        <v>459.31092491204367</v>
      </c>
      <c r="M208" s="65">
        <f>ET_8P!N210/9.806</f>
        <v>463.21050249847036</v>
      </c>
      <c r="N208" s="65">
        <f>ET_8P!O210/9.806</f>
        <v>626.65206968310224</v>
      </c>
      <c r="O208" s="65">
        <f>ET_8P!P210/9.806</f>
        <v>644.45018515449726</v>
      </c>
      <c r="P208" s="65">
        <f>ET_8P!Q210/9.806</f>
        <v>836.14215387900276</v>
      </c>
      <c r="Q208" s="65">
        <f>ET_8P!R210/9.806</f>
        <v>833.19583513920054</v>
      </c>
      <c r="R208" s="65">
        <f>ET_8P!S210/9.806</f>
        <v>625.1549095419897</v>
      </c>
      <c r="S208" s="65">
        <f>ET_8P!T210/9.806</f>
        <v>609.16611361985019</v>
      </c>
      <c r="T208" s="65">
        <f>ET_8P!U210/9.806</f>
        <v>633.03602585470639</v>
      </c>
      <c r="U208" s="65">
        <f>ET_8P!V210/9.806</f>
        <v>633.88202814284625</v>
      </c>
      <c r="V208" s="65">
        <f>ET_8P!W210/9.806</f>
        <v>628.30722660233539</v>
      </c>
      <c r="W208" s="65">
        <f>ET_8P!X210/9.806</f>
        <v>628.12114593424951</v>
      </c>
      <c r="X208" s="65">
        <f>ET_8P!Y210/9.806</f>
        <v>632.82718926868756</v>
      </c>
      <c r="Y208" s="65">
        <f>ET_8P!Z210/9.806</f>
        <v>633.32333799140838</v>
      </c>
      <c r="Z208" s="65">
        <f>ET_8P!AA210/9.806</f>
        <v>626.78203236538855</v>
      </c>
      <c r="AA208" s="65">
        <f>ET_8P!AB210/9.806</f>
        <v>627.00411419029172</v>
      </c>
      <c r="AB208" s="65">
        <f>ET_8P!AC210/9.806</f>
        <v>472.99385420915769</v>
      </c>
      <c r="AC208" s="65">
        <f>ET_8P!AD210/9.806</f>
        <v>471.44112381768821</v>
      </c>
      <c r="AD208" s="65">
        <f>ET_8P!AE210/9.806</f>
        <v>567.07383991625034</v>
      </c>
      <c r="AE208" s="65">
        <f>ET_8P!AF210/9.806</f>
        <v>581.08112818363759</v>
      </c>
      <c r="AF208" s="65">
        <f>ET_8P!AG210/9.806</f>
        <v>811.28158740503272</v>
      </c>
      <c r="AG208" s="65">
        <f>ET_8P!AH210/9.806</f>
        <v>814.29951010542027</v>
      </c>
      <c r="AH208" s="65">
        <f>ET_8P!AI210/9.806</f>
        <v>693.22194319804203</v>
      </c>
      <c r="AI208" s="65">
        <f>ET_8P!AJ210/9.806</f>
        <v>678.44229816247707</v>
      </c>
      <c r="AJ208" s="65">
        <f>ET_8P!AK210/9.806</f>
        <v>319.39449539822562</v>
      </c>
      <c r="AK208" s="65">
        <f>ET_8P!AL210/9.806</f>
        <v>320.47801569192336</v>
      </c>
      <c r="AL208" s="65">
        <f>ET_8P!AM210/9.806</f>
        <v>562.24510384267285</v>
      </c>
      <c r="AM208" s="65">
        <f>ET_8P!AN210/9.806</f>
        <v>594.14710819587503</v>
      </c>
      <c r="AN208" s="65">
        <f>ET_8P!AO210/9.806</f>
        <v>1048.8499348294413</v>
      </c>
      <c r="AO208" s="65">
        <f>ET_8P!AP210/9.806</f>
        <v>1048.791476519478</v>
      </c>
      <c r="AP208" s="65">
        <f>ET_8P!AQ210/9.806</f>
        <v>709.92314375446165</v>
      </c>
      <c r="AQ208" s="65">
        <f>ET_8P!AR210/9.806</f>
        <v>676.39516184287686</v>
      </c>
    </row>
    <row r="209" spans="3:43" x14ac:dyDescent="0.2">
      <c r="C209" s="65">
        <f>ET_8P!D211</f>
        <v>2035</v>
      </c>
      <c r="D209" s="65">
        <f>ET_8P!E211/9.806</f>
        <v>630.46336227501024</v>
      </c>
      <c r="E209" s="65">
        <f>ET_8P!F211/9.806</f>
        <v>631.2950238533806</v>
      </c>
      <c r="F209" s="65">
        <f>ET_8P!G211/9.806</f>
        <v>624.42492757941568</v>
      </c>
      <c r="G209" s="65">
        <f>ET_8P!H211/9.806</f>
        <v>625.00024897065578</v>
      </c>
      <c r="H209" s="65">
        <f>ET_8P!I211/9.806</f>
        <v>630.46336227501024</v>
      </c>
      <c r="I209" s="65">
        <f>ET_8P!J211/9.806</f>
        <v>631.2950238533806</v>
      </c>
      <c r="J209" s="65">
        <f>ET_8P!K211/9.806</f>
        <v>624.42492757941568</v>
      </c>
      <c r="K209" s="65">
        <f>ET_8P!L211/9.806</f>
        <v>625.00024897065578</v>
      </c>
      <c r="L209" s="65">
        <f>ET_8P!M211/9.806</f>
        <v>459.15516886982465</v>
      </c>
      <c r="M209" s="65">
        <f>ET_8P!N211/9.806</f>
        <v>463.05479625038248</v>
      </c>
      <c r="N209" s="65">
        <f>ET_8P!O211/9.806</f>
        <v>626.49860417091577</v>
      </c>
      <c r="O209" s="65">
        <f>ET_8P!P211/9.806</f>
        <v>644.29691881883548</v>
      </c>
      <c r="P209" s="65">
        <f>ET_8P!Q211/9.806</f>
        <v>835.99087930858661</v>
      </c>
      <c r="Q209" s="65">
        <f>ET_8P!R211/9.806</f>
        <v>833.0445605687845</v>
      </c>
      <c r="R209" s="65">
        <f>ET_8P!S211/9.806</f>
        <v>625.00139423567214</v>
      </c>
      <c r="S209" s="65">
        <f>ET_8P!T211/9.806</f>
        <v>609.01239913700806</v>
      </c>
      <c r="T209" s="65">
        <f>ET_8P!U211/9.806</f>
        <v>632.93907668136865</v>
      </c>
      <c r="U209" s="65">
        <f>ET_8P!V211/9.806</f>
        <v>633.78557691081994</v>
      </c>
      <c r="V209" s="65">
        <f>ET_8P!W211/9.806</f>
        <v>628.19787869034269</v>
      </c>
      <c r="W209" s="65">
        <f>ET_8P!X211/9.806</f>
        <v>628.0023371373394</v>
      </c>
      <c r="X209" s="65">
        <f>ET_8P!Y211/9.806</f>
        <v>632.6633665772232</v>
      </c>
      <c r="Y209" s="65">
        <f>ET_8P!Z211/9.806</f>
        <v>633.15632847555071</v>
      </c>
      <c r="Z209" s="65">
        <f>ET_8P!AA211/9.806</f>
        <v>626.64171250382424</v>
      </c>
      <c r="AA209" s="65">
        <f>ET_8P!AB211/9.806</f>
        <v>626.86314700502248</v>
      </c>
      <c r="AB209" s="65">
        <f>ET_8P!AC211/9.806</f>
        <v>472.83789899041409</v>
      </c>
      <c r="AC209" s="65">
        <f>ET_8P!AD211/9.806</f>
        <v>471.28516859894455</v>
      </c>
      <c r="AD209" s="65">
        <f>ET_8P!AE211/9.806</f>
        <v>566.91952790383448</v>
      </c>
      <c r="AE209" s="65">
        <f>ET_8P!AF211/9.806</f>
        <v>580.92701534774631</v>
      </c>
      <c r="AF209" s="65">
        <f>ET_8P!AG211/9.806</f>
        <v>811.13031283461657</v>
      </c>
      <c r="AG209" s="65">
        <f>ET_8P!AH211/9.806</f>
        <v>814.14828532913532</v>
      </c>
      <c r="AH209" s="65">
        <f>ET_8P!AI211/9.806</f>
        <v>693.06932418608505</v>
      </c>
      <c r="AI209" s="65">
        <f>ET_8P!AJ211/9.806</f>
        <v>678.28947997399553</v>
      </c>
      <c r="AJ209" s="65">
        <f>ET_8P!AK211/9.806</f>
        <v>319.22477210222058</v>
      </c>
      <c r="AK209" s="65">
        <f>ET_8P!AL211/9.806</f>
        <v>320.30836708711507</v>
      </c>
      <c r="AL209" s="65">
        <f>ET_8P!AM211/9.806</f>
        <v>562.04941290727618</v>
      </c>
      <c r="AM209" s="65">
        <f>ET_8P!AN211/9.806</f>
        <v>593.96092793952687</v>
      </c>
      <c r="AN209" s="65">
        <f>ET_8P!AO211/9.806</f>
        <v>1048.8030287579033</v>
      </c>
      <c r="AO209" s="65">
        <f>ET_8P!AP211/9.806</f>
        <v>1048.7473589192841</v>
      </c>
      <c r="AP209" s="65">
        <f>ET_8P!AQ211/9.806</f>
        <v>709.8229081684683</v>
      </c>
      <c r="AQ209" s="65">
        <f>ET_8P!AR211/9.806</f>
        <v>676.2863616663268</v>
      </c>
    </row>
    <row r="210" spans="3:43" x14ac:dyDescent="0.2">
      <c r="C210" s="65">
        <f>ET_8P!D212</f>
        <v>2045</v>
      </c>
      <c r="D210" s="65">
        <f>ET_8P!E212/9.806</f>
        <v>630.30999635108617</v>
      </c>
      <c r="E210" s="65">
        <f>ET_8P!F212/9.806</f>
        <v>631.14160813532533</v>
      </c>
      <c r="F210" s="65">
        <f>ET_8P!G212/9.806</f>
        <v>624.27146206722932</v>
      </c>
      <c r="G210" s="65">
        <f>ET_8P!H212/9.806</f>
        <v>624.8467834584693</v>
      </c>
      <c r="H210" s="65">
        <f>ET_8P!I212/9.806</f>
        <v>630.30999635108617</v>
      </c>
      <c r="I210" s="65">
        <f>ET_8P!J212/9.806</f>
        <v>631.14160813532533</v>
      </c>
      <c r="J210" s="65">
        <f>ET_8P!K212/9.806</f>
        <v>624.27146206722932</v>
      </c>
      <c r="K210" s="65">
        <f>ET_8P!L212/9.806</f>
        <v>624.8467834584693</v>
      </c>
      <c r="L210" s="65">
        <f>ET_8P!M212/9.806</f>
        <v>458.99951241586785</v>
      </c>
      <c r="M210" s="65">
        <f>ET_8P!N212/9.806</f>
        <v>462.89918959055683</v>
      </c>
      <c r="N210" s="65">
        <f>ET_8P!O212/9.806</f>
        <v>626.34513865872941</v>
      </c>
      <c r="O210" s="65">
        <f>ET_8P!P212/9.806</f>
        <v>644.14370227730478</v>
      </c>
      <c r="P210" s="65">
        <f>ET_8P!Q212/9.806</f>
        <v>835.83970432643287</v>
      </c>
      <c r="Q210" s="65">
        <f>ET_8P!R212/9.806</f>
        <v>832.89333579249956</v>
      </c>
      <c r="R210" s="65">
        <f>ET_8P!S212/9.806</f>
        <v>624.84792872348567</v>
      </c>
      <c r="S210" s="65">
        <f>ET_8P!T212/9.806</f>
        <v>608.8587842424281</v>
      </c>
      <c r="T210" s="65">
        <f>ET_8P!U212/9.806</f>
        <v>632.84152997845717</v>
      </c>
      <c r="U210" s="65">
        <f>ET_8P!V212/9.806</f>
        <v>633.68847835508882</v>
      </c>
      <c r="V210" s="65">
        <f>ET_8P!W212/9.806</f>
        <v>628.08803283703855</v>
      </c>
      <c r="W210" s="65">
        <f>ET_8P!X212/9.806</f>
        <v>627.88317978151133</v>
      </c>
      <c r="X210" s="65">
        <f>ET_8P!Y212/9.806</f>
        <v>632.4997430622833</v>
      </c>
      <c r="Y210" s="65">
        <f>ET_8P!Z212/9.806</f>
        <v>632.98956793034881</v>
      </c>
      <c r="Z210" s="65">
        <f>ET_8P!AA212/9.806</f>
        <v>626.50129305399764</v>
      </c>
      <c r="AA210" s="65">
        <f>ET_8P!AB212/9.806</f>
        <v>626.72203043735988</v>
      </c>
      <c r="AB210" s="65">
        <f>ET_8P!AC212/9.806</f>
        <v>472.68209315406386</v>
      </c>
      <c r="AC210" s="65">
        <f>ET_8P!AD212/9.806</f>
        <v>471.1292631743321</v>
      </c>
      <c r="AD210" s="65">
        <f>ET_8P!AE212/9.806</f>
        <v>566.76526568554971</v>
      </c>
      <c r="AE210" s="65">
        <f>ET_8P!AF212/9.806</f>
        <v>580.77300210011731</v>
      </c>
      <c r="AF210" s="65">
        <f>ET_8P!AG212/9.806</f>
        <v>810.97908805833174</v>
      </c>
      <c r="AG210" s="65">
        <f>ET_8P!AH212/9.806</f>
        <v>813.99706055285037</v>
      </c>
      <c r="AH210" s="65">
        <f>ET_8P!AI212/9.806</f>
        <v>692.9167051741282</v>
      </c>
      <c r="AI210" s="65">
        <f>ET_8P!AJ212/9.806</f>
        <v>678.13671157964518</v>
      </c>
      <c r="AJ210" s="65">
        <f>ET_8P!AK212/9.806</f>
        <v>319.05537246806807</v>
      </c>
      <c r="AK210" s="65">
        <f>ET_8P!AL212/9.806</f>
        <v>320.13904214415919</v>
      </c>
      <c r="AL210" s="65">
        <f>ET_8P!AM212/9.806</f>
        <v>561.85431950145323</v>
      </c>
      <c r="AM210" s="65">
        <f>ET_8P!AN212/9.806</f>
        <v>593.77529541862134</v>
      </c>
      <c r="AN210" s="65">
        <f>ET_8P!AO212/9.806</f>
        <v>1048.7550272154804</v>
      </c>
      <c r="AO210" s="65">
        <f>ET_8P!AP212/9.806</f>
        <v>1048.7018470834184</v>
      </c>
      <c r="AP210" s="65">
        <f>ET_8P!AQ212/9.806</f>
        <v>709.72212484703255</v>
      </c>
      <c r="AQ210" s="65">
        <f>ET_8P!AR212/9.806</f>
        <v>676.1770635484653</v>
      </c>
    </row>
    <row r="211" spans="3:43" x14ac:dyDescent="0.2">
      <c r="C211" s="65">
        <f>ET_8P!D213</f>
        <v>2055</v>
      </c>
      <c r="D211" s="65">
        <f>ET_8P!E213/9.806</f>
        <v>630.15668022129319</v>
      </c>
      <c r="E211" s="65">
        <f>ET_8P!F213/9.806</f>
        <v>630.98829200553234</v>
      </c>
      <c r="F211" s="65">
        <f>ET_8P!G213/9.806</f>
        <v>624.11809614330514</v>
      </c>
      <c r="G211" s="65">
        <f>ET_8P!H213/9.806</f>
        <v>624.69341753454523</v>
      </c>
      <c r="H211" s="65">
        <f>ET_8P!I213/9.806</f>
        <v>630.15668022129319</v>
      </c>
      <c r="I211" s="65">
        <f>ET_8P!J213/9.806</f>
        <v>630.98829200553234</v>
      </c>
      <c r="J211" s="65">
        <f>ET_8P!K213/9.806</f>
        <v>624.11809614330514</v>
      </c>
      <c r="K211" s="65">
        <f>ET_8P!L213/9.806</f>
        <v>624.69341753454523</v>
      </c>
      <c r="L211" s="65">
        <f>ET_8P!M213/9.806</f>
        <v>458.84390575604226</v>
      </c>
      <c r="M211" s="65">
        <f>ET_8P!N213/9.806</f>
        <v>462.74363272486238</v>
      </c>
      <c r="N211" s="65">
        <f>ET_8P!O213/9.806</f>
        <v>626.19177273480523</v>
      </c>
      <c r="O211" s="65">
        <f>ET_8P!P213/9.806</f>
        <v>643.99053552990517</v>
      </c>
      <c r="P211" s="65">
        <f>ET_8P!Q213/9.806</f>
        <v>835.68852934427912</v>
      </c>
      <c r="Q211" s="65">
        <f>ET_8P!R213/9.806</f>
        <v>832.74216081034581</v>
      </c>
      <c r="R211" s="65">
        <f>ET_8P!S213/9.806</f>
        <v>624.6945627995616</v>
      </c>
      <c r="S211" s="65">
        <f>ET_8P!T213/9.806</f>
        <v>608.70521914197946</v>
      </c>
      <c r="T211" s="65">
        <f>ET_8P!U213/9.806</f>
        <v>632.74328615770958</v>
      </c>
      <c r="U211" s="65">
        <f>ET_8P!V213/9.806</f>
        <v>633.59073247565277</v>
      </c>
      <c r="V211" s="65">
        <f>ET_8P!W213/9.806</f>
        <v>627.97763924829189</v>
      </c>
      <c r="W211" s="65">
        <f>ET_8P!X213/9.806</f>
        <v>627.76362407263412</v>
      </c>
      <c r="X211" s="65">
        <f>ET_8P!Y213/9.806</f>
        <v>632.336268929737</v>
      </c>
      <c r="Y211" s="65">
        <f>ET_8P!Z213/9.806</f>
        <v>632.82305635580258</v>
      </c>
      <c r="Z211" s="65">
        <f>ET_8P!AA213/9.806</f>
        <v>626.36072422177756</v>
      </c>
      <c r="AA211" s="65">
        <f>ET_8P!AB213/9.806</f>
        <v>626.58081428143487</v>
      </c>
      <c r="AB211" s="65">
        <f>ET_8P!AC213/9.806</f>
        <v>472.5262873177137</v>
      </c>
      <c r="AC211" s="65">
        <f>ET_8P!AD213/9.806</f>
        <v>470.97350713211301</v>
      </c>
      <c r="AD211" s="65">
        <f>ET_8P!AE213/9.806</f>
        <v>566.61105326139614</v>
      </c>
      <c r="AE211" s="65">
        <f>ET_8P!AF213/9.806</f>
        <v>580.61898885248831</v>
      </c>
      <c r="AF211" s="65">
        <f>ET_8P!AG213/9.806</f>
        <v>810.82791307617788</v>
      </c>
      <c r="AG211" s="65">
        <f>ET_8P!AH213/9.806</f>
        <v>813.84593536482771</v>
      </c>
      <c r="AH211" s="65">
        <f>ET_8P!AI213/9.806</f>
        <v>692.76418575043351</v>
      </c>
      <c r="AI211" s="65">
        <f>ET_8P!AJ213/9.806</f>
        <v>677.98399297942592</v>
      </c>
      <c r="AJ211" s="65">
        <f>ET_8P!AK213/9.806</f>
        <v>318.88629649576791</v>
      </c>
      <c r="AK211" s="65">
        <f>ET_8P!AL213/9.806</f>
        <v>319.97009065718697</v>
      </c>
      <c r="AL211" s="65">
        <f>ET_8P!AM213/9.806</f>
        <v>561.6598734193351</v>
      </c>
      <c r="AM211" s="65">
        <f>ET_8P!AN213/9.806</f>
        <v>593.59016083902713</v>
      </c>
      <c r="AN211" s="65">
        <f>ET_8P!AO213/9.806</f>
        <v>1048.7057310256478</v>
      </c>
      <c r="AO211" s="65">
        <f>ET_8P!AP213/9.806</f>
        <v>1048.6551401884051</v>
      </c>
      <c r="AP211" s="65">
        <f>ET_8P!AQ213/9.806</f>
        <v>709.62069420189175</v>
      </c>
      <c r="AQ211" s="65">
        <f>ET_8P!AR213/9.806</f>
        <v>676.06721769516116</v>
      </c>
    </row>
    <row r="212" spans="3:43" x14ac:dyDescent="0.2">
      <c r="C212" s="65">
        <f>ET_8P!D214</f>
        <v>2065</v>
      </c>
      <c r="D212" s="65">
        <f>ET_8P!E214/9.806</f>
        <v>630.00341388563129</v>
      </c>
      <c r="E212" s="65">
        <f>ET_8P!F214/9.806</f>
        <v>630.83507546400165</v>
      </c>
      <c r="F212" s="65">
        <f>ET_8P!G214/9.806</f>
        <v>623.96473021938107</v>
      </c>
      <c r="G212" s="65">
        <f>ET_8P!H214/9.806</f>
        <v>624.54010140475225</v>
      </c>
      <c r="H212" s="65">
        <f>ET_8P!I214/9.806</f>
        <v>630.00341388563129</v>
      </c>
      <c r="I212" s="65">
        <f>ET_8P!J214/9.806</f>
        <v>630.83507546400165</v>
      </c>
      <c r="J212" s="65">
        <f>ET_8P!K214/9.806</f>
        <v>623.96473021938107</v>
      </c>
      <c r="K212" s="65">
        <f>ET_8P!L214/9.806</f>
        <v>624.54010140475225</v>
      </c>
      <c r="L212" s="65">
        <f>ET_8P!M214/9.806</f>
        <v>458.6884484786101</v>
      </c>
      <c r="M212" s="65">
        <f>ET_8P!N214/9.806</f>
        <v>462.5882252415613</v>
      </c>
      <c r="N212" s="65">
        <f>ET_8P!O214/9.806</f>
        <v>626.03850639914344</v>
      </c>
      <c r="O212" s="65">
        <f>ET_8P!P214/9.806</f>
        <v>643.83741857663676</v>
      </c>
      <c r="P212" s="65">
        <f>ET_8P!Q214/9.806</f>
        <v>835.53745395038754</v>
      </c>
      <c r="Q212" s="65">
        <f>ET_8P!R214/9.806</f>
        <v>832.59103562232315</v>
      </c>
      <c r="R212" s="65">
        <f>ET_8P!S214/9.806</f>
        <v>624.54124666976861</v>
      </c>
      <c r="S212" s="65">
        <f>ET_8P!T214/9.806</f>
        <v>608.5517038356619</v>
      </c>
      <c r="T212" s="65">
        <f>ET_8P!U214/9.806</f>
        <v>632.64439501325728</v>
      </c>
      <c r="U212" s="65">
        <f>ET_8P!V214/9.806</f>
        <v>633.4923392725118</v>
      </c>
      <c r="V212" s="65">
        <f>ET_8P!W214/9.806</f>
        <v>627.86679751236488</v>
      </c>
      <c r="W212" s="65">
        <f>ET_8P!X214/9.806</f>
        <v>627.64371980483895</v>
      </c>
      <c r="X212" s="65">
        <f>ET_8P!Y214/9.806</f>
        <v>632.17289438545288</v>
      </c>
      <c r="Y212" s="65">
        <f>ET_8P!Z214/9.806</f>
        <v>632.65684354604332</v>
      </c>
      <c r="Z212" s="65">
        <f>ET_8P!AA214/9.806</f>
        <v>626.22000600716399</v>
      </c>
      <c r="AA212" s="65">
        <f>ET_8P!AB214/9.806</f>
        <v>626.43949853724769</v>
      </c>
      <c r="AB212" s="65">
        <f>ET_8P!AC214/9.806</f>
        <v>472.3706308637569</v>
      </c>
      <c r="AC212" s="65">
        <f>ET_8P!AD214/9.806</f>
        <v>470.81780088402513</v>
      </c>
      <c r="AD212" s="65">
        <f>ET_8P!AE214/9.806</f>
        <v>566.45694042550485</v>
      </c>
      <c r="AE212" s="65">
        <f>ET_8P!AF214/9.806</f>
        <v>580.46512498725281</v>
      </c>
      <c r="AF212" s="65">
        <f>ET_8P!AG214/9.806</f>
        <v>810.67678788815533</v>
      </c>
      <c r="AG212" s="65">
        <f>ET_8P!AH214/9.806</f>
        <v>813.69481017680505</v>
      </c>
      <c r="AH212" s="65">
        <f>ET_8P!AI214/9.806</f>
        <v>692.61171612086991</v>
      </c>
      <c r="AI212" s="65">
        <f>ET_8P!AJ214/9.806</f>
        <v>677.83132417333786</v>
      </c>
      <c r="AJ212" s="65">
        <f>ET_8P!AK214/9.806</f>
        <v>318.71751928825466</v>
      </c>
      <c r="AK212" s="65">
        <f>ET_8P!AL214/9.806</f>
        <v>319.8014628320671</v>
      </c>
      <c r="AL212" s="65">
        <f>ET_8P!AM214/9.806</f>
        <v>561.46607466092189</v>
      </c>
      <c r="AM212" s="65">
        <f>ET_8P!AN214/9.806</f>
        <v>593.40552420074448</v>
      </c>
      <c r="AN212" s="65">
        <f>ET_8P!AO214/9.806</f>
        <v>1048.6552397766675</v>
      </c>
      <c r="AO212" s="65">
        <f>ET_8P!AP214/9.806</f>
        <v>1048.6071386459821</v>
      </c>
      <c r="AP212" s="65">
        <f>ET_8P!AQ214/9.806</f>
        <v>709.51866602717735</v>
      </c>
      <c r="AQ212" s="65">
        <f>ET_8P!AR214/9.806</f>
        <v>675.95687390054559</v>
      </c>
    </row>
    <row r="213" spans="3:43" x14ac:dyDescent="0.2">
      <c r="C213" s="65">
        <f>ET_8P!D215</f>
        <v>2075</v>
      </c>
      <c r="D213" s="65">
        <f>ET_8P!E215/9.806</f>
        <v>629.85024713823179</v>
      </c>
      <c r="E213" s="65">
        <f>ET_8P!F215/9.806</f>
        <v>630.68190871660215</v>
      </c>
      <c r="F213" s="65">
        <f>ET_8P!G215/9.806</f>
        <v>623.81151367785037</v>
      </c>
      <c r="G213" s="65">
        <f>ET_8P!H215/9.806</f>
        <v>624.38683506909035</v>
      </c>
      <c r="H213" s="65">
        <f>ET_8P!I215/9.806</f>
        <v>629.85024713823179</v>
      </c>
      <c r="I213" s="65">
        <f>ET_8P!J215/9.806</f>
        <v>630.68190871660215</v>
      </c>
      <c r="J213" s="65">
        <f>ET_8P!K215/9.806</f>
        <v>623.81151367785037</v>
      </c>
      <c r="K213" s="65">
        <f>ET_8P!L215/9.806</f>
        <v>624.38683506909035</v>
      </c>
      <c r="L213" s="65">
        <f>ET_8P!M215/9.806</f>
        <v>458.53304099530902</v>
      </c>
      <c r="M213" s="65">
        <f>ET_8P!N215/9.806</f>
        <v>462.43286755239143</v>
      </c>
      <c r="N213" s="65">
        <f>ET_8P!O215/9.806</f>
        <v>625.88524006348155</v>
      </c>
      <c r="O213" s="65">
        <f>ET_8P!P215/9.806</f>
        <v>643.68440121163064</v>
      </c>
      <c r="P213" s="65">
        <f>ET_8P!Q215/9.806</f>
        <v>835.38637855649608</v>
      </c>
      <c r="Q213" s="65">
        <f>ET_8P!R215/9.806</f>
        <v>832.43996022843169</v>
      </c>
      <c r="R213" s="65">
        <f>ET_8P!S215/9.806</f>
        <v>624.38798033410671</v>
      </c>
      <c r="S213" s="65">
        <f>ET_8P!T215/9.806</f>
        <v>608.39828811760663</v>
      </c>
      <c r="T213" s="65">
        <f>ET_8P!U215/9.806</f>
        <v>632.54485654509995</v>
      </c>
      <c r="U213" s="65">
        <f>ET_8P!V215/9.806</f>
        <v>633.3933485397971</v>
      </c>
      <c r="V213" s="65">
        <f>ET_8P!W215/9.806</f>
        <v>627.75535824686426</v>
      </c>
      <c r="W213" s="65">
        <f>ET_8P!X215/9.806</f>
        <v>627.52341718399452</v>
      </c>
      <c r="X213" s="65">
        <f>ET_8P!Y215/9.806</f>
        <v>632.00971901769333</v>
      </c>
      <c r="Y213" s="65">
        <f>ET_8P!Z215/9.806</f>
        <v>632.49087970693972</v>
      </c>
      <c r="Z213" s="65">
        <f>ET_8P!AA215/9.806</f>
        <v>626.07913841015716</v>
      </c>
      <c r="AA213" s="65">
        <f>ET_8P!AB215/9.806</f>
        <v>626.29803341066702</v>
      </c>
      <c r="AB213" s="65">
        <f>ET_8P!AC215/9.806</f>
        <v>472.21502420393131</v>
      </c>
      <c r="AC213" s="65">
        <f>ET_8P!AD215/9.806</f>
        <v>470.66219422419948</v>
      </c>
      <c r="AD213" s="65">
        <f>ET_8P!AE215/9.806</f>
        <v>566.30287738374466</v>
      </c>
      <c r="AE213" s="65">
        <f>ET_8P!AF215/9.806</f>
        <v>580.31126112201719</v>
      </c>
      <c r="AF213" s="65">
        <f>ET_8P!AG215/9.806</f>
        <v>810.52571249426376</v>
      </c>
      <c r="AG213" s="65">
        <f>ET_8P!AH215/9.806</f>
        <v>813.54378457704479</v>
      </c>
      <c r="AH213" s="65">
        <f>ET_8P!AI215/9.806</f>
        <v>692.45934607956872</v>
      </c>
      <c r="AI213" s="65">
        <f>ET_8P!AJ215/9.806</f>
        <v>677.67870516138089</v>
      </c>
      <c r="AJ213" s="65">
        <f>ET_8P!AK215/9.806</f>
        <v>318.54906574259383</v>
      </c>
      <c r="AK213" s="65">
        <f>ET_8P!AL215/9.806</f>
        <v>319.6332084629309</v>
      </c>
      <c r="AL213" s="65">
        <f>ET_8P!AM215/9.806</f>
        <v>561.27287343208241</v>
      </c>
      <c r="AM213" s="65">
        <f>ET_8P!AN215/9.806</f>
        <v>593.22143529790435</v>
      </c>
      <c r="AN213" s="65">
        <f>ET_8P!AO215/9.806</f>
        <v>1048.6034538802776</v>
      </c>
      <c r="AO213" s="65">
        <f>ET_8P!AP215/9.806</f>
        <v>1048.5579420444117</v>
      </c>
      <c r="AP213" s="65">
        <f>ET_8P!AQ215/9.806</f>
        <v>709.41599052875802</v>
      </c>
      <c r="AQ213" s="65">
        <f>ET_8P!AR215/9.806</f>
        <v>675.8459325763564</v>
      </c>
    </row>
    <row r="214" spans="3:43" x14ac:dyDescent="0.2">
      <c r="C214" s="65">
        <f>ET_8P!D216</f>
        <v>2085</v>
      </c>
      <c r="D214" s="65">
        <f>ET_8P!E216/9.806</f>
        <v>629.69713018496338</v>
      </c>
      <c r="E214" s="65">
        <f>ET_8P!F216/9.806</f>
        <v>630.52879176333374</v>
      </c>
      <c r="F214" s="65">
        <f>ET_8P!G216/9.806</f>
        <v>623.65829713631967</v>
      </c>
      <c r="G214" s="65">
        <f>ET_8P!H216/9.806</f>
        <v>624.23366832169086</v>
      </c>
      <c r="H214" s="65">
        <f>ET_8P!I216/9.806</f>
        <v>629.69713018496338</v>
      </c>
      <c r="I214" s="65">
        <f>ET_8P!J216/9.806</f>
        <v>630.52879176333374</v>
      </c>
      <c r="J214" s="65">
        <f>ET_8P!K216/9.806</f>
        <v>623.65829713631967</v>
      </c>
      <c r="K214" s="65">
        <f>ET_8P!L216/9.806</f>
        <v>624.23366832169086</v>
      </c>
      <c r="L214" s="65">
        <f>ET_8P!M216/9.806</f>
        <v>458.37773310027029</v>
      </c>
      <c r="M214" s="65">
        <f>ET_8P!N216/9.806</f>
        <v>462.27760945148384</v>
      </c>
      <c r="N214" s="65">
        <f>ET_8P!O216/9.806</f>
        <v>625.73207331608205</v>
      </c>
      <c r="O214" s="65">
        <f>ET_8P!P216/9.806</f>
        <v>643.53143364075572</v>
      </c>
      <c r="P214" s="65">
        <f>ET_8P!Q216/9.806</f>
        <v>835.23540275086691</v>
      </c>
      <c r="Q214" s="65">
        <f>ET_8P!R216/9.806</f>
        <v>832.28893462867131</v>
      </c>
      <c r="R214" s="65">
        <f>ET_8P!S216/9.806</f>
        <v>624.23481358670722</v>
      </c>
      <c r="S214" s="65">
        <f>ET_8P!T216/9.806</f>
        <v>608.24492219368244</v>
      </c>
      <c r="T214" s="65">
        <f>ET_8P!U216/9.806</f>
        <v>632.44467075323792</v>
      </c>
      <c r="U214" s="65">
        <f>ET_8P!V216/9.806</f>
        <v>633.29361089511531</v>
      </c>
      <c r="V214" s="65">
        <f>ET_8P!W216/9.806</f>
        <v>627.64342104005209</v>
      </c>
      <c r="W214" s="65">
        <f>ET_8P!X216/9.806</f>
        <v>627.40271621010106</v>
      </c>
      <c r="X214" s="65">
        <f>ET_8P!Y216/9.806</f>
        <v>631.84674282645835</v>
      </c>
      <c r="Y214" s="65">
        <f>ET_8P!Z216/9.806</f>
        <v>632.32521463262299</v>
      </c>
      <c r="Z214" s="65">
        <f>ET_8P!AA216/9.806</f>
        <v>625.93817122488792</v>
      </c>
      <c r="AA214" s="65">
        <f>ET_8P!AB216/9.806</f>
        <v>626.15641890169286</v>
      </c>
      <c r="AB214" s="65">
        <f>ET_8P!AC216/9.806</f>
        <v>472.05956692649914</v>
      </c>
      <c r="AC214" s="65">
        <f>ET_8P!AD216/9.806</f>
        <v>470.50663735850503</v>
      </c>
      <c r="AD214" s="65">
        <f>ET_8P!AE216/9.806</f>
        <v>566.14891393024686</v>
      </c>
      <c r="AE214" s="65">
        <f>ET_8P!AF216/9.806</f>
        <v>580.15749684504385</v>
      </c>
      <c r="AF214" s="65">
        <f>ET_8P!AG216/9.806</f>
        <v>810.37473668863458</v>
      </c>
      <c r="AG214" s="65">
        <f>ET_8P!AH216/9.806</f>
        <v>813.3928087714155</v>
      </c>
      <c r="AH214" s="65">
        <f>ET_8P!AI216/9.806</f>
        <v>692.30697603826741</v>
      </c>
      <c r="AI214" s="65">
        <f>ET_8P!AJ216/9.806</f>
        <v>677.52618573768621</v>
      </c>
      <c r="AJ214" s="65">
        <f>ET_8P!AK216/9.806</f>
        <v>318.38093585878545</v>
      </c>
      <c r="AK214" s="65">
        <f>ET_8P!AL216/9.806</f>
        <v>319.46527775564709</v>
      </c>
      <c r="AL214" s="65">
        <f>ET_8P!AM216/9.806</f>
        <v>561.08031952694785</v>
      </c>
      <c r="AM214" s="65">
        <f>ET_8P!AN216/9.806</f>
        <v>593.03784433637577</v>
      </c>
      <c r="AN214" s="65">
        <f>ET_8P!AO216/9.806</f>
        <v>1048.5503733364778</v>
      </c>
      <c r="AO214" s="65">
        <f>ET_8P!AP216/9.806</f>
        <v>1048.5073512071692</v>
      </c>
      <c r="AP214" s="65">
        <f>ET_8P!AQ216/9.806</f>
        <v>709.31271750076485</v>
      </c>
      <c r="AQ214" s="65">
        <f>ET_8P!AR216/9.806</f>
        <v>675.73449331085567</v>
      </c>
    </row>
    <row r="215" spans="3:43" x14ac:dyDescent="0.2">
      <c r="C215" s="65">
        <f>ET_8P!D217</f>
        <v>2095</v>
      </c>
      <c r="D215" s="65">
        <f>ET_8P!E217/9.806</f>
        <v>629.54406302582606</v>
      </c>
      <c r="E215" s="65">
        <f>ET_8P!F217/9.806</f>
        <v>630.37572460419642</v>
      </c>
      <c r="F215" s="65">
        <f>ET_8P!G217/9.806</f>
        <v>623.50518018305127</v>
      </c>
      <c r="G215" s="65">
        <f>ET_8P!H217/9.806</f>
        <v>624.08055136842245</v>
      </c>
      <c r="H215" s="65">
        <f>ET_8P!I217/9.806</f>
        <v>629.54406302582606</v>
      </c>
      <c r="I215" s="65">
        <f>ET_8P!J217/9.806</f>
        <v>630.37572460419642</v>
      </c>
      <c r="J215" s="65">
        <f>ET_8P!K217/9.806</f>
        <v>623.50518018305127</v>
      </c>
      <c r="K215" s="65">
        <f>ET_8P!L217/9.806</f>
        <v>624.08055136842245</v>
      </c>
      <c r="L215" s="65">
        <f>ET_8P!M217/9.806</f>
        <v>458.22247499936265</v>
      </c>
      <c r="M215" s="65">
        <f>ET_8P!N217/9.806</f>
        <v>462.12245093883848</v>
      </c>
      <c r="N215" s="65">
        <f>ET_8P!O217/9.806</f>
        <v>625.57900615694473</v>
      </c>
      <c r="O215" s="65">
        <f>ET_8P!P217/9.806</f>
        <v>643.37851586401189</v>
      </c>
      <c r="P215" s="65">
        <f>ET_8P!Q217/9.806</f>
        <v>835.08442694523774</v>
      </c>
      <c r="Q215" s="65">
        <f>ET_8P!R217/9.806</f>
        <v>832.13795882304214</v>
      </c>
      <c r="R215" s="65">
        <f>ET_8P!S217/9.806</f>
        <v>624.08169663343881</v>
      </c>
      <c r="S215" s="65">
        <f>ET_8P!T217/9.806</f>
        <v>608.09160606388946</v>
      </c>
      <c r="T215" s="65">
        <f>ET_8P!U217/9.806</f>
        <v>632.34373804940856</v>
      </c>
      <c r="U215" s="65">
        <f>ET_8P!V217/9.806</f>
        <v>633.19327572085979</v>
      </c>
      <c r="V215" s="65">
        <f>ET_8P!W217/9.806</f>
        <v>627.53098589192848</v>
      </c>
      <c r="W215" s="65">
        <f>ET_8P!X217/9.806</f>
        <v>627.28161688315834</v>
      </c>
      <c r="X215" s="65">
        <f>ET_8P!Y217/9.806</f>
        <v>631.68391601761687</v>
      </c>
      <c r="Y215" s="65">
        <f>ET_8P!Z217/9.806</f>
        <v>632.15979852896191</v>
      </c>
      <c r="Z215" s="65">
        <f>ET_8P!AA217/9.806</f>
        <v>625.79700486309412</v>
      </c>
      <c r="AA215" s="65">
        <f>ET_8P!AB217/9.806</f>
        <v>626.01465501032533</v>
      </c>
      <c r="AB215" s="65">
        <f>ET_8P!AC217/9.806</f>
        <v>471.90410964906692</v>
      </c>
      <c r="AC215" s="65">
        <f>ET_8P!AD217/9.806</f>
        <v>470.35122987520401</v>
      </c>
      <c r="AD215" s="65">
        <f>ET_8P!AE217/9.806</f>
        <v>565.99500027088015</v>
      </c>
      <c r="AE215" s="65">
        <f>ET_8P!AF217/9.806</f>
        <v>580.00383215633292</v>
      </c>
      <c r="AF215" s="65">
        <f>ET_8P!AG217/9.806</f>
        <v>810.22376088300541</v>
      </c>
      <c r="AG215" s="65">
        <f>ET_8P!AH217/9.806</f>
        <v>813.24188275991742</v>
      </c>
      <c r="AH215" s="65">
        <f>ET_8P!AI217/9.806</f>
        <v>692.1547055852285</v>
      </c>
      <c r="AI215" s="65">
        <f>ET_8P!AJ217/9.806</f>
        <v>677.37371610812261</v>
      </c>
      <c r="AJ215" s="65">
        <f>ET_8P!AK217/9.806</f>
        <v>318.21312963682954</v>
      </c>
      <c r="AK215" s="65">
        <f>ET_8P!AL217/9.806</f>
        <v>319.29772050434684</v>
      </c>
      <c r="AL215" s="65">
        <f>ET_8P!AM217/9.806</f>
        <v>560.8883631513869</v>
      </c>
      <c r="AM215" s="65">
        <f>ET_8P!AN217/9.806</f>
        <v>592.85480111028971</v>
      </c>
      <c r="AN215" s="65">
        <f>ET_8P!AO217/9.806</f>
        <v>1048.4960977335306</v>
      </c>
      <c r="AO215" s="65">
        <f>ET_8P!AP217/9.806</f>
        <v>1048.4554657225169</v>
      </c>
      <c r="AP215" s="65">
        <f>ET_8P!AQ217/9.806</f>
        <v>709.20884694319807</v>
      </c>
      <c r="AQ215" s="65">
        <f>ET_8P!AR217/9.806</f>
        <v>675.62245651578121</v>
      </c>
    </row>
    <row r="216" spans="3:43" x14ac:dyDescent="0.2">
      <c r="C216" s="65">
        <f>ET_8P!D218</f>
        <v>2105</v>
      </c>
      <c r="D216" s="65">
        <f>ET_8P!E218/9.806</f>
        <v>629.39104566081994</v>
      </c>
      <c r="E216" s="65">
        <f>ET_8P!F218/9.806</f>
        <v>630.2227570333215</v>
      </c>
      <c r="F216" s="65">
        <f>ET_8P!G218/9.806</f>
        <v>623.35211302391394</v>
      </c>
      <c r="G216" s="65">
        <f>ET_8P!H218/9.806</f>
        <v>623.92748420928524</v>
      </c>
      <c r="H216" s="65">
        <f>ET_8P!I218/9.806</f>
        <v>629.39104566081994</v>
      </c>
      <c r="I216" s="65">
        <f>ET_8P!J218/9.806</f>
        <v>630.2227570333215</v>
      </c>
      <c r="J216" s="65">
        <f>ET_8P!K218/9.806</f>
        <v>623.35211302391394</v>
      </c>
      <c r="K216" s="65">
        <f>ET_8P!L218/9.806</f>
        <v>623.92748420928524</v>
      </c>
      <c r="L216" s="65">
        <f>ET_8P!M218/9.806</f>
        <v>458.06736628084849</v>
      </c>
      <c r="M216" s="65">
        <f>ET_8P!N218/9.806</f>
        <v>461.96734222032433</v>
      </c>
      <c r="N216" s="65">
        <f>ET_8P!O218/9.806</f>
        <v>625.42593899780752</v>
      </c>
      <c r="O216" s="65">
        <f>ET_8P!P218/9.806</f>
        <v>643.22569767553034</v>
      </c>
      <c r="P216" s="65">
        <f>ET_8P!Q218/9.806</f>
        <v>834.93355072787074</v>
      </c>
      <c r="Q216" s="65">
        <f>ET_8P!R218/9.806</f>
        <v>831.98703281154405</v>
      </c>
      <c r="R216" s="65">
        <f>ET_8P!S218/9.806</f>
        <v>623.92862947430149</v>
      </c>
      <c r="S216" s="65">
        <f>ET_8P!T218/9.806</f>
        <v>607.93838952235876</v>
      </c>
      <c r="T216" s="65">
        <f>ET_8P!U218/9.806</f>
        <v>632.24215802187439</v>
      </c>
      <c r="U216" s="65">
        <f>ET_8P!V218/9.806</f>
        <v>633.09224342876814</v>
      </c>
      <c r="V216" s="65">
        <f>ET_8P!W218/9.806</f>
        <v>627.41795321423115</v>
      </c>
      <c r="W216" s="65">
        <f>ET_8P!X218/9.806</f>
        <v>627.16006940903537</v>
      </c>
      <c r="X216" s="65">
        <f>ET_8P!Y218/9.806</f>
        <v>631.52123859116875</v>
      </c>
      <c r="Y216" s="65">
        <f>ET_8P!Z218/9.806</f>
        <v>631.9947309842189</v>
      </c>
      <c r="Z216" s="65">
        <f>ET_8P!AA218/9.806</f>
        <v>625.65573891303802</v>
      </c>
      <c r="AA216" s="65">
        <f>ET_8P!AB218/9.806</f>
        <v>625.87279153069551</v>
      </c>
      <c r="AB216" s="65">
        <f>ET_8P!AC218/9.806</f>
        <v>471.74880175402819</v>
      </c>
      <c r="AC216" s="65">
        <f>ET_8P!AD218/9.806</f>
        <v>470.19587218603408</v>
      </c>
      <c r="AD216" s="65">
        <f>ET_8P!AE218/9.806</f>
        <v>565.84118619977573</v>
      </c>
      <c r="AE216" s="65">
        <f>ET_8P!AF218/9.806</f>
        <v>579.85021726175307</v>
      </c>
      <c r="AF216" s="65">
        <f>ET_8P!AG218/9.806</f>
        <v>810.07283487150733</v>
      </c>
      <c r="AG216" s="65">
        <f>ET_8P!AH218/9.806</f>
        <v>813.09100654255053</v>
      </c>
      <c r="AH216" s="65">
        <f>ET_8P!AI218/9.806</f>
        <v>692.00248492632068</v>
      </c>
      <c r="AI216" s="65">
        <f>ET_8P!AJ218/9.806</f>
        <v>677.22129627269021</v>
      </c>
      <c r="AJ216" s="65">
        <f>ET_8P!AK218/9.806</f>
        <v>318.04562217966043</v>
      </c>
      <c r="AK216" s="65">
        <f>ET_8P!AL218/9.806</f>
        <v>319.13048691489905</v>
      </c>
      <c r="AL216" s="65">
        <f>ET_8P!AM218/9.806</f>
        <v>560.69710389366207</v>
      </c>
      <c r="AM216" s="65">
        <f>ET_8P!AN218/9.806</f>
        <v>592.67230561964618</v>
      </c>
      <c r="AN216" s="65">
        <f>ET_8P!AO218/9.806</f>
        <v>1048.4405274831736</v>
      </c>
      <c r="AO216" s="65">
        <f>ET_8P!AP218/9.806</f>
        <v>1048.402285590455</v>
      </c>
      <c r="AP216" s="65">
        <f>ET_8P!AQ218/9.806</f>
        <v>709.10427926779528</v>
      </c>
      <c r="AQ216" s="65">
        <f>ET_8P!AR218/9.806</f>
        <v>675.50987198526423</v>
      </c>
    </row>
    <row r="217" spans="3:43" x14ac:dyDescent="0.2">
      <c r="C217" s="65">
        <f>ET_8P!D219</f>
        <v>2115</v>
      </c>
      <c r="D217" s="65">
        <f>ET_8P!E219/9.806</f>
        <v>629.23812788407611</v>
      </c>
      <c r="E217" s="65">
        <f>ET_8P!F219/9.806</f>
        <v>630.06983925657767</v>
      </c>
      <c r="F217" s="65">
        <f>ET_8P!G219/9.806</f>
        <v>623.19914545303902</v>
      </c>
      <c r="G217" s="65">
        <f>ET_8P!H219/9.806</f>
        <v>623.7745166384102</v>
      </c>
      <c r="H217" s="65">
        <f>ET_8P!I219/9.806</f>
        <v>629.23812788407611</v>
      </c>
      <c r="I217" s="65">
        <f>ET_8P!J219/9.806</f>
        <v>630.06983925657767</v>
      </c>
      <c r="J217" s="65">
        <f>ET_8P!K219/9.806</f>
        <v>623.19914545303902</v>
      </c>
      <c r="K217" s="65">
        <f>ET_8P!L219/9.806</f>
        <v>623.7745166384102</v>
      </c>
      <c r="L217" s="65">
        <f>ET_8P!M219/9.806</f>
        <v>457.91230735646548</v>
      </c>
      <c r="M217" s="65">
        <f>ET_8P!N219/9.806</f>
        <v>461.8123828842036</v>
      </c>
      <c r="N217" s="65">
        <f>ET_8P!O219/9.806</f>
        <v>625.2729714269326</v>
      </c>
      <c r="O217" s="65">
        <f>ET_8P!P219/9.806</f>
        <v>643.07292928118</v>
      </c>
      <c r="P217" s="65">
        <f>ET_8P!Q219/9.806</f>
        <v>834.78267451050385</v>
      </c>
      <c r="Q217" s="65">
        <f>ET_8P!R219/9.806</f>
        <v>831.83615659417706</v>
      </c>
      <c r="R217" s="65">
        <f>ET_8P!S219/9.806</f>
        <v>623.77566190342657</v>
      </c>
      <c r="S217" s="65">
        <f>ET_8P!T219/9.806</f>
        <v>607.78522277495927</v>
      </c>
      <c r="T217" s="65">
        <f>ET_8P!U219/9.806</f>
        <v>632.13988087650421</v>
      </c>
      <c r="U217" s="65">
        <f>ET_8P!V219/9.806</f>
        <v>632.9905140188406</v>
      </c>
      <c r="V217" s="65">
        <f>ET_8P!W219/9.806</f>
        <v>627.30437280109118</v>
      </c>
      <c r="W217" s="65">
        <f>ET_8P!X219/9.806</f>
        <v>627.03817337599435</v>
      </c>
      <c r="X217" s="65">
        <f>ET_8P!Y219/9.806</f>
        <v>631.35876034124522</v>
      </c>
      <c r="Y217" s="65">
        <f>ET_8P!Z219/9.806</f>
        <v>631.82991241013156</v>
      </c>
      <c r="Z217" s="65">
        <f>ET_8P!AA219/9.806</f>
        <v>625.51432358058844</v>
      </c>
      <c r="AA217" s="65">
        <f>ET_8P!AB219/9.806</f>
        <v>625.73072887454111</v>
      </c>
      <c r="AB217" s="65">
        <f>ET_8P!AC219/9.806</f>
        <v>471.59354365312061</v>
      </c>
      <c r="AC217" s="65">
        <f>ET_8P!AD219/9.806</f>
        <v>470.04061408512649</v>
      </c>
      <c r="AD217" s="65">
        <f>ET_8P!AE219/9.806</f>
        <v>565.6874219228024</v>
      </c>
      <c r="AE217" s="65">
        <f>ET_8P!AF219/9.806</f>
        <v>579.69665216130431</v>
      </c>
      <c r="AF217" s="65">
        <f>ET_8P!AG219/9.806</f>
        <v>809.92195865414044</v>
      </c>
      <c r="AG217" s="65">
        <f>ET_8P!AH219/9.806</f>
        <v>812.94018011931473</v>
      </c>
      <c r="AH217" s="65">
        <f>ET_8P!AI219/9.806</f>
        <v>691.85031406154405</v>
      </c>
      <c r="AI217" s="65">
        <f>ET_8P!AJ219/9.806</f>
        <v>677.06892623138901</v>
      </c>
      <c r="AJ217" s="65">
        <f>ET_8P!AK219/9.806</f>
        <v>317.87843838434378</v>
      </c>
      <c r="AK217" s="65">
        <f>ET_8P!AL219/9.806</f>
        <v>318.96360188436927</v>
      </c>
      <c r="AL217" s="65">
        <f>ET_8P!AM219/9.806</f>
        <v>560.50649195964206</v>
      </c>
      <c r="AM217" s="65">
        <f>ET_8P!AN219/9.806</f>
        <v>592.4903080703142</v>
      </c>
      <c r="AN217" s="65">
        <f>ET_8P!AO219/9.806</f>
        <v>1048.3836625854069</v>
      </c>
      <c r="AO217" s="65">
        <f>ET_8P!AP219/9.806</f>
        <v>1048.3478108109832</v>
      </c>
      <c r="AP217" s="65">
        <f>ET_8P!AQ219/9.806</f>
        <v>708.99906426868756</v>
      </c>
      <c r="AQ217" s="65">
        <f>ET_8P!AR219/9.806</f>
        <v>675.3966899251734</v>
      </c>
    </row>
    <row r="218" spans="3:43" x14ac:dyDescent="0.2">
      <c r="C218" s="65">
        <f>ET_8P!D220</f>
        <v>2125</v>
      </c>
      <c r="D218" s="65">
        <f>ET_8P!E220/9.806</f>
        <v>629.08525990146347</v>
      </c>
      <c r="E218" s="65">
        <f>ET_8P!F220/9.806</f>
        <v>629.91702106809612</v>
      </c>
      <c r="F218" s="65">
        <f>ET_8P!G220/9.806</f>
        <v>623.04622767629519</v>
      </c>
      <c r="G218" s="65">
        <f>ET_8P!H220/9.806</f>
        <v>623.62159886166637</v>
      </c>
      <c r="H218" s="65">
        <f>ET_8P!I220/9.806</f>
        <v>629.08525990146347</v>
      </c>
      <c r="I218" s="65">
        <f>ET_8P!J220/9.806</f>
        <v>629.91702106809612</v>
      </c>
      <c r="J218" s="65">
        <f>ET_8P!K220/9.806</f>
        <v>623.04622767629519</v>
      </c>
      <c r="K218" s="65">
        <f>ET_8P!L220/9.806</f>
        <v>623.62159886166637</v>
      </c>
      <c r="L218" s="65">
        <f>ET_8P!M220/9.806</f>
        <v>457.75734802034475</v>
      </c>
      <c r="M218" s="65">
        <f>ET_8P!N220/9.806</f>
        <v>461.65747334221402</v>
      </c>
      <c r="N218" s="65">
        <f>ET_8P!O220/9.806</f>
        <v>625.12010344431985</v>
      </c>
      <c r="O218" s="65">
        <f>ET_8P!P220/9.806</f>
        <v>642.92021068096074</v>
      </c>
      <c r="P218" s="65">
        <f>ET_8P!Q220/9.806</f>
        <v>834.63189788139925</v>
      </c>
      <c r="Q218" s="65">
        <f>ET_8P!R220/9.806</f>
        <v>831.68533017094137</v>
      </c>
      <c r="R218" s="65">
        <f>ET_8P!S220/9.806</f>
        <v>623.62274412668273</v>
      </c>
      <c r="S218" s="65">
        <f>ET_8P!T220/9.806</f>
        <v>607.63210582169086</v>
      </c>
      <c r="T218" s="65">
        <f>ET_8P!U220/9.806</f>
        <v>632.03680702503573</v>
      </c>
      <c r="U218" s="65">
        <f>ET_8P!V220/9.806</f>
        <v>632.88803769694584</v>
      </c>
      <c r="V218" s="65">
        <f>ET_8P!W220/9.806</f>
        <v>627.19029444663988</v>
      </c>
      <c r="W218" s="65">
        <f>ET_8P!X220/9.806</f>
        <v>626.91582919577309</v>
      </c>
      <c r="X218" s="65">
        <f>ET_8P!Y220/9.806</f>
        <v>631.19648126784625</v>
      </c>
      <c r="Y218" s="65">
        <f>ET_8P!Z220/9.806</f>
        <v>631.66539260083118</v>
      </c>
      <c r="Z218" s="65">
        <f>ET_8P!AA220/9.806</f>
        <v>625.37275886574548</v>
      </c>
      <c r="AA218" s="65">
        <f>ET_8P!AB220/9.806</f>
        <v>625.58856663012443</v>
      </c>
      <c r="AB218" s="65">
        <f>ET_8P!AC220/9.806</f>
        <v>471.43838514047525</v>
      </c>
      <c r="AC218" s="65">
        <f>ET_8P!AD220/9.806</f>
        <v>469.88540577835005</v>
      </c>
      <c r="AD218" s="65">
        <f>ET_8P!AE220/9.806</f>
        <v>565.53375723409147</v>
      </c>
      <c r="AE218" s="65">
        <f>ET_8P!AF220/9.806</f>
        <v>579.54318664911796</v>
      </c>
      <c r="AF218" s="65">
        <f>ET_8P!AG220/9.806</f>
        <v>809.77118202503573</v>
      </c>
      <c r="AG218" s="65">
        <f>ET_8P!AH220/9.806</f>
        <v>812.78940349021013</v>
      </c>
      <c r="AH218" s="65">
        <f>ET_8P!AI220/9.806</f>
        <v>691.69819299089852</v>
      </c>
      <c r="AI218" s="65">
        <f>ET_8P!AJ220/9.806</f>
        <v>676.91665577834999</v>
      </c>
      <c r="AJ218" s="65">
        <f>ET_8P!AK220/9.806</f>
        <v>317.7115782508796</v>
      </c>
      <c r="AK218" s="65">
        <f>ET_8P!AL220/9.806</f>
        <v>318.79709030982309</v>
      </c>
      <c r="AL218" s="65">
        <f>ET_8P!AM220/9.806</f>
        <v>560.31652734932698</v>
      </c>
      <c r="AM218" s="65">
        <f>ET_8P!AN220/9.806</f>
        <v>592.30885825642474</v>
      </c>
      <c r="AN218" s="65">
        <f>ET_8P!AO220/9.806</f>
        <v>1048.3255030402306</v>
      </c>
      <c r="AO218" s="65">
        <f>ET_8P!AP220/9.806</f>
        <v>1048.2919417958394</v>
      </c>
      <c r="AP218" s="65">
        <f>ET_8P!AQ220/9.806</f>
        <v>708.89320194587503</v>
      </c>
      <c r="AQ218" s="65">
        <f>ET_8P!AR220/9.806</f>
        <v>675.28291033550897</v>
      </c>
    </row>
    <row r="219" spans="3:43" x14ac:dyDescent="0.2">
      <c r="C219" s="65">
        <f>ET_8P!D221</f>
        <v>2135</v>
      </c>
      <c r="D219" s="65">
        <f>ET_8P!E221/9.806</f>
        <v>628.93249150711301</v>
      </c>
      <c r="E219" s="65">
        <f>ET_8P!F221/9.806</f>
        <v>629.76420287961457</v>
      </c>
      <c r="F219" s="65">
        <f>ET_8P!G221/9.806</f>
        <v>622.89335969368244</v>
      </c>
      <c r="G219" s="65">
        <f>ET_8P!H221/9.806</f>
        <v>623.46873087905374</v>
      </c>
      <c r="H219" s="65">
        <f>ET_8P!I221/9.806</f>
        <v>628.93249150711301</v>
      </c>
      <c r="I219" s="65">
        <f>ET_8P!J221/9.806</f>
        <v>629.76420287961457</v>
      </c>
      <c r="J219" s="65">
        <f>ET_8P!K221/9.806</f>
        <v>622.89335969368244</v>
      </c>
      <c r="K219" s="65">
        <f>ET_8P!L221/9.806</f>
        <v>623.46873087905374</v>
      </c>
      <c r="L219" s="65">
        <f>ET_8P!M221/9.806</f>
        <v>457.60248827248626</v>
      </c>
      <c r="M219" s="65">
        <f>ET_8P!N221/9.806</f>
        <v>461.50266338848667</v>
      </c>
      <c r="N219" s="65">
        <f>ET_8P!O221/9.806</f>
        <v>624.96728525583831</v>
      </c>
      <c r="O219" s="65">
        <f>ET_8P!P221/9.806</f>
        <v>642.76759166900376</v>
      </c>
      <c r="P219" s="65">
        <f>ET_8P!Q221/9.806</f>
        <v>834.48117104642574</v>
      </c>
      <c r="Q219" s="65">
        <f>ET_8P!R221/9.806</f>
        <v>831.53455354183666</v>
      </c>
      <c r="R219" s="65">
        <f>ET_8P!S221/9.806</f>
        <v>623.46987614406999</v>
      </c>
      <c r="S219" s="65">
        <f>ET_8P!T221/9.806</f>
        <v>607.47908845668474</v>
      </c>
      <c r="T219" s="65">
        <f>ET_8P!U221/9.806</f>
        <v>631.93303605573124</v>
      </c>
      <c r="U219" s="65">
        <f>ET_8P!V221/9.806</f>
        <v>632.78491405134616</v>
      </c>
      <c r="V219" s="65">
        <f>ET_8P!W221/9.806</f>
        <v>627.07561856261475</v>
      </c>
      <c r="W219" s="65">
        <f>ET_8P!X221/9.806</f>
        <v>626.79303686837147</v>
      </c>
      <c r="X219" s="65">
        <f>ET_8P!Y221/9.806</f>
        <v>631.03440137097186</v>
      </c>
      <c r="Y219" s="65">
        <f>ET_8P!Z221/9.806</f>
        <v>631.50117155631756</v>
      </c>
      <c r="Z219" s="65">
        <f>ET_8P!AA221/9.806</f>
        <v>625.23104476850915</v>
      </c>
      <c r="AA219" s="65">
        <f>ET_8P!AB221/9.806</f>
        <v>625.44630479744546</v>
      </c>
      <c r="AB219" s="65">
        <f>ET_8P!AC221/9.806</f>
        <v>471.28332621609223</v>
      </c>
      <c r="AC219" s="65">
        <f>ET_8P!AD221/9.806</f>
        <v>469.73034685396698</v>
      </c>
      <c r="AD219" s="65">
        <f>ET_8P!AE221/9.806</f>
        <v>565.38014233951162</v>
      </c>
      <c r="AE219" s="65">
        <f>ET_8P!AF221/9.806</f>
        <v>579.38977093106269</v>
      </c>
      <c r="AF219" s="65">
        <f>ET_8P!AG221/9.806</f>
        <v>809.62040539593113</v>
      </c>
      <c r="AG219" s="65">
        <f>ET_8P!AH221/9.806</f>
        <v>812.63867665523662</v>
      </c>
      <c r="AH219" s="65">
        <f>ET_8P!AI221/9.806</f>
        <v>691.54617150851527</v>
      </c>
      <c r="AI219" s="65">
        <f>ET_8P!AJ221/9.806</f>
        <v>676.76443511944228</v>
      </c>
      <c r="AJ219" s="65">
        <f>ET_8P!AK221/9.806</f>
        <v>317.54501688220228</v>
      </c>
      <c r="AK219" s="65">
        <f>ET_8P!AL221/9.806</f>
        <v>318.63090239712932</v>
      </c>
      <c r="AL219" s="65">
        <f>ET_8P!AM221/9.806</f>
        <v>560.1272598568479</v>
      </c>
      <c r="AM219" s="65">
        <f>ET_8P!AN221/9.806</f>
        <v>592.12800597210901</v>
      </c>
      <c r="AN219" s="65">
        <f>ET_8P!AO221/9.806</f>
        <v>1048.2659492593821</v>
      </c>
      <c r="AO219" s="65">
        <f>ET_8P!AP221/9.806</f>
        <v>1048.2347781332858</v>
      </c>
      <c r="AP219" s="65">
        <f>ET_8P!AQ221/9.806</f>
        <v>708.7866425052265</v>
      </c>
      <c r="AQ219" s="65">
        <f>ET_8P!AR221/9.806</f>
        <v>675.1685830104019</v>
      </c>
    </row>
    <row r="220" spans="3:43" x14ac:dyDescent="0.2">
      <c r="C220" s="65">
        <f>ET_8P!D222</f>
        <v>2145</v>
      </c>
      <c r="D220" s="65">
        <f>ET_8P!E222/9.806</f>
        <v>628.77977290689375</v>
      </c>
      <c r="E220" s="65">
        <f>ET_8P!F222/9.806</f>
        <v>629.61148427939531</v>
      </c>
      <c r="F220" s="65">
        <f>ET_8P!G222/9.806</f>
        <v>622.74054150520089</v>
      </c>
      <c r="G220" s="65">
        <f>ET_8P!H222/9.806</f>
        <v>623.31596248470328</v>
      </c>
      <c r="H220" s="65">
        <f>ET_8P!I222/9.806</f>
        <v>628.77977290689375</v>
      </c>
      <c r="I220" s="65">
        <f>ET_8P!J222/9.806</f>
        <v>629.61148427939531</v>
      </c>
      <c r="J220" s="65">
        <f>ET_8P!K222/9.806</f>
        <v>622.74054150520089</v>
      </c>
      <c r="K220" s="65">
        <f>ET_8P!L222/9.806</f>
        <v>623.31596248470328</v>
      </c>
      <c r="L220" s="65">
        <f>ET_8P!M222/9.806</f>
        <v>457.4477281128901</v>
      </c>
      <c r="M220" s="65">
        <f>ET_8P!N222/9.806</f>
        <v>461.34790322889052</v>
      </c>
      <c r="N220" s="65">
        <f>ET_8P!O222/9.806</f>
        <v>624.81451686148796</v>
      </c>
      <c r="O220" s="65">
        <f>ET_8P!P222/9.806</f>
        <v>642.61502245117788</v>
      </c>
      <c r="P220" s="65">
        <f>ET_8P!Q222/9.806</f>
        <v>834.33044421145223</v>
      </c>
      <c r="Q220" s="65">
        <f>ET_8P!R222/9.806</f>
        <v>831.38382670686326</v>
      </c>
      <c r="R220" s="65">
        <f>ET_8P!S222/9.806</f>
        <v>623.31710774971964</v>
      </c>
      <c r="S220" s="65">
        <f>ET_8P!T222/9.806</f>
        <v>607.32612088580981</v>
      </c>
      <c r="T220" s="65">
        <f>ET_8P!U222/9.806</f>
        <v>631.82846838032845</v>
      </c>
      <c r="U220" s="65">
        <f>ET_8P!V222/9.806</f>
        <v>632.68099369964818</v>
      </c>
      <c r="V220" s="65">
        <f>ET_8P!W222/9.806</f>
        <v>626.96034514901601</v>
      </c>
      <c r="W220" s="65">
        <f>ET_8P!X222/9.806</f>
        <v>626.66984618792071</v>
      </c>
      <c r="X220" s="65">
        <f>ET_8P!Y222/9.806</f>
        <v>630.87247085649096</v>
      </c>
      <c r="Y220" s="65">
        <f>ET_8P!Z222/9.806</f>
        <v>631.33719948245982</v>
      </c>
      <c r="Z220" s="65">
        <f>ET_8P!AA222/9.806</f>
        <v>625.08923108301042</v>
      </c>
      <c r="AA220" s="65">
        <f>ET_8P!AB222/9.806</f>
        <v>625.30384378824192</v>
      </c>
      <c r="AB220" s="65">
        <f>ET_8P!AC222/9.806</f>
        <v>471.12836687997151</v>
      </c>
      <c r="AC220" s="65">
        <f>ET_8P!AD222/9.806</f>
        <v>469.57533772371511</v>
      </c>
      <c r="AD220" s="65">
        <f>ET_8P!AE222/9.806</f>
        <v>565.22662703319406</v>
      </c>
      <c r="AE220" s="65">
        <f>ET_8P!AF222/9.806</f>
        <v>579.2364548012697</v>
      </c>
      <c r="AF220" s="65">
        <f>ET_8P!AG222/9.806</f>
        <v>809.46972835508882</v>
      </c>
      <c r="AG220" s="65">
        <f>ET_8P!AH222/9.806</f>
        <v>812.48799961439431</v>
      </c>
      <c r="AH220" s="65">
        <f>ET_8P!AI222/9.806</f>
        <v>691.39419982026311</v>
      </c>
      <c r="AI220" s="65">
        <f>ET_8P!AJ222/9.806</f>
        <v>676.61226425466555</v>
      </c>
      <c r="AJ220" s="65">
        <f>ET_8P!AK222/9.806</f>
        <v>317.37875427831176</v>
      </c>
      <c r="AK220" s="65">
        <f>ET_8P!AL222/9.806</f>
        <v>318.46503814628801</v>
      </c>
      <c r="AL220" s="65">
        <f>ET_8P!AM222/9.806</f>
        <v>559.93863968807364</v>
      </c>
      <c r="AM220" s="65">
        <f>ET_8P!AN222/9.806</f>
        <v>591.94765162910471</v>
      </c>
      <c r="AN220" s="65">
        <f>ET_8P!AO222/9.806</f>
        <v>1048.2050012428615</v>
      </c>
      <c r="AO220" s="65">
        <f>ET_8P!AP222/9.806</f>
        <v>1048.1763198233225</v>
      </c>
      <c r="AP220" s="65">
        <f>ET_8P!AQ222/9.806</f>
        <v>708.67943574087303</v>
      </c>
      <c r="AQ220" s="65">
        <f>ET_8P!AR222/9.806</f>
        <v>675.053658155721</v>
      </c>
    </row>
    <row r="221" spans="3:43" x14ac:dyDescent="0.2">
      <c r="C221" s="65">
        <f>ET_8P!D223</f>
        <v>2155</v>
      </c>
      <c r="D221" s="65">
        <f>ET_8P!E223/9.806</f>
        <v>628.6271041008057</v>
      </c>
      <c r="E221" s="65">
        <f>ET_8P!F223/9.806</f>
        <v>629.45886526743834</v>
      </c>
      <c r="F221" s="65">
        <f>ET_8P!G223/9.806</f>
        <v>622.58782290498175</v>
      </c>
      <c r="G221" s="65">
        <f>ET_8P!H223/9.806</f>
        <v>623.16324388448402</v>
      </c>
      <c r="H221" s="65">
        <f>ET_8P!I223/9.806</f>
        <v>628.6271041008057</v>
      </c>
      <c r="I221" s="65">
        <f>ET_8P!J223/9.806</f>
        <v>629.45886526743834</v>
      </c>
      <c r="J221" s="65">
        <f>ET_8P!K223/9.806</f>
        <v>622.58782290498175</v>
      </c>
      <c r="K221" s="65">
        <f>ET_8P!L223/9.806</f>
        <v>623.16324388448402</v>
      </c>
      <c r="L221" s="65">
        <f>ET_8P!M223/9.806</f>
        <v>457.29306754155624</v>
      </c>
      <c r="M221" s="65">
        <f>ET_8P!N223/9.806</f>
        <v>461.1932924516878</v>
      </c>
      <c r="N221" s="65">
        <f>ET_8P!O223/9.806</f>
        <v>624.6617982612687</v>
      </c>
      <c r="O221" s="65">
        <f>ET_8P!P223/9.806</f>
        <v>642.46250302748319</v>
      </c>
      <c r="P221" s="65">
        <f>ET_8P!Q223/9.806</f>
        <v>834.17981696474101</v>
      </c>
      <c r="Q221" s="65">
        <f>ET_8P!R223/9.806</f>
        <v>831.23314966602084</v>
      </c>
      <c r="R221" s="65">
        <f>ET_8P!S223/9.806</f>
        <v>623.16438914950038</v>
      </c>
      <c r="S221" s="65">
        <f>ET_8P!T223/9.806</f>
        <v>607.17325290319707</v>
      </c>
      <c r="T221" s="65">
        <f>ET_8P!U223/9.806</f>
        <v>631.72310399882736</v>
      </c>
      <c r="U221" s="65">
        <f>ET_8P!V223/9.806</f>
        <v>632.57632643598311</v>
      </c>
      <c r="V221" s="65">
        <f>ET_8P!W223/9.806</f>
        <v>626.84457379410571</v>
      </c>
      <c r="W221" s="65">
        <f>ET_8P!X223/9.806</f>
        <v>626.5462571544208</v>
      </c>
      <c r="X221" s="65">
        <f>ET_8P!Y223/9.806</f>
        <v>630.71073951853464</v>
      </c>
      <c r="Y221" s="65">
        <f>ET_8P!Z223/9.806</f>
        <v>631.17352617338884</v>
      </c>
      <c r="Z221" s="65">
        <f>ET_8P!AA223/9.806</f>
        <v>624.94721822098722</v>
      </c>
      <c r="AA221" s="65">
        <f>ET_8P!AB223/9.806</f>
        <v>625.16128319077609</v>
      </c>
      <c r="AB221" s="65">
        <f>ET_8P!AC223/9.806</f>
        <v>470.97345733798187</v>
      </c>
      <c r="AC221" s="65">
        <f>ET_8P!AD223/9.806</f>
        <v>469.42042818172553</v>
      </c>
      <c r="AD221" s="65">
        <f>ET_8P!AE223/9.806</f>
        <v>565.07316152100759</v>
      </c>
      <c r="AE221" s="65">
        <f>ET_8P!AF223/9.806</f>
        <v>579.0831884656078</v>
      </c>
      <c r="AF221" s="65">
        <f>ET_8P!AG223/9.806</f>
        <v>809.31905131424639</v>
      </c>
      <c r="AG221" s="65">
        <f>ET_8P!AH223/9.806</f>
        <v>812.33737236768309</v>
      </c>
      <c r="AH221" s="65">
        <f>ET_8P!AI223/9.806</f>
        <v>691.24227792614226</v>
      </c>
      <c r="AI221" s="65">
        <f>ET_8P!AJ223/9.806</f>
        <v>676.46014318402001</v>
      </c>
      <c r="AJ221" s="65">
        <f>ET_8P!AK223/9.806</f>
        <v>317.21284023333931</v>
      </c>
      <c r="AK221" s="65">
        <f>ET_8P!AL223/9.806</f>
        <v>318.29954735143025</v>
      </c>
      <c r="AL221" s="65">
        <f>ET_8P!AM223/9.806</f>
        <v>559.75076643126658</v>
      </c>
      <c r="AM221" s="65">
        <f>ET_8P!AN223/9.806</f>
        <v>591.76784502154294</v>
      </c>
      <c r="AN221" s="65">
        <f>ET_8P!AO223/9.806</f>
        <v>1048.1427585789313</v>
      </c>
      <c r="AO221" s="65">
        <f>ET_8P!AP223/9.806</f>
        <v>1048.116367689425</v>
      </c>
      <c r="AP221" s="65">
        <f>ET_8P!AQ223/9.806</f>
        <v>708.57148206455236</v>
      </c>
      <c r="AQ221" s="65">
        <f>ET_8P!AR223/9.806</f>
        <v>674.93818556559768</v>
      </c>
    </row>
    <row r="222" spans="3:43" x14ac:dyDescent="0.2">
      <c r="C222" s="65">
        <f>ET_8P!D224</f>
        <v>2165</v>
      </c>
      <c r="D222" s="65">
        <f>ET_8P!E224/9.806</f>
        <v>628.47453488297981</v>
      </c>
      <c r="E222" s="65">
        <f>ET_8P!F224/9.806</f>
        <v>629.30624625548137</v>
      </c>
      <c r="F222" s="65">
        <f>ET_8P!G224/9.806</f>
        <v>622.43520389302478</v>
      </c>
      <c r="G222" s="65">
        <f>ET_8P!H224/9.806</f>
        <v>623.01062487252705</v>
      </c>
      <c r="H222" s="65">
        <f>ET_8P!I224/9.806</f>
        <v>628.47453488297981</v>
      </c>
      <c r="I222" s="65">
        <f>ET_8P!J224/9.806</f>
        <v>629.30624625548137</v>
      </c>
      <c r="J222" s="65">
        <f>ET_8P!K224/9.806</f>
        <v>622.43520389302478</v>
      </c>
      <c r="K222" s="65">
        <f>ET_8P!L224/9.806</f>
        <v>623.01062487252705</v>
      </c>
      <c r="L222" s="65">
        <f>ET_8P!M224/9.806</f>
        <v>457.13845676435352</v>
      </c>
      <c r="M222" s="65">
        <f>ET_8P!N224/9.806</f>
        <v>461.03873146861622</v>
      </c>
      <c r="N222" s="65">
        <f>ET_8P!O224/9.806</f>
        <v>624.50917924931173</v>
      </c>
      <c r="O222" s="65">
        <f>ET_8P!P224/9.806</f>
        <v>642.31003339791971</v>
      </c>
      <c r="P222" s="65">
        <f>ET_8P!Q224/9.806</f>
        <v>834.02923951216098</v>
      </c>
      <c r="Q222" s="65">
        <f>ET_8P!R224/9.806</f>
        <v>831.08252241930973</v>
      </c>
      <c r="R222" s="65">
        <f>ET_8P!S224/9.806</f>
        <v>623.01172034341221</v>
      </c>
      <c r="S222" s="65">
        <f>ET_8P!T224/9.806</f>
        <v>607.02043471471552</v>
      </c>
      <c r="T222" s="65">
        <f>ET_8P!U224/9.806</f>
        <v>631.61699270535905</v>
      </c>
      <c r="U222" s="65">
        <f>ET_8P!V224/9.806</f>
        <v>632.47086246621973</v>
      </c>
      <c r="V222" s="65">
        <f>ET_8P!W224/9.806</f>
        <v>626.72815511549061</v>
      </c>
      <c r="W222" s="65">
        <f>ET_8P!X224/9.806</f>
        <v>626.42221997374065</v>
      </c>
      <c r="X222" s="65">
        <f>ET_8P!Y224/9.806</f>
        <v>630.54920735710289</v>
      </c>
      <c r="Y222" s="65">
        <f>ET_8P!Z224/9.806</f>
        <v>631.01015162910471</v>
      </c>
      <c r="Z222" s="65">
        <f>ET_8P!AA224/9.806</f>
        <v>624.80505597657054</v>
      </c>
      <c r="AA222" s="65">
        <f>ET_8P!AB224/9.806</f>
        <v>625.01857321091688</v>
      </c>
      <c r="AB222" s="65">
        <f>ET_8P!AC224/9.806</f>
        <v>470.81864738425458</v>
      </c>
      <c r="AC222" s="65">
        <f>ET_8P!AD224/9.806</f>
        <v>469.26561822799823</v>
      </c>
      <c r="AD222" s="65">
        <f>ET_8P!AE224/9.806</f>
        <v>564.91974580295232</v>
      </c>
      <c r="AE222" s="65">
        <f>ET_8P!AF224/9.806</f>
        <v>578.93002171820831</v>
      </c>
      <c r="AF222" s="65">
        <f>ET_8P!AG224/9.806</f>
        <v>809.16847386166637</v>
      </c>
      <c r="AG222" s="65">
        <f>ET_8P!AH224/9.806</f>
        <v>812.18679491510306</v>
      </c>
      <c r="AH222" s="65">
        <f>ET_8P!AI224/9.806</f>
        <v>691.09040582615239</v>
      </c>
      <c r="AI222" s="65">
        <f>ET_8P!AJ224/9.806</f>
        <v>676.30812170163676</v>
      </c>
      <c r="AJ222" s="65">
        <f>ET_8P!AK224/9.806</f>
        <v>317.04720005608812</v>
      </c>
      <c r="AK222" s="65">
        <f>ET_8P!AL224/9.806</f>
        <v>318.13438021842495</v>
      </c>
      <c r="AL222" s="65">
        <f>ET_8P!AM224/9.806</f>
        <v>559.56354049816446</v>
      </c>
      <c r="AM222" s="65">
        <f>ET_8P!AN224/9.806</f>
        <v>591.588635943555</v>
      </c>
      <c r="AN222" s="65">
        <f>ET_8P!AO224/9.806</f>
        <v>1048.0790220910667</v>
      </c>
      <c r="AO222" s="65">
        <f>ET_8P!AP224/9.806</f>
        <v>1048.0551209081175</v>
      </c>
      <c r="AP222" s="65">
        <f>ET_8P!AQ224/9.806</f>
        <v>708.46283127039578</v>
      </c>
      <c r="AQ222" s="65">
        <f>ET_8P!AR224/9.806</f>
        <v>674.82206565176944</v>
      </c>
    </row>
    <row r="223" spans="3:43" x14ac:dyDescent="0.2">
      <c r="C223" s="65">
        <f>ET_8P!D225</f>
        <v>2175</v>
      </c>
      <c r="D223" s="65">
        <f>ET_8P!E225/9.806</f>
        <v>628.32201545928524</v>
      </c>
      <c r="E223" s="65">
        <f>ET_8P!F225/9.806</f>
        <v>629.15377662591789</v>
      </c>
      <c r="F223" s="65">
        <f>ET_8P!G225/9.806</f>
        <v>622.28258488106781</v>
      </c>
      <c r="G223" s="65">
        <f>ET_8P!H225/9.806</f>
        <v>622.85800586057007</v>
      </c>
      <c r="H223" s="65">
        <f>ET_8P!I225/9.806</f>
        <v>628.32201545928524</v>
      </c>
      <c r="I223" s="65">
        <f>ET_8P!J225/9.806</f>
        <v>629.15377662591789</v>
      </c>
      <c r="J223" s="65">
        <f>ET_8P!K225/9.806</f>
        <v>622.28258488106781</v>
      </c>
      <c r="K223" s="65">
        <f>ET_8P!L225/9.806</f>
        <v>622.85800586057007</v>
      </c>
      <c r="L223" s="65">
        <f>ET_8P!M225/9.806</f>
        <v>456.98394557541303</v>
      </c>
      <c r="M223" s="65">
        <f>ET_8P!N225/9.806</f>
        <v>460.88427007380687</v>
      </c>
      <c r="N223" s="65">
        <f>ET_8P!O225/9.806</f>
        <v>624.35661003148584</v>
      </c>
      <c r="O223" s="65">
        <f>ET_8P!P225/9.806</f>
        <v>642.1576633566184</v>
      </c>
      <c r="P223" s="65">
        <f>ET_8P!Q225/9.806</f>
        <v>833.87866205958096</v>
      </c>
      <c r="Q223" s="65">
        <f>ET_8P!R225/9.806</f>
        <v>830.93194496672959</v>
      </c>
      <c r="R223" s="65">
        <f>ET_8P!S225/9.806</f>
        <v>622.85915112558644</v>
      </c>
      <c r="S223" s="65">
        <f>ET_8P!T225/9.806</f>
        <v>606.86766632036517</v>
      </c>
      <c r="T223" s="65">
        <f>ET_8P!U225/9.806</f>
        <v>631.51003491166125</v>
      </c>
      <c r="U223" s="65">
        <f>ET_8P!V225/9.806</f>
        <v>632.36465158448914</v>
      </c>
      <c r="V223" s="65">
        <f>ET_8P!W225/9.806</f>
        <v>626.61123849556395</v>
      </c>
      <c r="W223" s="65">
        <f>ET_8P!X225/9.806</f>
        <v>626.29778444001124</v>
      </c>
      <c r="X223" s="65">
        <f>ET_8P!Y225/9.806</f>
        <v>630.38782457806451</v>
      </c>
      <c r="Y223" s="65">
        <f>ET_8P!Z225/9.806</f>
        <v>630.84702605547625</v>
      </c>
      <c r="Z223" s="65">
        <f>ET_8P!AA225/9.806</f>
        <v>624.66279414389157</v>
      </c>
      <c r="AA223" s="65">
        <f>ET_8P!AB225/9.806</f>
        <v>624.87571384866419</v>
      </c>
      <c r="AB223" s="65">
        <f>ET_8P!AC225/9.806</f>
        <v>470.66393701878957</v>
      </c>
      <c r="AC223" s="65">
        <f>ET_8P!AD225/9.806</f>
        <v>469.11085806840202</v>
      </c>
      <c r="AD223" s="65">
        <f>ET_8P!AE225/9.806</f>
        <v>564.76642967315934</v>
      </c>
      <c r="AE223" s="65">
        <f>ET_8P!AF225/9.806</f>
        <v>578.7769047649399</v>
      </c>
      <c r="AF223" s="65">
        <f>ET_8P!AG225/9.806</f>
        <v>809.01794620321743</v>
      </c>
      <c r="AG223" s="65">
        <f>ET_8P!AH225/9.806</f>
        <v>812.03626725665413</v>
      </c>
      <c r="AH223" s="65">
        <f>ET_8P!AI225/9.806</f>
        <v>690.93858352029372</v>
      </c>
      <c r="AI223" s="65">
        <f>ET_8P!AJ225/9.806</f>
        <v>676.15615001338472</v>
      </c>
      <c r="AJ223" s="65">
        <f>ET_8P!AK225/9.806</f>
        <v>316.88188354068939</v>
      </c>
      <c r="AK223" s="65">
        <f>ET_8P!AL225/9.806</f>
        <v>317.96956164433766</v>
      </c>
      <c r="AL223" s="65">
        <f>ET_8P!AM225/9.806</f>
        <v>559.37701168289823</v>
      </c>
      <c r="AM223" s="65">
        <f>ET_8P!AN225/9.806</f>
        <v>591.40997460100959</v>
      </c>
      <c r="AN223" s="65">
        <f>ET_8P!AO225/9.806</f>
        <v>1048.0139909557925</v>
      </c>
      <c r="AO223" s="65">
        <f>ET_8P!AP225/9.806</f>
        <v>1047.992380302876</v>
      </c>
      <c r="AP223" s="65">
        <f>ET_8P!AQ225/9.806</f>
        <v>708.35343356427188</v>
      </c>
      <c r="AQ223" s="65">
        <f>ET_8P!AR225/9.806</f>
        <v>674.70539800249855</v>
      </c>
    </row>
    <row r="224" spans="3:43" x14ac:dyDescent="0.2">
      <c r="C224" s="65">
        <f>ET_8P!D226</f>
        <v>2185</v>
      </c>
      <c r="D224" s="65">
        <f>ET_8P!E226/9.806</f>
        <v>628.16954582972164</v>
      </c>
      <c r="E224" s="65">
        <f>ET_8P!F226/9.806</f>
        <v>629.00130699635429</v>
      </c>
      <c r="F224" s="65">
        <f>ET_8P!G226/9.806</f>
        <v>622.13006545737312</v>
      </c>
      <c r="G224" s="65">
        <f>ET_8P!H226/9.806</f>
        <v>622.70548643687539</v>
      </c>
      <c r="H224" s="65">
        <f>ET_8P!I226/9.806</f>
        <v>628.16954582972164</v>
      </c>
      <c r="I224" s="65">
        <f>ET_8P!J226/9.806</f>
        <v>629.00130699635429</v>
      </c>
      <c r="J224" s="65">
        <f>ET_8P!K226/9.806</f>
        <v>622.13006545737312</v>
      </c>
      <c r="K224" s="65">
        <f>ET_8P!L226/9.806</f>
        <v>622.70548643687539</v>
      </c>
      <c r="L224" s="65">
        <f>ET_8P!M226/9.806</f>
        <v>456.82953397473489</v>
      </c>
      <c r="M224" s="65">
        <f>ET_8P!N226/9.806</f>
        <v>460.72990826725987</v>
      </c>
      <c r="N224" s="65">
        <f>ET_8P!O226/9.806</f>
        <v>624.20409060779116</v>
      </c>
      <c r="O224" s="65">
        <f>ET_8P!P226/9.806</f>
        <v>642.0053431094484</v>
      </c>
      <c r="P224" s="65">
        <f>ET_8P!Q226/9.806</f>
        <v>833.72818419526322</v>
      </c>
      <c r="Q224" s="65">
        <f>ET_8P!R226/9.806</f>
        <v>830.78141730828077</v>
      </c>
      <c r="R224" s="65">
        <f>ET_8P!S226/9.806</f>
        <v>622.70663170189175</v>
      </c>
      <c r="S224" s="65">
        <f>ET_8P!T226/9.806</f>
        <v>606.714997514277</v>
      </c>
      <c r="T224" s="65">
        <f>ET_8P!U226/9.806</f>
        <v>631.40228041186526</v>
      </c>
      <c r="U224" s="65">
        <f>ET_8P!V226/9.806</f>
        <v>632.25764399666025</v>
      </c>
      <c r="V224" s="65">
        <f>ET_8P!W226/9.806</f>
        <v>626.4936745519326</v>
      </c>
      <c r="W224" s="65">
        <f>ET_8P!X226/9.806</f>
        <v>626.17285096497051</v>
      </c>
      <c r="X224" s="65">
        <f>ET_8P!Y226/9.806</f>
        <v>630.22664097555071</v>
      </c>
      <c r="Y224" s="65">
        <f>ET_8P!Z226/9.806</f>
        <v>630.68419924663476</v>
      </c>
      <c r="Z224" s="65">
        <f>ET_8P!AA226/9.806</f>
        <v>624.52033313468803</v>
      </c>
      <c r="AA224" s="65">
        <f>ET_8P!AB226/9.806</f>
        <v>624.73270510401801</v>
      </c>
      <c r="AB224" s="65">
        <f>ET_8P!AC226/9.806</f>
        <v>470.50932624158685</v>
      </c>
      <c r="AC224" s="65">
        <f>ET_8P!AD226/9.806</f>
        <v>468.95619749706816</v>
      </c>
      <c r="AD224" s="65">
        <f>ET_8P!AE226/9.806</f>
        <v>564.61321313162864</v>
      </c>
      <c r="AE224" s="65">
        <f>ET_8P!AF226/9.806</f>
        <v>578.62383760580258</v>
      </c>
      <c r="AF224" s="65">
        <f>ET_8P!AG226/9.806</f>
        <v>808.86741854476861</v>
      </c>
      <c r="AG224" s="65">
        <f>ET_8P!AH226/9.806</f>
        <v>811.88578939233639</v>
      </c>
      <c r="AH224" s="65">
        <f>ET_8P!AI226/9.806</f>
        <v>690.78686080269733</v>
      </c>
      <c r="AI224" s="65">
        <f>ET_8P!AJ226/9.806</f>
        <v>676.00422811926376</v>
      </c>
      <c r="AJ224" s="65">
        <f>ET_8P!AK226/9.806</f>
        <v>316.71686579007752</v>
      </c>
      <c r="AK224" s="65">
        <f>ET_8P!AL226/9.806</f>
        <v>317.80506673210283</v>
      </c>
      <c r="AL224" s="65">
        <f>ET_8P!AM226/9.806</f>
        <v>559.19122977959933</v>
      </c>
      <c r="AM224" s="65">
        <f>ET_8P!AN226/9.806</f>
        <v>591.23186099390682</v>
      </c>
      <c r="AN224" s="65">
        <f>ET_8P!AO226/9.806</f>
        <v>1047.9473664083216</v>
      </c>
      <c r="AO224" s="65">
        <f>ET_8P!AP226/9.806</f>
        <v>1047.9283450502244</v>
      </c>
      <c r="AP224" s="65">
        <f>ET_8P!AQ226/9.806</f>
        <v>708.243288946181</v>
      </c>
      <c r="AQ224" s="65">
        <f>ET_8P!AR226/9.806</f>
        <v>674.58813282365395</v>
      </c>
    </row>
    <row r="225" spans="3:43" x14ac:dyDescent="0.2">
      <c r="C225" s="65">
        <f>ET_8P!D227</f>
        <v>2195</v>
      </c>
      <c r="D225" s="65">
        <f>ET_8P!E227/9.806</f>
        <v>628.01712599428924</v>
      </c>
      <c r="E225" s="65">
        <f>ET_8P!F227/9.806</f>
        <v>628.84893695505309</v>
      </c>
      <c r="F225" s="65">
        <f>ET_8P!G227/9.806</f>
        <v>621.97764562194072</v>
      </c>
      <c r="G225" s="65">
        <f>ET_8P!H227/9.806</f>
        <v>622.55306660144299</v>
      </c>
      <c r="H225" s="65">
        <f>ET_8P!I227/9.806</f>
        <v>628.01712599428924</v>
      </c>
      <c r="I225" s="65">
        <f>ET_8P!J227/9.806</f>
        <v>628.84893695505309</v>
      </c>
      <c r="J225" s="65">
        <f>ET_8P!K227/9.806</f>
        <v>621.97764562194072</v>
      </c>
      <c r="K225" s="65">
        <f>ET_8P!L227/9.806</f>
        <v>622.55306660144299</v>
      </c>
      <c r="L225" s="65">
        <f>ET_8P!M227/9.806</f>
        <v>456.67522196231903</v>
      </c>
      <c r="M225" s="65">
        <f>ET_8P!N227/9.806</f>
        <v>460.57564604897516</v>
      </c>
      <c r="N225" s="65">
        <f>ET_8P!O227/9.806</f>
        <v>624.05167077235876</v>
      </c>
      <c r="O225" s="65">
        <f>ET_8P!P227/9.806</f>
        <v>641.85307265640938</v>
      </c>
      <c r="P225" s="65">
        <f>ET_8P!Q227/9.806</f>
        <v>833.57775612507658</v>
      </c>
      <c r="Q225" s="65">
        <f>ET_8P!R227/9.806</f>
        <v>830.63093944396292</v>
      </c>
      <c r="R225" s="65">
        <f>ET_8P!S227/9.806</f>
        <v>622.55421186645935</v>
      </c>
      <c r="S225" s="65">
        <f>ET_8P!T227/9.806</f>
        <v>606.56237850232003</v>
      </c>
      <c r="T225" s="65">
        <f>ET_8P!U227/9.806</f>
        <v>631.29372920597086</v>
      </c>
      <c r="U225" s="65">
        <f>ET_8P!V227/9.806</f>
        <v>632.14978990860197</v>
      </c>
      <c r="V225" s="65">
        <f>ET_8P!W227/9.806</f>
        <v>626.37551307872741</v>
      </c>
      <c r="W225" s="65">
        <f>ET_8P!X227/9.806</f>
        <v>626.04756893101171</v>
      </c>
      <c r="X225" s="65">
        <f>ET_8P!Y227/9.806</f>
        <v>630.0656565495616</v>
      </c>
      <c r="Y225" s="65">
        <f>ET_8P!Z227/9.806</f>
        <v>630.52157161431785</v>
      </c>
      <c r="Z225" s="65">
        <f>ET_8P!AA227/9.806</f>
        <v>624.377722743091</v>
      </c>
      <c r="AA225" s="65">
        <f>ET_8P!AB227/9.806</f>
        <v>624.58959677110954</v>
      </c>
      <c r="AB225" s="65">
        <f>ET_8P!AC227/9.806</f>
        <v>470.35476525851522</v>
      </c>
      <c r="AC225" s="65">
        <f>ET_8P!AD227/9.806</f>
        <v>468.80163651399658</v>
      </c>
      <c r="AD225" s="65">
        <f>ET_8P!AE227/9.806</f>
        <v>564.46004638422914</v>
      </c>
      <c r="AE225" s="65">
        <f>ET_8P!AF227/9.806</f>
        <v>578.47087003492766</v>
      </c>
      <c r="AF225" s="65">
        <f>ET_8P!AG227/9.806</f>
        <v>808.71699047458196</v>
      </c>
      <c r="AG225" s="65">
        <f>ET_8P!AH227/9.806</f>
        <v>811.73541111628094</v>
      </c>
      <c r="AH225" s="65">
        <f>ET_8P!AI227/9.806</f>
        <v>690.63518787923215</v>
      </c>
      <c r="AI225" s="65">
        <f>ET_8P!AJ227/9.806</f>
        <v>675.852356019274</v>
      </c>
      <c r="AJ225" s="65">
        <f>ET_8P!AK227/9.806</f>
        <v>316.55214680425252</v>
      </c>
      <c r="AK225" s="65">
        <f>ET_8P!AL227/9.806</f>
        <v>317.64089548172041</v>
      </c>
      <c r="AL225" s="65">
        <f>ET_8P!AM227/9.806</f>
        <v>559.00619478826741</v>
      </c>
      <c r="AM225" s="65">
        <f>ET_8P!AN227/9.806</f>
        <v>591.05429512224669</v>
      </c>
      <c r="AN225" s="65">
        <f>ET_8P!AO227/9.806</f>
        <v>1047.8793476251785</v>
      </c>
      <c r="AO225" s="65">
        <f>ET_8P!AP227/9.806</f>
        <v>1047.8627163853764</v>
      </c>
      <c r="AP225" s="65">
        <f>ET_8P!AQ227/9.806</f>
        <v>708.1323974161229</v>
      </c>
      <c r="AQ225" s="65">
        <f>ET_8P!AR227/9.806</f>
        <v>674.47027011523562</v>
      </c>
    </row>
    <row r="226" spans="3:43" x14ac:dyDescent="0.2">
      <c r="C226" s="65">
        <f>ET_8P!D228</f>
        <v>2205</v>
      </c>
      <c r="D226" s="65">
        <f>ET_8P!E228/9.806</f>
        <v>627.86480574711914</v>
      </c>
      <c r="E226" s="65">
        <f>ET_8P!F228/9.806</f>
        <v>628.69661670788298</v>
      </c>
      <c r="F226" s="65">
        <f>ET_8P!G228/9.806</f>
        <v>621.82522578650833</v>
      </c>
      <c r="G226" s="65">
        <f>ET_8P!H228/9.806</f>
        <v>622.4006965601418</v>
      </c>
      <c r="H226" s="65">
        <f>ET_8P!I228/9.806</f>
        <v>627.86480574711914</v>
      </c>
      <c r="I226" s="65">
        <f>ET_8P!J228/9.806</f>
        <v>628.69661670788298</v>
      </c>
      <c r="J226" s="65">
        <f>ET_8P!K228/9.806</f>
        <v>621.82522578650833</v>
      </c>
      <c r="K226" s="65">
        <f>ET_8P!L228/9.806</f>
        <v>622.4006965601418</v>
      </c>
      <c r="L226" s="65">
        <f>ET_8P!M228/9.806</f>
        <v>456.52095974403431</v>
      </c>
      <c r="M226" s="65">
        <f>ET_8P!N228/9.806</f>
        <v>460.42143362482159</v>
      </c>
      <c r="N226" s="65">
        <f>ET_8P!O228/9.806</f>
        <v>623.89930073105756</v>
      </c>
      <c r="O226" s="65">
        <f>ET_8P!P228/9.806</f>
        <v>641.70090179163276</v>
      </c>
      <c r="P226" s="65">
        <f>ET_8P!Q228/9.806</f>
        <v>833.42732805488993</v>
      </c>
      <c r="Q226" s="65">
        <f>ET_8P!R228/9.806</f>
        <v>830.48056116790747</v>
      </c>
      <c r="R226" s="65">
        <f>ET_8P!S228/9.806</f>
        <v>622.40179203102696</v>
      </c>
      <c r="S226" s="65">
        <f>ET_8P!T228/9.806</f>
        <v>606.40980928449426</v>
      </c>
      <c r="T226" s="65">
        <f>ET_8P!U228/9.806</f>
        <v>631.18433149984708</v>
      </c>
      <c r="U226" s="65">
        <f>ET_8P!V228/9.806</f>
        <v>632.04118890857649</v>
      </c>
      <c r="V226" s="65">
        <f>ET_8P!W228/9.806</f>
        <v>626.25680387007958</v>
      </c>
      <c r="W226" s="65">
        <f>ET_8P!X228/9.806</f>
        <v>625.92178895574148</v>
      </c>
      <c r="X226" s="65">
        <f>ET_8P!Y228/9.806</f>
        <v>629.90487130009694</v>
      </c>
      <c r="Y226" s="65">
        <f>ET_8P!Z228/9.806</f>
        <v>630.35924274678769</v>
      </c>
      <c r="Z226" s="65">
        <f>ET_8P!AA228/9.806</f>
        <v>624.23501276323179</v>
      </c>
      <c r="AA226" s="65">
        <f>ET_8P!AB228/9.806</f>
        <v>624.4463390558077</v>
      </c>
      <c r="AB226" s="65">
        <f>ET_8P!AC228/9.806</f>
        <v>470.20030386370593</v>
      </c>
      <c r="AC226" s="65">
        <f>ET_8P!AD228/9.806</f>
        <v>468.6471751191873</v>
      </c>
      <c r="AD226" s="65">
        <f>ET_8P!AE228/9.806</f>
        <v>564.30692943096074</v>
      </c>
      <c r="AE226" s="65">
        <f>ET_8P!AF228/9.806</f>
        <v>578.31800205231491</v>
      </c>
      <c r="AF226" s="65">
        <f>ET_8P!AG228/9.806</f>
        <v>808.56661219852651</v>
      </c>
      <c r="AG226" s="65">
        <f>ET_8P!AH228/9.806</f>
        <v>811.58503284022549</v>
      </c>
      <c r="AH226" s="65">
        <f>ET_8P!AI228/9.806</f>
        <v>690.48356474989805</v>
      </c>
      <c r="AI226" s="65">
        <f>ET_8P!AJ228/9.806</f>
        <v>675.70058350754641</v>
      </c>
      <c r="AJ226" s="65">
        <f>ET_8P!AK228/9.806</f>
        <v>316.38775148027997</v>
      </c>
      <c r="AK226" s="65">
        <f>ET_8P!AL228/9.806</f>
        <v>317.47707279025599</v>
      </c>
      <c r="AL226" s="65">
        <f>ET_8P!AM228/9.806</f>
        <v>558.82185691477162</v>
      </c>
      <c r="AM226" s="65">
        <f>ET_8P!AN228/9.806</f>
        <v>590.87732678016016</v>
      </c>
      <c r="AN226" s="65">
        <f>ET_8P!AO228/9.806</f>
        <v>1047.8099346063636</v>
      </c>
      <c r="AO226" s="65">
        <f>ET_8P!AP228/9.806</f>
        <v>1047.7957930731186</v>
      </c>
      <c r="AP226" s="65">
        <f>ET_8P!AQ228/9.806</f>
        <v>708.02075897409759</v>
      </c>
      <c r="AQ226" s="65">
        <f>ET_8P!AR228/9.806</f>
        <v>674.35180987724357</v>
      </c>
    </row>
    <row r="227" spans="3:43" x14ac:dyDescent="0.2">
      <c r="C227" s="65">
        <f>ET_8P!D229</f>
        <v>2215</v>
      </c>
      <c r="D227" s="65">
        <f>ET_8P!E229/9.806</f>
        <v>627.71258508821131</v>
      </c>
      <c r="E227" s="65">
        <f>ET_8P!F229/9.806</f>
        <v>628.54434625484407</v>
      </c>
      <c r="F227" s="65">
        <f>ET_8P!G229/9.806</f>
        <v>621.67290553933822</v>
      </c>
      <c r="G227" s="65">
        <f>ET_8P!H229/9.806</f>
        <v>622.24837631297169</v>
      </c>
      <c r="H227" s="65">
        <f>ET_8P!I229/9.806</f>
        <v>627.71258508821131</v>
      </c>
      <c r="I227" s="65">
        <f>ET_8P!J229/9.806</f>
        <v>628.54434625484407</v>
      </c>
      <c r="J227" s="65">
        <f>ET_8P!K229/9.806</f>
        <v>621.67290553933822</v>
      </c>
      <c r="K227" s="65">
        <f>ET_8P!L229/9.806</f>
        <v>622.24837631297169</v>
      </c>
      <c r="L227" s="65">
        <f>ET_8P!M229/9.806</f>
        <v>456.36684690814303</v>
      </c>
      <c r="M227" s="65">
        <f>ET_8P!N229/9.806</f>
        <v>460.26737058306145</v>
      </c>
      <c r="N227" s="65">
        <f>ET_8P!O229/9.806</f>
        <v>623.74698048388746</v>
      </c>
      <c r="O227" s="65">
        <f>ET_8P!P229/9.806</f>
        <v>641.54878072098722</v>
      </c>
      <c r="P227" s="65">
        <f>ET_8P!Q229/9.806</f>
        <v>833.27699957296556</v>
      </c>
      <c r="Q227" s="65">
        <f>ET_8P!R229/9.806</f>
        <v>830.33018289185202</v>
      </c>
      <c r="R227" s="65">
        <f>ET_8P!S229/9.806</f>
        <v>622.24952157798805</v>
      </c>
      <c r="S227" s="65">
        <f>ET_8P!T229/9.806</f>
        <v>606.25733965493066</v>
      </c>
      <c r="T227" s="65">
        <f>ET_8P!U229/9.806</f>
        <v>631.07413708762499</v>
      </c>
      <c r="U227" s="65">
        <f>ET_8P!V229/9.806</f>
        <v>631.9317414083215</v>
      </c>
      <c r="V227" s="65">
        <f>ET_8P!W229/9.806</f>
        <v>626.13744733772694</v>
      </c>
      <c r="W227" s="65">
        <f>ET_8P!X229/9.806</f>
        <v>625.79556083329089</v>
      </c>
      <c r="X227" s="65">
        <f>ET_8P!Y229/9.806</f>
        <v>629.74423543302578</v>
      </c>
      <c r="Y227" s="65">
        <f>ET_8P!Z229/9.806</f>
        <v>630.19711305578221</v>
      </c>
      <c r="Z227" s="65">
        <f>ET_8P!AA229/9.806</f>
        <v>624.0921036068479</v>
      </c>
      <c r="AA227" s="65">
        <f>ET_8P!AB229/9.806</f>
        <v>624.30293195811248</v>
      </c>
      <c r="AB227" s="65">
        <f>ET_8P!AC229/9.806</f>
        <v>470.04594205715892</v>
      </c>
      <c r="AC227" s="65">
        <f>ET_8P!AD229/9.806</f>
        <v>468.49276351850909</v>
      </c>
      <c r="AD227" s="65">
        <f>ET_8P!AE229/9.806</f>
        <v>564.15391206595461</v>
      </c>
      <c r="AE227" s="65">
        <f>ET_8P!AF229/9.806</f>
        <v>578.16513406970228</v>
      </c>
      <c r="AF227" s="65">
        <f>ET_8P!AG229/9.806</f>
        <v>808.41628371660215</v>
      </c>
      <c r="AG227" s="65">
        <f>ET_8P!AH229/9.806</f>
        <v>811.43475415243222</v>
      </c>
      <c r="AH227" s="65">
        <f>ET_8P!AI229/9.806</f>
        <v>690.33199141469515</v>
      </c>
      <c r="AI227" s="65">
        <f>ET_8P!AJ229/9.806</f>
        <v>675.54886078995014</v>
      </c>
      <c r="AJ227" s="65">
        <f>ET_8P!AK229/9.806</f>
        <v>316.22365492109424</v>
      </c>
      <c r="AK227" s="65">
        <f>ET_8P!AL229/9.806</f>
        <v>317.31359865770958</v>
      </c>
      <c r="AL227" s="65">
        <f>ET_8P!AM229/9.806</f>
        <v>558.63826595324292</v>
      </c>
      <c r="AM227" s="65">
        <f>ET_8P!AN229/9.806</f>
        <v>590.70090617351627</v>
      </c>
      <c r="AN227" s="65">
        <f>ET_8P!AO229/9.806</f>
        <v>1047.7389281753519</v>
      </c>
      <c r="AO227" s="65">
        <f>ET_8P!AP229/9.806</f>
        <v>1047.7272763486642</v>
      </c>
      <c r="AP227" s="65">
        <f>ET_8P!AQ229/9.806</f>
        <v>707.90832382597398</v>
      </c>
      <c r="AQ227" s="65">
        <f>ET_8P!AR229/9.806</f>
        <v>674.23275210967779</v>
      </c>
    </row>
    <row r="228" spans="3:43" x14ac:dyDescent="0.2">
      <c r="C228" s="65">
        <f>ET_8P!D230</f>
        <v>2225</v>
      </c>
      <c r="D228" s="65">
        <f>ET_8P!E230/9.806</f>
        <v>627.56036442930349</v>
      </c>
      <c r="E228" s="65">
        <f>ET_8P!F230/9.806</f>
        <v>628.39217539006734</v>
      </c>
      <c r="F228" s="65">
        <f>ET_8P!G230/9.806</f>
        <v>621.52068488043039</v>
      </c>
      <c r="G228" s="65">
        <f>ET_8P!H230/9.806</f>
        <v>622.09610585993278</v>
      </c>
      <c r="H228" s="65">
        <f>ET_8P!I230/9.806</f>
        <v>627.56036442930349</v>
      </c>
      <c r="I228" s="65">
        <f>ET_8P!J230/9.806</f>
        <v>628.39217539006734</v>
      </c>
      <c r="J228" s="65">
        <f>ET_8P!K230/9.806</f>
        <v>621.52068488043039</v>
      </c>
      <c r="K228" s="65">
        <f>ET_8P!L230/9.806</f>
        <v>622.09610585993278</v>
      </c>
      <c r="L228" s="65">
        <f>ET_8P!M230/9.806</f>
        <v>456.21278386638289</v>
      </c>
      <c r="M228" s="65">
        <f>ET_8P!N230/9.806</f>
        <v>460.11335733543245</v>
      </c>
      <c r="N228" s="65">
        <f>ET_8P!O230/9.806</f>
        <v>623.59475982497963</v>
      </c>
      <c r="O228" s="65">
        <f>ET_8P!P230/9.806</f>
        <v>641.39675923860398</v>
      </c>
      <c r="P228" s="65">
        <f>ET_8P!Q230/9.806</f>
        <v>833.1267208851724</v>
      </c>
      <c r="Q228" s="65">
        <f>ET_8P!R230/9.806</f>
        <v>830.17985440992766</v>
      </c>
      <c r="R228" s="65">
        <f>ET_8P!S230/9.806</f>
        <v>622.09725112494903</v>
      </c>
      <c r="S228" s="65">
        <f>ET_8P!T230/9.806</f>
        <v>606.10496961362946</v>
      </c>
      <c r="T228" s="65">
        <f>ET_8P!U230/9.806</f>
        <v>630.9630961751734</v>
      </c>
      <c r="U228" s="65">
        <f>ET_8P!V230/9.806</f>
        <v>631.82149720196821</v>
      </c>
      <c r="V228" s="65">
        <f>ET_8P!W230/9.806</f>
        <v>626.01749327580058</v>
      </c>
      <c r="W228" s="65">
        <f>ET_8P!X230/9.806</f>
        <v>625.66893435779116</v>
      </c>
      <c r="X228" s="65">
        <f>ET_8P!Y230/9.806</f>
        <v>629.58384853661028</v>
      </c>
      <c r="Y228" s="65">
        <f>ET_8P!Z230/9.806</f>
        <v>630.0352323354324</v>
      </c>
      <c r="Z228" s="65">
        <f>ET_8P!AA230/9.806</f>
        <v>623.94904506807063</v>
      </c>
      <c r="AA228" s="65">
        <f>ET_8P!AB230/9.806</f>
        <v>624.15937547802366</v>
      </c>
      <c r="AB228" s="65">
        <f>ET_8P!AC230/9.806</f>
        <v>469.89167983887421</v>
      </c>
      <c r="AC228" s="65">
        <f>ET_8P!AD230/9.806</f>
        <v>468.33845150609324</v>
      </c>
      <c r="AD228" s="65">
        <f>ET_8P!AE230/9.806</f>
        <v>564.00099428921078</v>
      </c>
      <c r="AE228" s="65">
        <f>ET_8P!AF230/9.806</f>
        <v>578.01241546948302</v>
      </c>
      <c r="AF228" s="65">
        <f>ET_8P!AG230/9.806</f>
        <v>808.26600502880899</v>
      </c>
      <c r="AG228" s="65">
        <f>ET_8P!AH230/9.806</f>
        <v>811.28447546463906</v>
      </c>
      <c r="AH228" s="65">
        <f>ET_8P!AI230/9.806</f>
        <v>690.18051766775454</v>
      </c>
      <c r="AI228" s="65">
        <f>ET_8P!AJ230/9.806</f>
        <v>675.39718786648484</v>
      </c>
      <c r="AJ228" s="65">
        <f>ET_8P!AK230/9.806</f>
        <v>316.05988202376096</v>
      </c>
      <c r="AK228" s="65">
        <f>ET_8P!AL230/9.806</f>
        <v>317.15042328995008</v>
      </c>
      <c r="AL228" s="65">
        <f>ET_8P!AM230/9.806</f>
        <v>558.45542190368144</v>
      </c>
      <c r="AM228" s="65">
        <f>ET_8P!AN230/9.806</f>
        <v>590.5251328905772</v>
      </c>
      <c r="AN228" s="65">
        <f>ET_8P!AO230/9.806</f>
        <v>1047.666427920406</v>
      </c>
      <c r="AO228" s="65">
        <f>ET_8P!AP230/9.806</f>
        <v>1047.6572658002754</v>
      </c>
      <c r="AP228" s="65">
        <f>ET_8P!AQ230/9.806</f>
        <v>707.79514176588316</v>
      </c>
      <c r="AQ228" s="65">
        <f>ET_8P!AR230/9.806</f>
        <v>674.11309681253829</v>
      </c>
    </row>
    <row r="229" spans="3:43" x14ac:dyDescent="0.2">
      <c r="C229" s="65">
        <f>ET_8P!D231</f>
        <v>2235</v>
      </c>
      <c r="D229" s="65">
        <f>ET_8P!E231/9.806</f>
        <v>627.40824335865807</v>
      </c>
      <c r="E229" s="65">
        <f>ET_8P!F231/9.806</f>
        <v>628.2400543194218</v>
      </c>
      <c r="F229" s="65">
        <f>ET_8P!G231/9.806</f>
        <v>621.36846422152257</v>
      </c>
      <c r="G229" s="65">
        <f>ET_8P!H231/9.806</f>
        <v>621.94393499515604</v>
      </c>
      <c r="H229" s="65">
        <f>ET_8P!I231/9.806</f>
        <v>627.40824335865807</v>
      </c>
      <c r="I229" s="65">
        <f>ET_8P!J231/9.806</f>
        <v>628.2400543194218</v>
      </c>
      <c r="J229" s="65">
        <f>ET_8P!K231/9.806</f>
        <v>621.36846422152257</v>
      </c>
      <c r="K229" s="65">
        <f>ET_8P!L231/9.806</f>
        <v>621.94393499515604</v>
      </c>
      <c r="L229" s="65">
        <f>ET_8P!M231/9.806</f>
        <v>456.05882041288498</v>
      </c>
      <c r="M229" s="65">
        <f>ET_8P!N231/9.806</f>
        <v>459.95944367606569</v>
      </c>
      <c r="N229" s="65">
        <f>ET_8P!O231/9.806</f>
        <v>623.44258896020301</v>
      </c>
      <c r="O229" s="65">
        <f>ET_8P!P231/9.806</f>
        <v>641.24473775622073</v>
      </c>
      <c r="P229" s="65">
        <f>ET_8P!Q231/9.806</f>
        <v>832.97649199151033</v>
      </c>
      <c r="Q229" s="65">
        <f>ET_8P!R231/9.806</f>
        <v>830.02962551626558</v>
      </c>
      <c r="R229" s="65">
        <f>ET_8P!S231/9.806</f>
        <v>621.9450802601724</v>
      </c>
      <c r="S229" s="65">
        <f>ET_8P!T231/9.806</f>
        <v>605.95259957232827</v>
      </c>
      <c r="T229" s="65">
        <f>ET_8P!U231/9.806</f>
        <v>630.85120876249243</v>
      </c>
      <c r="U229" s="65">
        <f>ET_8P!V231/9.806</f>
        <v>631.71040649538554</v>
      </c>
      <c r="V229" s="65">
        <f>ET_8P!W231/9.806</f>
        <v>625.89694168430049</v>
      </c>
      <c r="W229" s="65">
        <f>ET_8P!X231/9.806</f>
        <v>625.5418099409801</v>
      </c>
      <c r="X229" s="65">
        <f>ET_8P!Y231/9.806</f>
        <v>629.42361102258826</v>
      </c>
      <c r="Y229" s="65">
        <f>ET_8P!Z231/9.806</f>
        <v>629.87365037986956</v>
      </c>
      <c r="Z229" s="65">
        <f>ET_8P!AA231/9.806</f>
        <v>623.80583714689988</v>
      </c>
      <c r="AA229" s="65">
        <f>ET_8P!AB231/9.806</f>
        <v>624.01566961554158</v>
      </c>
      <c r="AB229" s="65">
        <f>ET_8P!AC231/9.806</f>
        <v>469.73746741472064</v>
      </c>
      <c r="AC229" s="65">
        <f>ET_8P!AD231/9.806</f>
        <v>468.18423908193967</v>
      </c>
      <c r="AD229" s="65">
        <f>ET_8P!AE231/9.806</f>
        <v>563.84807651246695</v>
      </c>
      <c r="AE229" s="65">
        <f>ET_8P!AF231/9.806</f>
        <v>577.85969686926376</v>
      </c>
      <c r="AF229" s="65">
        <f>ET_8P!AG231/9.806</f>
        <v>808.11577613514692</v>
      </c>
      <c r="AG229" s="65">
        <f>ET_8P!AH231/9.806</f>
        <v>811.13429636510818</v>
      </c>
      <c r="AH229" s="65">
        <f>ET_8P!AI231/9.806</f>
        <v>690.02909371494502</v>
      </c>
      <c r="AI229" s="65">
        <f>ET_8P!AJ231/9.806</f>
        <v>675.24556473715074</v>
      </c>
      <c r="AJ229" s="65">
        <f>ET_8P!AK231/9.806</f>
        <v>315.89640789121461</v>
      </c>
      <c r="AK229" s="65">
        <f>ET_8P!AL231/9.806</f>
        <v>316.98762137817408</v>
      </c>
      <c r="AL229" s="65">
        <f>ET_8P!AM231/9.806</f>
        <v>558.27327497195597</v>
      </c>
      <c r="AM229" s="65">
        <f>ET_8P!AN231/9.806</f>
        <v>590.34985754894967</v>
      </c>
      <c r="AN229" s="65">
        <f>ET_8P!AO231/9.806</f>
        <v>1047.5924338415257</v>
      </c>
      <c r="AO229" s="65">
        <f>ET_8P!AP231/9.806</f>
        <v>1047.5857614279523</v>
      </c>
      <c r="AP229" s="65">
        <f>ET_8P!AQ231/9.806</f>
        <v>707.68116299969415</v>
      </c>
      <c r="AQ229" s="65">
        <f>ET_8P!AR231/9.806</f>
        <v>673.99284398582506</v>
      </c>
    </row>
    <row r="230" spans="3:43" x14ac:dyDescent="0.2">
      <c r="C230" s="65">
        <f>ET_8P!D232</f>
        <v>2245</v>
      </c>
      <c r="D230" s="65">
        <f>ET_8P!E232/9.806</f>
        <v>627.25617208214362</v>
      </c>
      <c r="E230" s="65">
        <f>ET_8P!F232/9.806</f>
        <v>628.08798304290747</v>
      </c>
      <c r="F230" s="65">
        <f>ET_8P!G232/9.806</f>
        <v>621.21639294500824</v>
      </c>
      <c r="G230" s="65">
        <f>ET_8P!H232/9.806</f>
        <v>621.79181392451051</v>
      </c>
      <c r="H230" s="65">
        <f>ET_8P!I232/9.806</f>
        <v>627.25617208214362</v>
      </c>
      <c r="I230" s="65">
        <f>ET_8P!J232/9.806</f>
        <v>628.08798304290747</v>
      </c>
      <c r="J230" s="65">
        <f>ET_8P!K232/9.806</f>
        <v>621.21639294500824</v>
      </c>
      <c r="K230" s="65">
        <f>ET_8P!L232/9.806</f>
        <v>621.79181392451051</v>
      </c>
      <c r="L230" s="65">
        <f>ET_8P!M232/9.806</f>
        <v>455.90495654764942</v>
      </c>
      <c r="M230" s="65">
        <f>ET_8P!N232/9.806</f>
        <v>459.80557981083012</v>
      </c>
      <c r="N230" s="65">
        <f>ET_8P!O232/9.806</f>
        <v>623.29051768368856</v>
      </c>
      <c r="O230" s="65">
        <f>ET_8P!P232/9.806</f>
        <v>641.09281586209977</v>
      </c>
      <c r="P230" s="65">
        <f>ET_8P!Q232/9.806</f>
        <v>832.82631289197946</v>
      </c>
      <c r="Q230" s="65">
        <f>ET_8P!R232/9.806</f>
        <v>829.87939662260362</v>
      </c>
      <c r="R230" s="65">
        <f>ET_8P!S232/9.806</f>
        <v>621.79295918952687</v>
      </c>
      <c r="S230" s="65">
        <f>ET_8P!T232/9.806</f>
        <v>605.80032911928924</v>
      </c>
      <c r="T230" s="65">
        <f>ET_8P!U232/9.806</f>
        <v>630.73852464371305</v>
      </c>
      <c r="U230" s="65">
        <f>ET_8P!V232/9.806</f>
        <v>631.59851908270457</v>
      </c>
      <c r="V230" s="65">
        <f>ET_8P!W232/9.806</f>
        <v>625.77574276909547</v>
      </c>
      <c r="W230" s="65">
        <f>ET_8P!X232/9.806</f>
        <v>625.41423737698858</v>
      </c>
      <c r="X230" s="65">
        <f>ET_8P!Y232/9.806</f>
        <v>629.26362247922191</v>
      </c>
      <c r="Y230" s="65">
        <f>ET_8P!Z232/9.806</f>
        <v>629.71226760083118</v>
      </c>
      <c r="Z230" s="65">
        <f>ET_8P!AA232/9.806</f>
        <v>623.66247984333575</v>
      </c>
      <c r="AA230" s="65">
        <f>ET_8P!AB232/9.806</f>
        <v>623.8718641647971</v>
      </c>
      <c r="AB230" s="65">
        <f>ET_8P!AC232/9.806</f>
        <v>469.5833545788293</v>
      </c>
      <c r="AC230" s="65">
        <f>ET_8P!AD232/9.806</f>
        <v>468.03012624604838</v>
      </c>
      <c r="AD230" s="65">
        <f>ET_8P!AE232/9.806</f>
        <v>563.69530811811649</v>
      </c>
      <c r="AE230" s="65">
        <f>ET_8P!AF232/9.806</f>
        <v>577.70712765143799</v>
      </c>
      <c r="AF230" s="65">
        <f>ET_8P!AG232/9.806</f>
        <v>807.96559703561604</v>
      </c>
      <c r="AG230" s="65">
        <f>ET_8P!AH232/9.806</f>
        <v>810.98411726557731</v>
      </c>
      <c r="AH230" s="65">
        <f>ET_8P!AI232/9.806</f>
        <v>689.87771955626658</v>
      </c>
      <c r="AI230" s="65">
        <f>ET_8P!AJ232/9.806</f>
        <v>675.09404119607893</v>
      </c>
      <c r="AJ230" s="65">
        <f>ET_8P!AK232/9.806</f>
        <v>315.7332574205206</v>
      </c>
      <c r="AK230" s="65">
        <f>ET_8P!AL232/9.806</f>
        <v>316.825118231185</v>
      </c>
      <c r="AL230" s="65">
        <f>ET_8P!AM232/9.806</f>
        <v>558.0919247463288</v>
      </c>
      <c r="AM230" s="65">
        <f>ET_8P!AN232/9.806</f>
        <v>590.17522953102696</v>
      </c>
      <c r="AN230" s="65">
        <f>ET_8P!AO232/9.806</f>
        <v>1047.5169459387112</v>
      </c>
      <c r="AO230" s="65">
        <f>ET_8P!AP232/9.806</f>
        <v>1047.5127632316949</v>
      </c>
      <c r="AP230" s="65">
        <f>ET_8P!AQ232/9.806</f>
        <v>707.56643732153793</v>
      </c>
      <c r="AQ230" s="65">
        <f>ET_8P!AR232/9.806</f>
        <v>673.87199362953811</v>
      </c>
    </row>
    <row r="231" spans="3:43" x14ac:dyDescent="0.2">
      <c r="C231" s="65">
        <f>ET_8P!D233</f>
        <v>2255</v>
      </c>
      <c r="D231" s="65">
        <f>ET_8P!E233/9.806</f>
        <v>627.10420039389157</v>
      </c>
      <c r="E231" s="65">
        <f>ET_8P!F233/9.806</f>
        <v>627.93601135465542</v>
      </c>
      <c r="F231" s="65">
        <f>ET_8P!G233/9.806</f>
        <v>621.06432166849379</v>
      </c>
      <c r="G231" s="65">
        <f>ET_8P!H233/9.806</f>
        <v>621.63979244212737</v>
      </c>
      <c r="H231" s="65">
        <f>ET_8P!I233/9.806</f>
        <v>627.10420039389157</v>
      </c>
      <c r="I231" s="65">
        <f>ET_8P!J233/9.806</f>
        <v>627.93601135465542</v>
      </c>
      <c r="J231" s="65">
        <f>ET_8P!K233/9.806</f>
        <v>621.06432166849379</v>
      </c>
      <c r="K231" s="65">
        <f>ET_8P!L233/9.806</f>
        <v>621.63979244212737</v>
      </c>
      <c r="L231" s="65">
        <f>ET_8P!M233/9.806</f>
        <v>455.751142476545</v>
      </c>
      <c r="M231" s="65">
        <f>ET_8P!N233/9.806</f>
        <v>459.65186532798799</v>
      </c>
      <c r="N231" s="65">
        <f>ET_8P!O233/9.806</f>
        <v>623.13849620130543</v>
      </c>
      <c r="O231" s="65">
        <f>ET_8P!P233/9.806</f>
        <v>640.94094376211001</v>
      </c>
      <c r="P231" s="65">
        <f>ET_8P!Q233/9.806</f>
        <v>832.67618358657967</v>
      </c>
      <c r="Q231" s="65">
        <f>ET_8P!R233/9.806</f>
        <v>829.72921752307263</v>
      </c>
      <c r="R231" s="65">
        <f>ET_8P!S233/9.806</f>
        <v>621.64093770714362</v>
      </c>
      <c r="S231" s="65">
        <f>ET_8P!T233/9.806</f>
        <v>605.64815825451262</v>
      </c>
      <c r="T231" s="65">
        <f>ET_8P!U233/9.806</f>
        <v>630.62494423057319</v>
      </c>
      <c r="U231" s="65">
        <f>ET_8P!V233/9.806</f>
        <v>631.4857851697941</v>
      </c>
      <c r="V231" s="65">
        <f>ET_8P!W233/9.806</f>
        <v>625.65389653018565</v>
      </c>
      <c r="W231" s="65">
        <f>ET_8P!X233/9.806</f>
        <v>625.28616687168574</v>
      </c>
      <c r="X231" s="65">
        <f>ET_8P!Y233/9.806</f>
        <v>629.10383311238024</v>
      </c>
      <c r="Y231" s="65">
        <f>ET_8P!Z233/9.806</f>
        <v>629.55113379244858</v>
      </c>
      <c r="Z231" s="65">
        <f>ET_8P!AA233/9.806</f>
        <v>623.51897315737824</v>
      </c>
      <c r="AA231" s="65">
        <f>ET_8P!AB233/9.806</f>
        <v>623.72785953752805</v>
      </c>
      <c r="AB231" s="65">
        <f>ET_8P!AC233/9.806</f>
        <v>469.42934133120031</v>
      </c>
      <c r="AC231" s="65">
        <f>ET_8P!AD233/9.806</f>
        <v>467.87611299841939</v>
      </c>
      <c r="AD231" s="65">
        <f>ET_8P!AE233/9.806</f>
        <v>563.54258951789723</v>
      </c>
      <c r="AE231" s="65">
        <f>ET_8P!AF233/9.806</f>
        <v>577.5545584336121</v>
      </c>
      <c r="AF231" s="65">
        <f>ET_8P!AG233/9.806</f>
        <v>807.81546773021626</v>
      </c>
      <c r="AG231" s="65">
        <f>ET_8P!AH233/9.806</f>
        <v>810.83403775430861</v>
      </c>
      <c r="AH231" s="65">
        <f>ET_8P!AI233/9.806</f>
        <v>689.72639519171946</v>
      </c>
      <c r="AI231" s="65">
        <f>ET_8P!AJ233/9.806</f>
        <v>674.94256744913832</v>
      </c>
      <c r="AJ231" s="65">
        <f>ET_8P!AK233/9.806</f>
        <v>315.57043061167911</v>
      </c>
      <c r="AK231" s="65">
        <f>ET_8P!AL233/9.806</f>
        <v>316.66296364311393</v>
      </c>
      <c r="AL231" s="65">
        <f>ET_8P!AM233/9.806</f>
        <v>557.91137122679993</v>
      </c>
      <c r="AM231" s="65">
        <f>ET_8P!AN233/9.806</f>
        <v>590.00114924854688</v>
      </c>
      <c r="AN231" s="65">
        <f>ET_8P!AO233/9.806</f>
        <v>1047.4398646236998</v>
      </c>
      <c r="AO231" s="65">
        <f>ET_8P!AP233/9.806</f>
        <v>1047.4382712115032</v>
      </c>
      <c r="AP231" s="65">
        <f>ET_8P!AQ233/9.806</f>
        <v>707.4509149372833</v>
      </c>
      <c r="AQ231" s="65">
        <f>ET_8P!AR233/9.806</f>
        <v>673.75049594954623</v>
      </c>
    </row>
    <row r="232" spans="3:43" x14ac:dyDescent="0.2">
      <c r="C232" s="65">
        <f>ET_8P!D234</f>
        <v>2265</v>
      </c>
      <c r="D232" s="65">
        <f>ET_8P!E234/9.806</f>
        <v>626.95227849977061</v>
      </c>
      <c r="E232" s="65">
        <f>ET_8P!F234/9.806</f>
        <v>627.78408946053446</v>
      </c>
      <c r="F232" s="65">
        <f>ET_8P!G234/9.806</f>
        <v>620.91234998024174</v>
      </c>
      <c r="G232" s="65">
        <f>ET_8P!H234/9.806</f>
        <v>621.48782075387521</v>
      </c>
      <c r="H232" s="65">
        <f>ET_8P!I234/9.806</f>
        <v>626.95227849977061</v>
      </c>
      <c r="I232" s="65">
        <f>ET_8P!J234/9.806</f>
        <v>627.78408946053446</v>
      </c>
      <c r="J232" s="65">
        <f>ET_8P!K234/9.806</f>
        <v>620.91234998024174</v>
      </c>
      <c r="K232" s="65">
        <f>ET_8P!L234/9.806</f>
        <v>621.48782075387521</v>
      </c>
      <c r="L232" s="65">
        <f>ET_8P!M234/9.806</f>
        <v>455.59747778783401</v>
      </c>
      <c r="M232" s="65">
        <f>ET_8P!N234/9.806</f>
        <v>459.498200639277</v>
      </c>
      <c r="N232" s="65">
        <f>ET_8P!O234/9.806</f>
        <v>622.98652451305327</v>
      </c>
      <c r="O232" s="65">
        <f>ET_8P!P234/9.806</f>
        <v>640.78917125038242</v>
      </c>
      <c r="P232" s="65">
        <f>ET_8P!Q234/9.806</f>
        <v>832.52605428118</v>
      </c>
      <c r="Q232" s="65">
        <f>ET_8P!R234/9.806</f>
        <v>829.57913801180405</v>
      </c>
      <c r="R232" s="65">
        <f>ET_8P!S234/9.806</f>
        <v>621.48896601889157</v>
      </c>
      <c r="S232" s="65">
        <f>ET_8P!T234/9.806</f>
        <v>605.49603718386709</v>
      </c>
      <c r="T232" s="65">
        <f>ET_8P!U234/9.806</f>
        <v>630.51056711133492</v>
      </c>
      <c r="U232" s="65">
        <f>ET_8P!V234/9.806</f>
        <v>631.37220475665413</v>
      </c>
      <c r="V232" s="65">
        <f>ET_8P!W234/9.806</f>
        <v>625.5314527617021</v>
      </c>
      <c r="W232" s="65">
        <f>ET_8P!X234/9.806</f>
        <v>625.15764821920254</v>
      </c>
      <c r="X232" s="65">
        <f>ET_8P!Y234/9.806</f>
        <v>628.94429271619424</v>
      </c>
      <c r="Y232" s="65">
        <f>ET_8P!Z234/9.806</f>
        <v>629.39024895472164</v>
      </c>
      <c r="Z232" s="65">
        <f>ET_8P!AA234/9.806</f>
        <v>623.37531708902713</v>
      </c>
      <c r="AA232" s="65">
        <f>ET_8P!AB234/9.806</f>
        <v>623.58375532199682</v>
      </c>
      <c r="AB232" s="65">
        <f>ET_8P!AC234/9.806</f>
        <v>469.2754276718336</v>
      </c>
      <c r="AC232" s="65">
        <f>ET_8P!AD234/9.806</f>
        <v>467.72214954492154</v>
      </c>
      <c r="AD232" s="65">
        <f>ET_8P!AE234/9.806</f>
        <v>563.38992071180917</v>
      </c>
      <c r="AE232" s="65">
        <f>ET_8P!AF234/9.806</f>
        <v>577.40208880404862</v>
      </c>
      <c r="AF232" s="65">
        <f>ET_8P!AG234/9.806</f>
        <v>807.66538821894767</v>
      </c>
      <c r="AG232" s="65">
        <f>ET_8P!AH234/9.806</f>
        <v>810.68395824304002</v>
      </c>
      <c r="AH232" s="65">
        <f>ET_8P!AI234/9.806</f>
        <v>689.57517041543451</v>
      </c>
      <c r="AI232" s="65">
        <f>ET_8P!AJ234/9.806</f>
        <v>674.7911434963288</v>
      </c>
      <c r="AJ232" s="65">
        <f>ET_8P!AK234/9.806</f>
        <v>315.40792746469003</v>
      </c>
      <c r="AK232" s="65">
        <f>ET_8P!AL234/9.806</f>
        <v>316.50115761396086</v>
      </c>
      <c r="AL232" s="65">
        <f>ET_8P!AM234/9.806</f>
        <v>557.73151482510707</v>
      </c>
      <c r="AM232" s="65">
        <f>ET_8P!AN234/9.806</f>
        <v>589.82766649564053</v>
      </c>
      <c r="AN232" s="65">
        <f>ET_8P!AO234/9.806</f>
        <v>1047.3612894847543</v>
      </c>
      <c r="AO232" s="65">
        <f>ET_8P!AP234/9.806</f>
        <v>1047.362185779115</v>
      </c>
      <c r="AP232" s="65">
        <f>ET_8P!AQ234/9.806</f>
        <v>707.33459584693048</v>
      </c>
      <c r="AQ232" s="65">
        <f>ET_8P!AR234/9.806</f>
        <v>673.62840073998063</v>
      </c>
    </row>
    <row r="233" spans="3:43" x14ac:dyDescent="0.2">
      <c r="C233" s="65">
        <f>ET_8P!D235</f>
        <v>2275</v>
      </c>
      <c r="D233" s="65">
        <f>ET_8P!E235/9.806</f>
        <v>626.80040639978085</v>
      </c>
      <c r="E233" s="65">
        <f>ET_8P!F235/9.806</f>
        <v>627.63226715467579</v>
      </c>
      <c r="F233" s="65">
        <f>ET_8P!G235/9.806</f>
        <v>620.76042808612078</v>
      </c>
      <c r="G233" s="65">
        <f>ET_8P!H235/9.806</f>
        <v>621.33589885975425</v>
      </c>
      <c r="H233" s="65">
        <f>ET_8P!I235/9.806</f>
        <v>626.80040639978085</v>
      </c>
      <c r="I233" s="65">
        <f>ET_8P!J235/9.806</f>
        <v>627.63226715467579</v>
      </c>
      <c r="J233" s="65">
        <f>ET_8P!K235/9.806</f>
        <v>620.76042808612078</v>
      </c>
      <c r="K233" s="65">
        <f>ET_8P!L235/9.806</f>
        <v>621.33589885975425</v>
      </c>
      <c r="L233" s="65">
        <f>ET_8P!M235/9.806</f>
        <v>455.44386289325416</v>
      </c>
      <c r="M233" s="65">
        <f>ET_8P!N235/9.806</f>
        <v>459.3446355388283</v>
      </c>
      <c r="N233" s="65">
        <f>ET_8P!O235/9.806</f>
        <v>622.83465241306351</v>
      </c>
      <c r="O233" s="65">
        <f>ET_8P!P235/9.806</f>
        <v>640.63744853278615</v>
      </c>
      <c r="P233" s="65">
        <f>ET_8P!Q235/9.806</f>
        <v>832.3760245640425</v>
      </c>
      <c r="Q233" s="65">
        <f>ET_8P!R235/9.806</f>
        <v>829.42905850053546</v>
      </c>
      <c r="R233" s="65">
        <f>ET_8P!S235/9.806</f>
        <v>621.33704412477061</v>
      </c>
      <c r="S233" s="65">
        <f>ET_8P!T235/9.806</f>
        <v>605.34396590735264</v>
      </c>
      <c r="T233" s="65">
        <f>ET_8P!U235/9.806</f>
        <v>630.39534349186727</v>
      </c>
      <c r="U233" s="65">
        <f>ET_8P!V235/9.806</f>
        <v>631.25782763741597</v>
      </c>
      <c r="V233" s="65">
        <f>ET_8P!W235/9.806</f>
        <v>625.40836166951362</v>
      </c>
      <c r="W233" s="65">
        <f>ET_8P!X235/9.806</f>
        <v>625.02863162540791</v>
      </c>
      <c r="X233" s="65">
        <f>ET_8P!Y235/9.806</f>
        <v>628.78495149653281</v>
      </c>
      <c r="Y233" s="65">
        <f>ET_8P!Z235/9.806</f>
        <v>629.22966288178156</v>
      </c>
      <c r="Z233" s="65">
        <f>ET_8P!AA235/9.806</f>
        <v>623.23146184415157</v>
      </c>
      <c r="AA233" s="65">
        <f>ET_8P!AB235/9.806</f>
        <v>623.4395017240721</v>
      </c>
      <c r="AB233" s="65">
        <f>ET_8P!AC235/9.806</f>
        <v>469.12156380659803</v>
      </c>
      <c r="AC233" s="65">
        <f>ET_8P!AD235/9.806</f>
        <v>467.56828567968597</v>
      </c>
      <c r="AD233" s="65">
        <f>ET_8P!AE235/9.806</f>
        <v>563.23735149398328</v>
      </c>
      <c r="AE233" s="65">
        <f>ET_8P!AF235/9.806</f>
        <v>577.24971876274731</v>
      </c>
      <c r="AF233" s="65">
        <f>ET_8P!AG235/9.806</f>
        <v>807.51535850181017</v>
      </c>
      <c r="AG233" s="65">
        <f>ET_8P!AH235/9.806</f>
        <v>810.53397832003373</v>
      </c>
      <c r="AH233" s="65">
        <f>ET_8P!AI235/9.806</f>
        <v>689.42394563914957</v>
      </c>
      <c r="AI233" s="65">
        <f>ET_8P!AJ235/9.806</f>
        <v>674.63976933765048</v>
      </c>
      <c r="AJ233" s="65">
        <f>ET_8P!AK235/9.806</f>
        <v>315.24574797955336</v>
      </c>
      <c r="AK233" s="65">
        <f>ET_8P!AL235/9.806</f>
        <v>316.33967524666025</v>
      </c>
      <c r="AL233" s="65">
        <f>ET_8P!AM235/9.806</f>
        <v>557.55245512951262</v>
      </c>
      <c r="AM233" s="65">
        <f>ET_8P!AN235/9.806</f>
        <v>589.65478127230779</v>
      </c>
      <c r="AN233" s="65">
        <f>ET_8P!AO235/9.806</f>
        <v>1047.2812205218745</v>
      </c>
      <c r="AO233" s="65">
        <f>ET_8P!AP235/9.806</f>
        <v>1047.2845069345299</v>
      </c>
      <c r="AP233" s="65">
        <f>ET_8P!AQ235/9.806</f>
        <v>707.21752984461045</v>
      </c>
      <c r="AQ233" s="65">
        <f>ET_8P!AR235/9.806</f>
        <v>673.50565820671022</v>
      </c>
    </row>
    <row r="234" spans="3:43" x14ac:dyDescent="0.2">
      <c r="C234" s="65">
        <f>ET_8P!D236</f>
        <v>2285</v>
      </c>
      <c r="D234" s="65">
        <f>ET_8P!E236/9.806</f>
        <v>626.64863388805327</v>
      </c>
      <c r="E234" s="65">
        <f>ET_8P!F236/9.806</f>
        <v>627.4804946429482</v>
      </c>
      <c r="F234" s="65">
        <f>ET_8P!G236/9.806</f>
        <v>620.60855598613102</v>
      </c>
      <c r="G234" s="65">
        <f>ET_8P!H236/9.806</f>
        <v>621.18407655389558</v>
      </c>
      <c r="H234" s="65">
        <f>ET_8P!I236/9.806</f>
        <v>626.64863388805327</v>
      </c>
      <c r="I234" s="65">
        <f>ET_8P!J236/9.806</f>
        <v>627.4804946429482</v>
      </c>
      <c r="J234" s="65">
        <f>ET_8P!K236/9.806</f>
        <v>620.60855598613102</v>
      </c>
      <c r="K234" s="65">
        <f>ET_8P!L236/9.806</f>
        <v>621.18407655389558</v>
      </c>
      <c r="L234" s="65">
        <f>ET_8P!M236/9.806</f>
        <v>455.2903475869366</v>
      </c>
      <c r="M234" s="65">
        <f>ET_8P!N236/9.806</f>
        <v>459.19117002664188</v>
      </c>
      <c r="N234" s="65">
        <f>ET_8P!O236/9.806</f>
        <v>622.68278031307364</v>
      </c>
      <c r="O234" s="65">
        <f>ET_8P!P236/9.806</f>
        <v>640.48577560932085</v>
      </c>
      <c r="P234" s="65">
        <f>ET_8P!Q236/9.806</f>
        <v>832.2260446410362</v>
      </c>
      <c r="Q234" s="65">
        <f>ET_8P!R236/9.806</f>
        <v>829.27902878339796</v>
      </c>
      <c r="R234" s="65">
        <f>ET_8P!S236/9.806</f>
        <v>621.18522181891194</v>
      </c>
      <c r="S234" s="65">
        <f>ET_8P!T236/9.806</f>
        <v>605.19194442496951</v>
      </c>
      <c r="T234" s="65">
        <f>ET_8P!U236/9.806</f>
        <v>630.27927337217011</v>
      </c>
      <c r="U234" s="65">
        <f>ET_8P!V236/9.806</f>
        <v>631.14255422381711</v>
      </c>
      <c r="V234" s="65">
        <f>ET_8P!W236/9.806</f>
        <v>625.28462325362034</v>
      </c>
      <c r="W234" s="65">
        <f>ET_8P!X236/9.806</f>
        <v>624.89916688443304</v>
      </c>
      <c r="X234" s="65">
        <f>ET_8P!Y236/9.806</f>
        <v>628.62585924752705</v>
      </c>
      <c r="Y234" s="65">
        <f>ET_8P!Z236/9.806</f>
        <v>629.06932577949726</v>
      </c>
      <c r="Z234" s="65">
        <f>ET_8P!AA236/9.806</f>
        <v>623.08745721688263</v>
      </c>
      <c r="AA234" s="65">
        <f>ET_8P!AB236/9.806</f>
        <v>623.2950489496227</v>
      </c>
      <c r="AB234" s="65">
        <f>ET_8P!AC236/9.806</f>
        <v>468.96779952962476</v>
      </c>
      <c r="AC234" s="65">
        <f>ET_8P!AD236/9.806</f>
        <v>467.41452140271264</v>
      </c>
      <c r="AD234" s="65">
        <f>ET_8P!AE236/9.806</f>
        <v>563.0848320702886</v>
      </c>
      <c r="AE234" s="65">
        <f>ET_8P!AF236/9.806</f>
        <v>577.0973985155772</v>
      </c>
      <c r="AF234" s="65">
        <f>ET_8P!AG236/9.806</f>
        <v>807.36542837293496</v>
      </c>
      <c r="AG234" s="65">
        <f>ET_8P!AH236/9.806</f>
        <v>810.38404819115851</v>
      </c>
      <c r="AH234" s="65">
        <f>ET_8P!AI236/9.806</f>
        <v>689.2728204511269</v>
      </c>
      <c r="AI234" s="65">
        <f>ET_8P!AJ236/9.806</f>
        <v>674.48849476723444</v>
      </c>
      <c r="AJ234" s="65">
        <f>ET_8P!AK236/9.806</f>
        <v>315.08389215626914</v>
      </c>
      <c r="AK234" s="65">
        <f>ET_8P!AL236/9.806</f>
        <v>316.17854143827759</v>
      </c>
      <c r="AL234" s="65">
        <f>ET_8P!AM236/9.806</f>
        <v>557.37414234588528</v>
      </c>
      <c r="AM234" s="65">
        <f>ET_8P!AN236/9.806</f>
        <v>589.48249357854888</v>
      </c>
      <c r="AN234" s="65">
        <f>ET_8P!AO236/9.806</f>
        <v>1047.1995581467979</v>
      </c>
      <c r="AO234" s="65">
        <f>ET_8P!AP236/9.806</f>
        <v>1047.2052346777484</v>
      </c>
      <c r="AP234" s="65">
        <f>ET_8P!AQ236/9.806</f>
        <v>707.09966713619224</v>
      </c>
      <c r="AQ234" s="65">
        <f>ET_8P!AR236/9.806</f>
        <v>673.38226834973489</v>
      </c>
    </row>
    <row r="235" spans="3:43" x14ac:dyDescent="0.2">
      <c r="C235" s="65">
        <f>ET_8P!D237</f>
        <v>2295</v>
      </c>
      <c r="D235" s="65">
        <f>ET_8P!E237/9.806</f>
        <v>626.49691117045688</v>
      </c>
      <c r="E235" s="65">
        <f>ET_8P!F237/9.806</f>
        <v>627.32877192535193</v>
      </c>
      <c r="F235" s="65">
        <f>ET_8P!G237/9.806</f>
        <v>620.45678347440344</v>
      </c>
      <c r="G235" s="65">
        <f>ET_8P!H237/9.806</f>
        <v>621.03230404216811</v>
      </c>
      <c r="H235" s="65">
        <f>ET_8P!I237/9.806</f>
        <v>626.49691117045688</v>
      </c>
      <c r="I235" s="65">
        <f>ET_8P!J237/9.806</f>
        <v>627.32877192535193</v>
      </c>
      <c r="J235" s="65">
        <f>ET_8P!K237/9.806</f>
        <v>620.45678347440344</v>
      </c>
      <c r="K235" s="65">
        <f>ET_8P!L237/9.806</f>
        <v>621.03230404216811</v>
      </c>
      <c r="L235" s="65">
        <f>ET_8P!M237/9.806</f>
        <v>455.13693186888133</v>
      </c>
      <c r="M235" s="65">
        <f>ET_8P!N237/9.806</f>
        <v>459.03780410271776</v>
      </c>
      <c r="N235" s="65">
        <f>ET_8P!O237/9.806</f>
        <v>622.53105759547736</v>
      </c>
      <c r="O235" s="65">
        <f>ET_8P!P237/9.806</f>
        <v>640.33420227411796</v>
      </c>
      <c r="P235" s="65">
        <f>ET_8P!Q237/9.806</f>
        <v>832.07611451216098</v>
      </c>
      <c r="Q235" s="65">
        <f>ET_8P!R237/9.806</f>
        <v>829.12909865452286</v>
      </c>
      <c r="R235" s="65">
        <f>ET_8P!S237/9.806</f>
        <v>621.03344930718447</v>
      </c>
      <c r="S235" s="65">
        <f>ET_8P!T237/9.806</f>
        <v>605.04002253084855</v>
      </c>
      <c r="T235" s="65">
        <f>ET_8P!U237/9.806</f>
        <v>630.16235675224357</v>
      </c>
      <c r="U235" s="65">
        <f>ET_8P!V237/9.806</f>
        <v>631.02643430998887</v>
      </c>
      <c r="V235" s="65">
        <f>ET_8P!W237/9.806</f>
        <v>625.16023751402213</v>
      </c>
      <c r="W235" s="65">
        <f>ET_8P!X237/9.806</f>
        <v>624.76915440801554</v>
      </c>
      <c r="X235" s="65">
        <f>ET_8P!Y237/9.806</f>
        <v>628.46706576330826</v>
      </c>
      <c r="Y235" s="65">
        <f>ET_8P!Z237/9.806</f>
        <v>628.90928744199982</v>
      </c>
      <c r="Z235" s="65">
        <f>ET_8P!AA237/9.806</f>
        <v>622.94330320722008</v>
      </c>
      <c r="AA235" s="65">
        <f>ET_8P!AB237/9.806</f>
        <v>623.15044679278003</v>
      </c>
      <c r="AB235" s="65">
        <f>ET_8P!AC237/9.806</f>
        <v>468.81413484091377</v>
      </c>
      <c r="AC235" s="65">
        <f>ET_8P!AD237/9.806</f>
        <v>467.26085671400165</v>
      </c>
      <c r="AD235" s="65">
        <f>ET_8P!AE237/9.806</f>
        <v>562.93241223485632</v>
      </c>
      <c r="AE235" s="65">
        <f>ET_8P!AF237/9.806</f>
        <v>576.94512806253829</v>
      </c>
      <c r="AF235" s="65">
        <f>ET_8P!AG237/9.806</f>
        <v>807.21549824405986</v>
      </c>
      <c r="AG235" s="65">
        <f>ET_8P!AH237/9.806</f>
        <v>810.2341678564145</v>
      </c>
      <c r="AH235" s="65">
        <f>ET_8P!AI237/9.806</f>
        <v>689.12174505723544</v>
      </c>
      <c r="AI235" s="65">
        <f>ET_8P!AJ237/9.806</f>
        <v>674.33722019681829</v>
      </c>
      <c r="AJ235" s="65">
        <f>ET_8P!AK237/9.806</f>
        <v>314.92238489190294</v>
      </c>
      <c r="AK235" s="65">
        <f>ET_8P!AL237/9.806</f>
        <v>316.017756188813</v>
      </c>
      <c r="AL235" s="65">
        <f>ET_8P!AM237/9.806</f>
        <v>557.19657647422503</v>
      </c>
      <c r="AM235" s="65">
        <f>ET_8P!AN237/9.806</f>
        <v>589.3108034143637</v>
      </c>
      <c r="AN235" s="65">
        <f>ET_8P!AO237/9.806</f>
        <v>1047.1164019477872</v>
      </c>
      <c r="AO235" s="65">
        <f>ET_8P!AP237/9.806</f>
        <v>1047.1243690087701</v>
      </c>
      <c r="AP235" s="65">
        <f>ET_8P!AQ237/9.806</f>
        <v>706.9810575158067</v>
      </c>
      <c r="AQ235" s="65">
        <f>ET_8P!AR237/9.806</f>
        <v>673.25823116905474</v>
      </c>
    </row>
    <row r="236" spans="3:43" x14ac:dyDescent="0.2">
      <c r="C236" s="65">
        <f>ET_8P!D238</f>
        <v>2305</v>
      </c>
      <c r="D236" s="65">
        <f>ET_8P!E238/9.806</f>
        <v>626.3452382469917</v>
      </c>
      <c r="E236" s="65">
        <f>ET_8P!F238/9.806</f>
        <v>627.17709900188663</v>
      </c>
      <c r="F236" s="65">
        <f>ET_8P!G238/9.806</f>
        <v>620.30511055093825</v>
      </c>
      <c r="G236" s="65">
        <f>ET_8P!H238/9.806</f>
        <v>620.88058132457172</v>
      </c>
      <c r="H236" s="65">
        <f>ET_8P!I238/9.806</f>
        <v>626.3452382469917</v>
      </c>
      <c r="I236" s="65">
        <f>ET_8P!J238/9.806</f>
        <v>627.17709900188663</v>
      </c>
      <c r="J236" s="65">
        <f>ET_8P!K238/9.806</f>
        <v>620.30511055093825</v>
      </c>
      <c r="K236" s="65">
        <f>ET_8P!L238/9.806</f>
        <v>620.88058132457172</v>
      </c>
      <c r="L236" s="65">
        <f>ET_8P!M238/9.806</f>
        <v>454.98361573908835</v>
      </c>
      <c r="M236" s="65">
        <f>ET_8P!N238/9.806</f>
        <v>458.88448797292477</v>
      </c>
      <c r="N236" s="65">
        <f>ET_8P!O238/9.806</f>
        <v>622.37933487788098</v>
      </c>
      <c r="O236" s="65">
        <f>ET_8P!P238/9.806</f>
        <v>640.18267873304615</v>
      </c>
      <c r="P236" s="65">
        <f>ET_8P!Q238/9.806</f>
        <v>831.92623417741697</v>
      </c>
      <c r="Q236" s="65">
        <f>ET_8P!R238/9.806</f>
        <v>828.97916852564765</v>
      </c>
      <c r="R236" s="65">
        <f>ET_8P!S238/9.806</f>
        <v>620.88172658958808</v>
      </c>
      <c r="S236" s="65">
        <f>ET_8P!T238/9.806</f>
        <v>604.88820022498987</v>
      </c>
      <c r="T236" s="65">
        <f>ET_8P!U238/9.806</f>
        <v>630.04459363208753</v>
      </c>
      <c r="U236" s="65">
        <f>ET_8P!V238/9.806</f>
        <v>630.90946789593113</v>
      </c>
      <c r="V236" s="65">
        <f>ET_8P!W238/9.806</f>
        <v>625.03515465658791</v>
      </c>
      <c r="W236" s="65">
        <f>ET_8P!X238/9.806</f>
        <v>624.6386439902866</v>
      </c>
      <c r="X236" s="65">
        <f>ET_8P!Y238/9.806</f>
        <v>628.30852124974513</v>
      </c>
      <c r="Y236" s="65">
        <f>ET_8P!Z238/9.806</f>
        <v>628.74949807515816</v>
      </c>
      <c r="Z236" s="65">
        <f>ET_8P!AA238/9.806</f>
        <v>622.79895002103308</v>
      </c>
      <c r="AA236" s="65">
        <f>ET_8P!AB238/9.806</f>
        <v>623.00574504767496</v>
      </c>
      <c r="AB236" s="65">
        <f>ET_8P!AC238/9.806</f>
        <v>468.66056974046506</v>
      </c>
      <c r="AC236" s="65">
        <f>ET_8P!AD238/9.806</f>
        <v>467.1072418194218</v>
      </c>
      <c r="AD236" s="65">
        <f>ET_8P!AE238/9.806</f>
        <v>562.780042193555</v>
      </c>
      <c r="AE236" s="65">
        <f>ET_8P!AF238/9.806</f>
        <v>576.79295719776167</v>
      </c>
      <c r="AF236" s="65">
        <f>ET_8P!AG238/9.806</f>
        <v>807.06561790931585</v>
      </c>
      <c r="AG236" s="65">
        <f>ET_8P!AH238/9.806</f>
        <v>810.08433731580158</v>
      </c>
      <c r="AH236" s="65">
        <f>ET_8P!AI238/9.806</f>
        <v>688.97076925160627</v>
      </c>
      <c r="AI236" s="65">
        <f>ET_8P!AJ238/9.806</f>
        <v>674.18609500879575</v>
      </c>
      <c r="AJ236" s="65">
        <f>ET_8P!AK238/9.806</f>
        <v>314.76122618645473</v>
      </c>
      <c r="AK236" s="65">
        <f>ET_8P!AL238/9.806</f>
        <v>315.85729460120081</v>
      </c>
      <c r="AL236" s="65">
        <f>ET_8P!AM238/9.806</f>
        <v>557.01975751453199</v>
      </c>
      <c r="AM236" s="65">
        <f>ET_8P!AN238/9.806</f>
        <v>589.13971077975225</v>
      </c>
      <c r="AN236" s="65">
        <f>ET_8P!AO238/9.806</f>
        <v>1047.031751924842</v>
      </c>
      <c r="AO236" s="65">
        <f>ET_8P!AP238/9.806</f>
        <v>1047.0420095158577</v>
      </c>
      <c r="AP236" s="65">
        <f>ET_8P!AQ238/9.806</f>
        <v>706.86165118932297</v>
      </c>
      <c r="AQ236" s="65">
        <f>ET_8P!AR238/9.806</f>
        <v>673.13354666466967</v>
      </c>
    </row>
    <row r="237" spans="3:43" x14ac:dyDescent="0.2">
      <c r="C237" s="65">
        <f>ET_8P!D239</f>
        <v>2315</v>
      </c>
      <c r="D237" s="65">
        <f>ET_8P!E239/9.806</f>
        <v>626.1936649117888</v>
      </c>
      <c r="E237" s="65">
        <f>ET_8P!F239/9.806</f>
        <v>627.02552566668373</v>
      </c>
      <c r="F237" s="65">
        <f>ET_8P!G239/9.806</f>
        <v>620.15343762747307</v>
      </c>
      <c r="G237" s="65">
        <f>ET_8P!H239/9.806</f>
        <v>620.72895819523762</v>
      </c>
      <c r="H237" s="65">
        <f>ET_8P!I239/9.806</f>
        <v>626.1936649117888</v>
      </c>
      <c r="I237" s="65">
        <f>ET_8P!J239/9.806</f>
        <v>627.02552566668373</v>
      </c>
      <c r="J237" s="65">
        <f>ET_8P!K239/9.806</f>
        <v>620.15343762747307</v>
      </c>
      <c r="K237" s="65">
        <f>ET_8P!L239/9.806</f>
        <v>620.72895819523762</v>
      </c>
      <c r="L237" s="65">
        <f>ET_8P!M239/9.806</f>
        <v>454.83039919755765</v>
      </c>
      <c r="M237" s="65">
        <f>ET_8P!N239/9.806</f>
        <v>458.73132122552522</v>
      </c>
      <c r="N237" s="65">
        <f>ET_8P!O239/9.806</f>
        <v>622.22771174854688</v>
      </c>
      <c r="O237" s="65">
        <f>ET_8P!P239/9.806</f>
        <v>640.03120498610554</v>
      </c>
      <c r="P237" s="65">
        <f>ET_8P!Q239/9.806</f>
        <v>831.77640363680405</v>
      </c>
      <c r="Q237" s="65">
        <f>ET_8P!R239/9.806</f>
        <v>828.82933798503473</v>
      </c>
      <c r="R237" s="65">
        <f>ET_8P!S239/9.806</f>
        <v>620.73010346025399</v>
      </c>
      <c r="S237" s="65">
        <f>ET_8P!T239/9.806</f>
        <v>604.73642771326229</v>
      </c>
      <c r="T237" s="65">
        <f>ET_8P!U239/9.806</f>
        <v>629.9259840117021</v>
      </c>
      <c r="U237" s="65">
        <f>ET_8P!V239/9.806</f>
        <v>630.791654981644</v>
      </c>
      <c r="V237" s="65">
        <f>ET_8P!W239/9.806</f>
        <v>624.90947426957985</v>
      </c>
      <c r="W237" s="65">
        <f>ET_8P!X239/9.806</f>
        <v>624.50768542537742</v>
      </c>
      <c r="X237" s="65">
        <f>ET_8P!Y239/9.806</f>
        <v>628.15022570683766</v>
      </c>
      <c r="Y237" s="65">
        <f>ET_8P!Z239/9.806</f>
        <v>628.59000747310324</v>
      </c>
      <c r="Z237" s="65">
        <f>ET_8P!AA239/9.806</f>
        <v>622.65444745245259</v>
      </c>
      <c r="AA237" s="65">
        <f>ET_8P!AB239/9.806</f>
        <v>622.86084412604532</v>
      </c>
      <c r="AB237" s="65">
        <f>ET_8P!AC239/9.806</f>
        <v>468.50710422827865</v>
      </c>
      <c r="AC237" s="65">
        <f>ET_8P!AD239/9.806</f>
        <v>466.95377630723539</v>
      </c>
      <c r="AD237" s="65">
        <f>ET_8P!AE239/9.806</f>
        <v>562.6277717405161</v>
      </c>
      <c r="AE237" s="65">
        <f>ET_8P!AF239/9.806</f>
        <v>576.64083612711613</v>
      </c>
      <c r="AF237" s="65">
        <f>ET_8P!AG239/9.806</f>
        <v>806.91583716283401</v>
      </c>
      <c r="AG237" s="65">
        <f>ET_8P!AH239/9.806</f>
        <v>809.93455656931985</v>
      </c>
      <c r="AH237" s="65">
        <f>ET_8P!AI239/9.806</f>
        <v>688.81979344597698</v>
      </c>
      <c r="AI237" s="65">
        <f>ET_8P!AJ239/9.806</f>
        <v>674.03496982077309</v>
      </c>
      <c r="AJ237" s="65">
        <f>ET_8P!AK239/9.806</f>
        <v>314.60041603992454</v>
      </c>
      <c r="AK237" s="65">
        <f>ET_8P!AL239/9.806</f>
        <v>315.69720646957222</v>
      </c>
      <c r="AL237" s="65">
        <f>ET_8P!AM239/9.806</f>
        <v>556.84373526093725</v>
      </c>
      <c r="AM237" s="65">
        <f>ET_8P!AN239/9.806</f>
        <v>588.96921567471452</v>
      </c>
      <c r="AN237" s="65">
        <f>ET_8P!AO239/9.806</f>
        <v>1046.9455084897002</v>
      </c>
      <c r="AO237" s="65">
        <f>ET_8P!AP239/9.806</f>
        <v>1046.9579570224864</v>
      </c>
      <c r="AP237" s="65">
        <f>ET_8P!AQ239/9.806</f>
        <v>706.74144815674083</v>
      </c>
      <c r="AQ237" s="65">
        <f>ET_8P!AR239/9.806</f>
        <v>673.00816504244858</v>
      </c>
    </row>
    <row r="238" spans="3:43" x14ac:dyDescent="0.2">
      <c r="C238" s="65">
        <f>ET_8P!D240</f>
        <v>2325</v>
      </c>
      <c r="D238" s="65">
        <f>ET_8P!E240/9.806</f>
        <v>626.04214137071699</v>
      </c>
      <c r="E238" s="65">
        <f>ET_8P!F240/9.806</f>
        <v>626.87400212561192</v>
      </c>
      <c r="F238" s="65">
        <f>ET_8P!G240/9.806</f>
        <v>620.00186429227006</v>
      </c>
      <c r="G238" s="65">
        <f>ET_8P!H240/9.806</f>
        <v>620.57738486003473</v>
      </c>
      <c r="H238" s="65">
        <f>ET_8P!I240/9.806</f>
        <v>626.04214137071699</v>
      </c>
      <c r="I238" s="65">
        <f>ET_8P!J240/9.806</f>
        <v>626.87400212561192</v>
      </c>
      <c r="J238" s="65">
        <f>ET_8P!K240/9.806</f>
        <v>620.00186429227006</v>
      </c>
      <c r="K238" s="65">
        <f>ET_8P!L240/9.806</f>
        <v>620.57738486003473</v>
      </c>
      <c r="L238" s="65">
        <f>ET_8P!M240/9.806</f>
        <v>454.6772324501581</v>
      </c>
      <c r="M238" s="65">
        <f>ET_8P!N240/9.806</f>
        <v>458.57820427225681</v>
      </c>
      <c r="N238" s="65">
        <f>ET_8P!O240/9.806</f>
        <v>622.07618820747507</v>
      </c>
      <c r="O238" s="65">
        <f>ET_8P!P240/9.806</f>
        <v>639.87978103329601</v>
      </c>
      <c r="P238" s="65">
        <f>ET_8P!Q240/9.806</f>
        <v>831.62662289032232</v>
      </c>
      <c r="Q238" s="65">
        <f>ET_8P!R240/9.806</f>
        <v>828.679557238553</v>
      </c>
      <c r="R238" s="65">
        <f>ET_8P!S240/9.806</f>
        <v>620.57853012505109</v>
      </c>
      <c r="S238" s="65">
        <f>ET_8P!T240/9.806</f>
        <v>604.58470499566602</v>
      </c>
      <c r="T238" s="65">
        <f>ET_8P!U240/9.806</f>
        <v>629.80647809695597</v>
      </c>
      <c r="U238" s="65">
        <f>ET_8P!V240/9.806</f>
        <v>630.67294577299617</v>
      </c>
      <c r="V238" s="65">
        <f>ET_8P!W240/9.806</f>
        <v>624.78309676473589</v>
      </c>
      <c r="W238" s="65">
        <f>ET_8P!X240/9.806</f>
        <v>624.3761791250256</v>
      </c>
      <c r="X238" s="65">
        <f>ET_8P!Y240/9.806</f>
        <v>627.99222892871717</v>
      </c>
      <c r="Y238" s="65">
        <f>ET_8P!Z240/9.806</f>
        <v>628.43086542996639</v>
      </c>
      <c r="Z238" s="65">
        <f>ET_8P!AA240/9.806</f>
        <v>622.50979550147872</v>
      </c>
      <c r="AA238" s="65">
        <f>ET_8P!AB240/9.806</f>
        <v>622.71579382202231</v>
      </c>
      <c r="AB238" s="65">
        <f>ET_8P!AC240/9.806</f>
        <v>468.35368851022338</v>
      </c>
      <c r="AC238" s="65">
        <f>ET_8P!AD240/9.806</f>
        <v>466.80036058918012</v>
      </c>
      <c r="AD238" s="65">
        <f>ET_8P!AE240/9.806</f>
        <v>562.47560087573936</v>
      </c>
      <c r="AE238" s="65">
        <f>ET_8P!AF240/9.806</f>
        <v>576.48881464473288</v>
      </c>
      <c r="AF238" s="65">
        <f>ET_8P!AG240/9.806</f>
        <v>806.76605641635228</v>
      </c>
      <c r="AG238" s="65">
        <f>ET_8P!AH240/9.806</f>
        <v>809.78482561696933</v>
      </c>
      <c r="AH238" s="65">
        <f>ET_8P!AI240/9.806</f>
        <v>688.6689172286101</v>
      </c>
      <c r="AI238" s="65">
        <f>ET_8P!AJ240/9.806</f>
        <v>673.88394422101271</v>
      </c>
      <c r="AJ238" s="65">
        <f>ET_8P!AK240/9.806</f>
        <v>314.43992955524681</v>
      </c>
      <c r="AK238" s="65">
        <f>ET_8P!AL240/9.806</f>
        <v>315.53744199979604</v>
      </c>
      <c r="AL238" s="65">
        <f>ET_8P!AM240/9.806</f>
        <v>556.66850971344081</v>
      </c>
      <c r="AM238" s="65">
        <f>ET_8P!AN240/9.806</f>
        <v>588.7993678933816</v>
      </c>
      <c r="AN238" s="65">
        <f>ET_8P!AO240/9.806</f>
        <v>1046.8578708188866</v>
      </c>
      <c r="AO238" s="65">
        <f>ET_8P!AP240/9.806</f>
        <v>1046.872211528656</v>
      </c>
      <c r="AP238" s="65">
        <f>ET_8P!AQ240/9.806</f>
        <v>706.62049821219159</v>
      </c>
      <c r="AQ238" s="65">
        <f>ET_8P!AR240/9.806</f>
        <v>672.88213609652257</v>
      </c>
    </row>
    <row r="239" spans="3:43" x14ac:dyDescent="0.2">
      <c r="C239" s="65">
        <f>ET_8P!D241</f>
        <v>2335</v>
      </c>
      <c r="D239" s="65">
        <f>ET_8P!E241/9.806</f>
        <v>625.89066762377627</v>
      </c>
      <c r="E239" s="65">
        <f>ET_8P!F241/9.806</f>
        <v>626.7225781728024</v>
      </c>
      <c r="F239" s="65">
        <f>ET_8P!G241/9.806</f>
        <v>619.85034075119825</v>
      </c>
      <c r="G239" s="65">
        <f>ET_8P!H241/9.806</f>
        <v>620.42586131896292</v>
      </c>
      <c r="H239" s="65">
        <f>ET_8P!I241/9.806</f>
        <v>625.89066762377627</v>
      </c>
      <c r="I239" s="65">
        <f>ET_8P!J241/9.806</f>
        <v>626.7225781728024</v>
      </c>
      <c r="J239" s="65">
        <f>ET_8P!K241/9.806</f>
        <v>619.85034075119825</v>
      </c>
      <c r="K239" s="65">
        <f>ET_8P!L241/9.806</f>
        <v>620.42586131896292</v>
      </c>
      <c r="L239" s="65">
        <f>ET_8P!M241/9.806</f>
        <v>454.52421508515198</v>
      </c>
      <c r="M239" s="65">
        <f>ET_8P!N241/9.806</f>
        <v>458.42518690725069</v>
      </c>
      <c r="N239" s="65">
        <f>ET_8P!O241/9.806</f>
        <v>621.92466466640326</v>
      </c>
      <c r="O239" s="65">
        <f>ET_8P!P241/9.806</f>
        <v>639.72845666874878</v>
      </c>
      <c r="P239" s="65">
        <f>ET_8P!Q241/9.806</f>
        <v>831.47694173210289</v>
      </c>
      <c r="Q239" s="65">
        <f>ET_8P!R241/9.806</f>
        <v>828.52977649207128</v>
      </c>
      <c r="R239" s="65">
        <f>ET_8P!S241/9.806</f>
        <v>620.42700658397928</v>
      </c>
      <c r="S239" s="65">
        <f>ET_8P!T241/9.806</f>
        <v>604.43303207220072</v>
      </c>
      <c r="T239" s="65">
        <f>ET_8P!U241/9.806</f>
        <v>629.68617547611166</v>
      </c>
      <c r="U239" s="65">
        <f>ET_8P!V241/9.806</f>
        <v>630.55334026998787</v>
      </c>
      <c r="V239" s="65">
        <f>ET_8P!W241/9.806</f>
        <v>624.65607193618712</v>
      </c>
      <c r="W239" s="65">
        <f>ET_8P!X241/9.806</f>
        <v>624.24412508923115</v>
      </c>
      <c r="X239" s="65">
        <f>ET_8P!Y241/9.806</f>
        <v>627.83453091538354</v>
      </c>
      <c r="Y239" s="65">
        <f>ET_8P!Z241/9.806</f>
        <v>628.27197235748531</v>
      </c>
      <c r="Z239" s="65">
        <f>ET_8P!AA241/9.806</f>
        <v>622.36499416811137</v>
      </c>
      <c r="AA239" s="65">
        <f>ET_8P!AB241/9.806</f>
        <v>622.5705941356058</v>
      </c>
      <c r="AB239" s="65">
        <f>ET_8P!AC241/9.806</f>
        <v>468.20037238043039</v>
      </c>
      <c r="AC239" s="65">
        <f>ET_8P!AD241/9.806</f>
        <v>466.64699466525599</v>
      </c>
      <c r="AD239" s="65">
        <f>ET_8P!AE241/9.806</f>
        <v>562.32343001096274</v>
      </c>
      <c r="AE239" s="65">
        <f>ET_8P!AF241/9.806</f>
        <v>576.33689275061192</v>
      </c>
      <c r="AF239" s="65">
        <f>ET_8P!AG241/9.806</f>
        <v>806.61637525813285</v>
      </c>
      <c r="AG239" s="65">
        <f>ET_8P!AH241/9.806</f>
        <v>809.63514445874978</v>
      </c>
      <c r="AH239" s="65">
        <f>ET_8P!AI241/9.806</f>
        <v>688.5180908053743</v>
      </c>
      <c r="AI239" s="65">
        <f>ET_8P!AJ241/9.806</f>
        <v>673.73291862125234</v>
      </c>
      <c r="AJ239" s="65">
        <f>ET_8P!AK241/9.806</f>
        <v>314.27981652655262</v>
      </c>
      <c r="AK239" s="65">
        <f>ET_8P!AL241/9.806</f>
        <v>315.37805098600347</v>
      </c>
      <c r="AL239" s="65">
        <f>ET_8P!AM241/9.806</f>
        <v>556.49403107791159</v>
      </c>
      <c r="AM239" s="65">
        <f>ET_8P!AN241/9.806</f>
        <v>588.63006784749143</v>
      </c>
      <c r="AN239" s="65">
        <f>ET_8P!AO241/9.806</f>
        <v>1046.7686397358761</v>
      </c>
      <c r="AO239" s="65">
        <f>ET_8P!AP241/9.806</f>
        <v>1046.7849722108913</v>
      </c>
      <c r="AP239" s="65">
        <f>ET_8P!AQ241/9.806</f>
        <v>706.49875156154405</v>
      </c>
      <c r="AQ239" s="65">
        <f>ET_8P!AR241/9.806</f>
        <v>672.75545982689175</v>
      </c>
    </row>
    <row r="240" spans="3:43" x14ac:dyDescent="0.2">
      <c r="C240" s="65">
        <f>ET_8P!D242</f>
        <v>2345</v>
      </c>
      <c r="D240" s="65">
        <f>ET_8P!E242/9.806</f>
        <v>625.73929346509794</v>
      </c>
      <c r="E240" s="65">
        <f>ET_8P!F242/9.806</f>
        <v>626.57120401412408</v>
      </c>
      <c r="F240" s="65">
        <f>ET_8P!G242/9.806</f>
        <v>619.69891679838884</v>
      </c>
      <c r="G240" s="65">
        <f>ET_8P!H242/9.806</f>
        <v>620.27443736615339</v>
      </c>
      <c r="H240" s="65">
        <f>ET_8P!I242/9.806</f>
        <v>625.73929346509794</v>
      </c>
      <c r="I240" s="65">
        <f>ET_8P!J242/9.806</f>
        <v>626.57120401412408</v>
      </c>
      <c r="J240" s="65">
        <f>ET_8P!K242/9.806</f>
        <v>619.69891679838884</v>
      </c>
      <c r="K240" s="65">
        <f>ET_8P!L242/9.806</f>
        <v>620.27443736615339</v>
      </c>
      <c r="L240" s="65">
        <f>ET_8P!M242/9.806</f>
        <v>454.371247514277</v>
      </c>
      <c r="M240" s="65">
        <f>ET_8P!N242/9.806</f>
        <v>458.27226913050686</v>
      </c>
      <c r="N240" s="65">
        <f>ET_8P!O242/9.806</f>
        <v>621.77324071359374</v>
      </c>
      <c r="O240" s="65">
        <f>ET_8P!P242/9.806</f>
        <v>639.57718209833274</v>
      </c>
      <c r="P240" s="65">
        <f>ET_8P!Q242/9.806</f>
        <v>831.32726057388345</v>
      </c>
      <c r="Q240" s="65">
        <f>ET_8P!R242/9.806</f>
        <v>828.38009533385184</v>
      </c>
      <c r="R240" s="65">
        <f>ET_8P!S242/9.806</f>
        <v>620.27558263116975</v>
      </c>
      <c r="S240" s="65">
        <f>ET_8P!T242/9.806</f>
        <v>604.28145873699782</v>
      </c>
      <c r="T240" s="65">
        <f>ET_8P!U242/9.806</f>
        <v>629.56497656090664</v>
      </c>
      <c r="U240" s="65">
        <f>ET_8P!V242/9.806</f>
        <v>630.43288826674996</v>
      </c>
      <c r="V240" s="65">
        <f>ET_8P!W242/9.806</f>
        <v>624.52834998980222</v>
      </c>
      <c r="W240" s="65">
        <f>ET_8P!X242/9.806</f>
        <v>624.11157311212526</v>
      </c>
      <c r="X240" s="65">
        <f>ET_8P!Y242/9.806</f>
        <v>627.67708187270557</v>
      </c>
      <c r="Y240" s="65">
        <f>ET_8P!Z242/9.806</f>
        <v>628.11337804979098</v>
      </c>
      <c r="Z240" s="65">
        <f>ET_8P!AA242/9.806</f>
        <v>622.21999365821955</v>
      </c>
      <c r="AA240" s="65">
        <f>ET_8P!AB242/9.806</f>
        <v>622.42519527266472</v>
      </c>
      <c r="AB240" s="65">
        <f>ET_8P!AC242/9.806</f>
        <v>468.0471558388997</v>
      </c>
      <c r="AC240" s="65">
        <f>ET_8P!AD242/9.806</f>
        <v>466.49377812372529</v>
      </c>
      <c r="AD240" s="65">
        <f>ET_8P!AE242/9.806</f>
        <v>562.17140852857949</v>
      </c>
      <c r="AE240" s="65">
        <f>ET_8P!AF242/9.806</f>
        <v>576.18497085649096</v>
      </c>
      <c r="AF240" s="65">
        <f>ET_8P!AG242/9.806</f>
        <v>806.4667438940445</v>
      </c>
      <c r="AG240" s="65">
        <f>ET_8P!AH242/9.806</f>
        <v>809.48551309466154</v>
      </c>
      <c r="AH240" s="65">
        <f>ET_8P!AI242/9.806</f>
        <v>688.36736397040079</v>
      </c>
      <c r="AI240" s="65">
        <f>ET_8P!AJ242/9.806</f>
        <v>673.58204240388545</v>
      </c>
      <c r="AJ240" s="65">
        <f>ET_8P!AK242/9.806</f>
        <v>314.1200520567765</v>
      </c>
      <c r="AK240" s="65">
        <f>ET_8P!AL242/9.806</f>
        <v>315.21898363406336</v>
      </c>
      <c r="AL240" s="65">
        <f>ET_8P!AM242/9.806</f>
        <v>556.32029935434946</v>
      </c>
      <c r="AM240" s="65">
        <f>ET_8P!AN242/9.806</f>
        <v>588.46141512530596</v>
      </c>
      <c r="AN240" s="65">
        <f>ET_8P!AO242/9.806</f>
        <v>1046.6779148289313</v>
      </c>
      <c r="AO240" s="65">
        <f>ET_8P!AP242/9.806</f>
        <v>1046.6960398926678</v>
      </c>
      <c r="AP240" s="65">
        <f>ET_8P!AQ242/9.806</f>
        <v>706.3762082047981</v>
      </c>
      <c r="AQ240" s="65">
        <f>ET_8P!AR242/9.806</f>
        <v>672.62803664529372</v>
      </c>
    </row>
    <row r="241" spans="3:43" x14ac:dyDescent="0.2">
      <c r="C241" s="65">
        <f>ET_8P!D243</f>
        <v>2355</v>
      </c>
      <c r="D241" s="65">
        <f>ET_8P!E243/9.806</f>
        <v>625.58796910055071</v>
      </c>
      <c r="E241" s="65">
        <f>ET_8P!F243/9.806</f>
        <v>626.41987964957684</v>
      </c>
      <c r="F241" s="65">
        <f>ET_8P!G243/9.806</f>
        <v>619.5475426397104</v>
      </c>
      <c r="G241" s="65">
        <f>ET_8P!H243/9.806</f>
        <v>620.12306320747507</v>
      </c>
      <c r="H241" s="65">
        <f>ET_8P!I243/9.806</f>
        <v>625.58796910055071</v>
      </c>
      <c r="I241" s="65">
        <f>ET_8P!J243/9.806</f>
        <v>626.41987964957684</v>
      </c>
      <c r="J241" s="65">
        <f>ET_8P!K243/9.806</f>
        <v>619.5475426397104</v>
      </c>
      <c r="K241" s="65">
        <f>ET_8P!L243/9.806</f>
        <v>620.12306320747507</v>
      </c>
      <c r="L241" s="65">
        <f>ET_8P!M243/9.806</f>
        <v>454.21837953166431</v>
      </c>
      <c r="M241" s="65">
        <f>ET_8P!N243/9.806</f>
        <v>458.11945094202531</v>
      </c>
      <c r="N241" s="65">
        <f>ET_8P!O243/9.806</f>
        <v>621.6219163490465</v>
      </c>
      <c r="O241" s="65">
        <f>ET_8P!P243/9.806</f>
        <v>639.42600711617888</v>
      </c>
      <c r="P241" s="65">
        <f>ET_8P!Q243/9.806</f>
        <v>831.1776292097951</v>
      </c>
      <c r="Q241" s="65">
        <f>ET_8P!R243/9.806</f>
        <v>828.23046396976349</v>
      </c>
      <c r="R241" s="65">
        <f>ET_8P!S243/9.806</f>
        <v>620.12420847249143</v>
      </c>
      <c r="S241" s="65">
        <f>ET_8P!T243/9.806</f>
        <v>604.12998499005721</v>
      </c>
      <c r="T241" s="65">
        <f>ET_8P!U243/9.806</f>
        <v>629.44293114547224</v>
      </c>
      <c r="U241" s="65">
        <f>ET_8P!V243/9.806</f>
        <v>630.31153996915157</v>
      </c>
      <c r="V241" s="65">
        <f>ET_8P!W243/9.806</f>
        <v>624.39998071971252</v>
      </c>
      <c r="W241" s="65">
        <f>ET_8P!X243/9.806</f>
        <v>623.97852319370804</v>
      </c>
      <c r="X241" s="65">
        <f>ET_8P!Y243/9.806</f>
        <v>627.51993159481447</v>
      </c>
      <c r="Y241" s="65">
        <f>ET_8P!Z243/9.806</f>
        <v>627.95508250688363</v>
      </c>
      <c r="Z241" s="65">
        <f>ET_8P!AA243/9.806</f>
        <v>622.07484376593413</v>
      </c>
      <c r="AA241" s="65">
        <f>ET_8P!AB243/9.806</f>
        <v>622.27969682146136</v>
      </c>
      <c r="AB241" s="65">
        <f>ET_8P!AC243/9.806</f>
        <v>467.89403888563129</v>
      </c>
      <c r="AC241" s="65">
        <f>ET_8P!AD243/9.806</f>
        <v>466.34061137632574</v>
      </c>
      <c r="AD241" s="65">
        <f>ET_8P!AE243/9.806</f>
        <v>562.01943684032744</v>
      </c>
      <c r="AE241" s="65">
        <f>ET_8P!AF243/9.806</f>
        <v>576.03319834476349</v>
      </c>
      <c r="AF241" s="65">
        <f>ET_8P!AG243/9.806</f>
        <v>806.31711252995626</v>
      </c>
      <c r="AG241" s="65">
        <f>ET_8P!AH243/9.806</f>
        <v>809.33593152470428</v>
      </c>
      <c r="AH241" s="65">
        <f>ET_8P!AI243/9.806</f>
        <v>688.21663713542739</v>
      </c>
      <c r="AI241" s="65">
        <f>ET_8P!AJ243/9.806</f>
        <v>673.43116618651857</v>
      </c>
      <c r="AJ241" s="65">
        <f>ET_8P!AK243/9.806</f>
        <v>313.96066104298393</v>
      </c>
      <c r="AK241" s="65">
        <f>ET_8P!AL243/9.806</f>
        <v>315.0602897381068</v>
      </c>
      <c r="AL241" s="65">
        <f>ET_8P!AM243/9.806</f>
        <v>556.14741413101672</v>
      </c>
      <c r="AM241" s="65">
        <f>ET_8P!AN243/9.806</f>
        <v>588.29335993269433</v>
      </c>
      <c r="AN241" s="65">
        <f>ET_8P!AO243/9.806</f>
        <v>1046.5855965097901</v>
      </c>
      <c r="AO241" s="65">
        <f>ET_8P!AP243/9.806</f>
        <v>1046.6055141622478</v>
      </c>
      <c r="AP241" s="65">
        <f>ET_8P!AQ243/9.806</f>
        <v>706.25291793608505</v>
      </c>
      <c r="AQ241" s="65">
        <f>ET_8P!AR243/9.806</f>
        <v>672.49996613999087</v>
      </c>
    </row>
    <row r="242" spans="3:43" x14ac:dyDescent="0.2">
      <c r="C242" s="65">
        <f>ET_8P!D244</f>
        <v>2365</v>
      </c>
      <c r="D242" s="65">
        <f>ET_8P!E244/9.806</f>
        <v>625.43674432426576</v>
      </c>
      <c r="E242" s="65">
        <f>ET_8P!F244/9.806</f>
        <v>626.26865487329189</v>
      </c>
      <c r="F242" s="65">
        <f>ET_8P!G244/9.806</f>
        <v>619.39626806929436</v>
      </c>
      <c r="G242" s="65">
        <f>ET_8P!H244/9.806</f>
        <v>619.97178863705903</v>
      </c>
      <c r="H242" s="65">
        <f>ET_8P!I244/9.806</f>
        <v>625.43674432426576</v>
      </c>
      <c r="I242" s="65">
        <f>ET_8P!J244/9.806</f>
        <v>626.26865487329189</v>
      </c>
      <c r="J242" s="65">
        <f>ET_8P!K244/9.806</f>
        <v>619.39626806929436</v>
      </c>
      <c r="K242" s="65">
        <f>ET_8P!L244/9.806</f>
        <v>619.97178863705903</v>
      </c>
      <c r="L242" s="65">
        <f>ET_8P!M244/9.806</f>
        <v>454.06561113731391</v>
      </c>
      <c r="M242" s="65">
        <f>ET_8P!N244/9.806</f>
        <v>457.96668254767491</v>
      </c>
      <c r="N242" s="65">
        <f>ET_8P!O244/9.806</f>
        <v>621.47064177863047</v>
      </c>
      <c r="O242" s="65">
        <f>ET_8P!P244/9.806</f>
        <v>639.27488192815633</v>
      </c>
      <c r="P242" s="65">
        <f>ET_8P!Q244/9.806</f>
        <v>831.02804763983795</v>
      </c>
      <c r="Q242" s="65">
        <f>ET_8P!R244/9.806</f>
        <v>828.08083260567514</v>
      </c>
      <c r="R242" s="65">
        <f>ET_8P!S244/9.806</f>
        <v>619.97293390207528</v>
      </c>
      <c r="S242" s="65">
        <f>ET_8P!T244/9.806</f>
        <v>603.97851124311649</v>
      </c>
      <c r="T242" s="65">
        <f>ET_8P!U244/9.806</f>
        <v>629.31998943567714</v>
      </c>
      <c r="U242" s="65">
        <f>ET_8P!V244/9.806</f>
        <v>630.18929537719259</v>
      </c>
      <c r="V242" s="65">
        <f>ET_8P!W244/9.806</f>
        <v>624.27096412591789</v>
      </c>
      <c r="W242" s="65">
        <f>ET_8P!X244/9.806</f>
        <v>623.84492553984808</v>
      </c>
      <c r="X242" s="65">
        <f>ET_8P!Y244/9.806</f>
        <v>627.36312987584142</v>
      </c>
      <c r="Y242" s="65">
        <f>ET_8P!Z244/9.806</f>
        <v>627.79708572876302</v>
      </c>
      <c r="Z242" s="65">
        <f>ET_8P!AA244/9.806</f>
        <v>621.92949469712426</v>
      </c>
      <c r="AA242" s="65">
        <f>ET_8P!AB244/9.806</f>
        <v>622.13399919373353</v>
      </c>
      <c r="AB242" s="65">
        <f>ET_8P!AC244/9.806</f>
        <v>467.74097172649402</v>
      </c>
      <c r="AC242" s="65">
        <f>ET_8P!AD244/9.806</f>
        <v>466.18759401131962</v>
      </c>
      <c r="AD242" s="65">
        <f>ET_8P!AE244/9.806</f>
        <v>561.86751494620648</v>
      </c>
      <c r="AE242" s="65">
        <f>ET_8P!AF244/9.806</f>
        <v>575.88142583303591</v>
      </c>
      <c r="AF242" s="65">
        <f>ET_8P!AG244/9.806</f>
        <v>806.1675807541302</v>
      </c>
      <c r="AG242" s="65">
        <f>ET_8P!AH244/9.806</f>
        <v>809.18639974887833</v>
      </c>
      <c r="AH242" s="65">
        <f>ET_8P!AI244/9.806</f>
        <v>688.06600988871617</v>
      </c>
      <c r="AI242" s="65">
        <f>ET_8P!AJ244/9.806</f>
        <v>673.28038955741386</v>
      </c>
      <c r="AJ242" s="65">
        <f>ET_8P!AK244/9.806</f>
        <v>313.80161858810936</v>
      </c>
      <c r="AK242" s="65">
        <f>ET_8P!AL244/9.806</f>
        <v>314.90196929813385</v>
      </c>
      <c r="AL242" s="65">
        <f>ET_8P!AM244/9.806</f>
        <v>555.9752260255201</v>
      </c>
      <c r="AM242" s="65">
        <f>ET_8P!AN244/9.806</f>
        <v>588.12595206378751</v>
      </c>
      <c r="AN242" s="65">
        <f>ET_8P!AO244/9.806</f>
        <v>1046.4918839549766</v>
      </c>
      <c r="AO242" s="65">
        <f>ET_8P!AP244/9.806</f>
        <v>1046.5132954313685</v>
      </c>
      <c r="AP242" s="65">
        <f>ET_8P!AQ244/9.806</f>
        <v>706.12878116714262</v>
      </c>
      <c r="AQ242" s="65">
        <f>ET_8P!AR244/9.806</f>
        <v>672.37119851685202</v>
      </c>
    </row>
    <row r="243" spans="3:43" x14ac:dyDescent="0.2">
      <c r="C243" s="65">
        <f>ET_8P!D245</f>
        <v>2375</v>
      </c>
      <c r="D243" s="65">
        <f>ET_8P!E245/9.806</f>
        <v>625.28556934211201</v>
      </c>
      <c r="E243" s="65">
        <f>ET_8P!F245/9.806</f>
        <v>626.11747989113815</v>
      </c>
      <c r="F243" s="65">
        <f>ET_8P!G245/9.806</f>
        <v>619.24499349887833</v>
      </c>
      <c r="G243" s="65">
        <f>ET_8P!H245/9.806</f>
        <v>619.82056386077409</v>
      </c>
      <c r="H243" s="65">
        <f>ET_8P!I245/9.806</f>
        <v>625.28556934211201</v>
      </c>
      <c r="I243" s="65">
        <f>ET_8P!J245/9.806</f>
        <v>626.11747989113815</v>
      </c>
      <c r="J243" s="65">
        <f>ET_8P!K245/9.806</f>
        <v>619.24499349887833</v>
      </c>
      <c r="K243" s="65">
        <f>ET_8P!L245/9.806</f>
        <v>619.82056386077409</v>
      </c>
      <c r="L243" s="65">
        <f>ET_8P!M245/9.806</f>
        <v>453.91294233122579</v>
      </c>
      <c r="M243" s="65">
        <f>ET_8P!N245/9.806</f>
        <v>457.81406353571799</v>
      </c>
      <c r="N243" s="65">
        <f>ET_8P!O245/9.806</f>
        <v>621.31941700234552</v>
      </c>
      <c r="O243" s="65">
        <f>ET_8P!P245/9.806</f>
        <v>639.12380653426476</v>
      </c>
      <c r="P243" s="65">
        <f>ET_8P!Q245/9.806</f>
        <v>830.87851586401189</v>
      </c>
      <c r="Q243" s="65">
        <f>ET_8P!R245/9.806</f>
        <v>827.93130082984919</v>
      </c>
      <c r="R243" s="65">
        <f>ET_8P!S245/9.806</f>
        <v>619.82165933165925</v>
      </c>
      <c r="S243" s="65">
        <f>ET_8P!T245/9.806</f>
        <v>603.82718687856925</v>
      </c>
      <c r="T243" s="65">
        <f>ET_8P!U245/9.806</f>
        <v>629.19615143152157</v>
      </c>
      <c r="U243" s="65">
        <f>ET_8P!V245/9.806</f>
        <v>630.06615449087303</v>
      </c>
      <c r="V243" s="65">
        <f>ET_8P!W245/9.806</f>
        <v>624.14125041428724</v>
      </c>
      <c r="W243" s="65">
        <f>ET_8P!X245/9.806</f>
        <v>623.71082994467679</v>
      </c>
      <c r="X243" s="65">
        <f>ET_8P!Y245/9.806</f>
        <v>627.20657712752404</v>
      </c>
      <c r="Y243" s="65">
        <f>ET_8P!Z245/9.806</f>
        <v>627.63938771542939</v>
      </c>
      <c r="Z243" s="65">
        <f>ET_8P!AA245/9.806</f>
        <v>621.78404604005209</v>
      </c>
      <c r="AA243" s="65">
        <f>ET_8P!AB245/9.806</f>
        <v>621.9882019777433</v>
      </c>
      <c r="AB243" s="65">
        <f>ET_8P!AC245/9.806</f>
        <v>467.58805394975019</v>
      </c>
      <c r="AC243" s="65">
        <f>ET_8P!AD245/9.806</f>
        <v>466.03462644044464</v>
      </c>
      <c r="AD243" s="65">
        <f>ET_8P!AE245/9.806</f>
        <v>561.71569264034781</v>
      </c>
      <c r="AE243" s="65">
        <f>ET_8P!AF245/9.806</f>
        <v>575.72975290957072</v>
      </c>
      <c r="AF243" s="65">
        <f>ET_8P!AG245/9.806</f>
        <v>806.01809877243534</v>
      </c>
      <c r="AG243" s="65">
        <f>ET_8P!AH245/9.806</f>
        <v>809.03691776718347</v>
      </c>
      <c r="AH243" s="65">
        <f>ET_8P!AI245/9.806</f>
        <v>687.91543243613614</v>
      </c>
      <c r="AI243" s="65">
        <f>ET_8P!AJ245/9.806</f>
        <v>673.12966272244034</v>
      </c>
      <c r="AJ243" s="65">
        <f>ET_8P!AK245/9.806</f>
        <v>313.64294958921835</v>
      </c>
      <c r="AK243" s="65">
        <f>ET_8P!AL245/9.806</f>
        <v>314.7439725200133</v>
      </c>
      <c r="AL243" s="65">
        <f>ET_8P!AM245/9.806</f>
        <v>555.80388442025298</v>
      </c>
      <c r="AM243" s="65">
        <f>ET_8P!AN245/9.806</f>
        <v>587.95914172445441</v>
      </c>
      <c r="AN243" s="65">
        <f>ET_8P!AO245/9.806</f>
        <v>1046.3964783997044</v>
      </c>
      <c r="AO243" s="65">
        <f>ET_8P!AP245/9.806</f>
        <v>1046.4193837000307</v>
      </c>
      <c r="AP243" s="65">
        <f>ET_8P!AQ245/9.806</f>
        <v>706.00384769210189</v>
      </c>
      <c r="AQ243" s="65">
        <f>ET_8P!AR245/9.806</f>
        <v>672.24178357000824</v>
      </c>
    </row>
    <row r="244" spans="3:43" x14ac:dyDescent="0.2">
      <c r="C244" s="65">
        <f>ET_8P!D246</f>
        <v>2385</v>
      </c>
      <c r="D244" s="65">
        <f>ET_8P!E246/9.806</f>
        <v>625.13444415408935</v>
      </c>
      <c r="E244" s="65">
        <f>ET_8P!F246/9.806</f>
        <v>625.96635470311548</v>
      </c>
      <c r="F244" s="65">
        <f>ET_8P!G246/9.806</f>
        <v>619.09386831085567</v>
      </c>
      <c r="G244" s="65">
        <f>ET_8P!H246/9.806</f>
        <v>619.66938887862034</v>
      </c>
      <c r="H244" s="65">
        <f>ET_8P!I246/9.806</f>
        <v>625.13444415408935</v>
      </c>
      <c r="I244" s="65">
        <f>ET_8P!J246/9.806</f>
        <v>625.96635470311548</v>
      </c>
      <c r="J244" s="65">
        <f>ET_8P!K246/9.806</f>
        <v>619.09386831085567</v>
      </c>
      <c r="K244" s="65">
        <f>ET_8P!L246/9.806</f>
        <v>619.66938887862034</v>
      </c>
      <c r="L244" s="65">
        <f>ET_8P!M246/9.806</f>
        <v>453.76032331926888</v>
      </c>
      <c r="M244" s="65">
        <f>ET_8P!N246/9.806</f>
        <v>457.66149431789216</v>
      </c>
      <c r="N244" s="65">
        <f>ET_8P!O246/9.806</f>
        <v>621.16824202019177</v>
      </c>
      <c r="O244" s="65">
        <f>ET_8P!P246/9.806</f>
        <v>638.97278093450439</v>
      </c>
      <c r="P244" s="65">
        <f>ET_8P!Q246/9.806</f>
        <v>830.72908367644811</v>
      </c>
      <c r="Q244" s="65">
        <f>ET_8P!R246/9.806</f>
        <v>827.78181884815422</v>
      </c>
      <c r="R244" s="65">
        <f>ET_8P!S246/9.806</f>
        <v>619.67053414363659</v>
      </c>
      <c r="S244" s="65">
        <f>ET_8P!T246/9.806</f>
        <v>603.67586251402213</v>
      </c>
      <c r="T244" s="65">
        <f>ET_8P!U246/9.806</f>
        <v>629.0714669271365</v>
      </c>
      <c r="U244" s="65">
        <f>ET_8P!V246/9.806</f>
        <v>629.94211731019277</v>
      </c>
      <c r="V244" s="65">
        <f>ET_8P!W246/9.806</f>
        <v>624.01083958482059</v>
      </c>
      <c r="W244" s="65">
        <f>ET_8P!X246/9.806</f>
        <v>623.57618661406286</v>
      </c>
      <c r="X244" s="65">
        <f>ET_8P!Y246/9.806</f>
        <v>627.05027334986244</v>
      </c>
      <c r="Y244" s="65">
        <f>ET_8P!Z246/9.806</f>
        <v>627.48193867275143</v>
      </c>
      <c r="Z244" s="65">
        <f>ET_8P!AA246/9.806</f>
        <v>621.63839820645524</v>
      </c>
      <c r="AA244" s="65">
        <f>ET_8P!AB246/9.806</f>
        <v>621.8422055852285</v>
      </c>
      <c r="AB244" s="65">
        <f>ET_8P!AC246/9.806</f>
        <v>467.4351859671375</v>
      </c>
      <c r="AC244" s="65">
        <f>ET_8P!AD246/9.806</f>
        <v>465.88170866370086</v>
      </c>
      <c r="AD244" s="65">
        <f>ET_8P!AE246/9.806</f>
        <v>561.56392012862023</v>
      </c>
      <c r="AE244" s="65">
        <f>ET_8P!AF246/9.806</f>
        <v>575.57817957436782</v>
      </c>
      <c r="AF244" s="65">
        <f>ET_8P!AG246/9.806</f>
        <v>805.86866658487156</v>
      </c>
      <c r="AG244" s="65">
        <f>ET_8P!AH246/9.806</f>
        <v>808.88753537375078</v>
      </c>
      <c r="AH244" s="65">
        <f>ET_8P!AI246/9.806</f>
        <v>687.76490477768721</v>
      </c>
      <c r="AI244" s="65">
        <f>ET_8P!AJ246/9.806</f>
        <v>672.97898568159803</v>
      </c>
      <c r="AJ244" s="65">
        <f>ET_8P!AK246/9.806</f>
        <v>313.48462914924539</v>
      </c>
      <c r="AK244" s="65">
        <f>ET_8P!AL246/9.806</f>
        <v>314.5863491978763</v>
      </c>
      <c r="AL244" s="65">
        <f>ET_8P!AM246/9.806</f>
        <v>555.63333952108405</v>
      </c>
      <c r="AM244" s="65">
        <f>ET_8P!AN246/9.806</f>
        <v>587.79292891469515</v>
      </c>
      <c r="AN244" s="65">
        <f>ET_8P!AO246/9.806</f>
        <v>1046.2996786087601</v>
      </c>
      <c r="AO244" s="65">
        <f>ET_8P!AP246/9.806</f>
        <v>1046.3237789682339</v>
      </c>
      <c r="AP244" s="65">
        <f>ET_8P!AQ246/9.806</f>
        <v>705.87811751096274</v>
      </c>
      <c r="AQ244" s="65">
        <f>ET_8P!AR246/9.806</f>
        <v>672.11162171119724</v>
      </c>
    </row>
    <row r="245" spans="3:43" x14ac:dyDescent="0.2">
      <c r="C245" s="65">
        <f>ET_8P!D247</f>
        <v>2395</v>
      </c>
      <c r="D245" s="65">
        <f>ET_8P!E247/9.806</f>
        <v>624.98336876019789</v>
      </c>
      <c r="E245" s="65">
        <f>ET_8P!F247/9.806</f>
        <v>625.81532910335511</v>
      </c>
      <c r="F245" s="65">
        <f>ET_8P!G247/9.806</f>
        <v>618.94274312283301</v>
      </c>
      <c r="G245" s="65">
        <f>ET_8P!H247/9.806</f>
        <v>619.51831348472876</v>
      </c>
      <c r="H245" s="65">
        <f>ET_8P!I247/9.806</f>
        <v>624.98336876019789</v>
      </c>
      <c r="I245" s="65">
        <f>ET_8P!J247/9.806</f>
        <v>625.81532910335511</v>
      </c>
      <c r="J245" s="65">
        <f>ET_8P!K247/9.806</f>
        <v>618.94274312283301</v>
      </c>
      <c r="K245" s="65">
        <f>ET_8P!L247/9.806</f>
        <v>619.51831348472876</v>
      </c>
      <c r="L245" s="65">
        <f>ET_8P!M247/9.806</f>
        <v>453.60785368970534</v>
      </c>
      <c r="M245" s="65">
        <f>ET_8P!N247/9.806</f>
        <v>457.50902468832862</v>
      </c>
      <c r="N245" s="65">
        <f>ET_8P!O247/9.806</f>
        <v>621.01716662630031</v>
      </c>
      <c r="O245" s="65">
        <f>ET_8P!P247/9.806</f>
        <v>638.82185492300641</v>
      </c>
      <c r="P245" s="65">
        <f>ET_8P!Q247/9.806</f>
        <v>830.57965148888445</v>
      </c>
      <c r="Q245" s="65">
        <f>ET_8P!R247/9.806</f>
        <v>827.63238666059056</v>
      </c>
      <c r="R245" s="65">
        <f>ET_8P!S247/9.806</f>
        <v>619.51940895561393</v>
      </c>
      <c r="S245" s="65">
        <f>ET_8P!T247/9.806</f>
        <v>603.52463773773718</v>
      </c>
      <c r="T245" s="65">
        <f>ET_8P!U247/9.806</f>
        <v>628.94583633425964</v>
      </c>
      <c r="U245" s="65">
        <f>ET_8P!V247/9.806</f>
        <v>629.81713404102084</v>
      </c>
      <c r="V245" s="65">
        <f>ET_8P!W247/9.806</f>
        <v>623.87973163751792</v>
      </c>
      <c r="W245" s="65">
        <f>ET_8P!X247/9.806</f>
        <v>623.44099554800641</v>
      </c>
      <c r="X245" s="65">
        <f>ET_8P!Y247/9.806</f>
        <v>626.89431813111878</v>
      </c>
      <c r="Y245" s="65">
        <f>ET_8P!Z247/9.806</f>
        <v>627.32478839486032</v>
      </c>
      <c r="Z245" s="65">
        <f>ET_8P!AA247/9.806</f>
        <v>621.49260099046512</v>
      </c>
      <c r="AA245" s="65">
        <f>ET_8P!AB247/9.806</f>
        <v>621.69605981032032</v>
      </c>
      <c r="AB245" s="65">
        <f>ET_8P!AC247/9.806</f>
        <v>467.2824175727871</v>
      </c>
      <c r="AC245" s="65">
        <f>ET_8P!AD247/9.806</f>
        <v>465.72894026935046</v>
      </c>
      <c r="AD245" s="65">
        <f>ET_8P!AE247/9.806</f>
        <v>561.41224720515504</v>
      </c>
      <c r="AE245" s="65">
        <f>ET_8P!AF247/9.806</f>
        <v>575.42665603329601</v>
      </c>
      <c r="AF245" s="65">
        <f>ET_8P!AG247/9.806</f>
        <v>805.71928419143899</v>
      </c>
      <c r="AG245" s="65">
        <f>ET_8P!AH247/9.806</f>
        <v>808.7381529803182</v>
      </c>
      <c r="AH245" s="65">
        <f>ET_8P!AI247/9.806</f>
        <v>687.61447670750056</v>
      </c>
      <c r="AI245" s="65">
        <f>ET_8P!AJ247/9.806</f>
        <v>672.82835843488681</v>
      </c>
      <c r="AJ245" s="65">
        <f>ET_8P!AK247/9.806</f>
        <v>313.32670706232159</v>
      </c>
      <c r="AK245" s="65">
        <f>ET_8P!AL247/9.806</f>
        <v>314.42909933172297</v>
      </c>
      <c r="AL245" s="65">
        <f>ET_8P!AM247/9.806</f>
        <v>555.46354153388233</v>
      </c>
      <c r="AM245" s="65">
        <f>ET_8P!AN247/9.806</f>
        <v>587.62731363450951</v>
      </c>
      <c r="AN245" s="65">
        <f>ET_8P!AO247/9.806</f>
        <v>1046.2011858173569</v>
      </c>
      <c r="AO245" s="65">
        <f>ET_8P!AP247/9.806</f>
        <v>1046.2264812359781</v>
      </c>
      <c r="AP245" s="65">
        <f>ET_8P!AQ247/9.806</f>
        <v>705.75154082959421</v>
      </c>
      <c r="AQ245" s="65">
        <f>ET_8P!AR247/9.806</f>
        <v>671.98081252868144</v>
      </c>
    </row>
    <row r="246" spans="3:43" x14ac:dyDescent="0.2">
      <c r="C246" s="65">
        <f>ET_8P!D248</f>
        <v>2405</v>
      </c>
      <c r="D246" s="65">
        <f>ET_8P!E248/9.806</f>
        <v>624.83239295456872</v>
      </c>
      <c r="E246" s="65">
        <f>ET_8P!F248/9.806</f>
        <v>625.66435329772594</v>
      </c>
      <c r="F246" s="65">
        <f>ET_8P!G248/9.806</f>
        <v>618.79171752307263</v>
      </c>
      <c r="G246" s="65">
        <f>ET_8P!H248/9.806</f>
        <v>619.36728788496839</v>
      </c>
      <c r="H246" s="65">
        <f>ET_8P!I248/9.806</f>
        <v>624.83239295456872</v>
      </c>
      <c r="I246" s="65">
        <f>ET_8P!J248/9.806</f>
        <v>625.66435329772594</v>
      </c>
      <c r="J246" s="65">
        <f>ET_8P!K248/9.806</f>
        <v>618.79171752307263</v>
      </c>
      <c r="K246" s="65">
        <f>ET_8P!L248/9.806</f>
        <v>619.36728788496839</v>
      </c>
      <c r="L246" s="65">
        <f>ET_8P!M248/9.806</f>
        <v>453.45543385427294</v>
      </c>
      <c r="M246" s="65">
        <f>ET_8P!N248/9.806</f>
        <v>457.35665464702737</v>
      </c>
      <c r="N246" s="65">
        <f>ET_8P!O248/9.806</f>
        <v>620.86614102653994</v>
      </c>
      <c r="O246" s="65">
        <f>ET_8P!P248/9.806</f>
        <v>638.67097870563941</v>
      </c>
      <c r="P246" s="65">
        <f>ET_8P!Q248/9.806</f>
        <v>830.43026909545188</v>
      </c>
      <c r="Q246" s="65">
        <f>ET_8P!R248/9.806</f>
        <v>827.48300426715798</v>
      </c>
      <c r="R246" s="65">
        <f>ET_8P!S248/9.806</f>
        <v>619.36838335585367</v>
      </c>
      <c r="S246" s="65">
        <f>ET_8P!T248/9.806</f>
        <v>603.37351254971452</v>
      </c>
      <c r="T246" s="65">
        <f>ET_8P!U248/9.806</f>
        <v>628.81930944702231</v>
      </c>
      <c r="U246" s="65">
        <f>ET_8P!V248/9.806</f>
        <v>629.69120468335723</v>
      </c>
      <c r="V246" s="65">
        <f>ET_8P!W248/9.806</f>
        <v>623.74792657237924</v>
      </c>
      <c r="W246" s="65">
        <f>ET_8P!X248/9.806</f>
        <v>623.30530654063841</v>
      </c>
      <c r="X246" s="65">
        <f>ET_8P!Y248/9.806</f>
        <v>626.7386118830309</v>
      </c>
      <c r="Y246" s="65">
        <f>ET_8P!Z248/9.806</f>
        <v>627.16788708762499</v>
      </c>
      <c r="Z246" s="65">
        <f>ET_8P!AA248/9.806</f>
        <v>621.34660459795032</v>
      </c>
      <c r="AA246" s="65">
        <f>ET_8P!AB248/9.806</f>
        <v>621.54976465301866</v>
      </c>
      <c r="AB246" s="65">
        <f>ET_8P!AC248/9.806</f>
        <v>467.12969897256784</v>
      </c>
      <c r="AC246" s="65">
        <f>ET_8P!AD248/9.806</f>
        <v>465.5762216691312</v>
      </c>
      <c r="AD246" s="65">
        <f>ET_8P!AE248/9.806</f>
        <v>561.26062407582094</v>
      </c>
      <c r="AE246" s="65">
        <f>ET_8P!AF248/9.806</f>
        <v>575.27523208048649</v>
      </c>
      <c r="AF246" s="65">
        <f>ET_8P!AG248/9.806</f>
        <v>805.5699515921375</v>
      </c>
      <c r="AG246" s="65">
        <f>ET_8P!AH248/9.806</f>
        <v>808.58887017514792</v>
      </c>
      <c r="AH246" s="65">
        <f>ET_8P!AI248/9.806</f>
        <v>687.46409843144511</v>
      </c>
      <c r="AI246" s="65">
        <f>ET_8P!AJ248/9.806</f>
        <v>672.67783077643799</v>
      </c>
      <c r="AJ246" s="65">
        <f>ET_8P!AK248/9.806</f>
        <v>313.16913353431573</v>
      </c>
      <c r="AK246" s="65">
        <f>ET_8P!AL248/9.806</f>
        <v>314.27219802448758</v>
      </c>
      <c r="AL246" s="65">
        <f>ET_8P!AM248/9.806</f>
        <v>555.29459004691012</v>
      </c>
      <c r="AM246" s="65">
        <f>ET_8P!AN248/9.806</f>
        <v>587.46239547215998</v>
      </c>
      <c r="AN246" s="65">
        <f>ET_8P!AO248/9.806</f>
        <v>1046.1011992020192</v>
      </c>
      <c r="AO246" s="65">
        <f>ET_8P!AP248/9.806</f>
        <v>1046.1275900915257</v>
      </c>
      <c r="AP246" s="65">
        <f>ET_8P!AQ248/9.806</f>
        <v>705.62411764799617</v>
      </c>
      <c r="AQ246" s="65">
        <f>ET_8P!AR248/9.806</f>
        <v>671.84930622832962</v>
      </c>
    </row>
    <row r="247" spans="3:43" x14ac:dyDescent="0.2">
      <c r="C247" s="65">
        <f>ET_8P!D249</f>
        <v>2415</v>
      </c>
      <c r="D247" s="65">
        <f>ET_8P!E249/9.806</f>
        <v>624.68146694307063</v>
      </c>
      <c r="E247" s="65">
        <f>ET_8P!F249/9.806</f>
        <v>625.51342728622785</v>
      </c>
      <c r="F247" s="65">
        <f>ET_8P!G249/9.806</f>
        <v>618.64074171744346</v>
      </c>
      <c r="G247" s="65">
        <f>ET_8P!H249/9.806</f>
        <v>619.21631207933922</v>
      </c>
      <c r="H247" s="65">
        <f>ET_8P!I249/9.806</f>
        <v>624.68146694307063</v>
      </c>
      <c r="I247" s="65">
        <f>ET_8P!J249/9.806</f>
        <v>625.51342728622785</v>
      </c>
      <c r="J247" s="65">
        <f>ET_8P!K249/9.806</f>
        <v>618.64074171744346</v>
      </c>
      <c r="K247" s="65">
        <f>ET_8P!L249/9.806</f>
        <v>619.21631207933922</v>
      </c>
      <c r="L247" s="65">
        <f>ET_8P!M249/9.806</f>
        <v>453.30311360710283</v>
      </c>
      <c r="M247" s="65">
        <f>ET_8P!N249/9.806</f>
        <v>457.20433439985726</v>
      </c>
      <c r="N247" s="65">
        <f>ET_8P!O249/9.806</f>
        <v>620.71521501504185</v>
      </c>
      <c r="O247" s="65">
        <f>ET_8P!P249/9.806</f>
        <v>638.52020207653482</v>
      </c>
      <c r="P247" s="65">
        <f>ET_8P!Q249/9.806</f>
        <v>830.28093649615039</v>
      </c>
      <c r="Q247" s="65">
        <f>ET_8P!R249/9.806</f>
        <v>827.33362187372529</v>
      </c>
      <c r="R247" s="65">
        <f>ET_8P!S249/9.806</f>
        <v>619.21745734435558</v>
      </c>
      <c r="S247" s="65">
        <f>ET_8P!T249/9.806</f>
        <v>603.22238736169186</v>
      </c>
      <c r="T247" s="65">
        <f>ET_8P!U249/9.806</f>
        <v>628.69188626542427</v>
      </c>
      <c r="U247" s="65">
        <f>ET_8P!V249/9.806</f>
        <v>629.56432923720172</v>
      </c>
      <c r="V247" s="65">
        <f>ET_8P!W249/9.806</f>
        <v>623.61542438940455</v>
      </c>
      <c r="W247" s="65">
        <f>ET_8P!X249/9.806</f>
        <v>623.1690200036968</v>
      </c>
      <c r="X247" s="65">
        <f>ET_8P!Y249/9.806</f>
        <v>626.58320439972977</v>
      </c>
      <c r="Y247" s="65">
        <f>ET_8P!Z249/9.806</f>
        <v>627.01128454517652</v>
      </c>
      <c r="Z247" s="65">
        <f>ET_8P!AA249/9.806</f>
        <v>621.20045882304203</v>
      </c>
      <c r="AA247" s="65">
        <f>ET_8P!AB249/9.806</f>
        <v>621.4033201133235</v>
      </c>
      <c r="AB247" s="65">
        <f>ET_8P!AC249/9.806</f>
        <v>466.97712975474201</v>
      </c>
      <c r="AC247" s="65">
        <f>ET_8P!AD249/9.806</f>
        <v>465.42360265717423</v>
      </c>
      <c r="AD247" s="65">
        <f>ET_8P!AE249/9.806</f>
        <v>561.10910053474913</v>
      </c>
      <c r="AE247" s="65">
        <f>ET_8P!AF249/9.806</f>
        <v>575.12385792180817</v>
      </c>
      <c r="AF247" s="65">
        <f>ET_8P!AG249/9.806</f>
        <v>805.42066878696721</v>
      </c>
      <c r="AG247" s="65">
        <f>ET_8P!AH249/9.806</f>
        <v>808.43958736997763</v>
      </c>
      <c r="AH247" s="65">
        <f>ET_8P!AI249/9.806</f>
        <v>687.31376994952075</v>
      </c>
      <c r="AI247" s="65">
        <f>ET_8P!AJ249/9.806</f>
        <v>672.52735291212014</v>
      </c>
      <c r="AJ247" s="65">
        <f>ET_8P!AK249/9.806</f>
        <v>313.01195835935908</v>
      </c>
      <c r="AK247" s="65">
        <f>ET_8P!AL249/9.806</f>
        <v>314.1156701732358</v>
      </c>
      <c r="AL247" s="65">
        <f>ET_8P!AM249/9.806</f>
        <v>555.1264352660362</v>
      </c>
      <c r="AM247" s="65">
        <f>ET_8P!AN249/9.806</f>
        <v>587.29802504525298</v>
      </c>
      <c r="AN247" s="65">
        <f>ET_8P!AO249/9.806</f>
        <v>1045.9995195862227</v>
      </c>
      <c r="AO247" s="65">
        <f>ET_8P!AP249/9.806</f>
        <v>1046.0269063583521</v>
      </c>
      <c r="AP247" s="65">
        <f>ET_8P!AQ249/9.806</f>
        <v>705.49589776029984</v>
      </c>
      <c r="AQ247" s="65">
        <f>ET_8P!AR249/9.806</f>
        <v>671.7171028101418</v>
      </c>
    </row>
    <row r="248" spans="3:43" x14ac:dyDescent="0.2">
      <c r="C248" s="65">
        <f>ET_8P!D250</f>
        <v>2425</v>
      </c>
      <c r="D248" s="65">
        <f>ET_8P!E250/9.806</f>
        <v>624.53064051983483</v>
      </c>
      <c r="E248" s="65">
        <f>ET_8P!F250/9.806</f>
        <v>625.36260086299205</v>
      </c>
      <c r="F248" s="65">
        <f>ET_8P!G250/9.806</f>
        <v>618.48986550007658</v>
      </c>
      <c r="G248" s="65">
        <f>ET_8P!H250/9.806</f>
        <v>619.06543586197233</v>
      </c>
      <c r="H248" s="65">
        <f>ET_8P!I250/9.806</f>
        <v>624.53064051983483</v>
      </c>
      <c r="I248" s="65">
        <f>ET_8P!J250/9.806</f>
        <v>625.36260086299205</v>
      </c>
      <c r="J248" s="65">
        <f>ET_8P!K250/9.806</f>
        <v>618.48986550007658</v>
      </c>
      <c r="K248" s="65">
        <f>ET_8P!L250/9.806</f>
        <v>619.06543586197233</v>
      </c>
      <c r="L248" s="65">
        <f>ET_8P!M250/9.806</f>
        <v>453.15089294819501</v>
      </c>
      <c r="M248" s="65">
        <f>ET_8P!N250/9.806</f>
        <v>457.05216353508058</v>
      </c>
      <c r="N248" s="65">
        <f>ET_8P!O250/9.806</f>
        <v>620.56433879767496</v>
      </c>
      <c r="O248" s="65">
        <f>ET_8P!P250/9.806</f>
        <v>638.36942544743022</v>
      </c>
      <c r="P248" s="65">
        <f>ET_8P!Q250/9.806</f>
        <v>830.13170348511119</v>
      </c>
      <c r="Q248" s="65">
        <f>ET_8P!R250/9.806</f>
        <v>827.184339068555</v>
      </c>
      <c r="R248" s="65">
        <f>ET_8P!S250/9.806</f>
        <v>619.06653133285749</v>
      </c>
      <c r="S248" s="65">
        <f>ET_8P!T250/9.806</f>
        <v>603.07141155606269</v>
      </c>
      <c r="T248" s="65">
        <f>ET_8P!U250/9.806</f>
        <v>628.56351699533457</v>
      </c>
      <c r="U248" s="65">
        <f>ET_8P!V250/9.806</f>
        <v>629.43655749668574</v>
      </c>
      <c r="V248" s="65">
        <f>ET_8P!W250/9.806</f>
        <v>623.48222508859374</v>
      </c>
      <c r="W248" s="65">
        <f>ET_8P!X250/9.806</f>
        <v>623.03223552544364</v>
      </c>
      <c r="X248" s="65">
        <f>ET_8P!Y250/9.806</f>
        <v>626.42804588708452</v>
      </c>
      <c r="Y248" s="65">
        <f>ET_8P!Z250/9.806</f>
        <v>626.85488117925252</v>
      </c>
      <c r="Z248" s="65">
        <f>ET_8P!AA250/9.806</f>
        <v>621.05416366574036</v>
      </c>
      <c r="AA248" s="65">
        <f>ET_8P!AB250/9.806</f>
        <v>621.25672619123497</v>
      </c>
      <c r="AB248" s="65">
        <f>ET_8P!AC250/9.806</f>
        <v>466.82461033104738</v>
      </c>
      <c r="AC248" s="65">
        <f>ET_8P!AD250/9.806</f>
        <v>465.27108323347954</v>
      </c>
      <c r="AD248" s="65">
        <f>ET_8P!AE250/9.806</f>
        <v>560.95762678780852</v>
      </c>
      <c r="AE248" s="65">
        <f>ET_8P!AF250/9.806</f>
        <v>574.97253355726093</v>
      </c>
      <c r="AF248" s="65">
        <f>ET_8P!AG250/9.806</f>
        <v>805.27143577592813</v>
      </c>
      <c r="AG248" s="65">
        <f>ET_8P!AH250/9.806</f>
        <v>808.29040415306963</v>
      </c>
      <c r="AH248" s="65">
        <f>ET_8P!AI250/9.806</f>
        <v>687.16349126172759</v>
      </c>
      <c r="AI248" s="65">
        <f>ET_8P!AJ250/9.806</f>
        <v>672.3769248419336</v>
      </c>
      <c r="AJ248" s="65">
        <f>ET_8P!AK250/9.806</f>
        <v>312.85515664038604</v>
      </c>
      <c r="AK248" s="65">
        <f>ET_8P!AL250/9.806</f>
        <v>313.95951577796762</v>
      </c>
      <c r="AL248" s="65">
        <f>ET_8P!AM250/9.806</f>
        <v>554.95907719126046</v>
      </c>
      <c r="AM248" s="65">
        <f>ET_8P!AN250/9.806</f>
        <v>587.134351736182</v>
      </c>
      <c r="AN248" s="65">
        <f>ET_8P!AO250/9.806</f>
        <v>1045.8963461464921</v>
      </c>
      <c r="AO248" s="65">
        <f>ET_8P!AP250/9.806</f>
        <v>1045.9244300364574</v>
      </c>
      <c r="AP248" s="65">
        <f>ET_8P!AQ250/9.806</f>
        <v>705.36678157824292</v>
      </c>
      <c r="AQ248" s="65">
        <f>ET_8P!AR250/9.806</f>
        <v>671.58425206824904</v>
      </c>
    </row>
    <row r="249" spans="3:43" x14ac:dyDescent="0.2">
      <c r="C249" s="65">
        <f>ET_8P!D251</f>
        <v>2435</v>
      </c>
      <c r="D249" s="65">
        <f>ET_8P!E251/9.806</f>
        <v>624.37986389073023</v>
      </c>
      <c r="E249" s="65">
        <f>ET_8P!F251/9.806</f>
        <v>625.21182423388746</v>
      </c>
      <c r="F249" s="65">
        <f>ET_8P!G251/9.806</f>
        <v>618.33903907684078</v>
      </c>
      <c r="G249" s="65">
        <f>ET_8P!H251/9.806</f>
        <v>618.91460943873653</v>
      </c>
      <c r="H249" s="65">
        <f>ET_8P!I251/9.806</f>
        <v>624.37986389073023</v>
      </c>
      <c r="I249" s="65">
        <f>ET_8P!J251/9.806</f>
        <v>625.21182423388746</v>
      </c>
      <c r="J249" s="65">
        <f>ET_8P!K251/9.806</f>
        <v>618.33903907684078</v>
      </c>
      <c r="K249" s="65">
        <f>ET_8P!L251/9.806</f>
        <v>618.91460943873653</v>
      </c>
      <c r="L249" s="65">
        <f>ET_8P!M251/9.806</f>
        <v>452.99877187754947</v>
      </c>
      <c r="M249" s="65">
        <f>ET_8P!N251/9.806</f>
        <v>456.9000424644351</v>
      </c>
      <c r="N249" s="65">
        <f>ET_8P!O251/9.806</f>
        <v>620.41351237443916</v>
      </c>
      <c r="O249" s="65">
        <f>ET_8P!P251/9.806</f>
        <v>638.21874840658791</v>
      </c>
      <c r="P249" s="65">
        <f>ET_8P!Q251/9.806</f>
        <v>829.9824704740721</v>
      </c>
      <c r="Q249" s="65">
        <f>ET_8P!R251/9.806</f>
        <v>827.03510605751592</v>
      </c>
      <c r="R249" s="65">
        <f>ET_8P!S251/9.806</f>
        <v>618.9157547037529</v>
      </c>
      <c r="S249" s="65">
        <f>ET_8P!T251/9.806</f>
        <v>602.92043575043351</v>
      </c>
      <c r="T249" s="65">
        <f>ET_8P!U251/9.806</f>
        <v>628.43425143088416</v>
      </c>
      <c r="U249" s="65">
        <f>ET_8P!V251/9.806</f>
        <v>629.30778987354688</v>
      </c>
      <c r="V249" s="65">
        <f>ET_8P!W251/9.806</f>
        <v>623.34832866994702</v>
      </c>
      <c r="W249" s="65">
        <f>ET_8P!X251/9.806</f>
        <v>622.89495310587915</v>
      </c>
      <c r="X249" s="65">
        <f>ET_8P!Y251/9.806</f>
        <v>626.27313634509494</v>
      </c>
      <c r="Y249" s="65">
        <f>ET_8P!Z251/9.806</f>
        <v>626.6987267839844</v>
      </c>
      <c r="Z249" s="65">
        <f>ET_8P!AA251/9.806</f>
        <v>620.90771912604532</v>
      </c>
      <c r="AA249" s="65">
        <f>ET_8P!AB251/9.806</f>
        <v>621.10993309262187</v>
      </c>
      <c r="AB249" s="65">
        <f>ET_8P!AC251/9.806</f>
        <v>466.67219049561498</v>
      </c>
      <c r="AC249" s="65">
        <f>ET_8P!AD251/9.806</f>
        <v>465.11866339804715</v>
      </c>
      <c r="AD249" s="65">
        <f>ET_8P!AE251/9.806</f>
        <v>560.8062526291302</v>
      </c>
      <c r="AE249" s="65">
        <f>ET_8P!AF251/9.806</f>
        <v>574.82130878097598</v>
      </c>
      <c r="AF249" s="65">
        <f>ET_8P!AG251/9.806</f>
        <v>805.12225255902001</v>
      </c>
      <c r="AG249" s="65">
        <f>ET_8P!AH251/9.806</f>
        <v>808.14127073029272</v>
      </c>
      <c r="AH249" s="65">
        <f>ET_8P!AI251/9.806</f>
        <v>687.01326236806551</v>
      </c>
      <c r="AI249" s="65">
        <f>ET_8P!AJ251/9.806</f>
        <v>672.22659636000924</v>
      </c>
      <c r="AJ249" s="65">
        <f>ET_8P!AK251/9.806</f>
        <v>312.69870348033095</v>
      </c>
      <c r="AK249" s="65">
        <f>ET_8P!AL251/9.806</f>
        <v>313.8037099416174</v>
      </c>
      <c r="AL249" s="65">
        <f>ET_8P!AM251/9.806</f>
        <v>554.79256561671434</v>
      </c>
      <c r="AM249" s="65">
        <f>ET_8P!AN251/9.806</f>
        <v>586.97127595668474</v>
      </c>
      <c r="AN249" s="65">
        <f>ET_8P!AO251/9.806</f>
        <v>1045.7914797063024</v>
      </c>
      <c r="AO249" s="65">
        <f>ET_8P!AP251/9.806</f>
        <v>1045.820360302366</v>
      </c>
      <c r="AP249" s="65">
        <f>ET_8P!AQ251/9.806</f>
        <v>705.23681889595662</v>
      </c>
      <c r="AQ249" s="65">
        <f>ET_8P!AR251/9.806</f>
        <v>671.45065441438919</v>
      </c>
    </row>
    <row r="250" spans="3:43" x14ac:dyDescent="0.2">
      <c r="C250" s="65">
        <f>ET_8P!D252</f>
        <v>2445</v>
      </c>
      <c r="D250" s="65">
        <f>ET_8P!E252/9.806</f>
        <v>624.22913705575672</v>
      </c>
      <c r="E250" s="65">
        <f>ET_8P!F252/9.806</f>
        <v>625.06109739891394</v>
      </c>
      <c r="F250" s="65">
        <f>ET_8P!G252/9.806</f>
        <v>618.18826244773618</v>
      </c>
      <c r="G250" s="65">
        <f>ET_8P!H252/9.806</f>
        <v>618.76383280963194</v>
      </c>
      <c r="H250" s="65">
        <f>ET_8P!I252/9.806</f>
        <v>624.22913705575672</v>
      </c>
      <c r="I250" s="65">
        <f>ET_8P!J252/9.806</f>
        <v>625.06109739891394</v>
      </c>
      <c r="J250" s="65">
        <f>ET_8P!K252/9.806</f>
        <v>618.18826244773618</v>
      </c>
      <c r="K250" s="65">
        <f>ET_8P!L252/9.806</f>
        <v>618.76383280963194</v>
      </c>
      <c r="L250" s="65">
        <f>ET_8P!M252/9.806</f>
        <v>452.84670060103514</v>
      </c>
      <c r="M250" s="65">
        <f>ET_8P!N252/9.806</f>
        <v>456.74802098205186</v>
      </c>
      <c r="N250" s="65">
        <f>ET_8P!O252/9.806</f>
        <v>620.26278553946565</v>
      </c>
      <c r="O250" s="65">
        <f>ET_8P!P252/9.806</f>
        <v>638.06817095400777</v>
      </c>
      <c r="P250" s="65">
        <f>ET_8P!Q252/9.806</f>
        <v>829.83333705129519</v>
      </c>
      <c r="Q250" s="65">
        <f>ET_8P!R252/9.806</f>
        <v>826.88592284060792</v>
      </c>
      <c r="R250" s="65">
        <f>ET_8P!S252/9.806</f>
        <v>618.76497807464818</v>
      </c>
      <c r="S250" s="65">
        <f>ET_8P!T252/9.806</f>
        <v>602.76955953306651</v>
      </c>
      <c r="T250" s="65">
        <f>ET_8P!U252/9.806</f>
        <v>628.30403977794208</v>
      </c>
      <c r="U250" s="65">
        <f>ET_8P!V252/9.806</f>
        <v>629.17807616191624</v>
      </c>
      <c r="V250" s="65">
        <f>ET_8P!W252/9.806</f>
        <v>623.2136853393331</v>
      </c>
      <c r="W250" s="65">
        <f>ET_8P!X252/9.806</f>
        <v>622.75707315674083</v>
      </c>
      <c r="X250" s="65">
        <f>ET_8P!Y252/9.806</f>
        <v>626.11847577376102</v>
      </c>
      <c r="Y250" s="65">
        <f>ET_8P!Z252/9.806</f>
        <v>626.54287115350303</v>
      </c>
      <c r="Z250" s="65">
        <f>ET_8P!AA252/9.806</f>
        <v>620.76107540982571</v>
      </c>
      <c r="AA250" s="65">
        <f>ET_8P!AB252/9.806</f>
        <v>620.96304040574648</v>
      </c>
      <c r="AB250" s="65">
        <f>ET_8P!AC252/9.806</f>
        <v>466.51987024844487</v>
      </c>
      <c r="AC250" s="65">
        <f>ET_8P!AD252/9.806</f>
        <v>464.96634315087704</v>
      </c>
      <c r="AD250" s="65">
        <f>ET_8P!AE252/9.806</f>
        <v>560.65497805871405</v>
      </c>
      <c r="AE250" s="65">
        <f>ET_8P!AF252/9.806</f>
        <v>574.67018359295332</v>
      </c>
      <c r="AF250" s="65">
        <f>ET_8P!AG252/9.806</f>
        <v>804.9731689303743</v>
      </c>
      <c r="AG250" s="65">
        <f>ET_8P!AH252/9.806</f>
        <v>807.99213730751592</v>
      </c>
      <c r="AH250" s="65">
        <f>ET_8P!AI252/9.806</f>
        <v>686.86313306266572</v>
      </c>
      <c r="AI250" s="65">
        <f>ET_8P!AJ252/9.806</f>
        <v>672.07631767221608</v>
      </c>
      <c r="AJ250" s="65">
        <f>ET_8P!AK252/9.806</f>
        <v>312.542648673325</v>
      </c>
      <c r="AK250" s="65">
        <f>ET_8P!AL252/9.806</f>
        <v>313.64827756125078</v>
      </c>
      <c r="AL250" s="65">
        <f>ET_8P!AM252/9.806</f>
        <v>554.62685074826641</v>
      </c>
      <c r="AM250" s="65">
        <f>ET_8P!AN252/9.806</f>
        <v>586.8087977067612</v>
      </c>
      <c r="AN250" s="65">
        <f>ET_8P!AO252/9.806</f>
        <v>1045.6849202656538</v>
      </c>
      <c r="AO250" s="65">
        <f>ET_8P!AP252/9.806</f>
        <v>1045.7143983912911</v>
      </c>
      <c r="AP250" s="65">
        <f>ET_8P!AQ252/9.806</f>
        <v>705.10600971344081</v>
      </c>
      <c r="AQ250" s="65">
        <f>ET_8P!AR252/9.806</f>
        <v>671.31640943682442</v>
      </c>
    </row>
    <row r="251" spans="3:43" x14ac:dyDescent="0.2">
      <c r="C251" s="65">
        <f>ET_8P!D253</f>
        <v>2455</v>
      </c>
      <c r="D251" s="65">
        <f>ET_8P!E253/9.806</f>
        <v>624.0785098090455</v>
      </c>
      <c r="E251" s="65">
        <f>ET_8P!F253/9.806</f>
        <v>624.91047015220283</v>
      </c>
      <c r="F251" s="65">
        <f>ET_8P!G253/9.806</f>
        <v>618.03758540689375</v>
      </c>
      <c r="G251" s="65">
        <f>ET_8P!H253/9.806</f>
        <v>618.61315576878962</v>
      </c>
      <c r="H251" s="65">
        <f>ET_8P!I253/9.806</f>
        <v>624.0785098090455</v>
      </c>
      <c r="I251" s="65">
        <f>ET_8P!J253/9.806</f>
        <v>624.91047015220283</v>
      </c>
      <c r="J251" s="65">
        <f>ET_8P!K253/9.806</f>
        <v>618.03758540689375</v>
      </c>
      <c r="K251" s="65">
        <f>ET_8P!L253/9.806</f>
        <v>618.61315576878962</v>
      </c>
      <c r="L251" s="65">
        <f>ET_8P!M253/9.806</f>
        <v>452.69477870691418</v>
      </c>
      <c r="M251" s="65">
        <f>ET_8P!N253/9.806</f>
        <v>456.5960990879309</v>
      </c>
      <c r="N251" s="65">
        <f>ET_8P!O253/9.806</f>
        <v>620.11210849862334</v>
      </c>
      <c r="O251" s="65">
        <f>ET_8P!P253/9.806</f>
        <v>637.91764329555895</v>
      </c>
      <c r="P251" s="65">
        <f>ET_8P!Q253/9.806</f>
        <v>829.68420362851828</v>
      </c>
      <c r="Q251" s="65">
        <f>ET_8P!R253/9.806</f>
        <v>826.73678941783101</v>
      </c>
      <c r="R251" s="65">
        <f>ET_8P!S253/9.806</f>
        <v>618.61430103380587</v>
      </c>
      <c r="S251" s="65">
        <f>ET_8P!T253/9.806</f>
        <v>602.61878290396191</v>
      </c>
      <c r="T251" s="65">
        <f>ET_8P!U253/9.806</f>
        <v>628.17288203650833</v>
      </c>
      <c r="U251" s="65">
        <f>ET_8P!V253/9.806</f>
        <v>629.04741636179381</v>
      </c>
      <c r="V251" s="65">
        <f>ET_8P!W253/9.806</f>
        <v>623.07834489088316</v>
      </c>
      <c r="W251" s="65">
        <f>ET_8P!X253/9.806</f>
        <v>622.61869526629107</v>
      </c>
      <c r="X251" s="65">
        <f>ET_8P!Y253/9.806</f>
        <v>625.96411396721396</v>
      </c>
      <c r="Y251" s="65">
        <f>ET_8P!Z253/9.806</f>
        <v>626.38721469954623</v>
      </c>
      <c r="Z251" s="65">
        <f>ET_8P!AA253/9.806</f>
        <v>620.61428231121261</v>
      </c>
      <c r="AA251" s="65">
        <f>ET_8P!AB253/9.806</f>
        <v>620.81599833647772</v>
      </c>
      <c r="AB251" s="65">
        <f>ET_8P!AC253/9.806</f>
        <v>466.36759979540591</v>
      </c>
      <c r="AC251" s="65">
        <f>ET_8P!AD253/9.806</f>
        <v>464.81407269783807</v>
      </c>
      <c r="AD251" s="65">
        <f>ET_8P!AE253/9.806</f>
        <v>560.50370348829802</v>
      </c>
      <c r="AE251" s="65">
        <f>ET_8P!AF253/9.806</f>
        <v>574.51905840493066</v>
      </c>
      <c r="AF251" s="65">
        <f>ET_8P!AG253/9.806</f>
        <v>804.82408530172859</v>
      </c>
      <c r="AG251" s="65">
        <f>ET_8P!AH253/9.806</f>
        <v>807.84310347300129</v>
      </c>
      <c r="AH251" s="65">
        <f>ET_8P!AI253/9.806</f>
        <v>686.71305355139714</v>
      </c>
      <c r="AI251" s="65">
        <f>ET_8P!AJ253/9.806</f>
        <v>671.926088778554</v>
      </c>
      <c r="AJ251" s="65">
        <f>ET_8P!AK253/9.806</f>
        <v>312.38699221936827</v>
      </c>
      <c r="AK251" s="65">
        <f>ET_8P!AL253/9.806</f>
        <v>313.49321863686777</v>
      </c>
      <c r="AL251" s="65">
        <f>ET_8P!AM253/9.806</f>
        <v>554.46198238004797</v>
      </c>
      <c r="AM251" s="65">
        <f>ET_8P!AN253/9.806</f>
        <v>586.64696678054258</v>
      </c>
      <c r="AN251" s="65">
        <f>ET_8P!AO253/9.806</f>
        <v>1045.5766678245463</v>
      </c>
      <c r="AO251" s="65">
        <f>ET_8P!AP253/9.806</f>
        <v>1045.6068430680198</v>
      </c>
      <c r="AP251" s="65">
        <f>ET_8P!AQ253/9.806</f>
        <v>704.97430423656442</v>
      </c>
      <c r="AQ251" s="65">
        <f>ET_8P!AR253/9.806</f>
        <v>671.18151713555483</v>
      </c>
    </row>
    <row r="252" spans="3:43" x14ac:dyDescent="0.2">
      <c r="C252" s="65">
        <f>ET_8P!D254</f>
        <v>2465</v>
      </c>
      <c r="D252" s="65">
        <f>ET_8P!E254/9.806</f>
        <v>623.92793235646548</v>
      </c>
      <c r="E252" s="65">
        <f>ET_8P!F254/9.806</f>
        <v>624.7598926996227</v>
      </c>
      <c r="F252" s="65">
        <f>ET_8P!G254/9.806</f>
        <v>617.88695816018264</v>
      </c>
      <c r="G252" s="65">
        <f>ET_8P!H254/9.806</f>
        <v>618.4625285220784</v>
      </c>
      <c r="H252" s="65">
        <f>ET_8P!I254/9.806</f>
        <v>623.92793235646548</v>
      </c>
      <c r="I252" s="65">
        <f>ET_8P!J254/9.806</f>
        <v>624.7598926996227</v>
      </c>
      <c r="J252" s="65">
        <f>ET_8P!K254/9.806</f>
        <v>617.88695816018264</v>
      </c>
      <c r="K252" s="65">
        <f>ET_8P!L254/9.806</f>
        <v>618.4625285220784</v>
      </c>
      <c r="L252" s="65">
        <f>ET_8P!M254/9.806</f>
        <v>452.54290660692436</v>
      </c>
      <c r="M252" s="65">
        <f>ET_8P!N254/9.806</f>
        <v>456.44427678207222</v>
      </c>
      <c r="N252" s="65">
        <f>ET_8P!O254/9.806</f>
        <v>619.96153104604332</v>
      </c>
      <c r="O252" s="65">
        <f>ET_8P!P254/9.806</f>
        <v>637.7671654312411</v>
      </c>
      <c r="P252" s="65">
        <f>ET_8P!Q254/9.806</f>
        <v>829.53516979400376</v>
      </c>
      <c r="Q252" s="65">
        <f>ET_8P!R254/9.806</f>
        <v>826.58770578918529</v>
      </c>
      <c r="R252" s="65">
        <f>ET_8P!S254/9.806</f>
        <v>618.46367378709465</v>
      </c>
      <c r="S252" s="65">
        <f>ET_8P!T254/9.806</f>
        <v>602.46800627485732</v>
      </c>
      <c r="T252" s="65">
        <f>ET_8P!U254/9.806</f>
        <v>628.04077820658279</v>
      </c>
      <c r="U252" s="65">
        <f>ET_8P!V254/9.806</f>
        <v>628.9158104731797</v>
      </c>
      <c r="V252" s="65">
        <f>ET_8P!W254/9.806</f>
        <v>622.94230732459721</v>
      </c>
      <c r="W252" s="65">
        <f>ET_8P!X254/9.806</f>
        <v>622.4797198462677</v>
      </c>
      <c r="X252" s="65">
        <f>ET_8P!Y254/9.806</f>
        <v>625.81000113132268</v>
      </c>
      <c r="Y252" s="65">
        <f>ET_8P!Z254/9.806</f>
        <v>626.23180721624522</v>
      </c>
      <c r="Z252" s="65">
        <f>ET_8P!AA254/9.806</f>
        <v>620.46733983020601</v>
      </c>
      <c r="AA252" s="65">
        <f>ET_8P!AB254/9.806</f>
        <v>620.66875709068438</v>
      </c>
      <c r="AB252" s="65">
        <f>ET_8P!AC254/9.806</f>
        <v>466.21547872476037</v>
      </c>
      <c r="AC252" s="65">
        <f>ET_8P!AD254/9.806</f>
        <v>464.66190183306145</v>
      </c>
      <c r="AD252" s="65">
        <f>ET_8P!AE254/9.806</f>
        <v>560.35257830027535</v>
      </c>
      <c r="AE252" s="65">
        <f>ET_8P!AF254/9.806</f>
        <v>574.36808259930149</v>
      </c>
      <c r="AF252" s="65">
        <f>ET_8P!AG254/9.806</f>
        <v>804.67505146721408</v>
      </c>
      <c r="AG252" s="65">
        <f>ET_8P!AH254/9.806</f>
        <v>807.69411943261787</v>
      </c>
      <c r="AH252" s="65">
        <f>ET_8P!AI254/9.806</f>
        <v>686.56302383425975</v>
      </c>
      <c r="AI252" s="65">
        <f>ET_8P!AJ254/9.806</f>
        <v>671.77590967902313</v>
      </c>
      <c r="AJ252" s="65">
        <f>ET_8P!AK254/9.806</f>
        <v>312.23170922139508</v>
      </c>
      <c r="AK252" s="65">
        <f>ET_8P!AL254/9.806</f>
        <v>313.3385331684683</v>
      </c>
      <c r="AL252" s="65">
        <f>ET_8P!AM254/9.806</f>
        <v>554.29791071792783</v>
      </c>
      <c r="AM252" s="65">
        <f>ET_8P!AN254/9.806</f>
        <v>586.48583297215998</v>
      </c>
      <c r="AN252" s="65">
        <f>ET_8P!AO254/9.806</f>
        <v>1045.4668219712421</v>
      </c>
      <c r="AO252" s="65">
        <f>ET_8P!AP254/9.806</f>
        <v>1045.4973955677647</v>
      </c>
      <c r="AP252" s="65">
        <f>ET_8P!AQ254/9.806</f>
        <v>704.84170246532744</v>
      </c>
      <c r="AQ252" s="65">
        <f>ET_8P!AR254/9.806</f>
        <v>671.04587792231803</v>
      </c>
    </row>
    <row r="253" spans="3:43" x14ac:dyDescent="0.2">
      <c r="C253" s="65">
        <f>ET_8P!D255</f>
        <v>2475</v>
      </c>
      <c r="D253" s="65">
        <f>ET_8P!E255/9.806</f>
        <v>623.77740469801654</v>
      </c>
      <c r="E253" s="65">
        <f>ET_8P!F255/9.806</f>
        <v>624.60941483530496</v>
      </c>
      <c r="F253" s="65">
        <f>ET_8P!G255/9.806</f>
        <v>617.73643050173371</v>
      </c>
      <c r="G253" s="65">
        <f>ET_8P!H255/9.806</f>
        <v>618.31200086362946</v>
      </c>
      <c r="H253" s="65">
        <f>ET_8P!I255/9.806</f>
        <v>623.77740469801654</v>
      </c>
      <c r="I253" s="65">
        <f>ET_8P!J255/9.806</f>
        <v>624.60941483530496</v>
      </c>
      <c r="J253" s="65">
        <f>ET_8P!K255/9.806</f>
        <v>617.73643050173371</v>
      </c>
      <c r="K253" s="65">
        <f>ET_8P!L255/9.806</f>
        <v>618.31200086362946</v>
      </c>
      <c r="L253" s="65">
        <f>ET_8P!M255/9.806</f>
        <v>452.39118388932798</v>
      </c>
      <c r="M253" s="65">
        <f>ET_8P!N255/9.806</f>
        <v>456.29255406447589</v>
      </c>
      <c r="N253" s="65">
        <f>ET_8P!O255/9.806</f>
        <v>619.81095359346318</v>
      </c>
      <c r="O253" s="65">
        <f>ET_8P!P255/9.806</f>
        <v>637.61673736105456</v>
      </c>
      <c r="P253" s="65">
        <f>ET_8P!Q255/9.806</f>
        <v>829.38613595948914</v>
      </c>
      <c r="Q253" s="65">
        <f>ET_8P!R255/9.806</f>
        <v>826.43872174880187</v>
      </c>
      <c r="R253" s="65">
        <f>ET_8P!S255/9.806</f>
        <v>618.31314612864583</v>
      </c>
      <c r="S253" s="65">
        <f>ET_8P!T255/9.806</f>
        <v>602.31737902814609</v>
      </c>
      <c r="T253" s="65">
        <f>ET_8P!U255/9.806</f>
        <v>627.90777808229666</v>
      </c>
      <c r="U253" s="65">
        <f>ET_8P!V255/9.806</f>
        <v>628.78320870194273</v>
      </c>
      <c r="V253" s="65">
        <f>ET_8P!W255/9.806</f>
        <v>622.80552284634416</v>
      </c>
      <c r="W253" s="65">
        <f>ET_8P!X255/9.806</f>
        <v>622.34024648493278</v>
      </c>
      <c r="X253" s="65">
        <f>ET_8P!Y255/9.806</f>
        <v>625.65613726608717</v>
      </c>
      <c r="Y253" s="65">
        <f>ET_8P!Z255/9.806</f>
        <v>626.07664870359986</v>
      </c>
      <c r="Z253" s="65">
        <f>ET_8P!AA255/9.806</f>
        <v>620.32024796680605</v>
      </c>
      <c r="AA253" s="65">
        <f>ET_8P!AB255/9.806</f>
        <v>620.52136646249755</v>
      </c>
      <c r="AB253" s="65">
        <f>ET_8P!AC255/9.806</f>
        <v>466.06340744824604</v>
      </c>
      <c r="AC253" s="65">
        <f>ET_8P!AD255/9.806</f>
        <v>464.50983055654706</v>
      </c>
      <c r="AD253" s="65">
        <f>ET_8P!AE255/9.806</f>
        <v>560.20150290638389</v>
      </c>
      <c r="AE253" s="65">
        <f>ET_8P!AF255/9.806</f>
        <v>574.2171565878034</v>
      </c>
      <c r="AF253" s="65">
        <f>ET_8P!AG255/9.806</f>
        <v>804.52611722096174</v>
      </c>
      <c r="AG253" s="65">
        <f>ET_8P!AH255/9.806</f>
        <v>807.54518518636553</v>
      </c>
      <c r="AH253" s="65">
        <f>ET_8P!AI255/9.806</f>
        <v>686.41309370538454</v>
      </c>
      <c r="AI253" s="65">
        <f>ET_8P!AJ255/9.806</f>
        <v>671.62583016775454</v>
      </c>
      <c r="AJ253" s="65">
        <f>ET_8P!AK255/9.806</f>
        <v>312.0767996794055</v>
      </c>
      <c r="AK253" s="65">
        <f>ET_8P!AL255/9.806</f>
        <v>313.18422115605244</v>
      </c>
      <c r="AL253" s="65">
        <f>ET_8P!AM255/9.806</f>
        <v>554.1346855560372</v>
      </c>
      <c r="AM253" s="65">
        <f>ET_8P!AN255/9.806</f>
        <v>586.32524689921991</v>
      </c>
      <c r="AN253" s="65">
        <f>ET_8P!AO255/9.806</f>
        <v>1045.3551835292169</v>
      </c>
      <c r="AO253" s="65">
        <f>ET_8P!AP255/9.806</f>
        <v>1045.3862550670508</v>
      </c>
      <c r="AP253" s="65">
        <f>ET_8P!AQ255/9.806</f>
        <v>704.70825419386097</v>
      </c>
      <c r="AQ253" s="65">
        <f>ET_8P!AR255/9.806</f>
        <v>670.90954159124522</v>
      </c>
    </row>
    <row r="254" spans="3:43" x14ac:dyDescent="0.2">
      <c r="C254" s="65">
        <f>ET_8P!D256</f>
        <v>2485</v>
      </c>
      <c r="D254" s="65">
        <f>ET_8P!E256/9.806</f>
        <v>623.62697662783</v>
      </c>
      <c r="E254" s="65">
        <f>ET_8P!F256/9.806</f>
        <v>624.45898676511831</v>
      </c>
      <c r="F254" s="65">
        <f>ET_8P!G256/9.806</f>
        <v>617.58595263741597</v>
      </c>
      <c r="G254" s="65">
        <f>ET_8P!H256/9.806</f>
        <v>618.16152299931173</v>
      </c>
      <c r="H254" s="65">
        <f>ET_8P!I256/9.806</f>
        <v>623.62697662783</v>
      </c>
      <c r="I254" s="65">
        <f>ET_8P!J256/9.806</f>
        <v>624.45898676511831</v>
      </c>
      <c r="J254" s="65">
        <f>ET_8P!K256/9.806</f>
        <v>617.58595263741597</v>
      </c>
      <c r="K254" s="65">
        <f>ET_8P!L256/9.806</f>
        <v>618.16152299931173</v>
      </c>
      <c r="L254" s="65">
        <f>ET_8P!M256/9.806</f>
        <v>452.23951096586279</v>
      </c>
      <c r="M254" s="65">
        <f>ET_8P!N256/9.806</f>
        <v>456.1409309351418</v>
      </c>
      <c r="N254" s="65">
        <f>ET_8P!O256/9.806</f>
        <v>619.66052552327665</v>
      </c>
      <c r="O254" s="65">
        <f>ET_8P!P256/9.806</f>
        <v>637.4664088791302</v>
      </c>
      <c r="P254" s="65">
        <f>ET_8P!Q256/9.806</f>
        <v>829.23720171323691</v>
      </c>
      <c r="Q254" s="65">
        <f>ET_8P!R256/9.806</f>
        <v>826.28973770841844</v>
      </c>
      <c r="R254" s="65">
        <f>ET_8P!S256/9.806</f>
        <v>618.16266826432798</v>
      </c>
      <c r="S254" s="65">
        <f>ET_8P!T256/9.806</f>
        <v>602.16675178143487</v>
      </c>
      <c r="T254" s="65">
        <f>ET_8P!U256/9.806</f>
        <v>627.77378207538754</v>
      </c>
      <c r="U254" s="65">
        <f>ET_8P!V256/9.806</f>
        <v>628.64966084221396</v>
      </c>
      <c r="V254" s="65">
        <f>ET_8P!W256/9.806</f>
        <v>622.6679914561239</v>
      </c>
      <c r="W254" s="65">
        <f>ET_8P!X256/9.806</f>
        <v>622.20017559402413</v>
      </c>
      <c r="X254" s="65">
        <f>ET_8P!Y256/9.806</f>
        <v>625.50252237150733</v>
      </c>
      <c r="Y254" s="65">
        <f>ET_8P!Z256/9.806</f>
        <v>625.92178895574148</v>
      </c>
      <c r="Z254" s="65">
        <f>ET_8P!AA256/9.806</f>
        <v>620.17295692688151</v>
      </c>
      <c r="AA254" s="65">
        <f>ET_8P!AB256/9.806</f>
        <v>620.37387624604844</v>
      </c>
      <c r="AB254" s="65">
        <f>ET_8P!AC256/9.806</f>
        <v>465.91143575999394</v>
      </c>
      <c r="AC254" s="65">
        <f>ET_8P!AD256/9.806</f>
        <v>464.35785886829495</v>
      </c>
      <c r="AD254" s="65">
        <f>ET_8P!AE256/9.806</f>
        <v>560.05047730662352</v>
      </c>
      <c r="AE254" s="65">
        <f>ET_8P!AF256/9.806</f>
        <v>574.06628037043652</v>
      </c>
      <c r="AF254" s="65">
        <f>ET_8P!AG256/9.806</f>
        <v>804.3772327688406</v>
      </c>
      <c r="AG254" s="65">
        <f>ET_8P!AH256/9.806</f>
        <v>807.39630073424439</v>
      </c>
      <c r="AH254" s="65">
        <f>ET_8P!AI256/9.806</f>
        <v>686.26316357650933</v>
      </c>
      <c r="AI254" s="65">
        <f>ET_8P!AJ256/9.806</f>
        <v>671.47580045061704</v>
      </c>
      <c r="AJ254" s="65">
        <f>ET_8P!AK256/9.806</f>
        <v>311.92231338753061</v>
      </c>
      <c r="AK254" s="65">
        <f>ET_8P!AL256/9.806</f>
        <v>313.03028259962014</v>
      </c>
      <c r="AL254" s="65">
        <f>ET_8P!AM256/9.806</f>
        <v>553.97225710024475</v>
      </c>
      <c r="AM254" s="65">
        <f>ET_8P!AN256/9.806</f>
        <v>586.16535794411595</v>
      </c>
      <c r="AN254" s="65">
        <f>ET_8P!AO256/9.806</f>
        <v>1045.2419516749949</v>
      </c>
      <c r="AO254" s="65">
        <f>ET_8P!AP256/9.806</f>
        <v>1045.2734215658782</v>
      </c>
      <c r="AP254" s="65">
        <f>ET_8P!AQ256/9.806</f>
        <v>704.5739096280339</v>
      </c>
      <c r="AQ254" s="65">
        <f>ET_8P!AR256/9.806</f>
        <v>670.77255793646748</v>
      </c>
    </row>
    <row r="255" spans="3:43" x14ac:dyDescent="0.2">
      <c r="C255" s="65">
        <f>ET_8P!D257</f>
        <v>2495</v>
      </c>
      <c r="D255" s="65">
        <f>ET_8P!E257/9.806</f>
        <v>623.47659835177444</v>
      </c>
      <c r="E255" s="65">
        <f>ET_8P!F257/9.806</f>
        <v>624.30860848906286</v>
      </c>
      <c r="F255" s="65">
        <f>ET_8P!G257/9.806</f>
        <v>617.43552456722932</v>
      </c>
      <c r="G255" s="65">
        <f>ET_8P!H257/9.806</f>
        <v>618.01109492912508</v>
      </c>
      <c r="H255" s="65">
        <f>ET_8P!I257/9.806</f>
        <v>623.47659835177444</v>
      </c>
      <c r="I255" s="65">
        <f>ET_8P!J257/9.806</f>
        <v>624.30860848906286</v>
      </c>
      <c r="J255" s="65">
        <f>ET_8P!K257/9.806</f>
        <v>617.43552456722932</v>
      </c>
      <c r="K255" s="65">
        <f>ET_8P!L257/9.806</f>
        <v>618.01109492912508</v>
      </c>
      <c r="L255" s="65">
        <f>ET_8P!M257/9.806</f>
        <v>452.08793763065984</v>
      </c>
      <c r="M255" s="65">
        <f>ET_8P!N257/9.806</f>
        <v>455.98935759993884</v>
      </c>
      <c r="N255" s="65">
        <f>ET_8P!O257/9.806</f>
        <v>619.51009745309</v>
      </c>
      <c r="O255" s="65">
        <f>ET_8P!P257/9.806</f>
        <v>637.31613019133704</v>
      </c>
      <c r="P255" s="65">
        <f>ET_8P!Q257/9.806</f>
        <v>829.08831726111566</v>
      </c>
      <c r="Q255" s="65">
        <f>ET_8P!R257/9.806</f>
        <v>826.1408034621661</v>
      </c>
      <c r="R255" s="65">
        <f>ET_8P!S257/9.806</f>
        <v>618.01224019414144</v>
      </c>
      <c r="S255" s="65">
        <f>ET_8P!T257/9.806</f>
        <v>602.01622412298593</v>
      </c>
      <c r="T255" s="65">
        <f>ET_8P!U257/9.806</f>
        <v>627.63888977411796</v>
      </c>
      <c r="U255" s="65">
        <f>ET_8P!V257/9.806</f>
        <v>628.51511709986244</v>
      </c>
      <c r="V255" s="65">
        <f>ET_8P!W257/9.806</f>
        <v>622.52976294806751</v>
      </c>
      <c r="W255" s="65">
        <f>ET_8P!X257/9.806</f>
        <v>622.05960676180405</v>
      </c>
      <c r="X255" s="65">
        <f>ET_8P!Y257/9.806</f>
        <v>625.34915644758314</v>
      </c>
      <c r="Y255" s="65">
        <f>ET_8P!Z257/9.806</f>
        <v>625.76717817853876</v>
      </c>
      <c r="Z255" s="65">
        <f>ET_8P!AA257/9.806</f>
        <v>620.0255165045636</v>
      </c>
      <c r="AA255" s="65">
        <f>ET_8P!AB257/9.806</f>
        <v>620.22618685307475</v>
      </c>
      <c r="AB255" s="65">
        <f>ET_8P!AC257/9.806</f>
        <v>465.75956366000412</v>
      </c>
      <c r="AC255" s="65">
        <f>ET_8P!AD257/9.806</f>
        <v>464.20598676830514</v>
      </c>
      <c r="AD255" s="65">
        <f>ET_8P!AE257/9.806</f>
        <v>559.89955129512543</v>
      </c>
      <c r="AE255" s="65">
        <f>ET_8P!AF257/9.806</f>
        <v>573.91550374133192</v>
      </c>
      <c r="AF255" s="65">
        <f>ET_8P!AG257/9.806</f>
        <v>804.22834831671946</v>
      </c>
      <c r="AG255" s="65">
        <f>ET_8P!AH257/9.806</f>
        <v>807.24746607625445</v>
      </c>
      <c r="AH255" s="65">
        <f>ET_8P!AI257/9.806</f>
        <v>686.1133330358964</v>
      </c>
      <c r="AI255" s="65">
        <f>ET_8P!AJ257/9.806</f>
        <v>671.32582052761074</v>
      </c>
      <c r="AJ255" s="65">
        <f>ET_8P!AK257/9.806</f>
        <v>311.76820055163932</v>
      </c>
      <c r="AK255" s="65">
        <f>ET_8P!AL257/9.806</f>
        <v>312.87674239623703</v>
      </c>
      <c r="AL255" s="65">
        <f>ET_8P!AM257/9.806</f>
        <v>553.81067514468191</v>
      </c>
      <c r="AM255" s="65">
        <f>ET_8P!AN257/9.806</f>
        <v>586.0061163127167</v>
      </c>
      <c r="AN255" s="65">
        <f>ET_8P!AO257/9.806</f>
        <v>1045.1269272320519</v>
      </c>
      <c r="AO255" s="65">
        <f>ET_8P!AP257/9.806</f>
        <v>1045.1587954759841</v>
      </c>
      <c r="AP255" s="65">
        <f>ET_8P!AQ257/9.806</f>
        <v>704.43871856197745</v>
      </c>
      <c r="AQ255" s="65">
        <f>ET_8P!AR257/9.806</f>
        <v>670.63482736972264</v>
      </c>
    </row>
    <row r="256" spans="3:43" x14ac:dyDescent="0.2">
      <c r="C256" s="65">
        <f>ET_8P!D258</f>
        <v>2505</v>
      </c>
      <c r="D256" s="65">
        <f>ET_8P!E258/9.806</f>
        <v>623.32631966398128</v>
      </c>
      <c r="E256" s="65">
        <f>ET_8P!F258/9.806</f>
        <v>624.1583298012697</v>
      </c>
      <c r="F256" s="65">
        <f>ET_8P!G258/9.806</f>
        <v>617.28519608530496</v>
      </c>
      <c r="G256" s="65">
        <f>ET_8P!H258/9.806</f>
        <v>617.86076644720072</v>
      </c>
      <c r="H256" s="65">
        <f>ET_8P!I258/9.806</f>
        <v>623.32631966398128</v>
      </c>
      <c r="I256" s="65">
        <f>ET_8P!J258/9.806</f>
        <v>624.1583298012697</v>
      </c>
      <c r="J256" s="65">
        <f>ET_8P!K258/9.806</f>
        <v>617.28519608530496</v>
      </c>
      <c r="K256" s="65">
        <f>ET_8P!L258/9.806</f>
        <v>617.86076644720072</v>
      </c>
      <c r="L256" s="65">
        <f>ET_8P!M258/9.806</f>
        <v>451.93646388371917</v>
      </c>
      <c r="M256" s="65">
        <f>ET_8P!N258/9.806</f>
        <v>455.83793364712938</v>
      </c>
      <c r="N256" s="65">
        <f>ET_8P!O258/9.806</f>
        <v>619.35976897116564</v>
      </c>
      <c r="O256" s="65">
        <f>ET_8P!P258/9.806</f>
        <v>637.16595109180605</v>
      </c>
      <c r="P256" s="65">
        <f>ET_8P!Q258/9.806</f>
        <v>828.93943280899452</v>
      </c>
      <c r="Q256" s="65">
        <f>ET_8P!R258/9.806</f>
        <v>825.99191901004497</v>
      </c>
      <c r="R256" s="65">
        <f>ET_8P!S258/9.806</f>
        <v>617.86191171221708</v>
      </c>
      <c r="S256" s="65">
        <f>ET_8P!T258/9.806</f>
        <v>601.8657960527994</v>
      </c>
      <c r="T256" s="65">
        <f>ET_8P!U258/9.806</f>
        <v>627.50300159022538</v>
      </c>
      <c r="U256" s="65">
        <f>ET_8P!V258/9.806</f>
        <v>628.37962726901901</v>
      </c>
      <c r="V256" s="65">
        <f>ET_8P!W258/9.806</f>
        <v>622.39078752804414</v>
      </c>
      <c r="W256" s="65">
        <f>ET_8P!X258/9.806</f>
        <v>621.91844040001024</v>
      </c>
      <c r="X256" s="65">
        <f>ET_8P!Y258/9.806</f>
        <v>625.19603949431473</v>
      </c>
      <c r="Y256" s="65">
        <f>ET_8P!Z258/9.806</f>
        <v>625.6128163719917</v>
      </c>
      <c r="Z256" s="65">
        <f>ET_8P!AA258/9.806</f>
        <v>619.8779266998522</v>
      </c>
      <c r="AA256" s="65">
        <f>ET_8P!AB258/9.806</f>
        <v>620.07834807770757</v>
      </c>
      <c r="AB256" s="65">
        <f>ET_8P!AC258/9.806</f>
        <v>465.60779114827659</v>
      </c>
      <c r="AC256" s="65">
        <f>ET_8P!AD258/9.806</f>
        <v>464.05416446244652</v>
      </c>
      <c r="AD256" s="65">
        <f>ET_8P!AE258/9.806</f>
        <v>559.74872487188975</v>
      </c>
      <c r="AE256" s="65">
        <f>ET_8P!AF258/9.806</f>
        <v>573.76477690635841</v>
      </c>
      <c r="AF256" s="65">
        <f>ET_8P!AG258/9.806</f>
        <v>804.07956345286061</v>
      </c>
      <c r="AG256" s="65">
        <f>ET_8P!AH258/9.806</f>
        <v>807.09868121239549</v>
      </c>
      <c r="AH256" s="65">
        <f>ET_8P!AI258/9.806</f>
        <v>685.96360208354588</v>
      </c>
      <c r="AI256" s="65">
        <f>ET_8P!AJ258/9.806</f>
        <v>671.17589039873553</v>
      </c>
      <c r="AJ256" s="65">
        <f>ET_8P!AK258/9.806</f>
        <v>311.61448606879719</v>
      </c>
      <c r="AK256" s="65">
        <f>ET_8P!AL258/9.806</f>
        <v>312.72357564883748</v>
      </c>
      <c r="AL256" s="65">
        <f>ET_8P!AM258/9.806</f>
        <v>553.64988989521726</v>
      </c>
      <c r="AM256" s="65">
        <f>ET_8P!AN258/9.806</f>
        <v>585.8474722108914</v>
      </c>
      <c r="AN256" s="65">
        <f>ET_8P!AO258/9.806</f>
        <v>1045.0102097886499</v>
      </c>
      <c r="AO256" s="65">
        <f>ET_8P!AP258/9.806</f>
        <v>1045.0424763856313</v>
      </c>
      <c r="AP256" s="65">
        <f>ET_8P!AQ258/9.806</f>
        <v>704.3026312015603</v>
      </c>
      <c r="AQ256" s="65">
        <f>ET_8P!AR258/9.806</f>
        <v>670.49634989101071</v>
      </c>
    </row>
    <row r="257" spans="3:43" x14ac:dyDescent="0.2">
      <c r="C257" s="65">
        <f>ET_8P!D259</f>
        <v>2515</v>
      </c>
      <c r="D257" s="65">
        <f>ET_8P!E259/9.806</f>
        <v>623.17609077031921</v>
      </c>
      <c r="E257" s="65">
        <f>ET_8P!F259/9.806</f>
        <v>624.00810090760763</v>
      </c>
      <c r="F257" s="65">
        <f>ET_8P!G259/9.806</f>
        <v>617.1349173975118</v>
      </c>
      <c r="G257" s="65">
        <f>ET_8P!H259/9.806</f>
        <v>617.71048775940756</v>
      </c>
      <c r="H257" s="65">
        <f>ET_8P!I259/9.806</f>
        <v>623.17609077031921</v>
      </c>
      <c r="I257" s="65">
        <f>ET_8P!J259/9.806</f>
        <v>624.00810090760763</v>
      </c>
      <c r="J257" s="65">
        <f>ET_8P!K259/9.806</f>
        <v>617.1349173975118</v>
      </c>
      <c r="K257" s="65">
        <f>ET_8P!L259/9.806</f>
        <v>617.71048775940756</v>
      </c>
      <c r="L257" s="65">
        <f>ET_8P!M259/9.806</f>
        <v>451.7850399309097</v>
      </c>
      <c r="M257" s="65">
        <f>ET_8P!N259/9.806</f>
        <v>455.686559488451</v>
      </c>
      <c r="N257" s="65">
        <f>ET_8P!O259/9.806</f>
        <v>619.20954007750368</v>
      </c>
      <c r="O257" s="65">
        <f>ET_8P!P259/9.806</f>
        <v>637.01577199227518</v>
      </c>
      <c r="P257" s="65">
        <f>ET_8P!Q259/9.806</f>
        <v>828.79064794513567</v>
      </c>
      <c r="Q257" s="65">
        <f>ET_8P!R259/9.806</f>
        <v>825.84313414618612</v>
      </c>
      <c r="R257" s="65">
        <f>ET_8P!S259/9.806</f>
        <v>617.71163302442392</v>
      </c>
      <c r="S257" s="65">
        <f>ET_8P!T259/9.806</f>
        <v>601.71541777674383</v>
      </c>
      <c r="T257" s="65">
        <f>ET_8P!U259/9.806</f>
        <v>627.36621711197233</v>
      </c>
      <c r="U257" s="65">
        <f>ET_8P!V259/9.806</f>
        <v>628.24319134968391</v>
      </c>
      <c r="V257" s="65">
        <f>ET_8P!W259/9.806</f>
        <v>622.25106519605345</v>
      </c>
      <c r="W257" s="65">
        <f>ET_8P!X259/9.806</f>
        <v>621.77672630277391</v>
      </c>
      <c r="X257" s="65">
        <f>ET_8P!Y259/9.806</f>
        <v>625.04322130583319</v>
      </c>
      <c r="Y257" s="65">
        <f>ET_8P!Z259/9.806</f>
        <v>625.4587533302315</v>
      </c>
      <c r="Z257" s="65">
        <f>ET_8P!AA259/9.806</f>
        <v>619.73013771861622</v>
      </c>
      <c r="AA257" s="65">
        <f>ET_8P!AB259/9.806</f>
        <v>619.93035991994702</v>
      </c>
      <c r="AB257" s="65">
        <f>ET_8P!AC259/9.806</f>
        <v>465.45606843068026</v>
      </c>
      <c r="AC257" s="65">
        <f>ET_8P!AD259/9.806</f>
        <v>463.90249153898128</v>
      </c>
      <c r="AD257" s="65">
        <f>ET_8P!AE259/9.806</f>
        <v>559.59794824278504</v>
      </c>
      <c r="AE257" s="65">
        <f>ET_8P!AF259/9.806</f>
        <v>573.61414965964718</v>
      </c>
      <c r="AF257" s="65">
        <f>ET_8P!AG259/9.806</f>
        <v>803.93082838313285</v>
      </c>
      <c r="AG257" s="65">
        <f>ET_8P!AH259/9.806</f>
        <v>806.94994614266784</v>
      </c>
      <c r="AH257" s="65">
        <f>ET_8P!AI259/9.806</f>
        <v>685.81387113119524</v>
      </c>
      <c r="AI257" s="65">
        <f>ET_8P!AJ259/9.806</f>
        <v>671.02605985812261</v>
      </c>
      <c r="AJ257" s="65">
        <f>ET_8P!AK259/9.806</f>
        <v>311.46119483606981</v>
      </c>
      <c r="AK257" s="65">
        <f>ET_8P!AL259/9.806</f>
        <v>312.57078235742148</v>
      </c>
      <c r="AL257" s="65">
        <f>ET_8P!AM259/9.806</f>
        <v>553.4899511459821</v>
      </c>
      <c r="AM257" s="65">
        <f>ET_8P!AN259/9.806</f>
        <v>585.68952522690199</v>
      </c>
      <c r="AN257" s="65">
        <f>ET_8P!AO259/9.806</f>
        <v>1044.8918989330514</v>
      </c>
      <c r="AO257" s="65">
        <f>ET_8P!AP259/9.806</f>
        <v>1044.9244642948197</v>
      </c>
      <c r="AP257" s="65">
        <f>ET_8P!AQ259/9.806</f>
        <v>704.16569734091377</v>
      </c>
      <c r="AQ257" s="65">
        <f>ET_8P!AR259/9.806</f>
        <v>670.35722508859374</v>
      </c>
    </row>
    <row r="258" spans="3:43" x14ac:dyDescent="0.2">
      <c r="C258" s="65">
        <f>ET_8P!D260</f>
        <v>2525</v>
      </c>
      <c r="D258" s="65">
        <f>ET_8P!E260/9.806</f>
        <v>623.02591167078833</v>
      </c>
      <c r="E258" s="65">
        <f>ET_8P!F260/9.806</f>
        <v>623.85792180807675</v>
      </c>
      <c r="F258" s="65">
        <f>ET_8P!G260/9.806</f>
        <v>616.98468850384972</v>
      </c>
      <c r="G258" s="65">
        <f>ET_8P!H260/9.806</f>
        <v>617.56030865987668</v>
      </c>
      <c r="H258" s="65">
        <f>ET_8P!I260/9.806</f>
        <v>623.02591167078833</v>
      </c>
      <c r="I258" s="65">
        <f>ET_8P!J260/9.806</f>
        <v>623.85792180807675</v>
      </c>
      <c r="J258" s="65">
        <f>ET_8P!K260/9.806</f>
        <v>616.98468850384972</v>
      </c>
      <c r="K258" s="65">
        <f>ET_8P!L260/9.806</f>
        <v>617.56030865987668</v>
      </c>
      <c r="L258" s="65">
        <f>ET_8P!M260/9.806</f>
        <v>451.63376536049361</v>
      </c>
      <c r="M258" s="65">
        <f>ET_8P!N260/9.806</f>
        <v>455.5352849180349</v>
      </c>
      <c r="N258" s="65">
        <f>ET_8P!O260/9.806</f>
        <v>619.0593111838416</v>
      </c>
      <c r="O258" s="65">
        <f>ET_8P!P260/9.806</f>
        <v>636.86574227513768</v>
      </c>
      <c r="P258" s="65">
        <f>ET_8P!Q260/9.806</f>
        <v>828.64191287540802</v>
      </c>
      <c r="Q258" s="65">
        <f>ET_8P!R260/9.806</f>
        <v>825.69434928232727</v>
      </c>
      <c r="R258" s="65">
        <f>ET_8P!S260/9.806</f>
        <v>617.56145392489293</v>
      </c>
      <c r="S258" s="65">
        <f>ET_8P!T260/9.806</f>
        <v>601.56508929481959</v>
      </c>
      <c r="T258" s="65">
        <f>ET_8P!U260/9.806</f>
        <v>627.22853633935858</v>
      </c>
      <c r="U258" s="65">
        <f>ET_8P!V260/9.806</f>
        <v>628.10575954772594</v>
      </c>
      <c r="V258" s="65">
        <f>ET_8P!W260/9.806</f>
        <v>622.11059595209576</v>
      </c>
      <c r="W258" s="65">
        <f>ET_8P!X260/9.806</f>
        <v>621.63441467596374</v>
      </c>
      <c r="X258" s="65">
        <f>ET_8P!Y260/9.806</f>
        <v>624.89065208800741</v>
      </c>
      <c r="Y258" s="65">
        <f>ET_8P!Z260/9.806</f>
        <v>625.30498905325828</v>
      </c>
      <c r="Z258" s="65">
        <f>ET_8P!AA260/9.806</f>
        <v>619.58224914911796</v>
      </c>
      <c r="AA258" s="65">
        <f>ET_8P!AB260/9.806</f>
        <v>619.78222237979298</v>
      </c>
      <c r="AB258" s="65">
        <f>ET_8P!AC260/9.806</f>
        <v>465.30449509547731</v>
      </c>
      <c r="AC258" s="65">
        <f>ET_8P!AD260/9.806</f>
        <v>463.75086840964718</v>
      </c>
      <c r="AD258" s="65">
        <f>ET_8P!AE260/9.806</f>
        <v>559.44722140781164</v>
      </c>
      <c r="AE258" s="65">
        <f>ET_8P!AF260/9.806</f>
        <v>573.46357220706716</v>
      </c>
      <c r="AF258" s="65">
        <f>ET_8P!AG260/9.806</f>
        <v>803.78214310753629</v>
      </c>
      <c r="AG258" s="65">
        <f>ET_8P!AH260/9.806</f>
        <v>806.80131066120236</v>
      </c>
      <c r="AH258" s="65">
        <f>ET_8P!AI260/9.806</f>
        <v>685.66423976710689</v>
      </c>
      <c r="AI258" s="65">
        <f>ET_8P!AJ260/9.806</f>
        <v>670.87627911164088</v>
      </c>
      <c r="AJ258" s="65">
        <f>ET_8P!AK260/9.806</f>
        <v>311.30830195639152</v>
      </c>
      <c r="AK258" s="65">
        <f>ET_8P!AL260/9.806</f>
        <v>312.41838741905468</v>
      </c>
      <c r="AL258" s="65">
        <f>ET_8P!AM260/9.806</f>
        <v>553.33085889697634</v>
      </c>
      <c r="AM258" s="65">
        <f>ET_8P!AN260/9.806</f>
        <v>585.53217577248631</v>
      </c>
      <c r="AN258" s="65">
        <f>ET_8P!AO260/9.806</f>
        <v>1044.7717954887314</v>
      </c>
      <c r="AO258" s="65">
        <f>ET_8P!AP260/9.806</f>
        <v>1044.8046596152867</v>
      </c>
      <c r="AP258" s="65">
        <f>ET_8P!AQ260/9.806</f>
        <v>704.02786718590664</v>
      </c>
      <c r="AQ258" s="65">
        <f>ET_8P!AR260/9.806</f>
        <v>670.21730358007858</v>
      </c>
    </row>
    <row r="259" spans="3:43" x14ac:dyDescent="0.2">
      <c r="C259" s="65">
        <f>ET_8P!D261</f>
        <v>2535</v>
      </c>
      <c r="D259" s="65">
        <f>ET_8P!E261/9.806</f>
        <v>622.87583215951975</v>
      </c>
      <c r="E259" s="65">
        <f>ET_8P!F261/9.806</f>
        <v>623.70784229680817</v>
      </c>
      <c r="F259" s="65">
        <f>ET_8P!G261/9.806</f>
        <v>616.83455919844994</v>
      </c>
      <c r="G259" s="65">
        <f>ET_8P!H261/9.806</f>
        <v>617.4101793544769</v>
      </c>
      <c r="H259" s="65">
        <f>ET_8P!I261/9.806</f>
        <v>622.87583215951975</v>
      </c>
      <c r="I259" s="65">
        <f>ET_8P!J261/9.806</f>
        <v>623.70784229680817</v>
      </c>
      <c r="J259" s="65">
        <f>ET_8P!K261/9.806</f>
        <v>616.83455919844994</v>
      </c>
      <c r="K259" s="65">
        <f>ET_8P!L261/9.806</f>
        <v>617.4101793544769</v>
      </c>
      <c r="L259" s="65">
        <f>ET_8P!M261/9.806</f>
        <v>451.48259037833981</v>
      </c>
      <c r="M259" s="65">
        <f>ET_8P!N261/9.806</f>
        <v>455.38410993588116</v>
      </c>
      <c r="N259" s="65">
        <f>ET_8P!O261/9.806</f>
        <v>618.90918187844181</v>
      </c>
      <c r="O259" s="65">
        <f>ET_8P!P261/9.806</f>
        <v>636.71571255800029</v>
      </c>
      <c r="P259" s="65">
        <f>ET_8P!Q261/9.806</f>
        <v>828.49322759981146</v>
      </c>
      <c r="Q259" s="65">
        <f>ET_8P!R261/9.806</f>
        <v>825.5456142125995</v>
      </c>
      <c r="R259" s="65">
        <f>ET_8P!S261/9.806</f>
        <v>617.41127482536206</v>
      </c>
      <c r="S259" s="65">
        <f>ET_8P!T261/9.806</f>
        <v>601.41486040115751</v>
      </c>
      <c r="T259" s="65">
        <f>ET_8P!U261/9.806</f>
        <v>627.08990947825316</v>
      </c>
      <c r="U259" s="65">
        <f>ET_8P!V261/9.806</f>
        <v>627.96738165727618</v>
      </c>
      <c r="V259" s="65">
        <f>ET_8P!W261/9.806</f>
        <v>621.96942959030196</v>
      </c>
      <c r="W259" s="65">
        <f>ET_8P!X261/9.806</f>
        <v>621.49155531371105</v>
      </c>
      <c r="X259" s="65">
        <f>ET_8P!Y261/9.806</f>
        <v>624.7383318408373</v>
      </c>
      <c r="Y259" s="65">
        <f>ET_8P!Z261/9.806</f>
        <v>625.15152354107181</v>
      </c>
      <c r="Z259" s="65">
        <f>ET_8P!AA261/9.806</f>
        <v>619.43411160896392</v>
      </c>
      <c r="AA259" s="65">
        <f>ET_8P!AB261/9.806</f>
        <v>619.63393545724557</v>
      </c>
      <c r="AB259" s="65">
        <f>ET_8P!AC261/9.806</f>
        <v>465.1529715544055</v>
      </c>
      <c r="AC259" s="65">
        <f>ET_8P!AD261/9.806</f>
        <v>463.59934486857543</v>
      </c>
      <c r="AD259" s="65">
        <f>ET_8P!AE261/9.806</f>
        <v>559.29659416110042</v>
      </c>
      <c r="AE259" s="65">
        <f>ET_8P!AF261/9.806</f>
        <v>573.31309434274942</v>
      </c>
      <c r="AF259" s="65">
        <f>ET_8P!AG261/9.806</f>
        <v>803.63345783193972</v>
      </c>
      <c r="AG259" s="65">
        <f>ET_8P!AH261/9.806</f>
        <v>806.652675179737</v>
      </c>
      <c r="AH259" s="65">
        <f>ET_8P!AI261/9.806</f>
        <v>685.51465819714974</v>
      </c>
      <c r="AI259" s="65">
        <f>ET_8P!AJ261/9.806</f>
        <v>670.72654815929025</v>
      </c>
      <c r="AJ259" s="65">
        <f>ET_8P!AK261/9.806</f>
        <v>311.15580742976243</v>
      </c>
      <c r="AK259" s="65">
        <f>ET_8P!AL261/9.806</f>
        <v>312.26639083373703</v>
      </c>
      <c r="AL259" s="65">
        <f>ET_8P!AM261/9.806</f>
        <v>553.17256335406898</v>
      </c>
      <c r="AM259" s="65">
        <f>ET_8P!AN261/9.806</f>
        <v>585.37552343590664</v>
      </c>
      <c r="AN259" s="65">
        <f>ET_8P!AO261/9.806</f>
        <v>1044.6499990439527</v>
      </c>
      <c r="AO259" s="65">
        <f>ET_8P!AP261/9.806</f>
        <v>1044.6831619352947</v>
      </c>
      <c r="AP259" s="65">
        <f>ET_8P!AQ261/9.806</f>
        <v>703.88919053067002</v>
      </c>
      <c r="AQ259" s="65">
        <f>ET_8P!AR261/9.806</f>
        <v>670.07663515959621</v>
      </c>
    </row>
    <row r="260" spans="3:43" x14ac:dyDescent="0.2">
      <c r="C260" s="65">
        <f>ET_8P!D262</f>
        <v>2545</v>
      </c>
      <c r="D260" s="65">
        <f>ET_8P!E262/9.806</f>
        <v>622.72580244238225</v>
      </c>
      <c r="E260" s="65">
        <f>ET_8P!F262/9.806</f>
        <v>623.55781257967067</v>
      </c>
      <c r="F260" s="65">
        <f>ET_8P!G262/9.806</f>
        <v>616.68447968718135</v>
      </c>
      <c r="G260" s="65">
        <f>ET_8P!H262/9.806</f>
        <v>617.26009984320831</v>
      </c>
      <c r="H260" s="65">
        <f>ET_8P!I262/9.806</f>
        <v>622.72580244238225</v>
      </c>
      <c r="I260" s="65">
        <f>ET_8P!J262/9.806</f>
        <v>623.55781257967067</v>
      </c>
      <c r="J260" s="65">
        <f>ET_8P!K262/9.806</f>
        <v>616.68447968718135</v>
      </c>
      <c r="K260" s="65">
        <f>ET_8P!L262/9.806</f>
        <v>617.26009984320831</v>
      </c>
      <c r="L260" s="65">
        <f>ET_8P!M262/9.806</f>
        <v>451.3314651903172</v>
      </c>
      <c r="M260" s="65">
        <f>ET_8P!N262/9.806</f>
        <v>455.2329847478585</v>
      </c>
      <c r="N260" s="65">
        <f>ET_8P!O262/9.806</f>
        <v>618.75915216130431</v>
      </c>
      <c r="O260" s="65">
        <f>ET_8P!P262/9.806</f>
        <v>636.56578242912508</v>
      </c>
      <c r="P260" s="65">
        <f>ET_8P!Q262/9.806</f>
        <v>828.34454232421479</v>
      </c>
      <c r="Q260" s="65">
        <f>ET_8P!R262/9.806</f>
        <v>825.39697873113403</v>
      </c>
      <c r="R260" s="65">
        <f>ET_8P!S262/9.806</f>
        <v>617.26124510822456</v>
      </c>
      <c r="S260" s="65">
        <f>ET_8P!T262/9.806</f>
        <v>601.26468130162664</v>
      </c>
      <c r="T260" s="65">
        <f>ET_8P!U262/9.806</f>
        <v>626.95033652865595</v>
      </c>
      <c r="U260" s="65">
        <f>ET_8P!V262/9.806</f>
        <v>627.82805767833474</v>
      </c>
      <c r="V260" s="65">
        <f>ET_8P!W262/9.806</f>
        <v>621.82751631654094</v>
      </c>
      <c r="W260" s="65">
        <f>ET_8P!X262/9.806</f>
        <v>621.34809842188463</v>
      </c>
      <c r="X260" s="65">
        <f>ET_8P!Y262/9.806</f>
        <v>624.58631035845406</v>
      </c>
      <c r="Y260" s="65">
        <f>ET_8P!Z262/9.806</f>
        <v>624.9984065878034</v>
      </c>
      <c r="Z260" s="65">
        <f>ET_8P!AA262/9.806</f>
        <v>619.2858744805477</v>
      </c>
      <c r="AA260" s="65">
        <f>ET_8P!AB262/9.806</f>
        <v>619.48544935817358</v>
      </c>
      <c r="AB260" s="65">
        <f>ET_8P!AC262/9.806</f>
        <v>465.00154760159597</v>
      </c>
      <c r="AC260" s="65">
        <f>ET_8P!AD262/9.806</f>
        <v>463.44787112163476</v>
      </c>
      <c r="AD260" s="65">
        <f>ET_8P!AE262/9.806</f>
        <v>559.14606650265148</v>
      </c>
      <c r="AE260" s="65">
        <f>ET_8P!AF262/9.806</f>
        <v>573.16266627256277</v>
      </c>
      <c r="AF260" s="65">
        <f>ET_8P!AG262/9.806</f>
        <v>803.48492193873653</v>
      </c>
      <c r="AG260" s="65">
        <f>ET_8P!AH262/9.806</f>
        <v>806.50408949240273</v>
      </c>
      <c r="AH260" s="65">
        <f>ET_8P!AI262/9.806</f>
        <v>685.36512642132379</v>
      </c>
      <c r="AI260" s="65">
        <f>ET_8P!AJ262/9.806</f>
        <v>670.57691679520201</v>
      </c>
      <c r="AJ260" s="65">
        <f>ET_8P!AK262/9.806</f>
        <v>311.00371125618244</v>
      </c>
      <c r="AK260" s="65">
        <f>ET_8P!AL262/9.806</f>
        <v>312.11479260146854</v>
      </c>
      <c r="AL260" s="65">
        <f>ET_8P!AM262/9.806</f>
        <v>553.01506451725993</v>
      </c>
      <c r="AM260" s="65">
        <f>ET_8P!AN262/9.806</f>
        <v>585.2194686289007</v>
      </c>
      <c r="AN260" s="65">
        <f>ET_8P!AO262/9.806</f>
        <v>1044.5265095987152</v>
      </c>
      <c r="AO260" s="65">
        <f>ET_8P!AP262/9.806</f>
        <v>1044.559971254844</v>
      </c>
      <c r="AP260" s="65">
        <f>ET_8P!AQ262/9.806</f>
        <v>703.74966737520401</v>
      </c>
      <c r="AQ260" s="65">
        <f>ET_8P!AR262/9.806</f>
        <v>669.93526962127783</v>
      </c>
    </row>
    <row r="261" spans="3:43" x14ac:dyDescent="0.2">
      <c r="C261" s="65">
        <f>ET_8P!D263</f>
        <v>2555</v>
      </c>
      <c r="D261" s="65">
        <f>ET_8P!E263/9.806</f>
        <v>622.57582251937595</v>
      </c>
      <c r="E261" s="65">
        <f>ET_8P!F263/9.806</f>
        <v>623.40783265666437</v>
      </c>
      <c r="F261" s="65">
        <f>ET_8P!G263/9.806</f>
        <v>616.53449976417505</v>
      </c>
      <c r="G261" s="65">
        <f>ET_8P!H263/9.806</f>
        <v>617.11011992020201</v>
      </c>
      <c r="H261" s="65">
        <f>ET_8P!I263/9.806</f>
        <v>622.57582251937595</v>
      </c>
      <c r="I261" s="65">
        <f>ET_8P!J263/9.806</f>
        <v>623.40783265666437</v>
      </c>
      <c r="J261" s="65">
        <f>ET_8P!K263/9.806</f>
        <v>616.53449976417505</v>
      </c>
      <c r="K261" s="65">
        <f>ET_8P!L263/9.806</f>
        <v>617.11011992020201</v>
      </c>
      <c r="L261" s="65">
        <f>ET_8P!M263/9.806</f>
        <v>451.18043959055683</v>
      </c>
      <c r="M261" s="65">
        <f>ET_8P!N263/9.806</f>
        <v>455.08200894222927</v>
      </c>
      <c r="N261" s="65">
        <f>ET_8P!O263/9.806</f>
        <v>618.60917223829802</v>
      </c>
      <c r="O261" s="65">
        <f>ET_8P!P263/9.806</f>
        <v>636.41590209438107</v>
      </c>
      <c r="P261" s="65">
        <f>ET_8P!Q263/9.806</f>
        <v>828.19595663688051</v>
      </c>
      <c r="Q261" s="65">
        <f>ET_8P!R263/9.806</f>
        <v>825.24834324966866</v>
      </c>
      <c r="R261" s="65">
        <f>ET_8P!S263/9.806</f>
        <v>617.11121539108717</v>
      </c>
      <c r="S261" s="65">
        <f>ET_8P!T263/9.806</f>
        <v>601.11460179035805</v>
      </c>
      <c r="T261" s="65">
        <f>ET_8P!U263/9.806</f>
        <v>626.80981749056707</v>
      </c>
      <c r="U261" s="65">
        <f>ET_8P!V263/9.806</f>
        <v>627.68778761090152</v>
      </c>
      <c r="V261" s="65">
        <f>ET_8P!W263/9.806</f>
        <v>621.68485613081282</v>
      </c>
      <c r="W261" s="65">
        <f>ET_8P!X263/9.806</f>
        <v>621.20404400048449</v>
      </c>
      <c r="X261" s="65">
        <f>ET_8P!Y263/9.806</f>
        <v>624.43453784672658</v>
      </c>
      <c r="Y261" s="65">
        <f>ET_8P!Z263/9.806</f>
        <v>624.84558839932185</v>
      </c>
      <c r="Z261" s="65">
        <f>ET_8P!AA263/9.806</f>
        <v>619.1374381756068</v>
      </c>
      <c r="AA261" s="65">
        <f>ET_8P!AB263/9.806</f>
        <v>619.33681387670822</v>
      </c>
      <c r="AB261" s="65">
        <f>ET_8P!AC263/9.806</f>
        <v>464.85017344291765</v>
      </c>
      <c r="AC261" s="65">
        <f>ET_8P!AD263/9.806</f>
        <v>463.29654675708753</v>
      </c>
      <c r="AD261" s="65">
        <f>ET_8P!AE263/9.806</f>
        <v>558.99558863833374</v>
      </c>
      <c r="AE261" s="65">
        <f>ET_8P!AF263/9.806</f>
        <v>573.01233779063841</v>
      </c>
      <c r="AF261" s="65">
        <f>ET_8P!AG263/9.806</f>
        <v>803.33638604553346</v>
      </c>
      <c r="AG261" s="65">
        <f>ET_8P!AH263/9.806</f>
        <v>806.35560339333074</v>
      </c>
      <c r="AH261" s="65">
        <f>ET_8P!AI263/9.806</f>
        <v>685.21564443962882</v>
      </c>
      <c r="AI261" s="65">
        <f>ET_8P!AJ263/9.806</f>
        <v>670.42733522524486</v>
      </c>
      <c r="AJ261" s="65">
        <f>ET_8P!AK263/9.806</f>
        <v>310.85203833271726</v>
      </c>
      <c r="AK261" s="65">
        <f>ET_8P!AL263/9.806</f>
        <v>311.96356782518359</v>
      </c>
      <c r="AL261" s="65">
        <f>ET_8P!AM263/9.806</f>
        <v>552.85841218068026</v>
      </c>
      <c r="AM261" s="65">
        <f>ET_8P!AN263/9.806</f>
        <v>585.06406114559968</v>
      </c>
      <c r="AN261" s="65">
        <f>ET_8P!AO263/9.806</f>
        <v>1044.4013271530187</v>
      </c>
      <c r="AO261" s="65">
        <f>ET_8P!AP263/9.806</f>
        <v>1044.4350875739344</v>
      </c>
      <c r="AP261" s="65">
        <f>ET_8P!AQ263/9.806</f>
        <v>703.6092977195085</v>
      </c>
      <c r="AQ261" s="65">
        <f>ET_8P!AR263/9.806</f>
        <v>669.79310737686114</v>
      </c>
    </row>
    <row r="262" spans="3:43" x14ac:dyDescent="0.2">
      <c r="C262" s="65">
        <f>ET_8P!D264</f>
        <v>2565</v>
      </c>
      <c r="D262" s="65">
        <f>ET_8P!E264/9.806</f>
        <v>622.42594218463194</v>
      </c>
      <c r="E262" s="65">
        <f>ET_8P!F264/9.806</f>
        <v>623.25795232192036</v>
      </c>
      <c r="F262" s="65">
        <f>ET_8P!G264/9.806</f>
        <v>616.38456963529984</v>
      </c>
      <c r="G262" s="65">
        <f>ET_8P!H264/9.806</f>
        <v>616.9601897913268</v>
      </c>
      <c r="H262" s="65">
        <f>ET_8P!I264/9.806</f>
        <v>622.42594218463194</v>
      </c>
      <c r="I262" s="65">
        <f>ET_8P!J264/9.806</f>
        <v>623.25795232192036</v>
      </c>
      <c r="J262" s="65">
        <f>ET_8P!K264/9.806</f>
        <v>616.38456963529984</v>
      </c>
      <c r="K262" s="65">
        <f>ET_8P!L264/9.806</f>
        <v>616.9601897913268</v>
      </c>
      <c r="L262" s="65">
        <f>ET_8P!M264/9.806</f>
        <v>451.0295135790588</v>
      </c>
      <c r="M262" s="65">
        <f>ET_8P!N264/9.806</f>
        <v>454.93113272486238</v>
      </c>
      <c r="N262" s="65">
        <f>ET_8P!O264/9.806</f>
        <v>618.4592421094228</v>
      </c>
      <c r="O262" s="65">
        <f>ET_8P!P264/9.806</f>
        <v>636.26612134789934</v>
      </c>
      <c r="P262" s="65">
        <f>ET_8P!Q264/9.806</f>
        <v>828.04742074367743</v>
      </c>
      <c r="Q262" s="65">
        <f>ET_8P!R264/9.806</f>
        <v>825.09980735646548</v>
      </c>
      <c r="R262" s="65">
        <f>ET_8P!S264/9.806</f>
        <v>616.96128526221196</v>
      </c>
      <c r="S262" s="65">
        <f>ET_8P!T264/9.806</f>
        <v>600.96457207322055</v>
      </c>
      <c r="T262" s="65">
        <f>ET_8P!U264/9.806</f>
        <v>626.66840215811749</v>
      </c>
      <c r="U262" s="65">
        <f>ET_8P!V264/9.806</f>
        <v>627.54657145497663</v>
      </c>
      <c r="V262" s="65">
        <f>ET_8P!W264/9.806</f>
        <v>621.54144903311749</v>
      </c>
      <c r="W262" s="65">
        <f>ET_8P!X264/9.806</f>
        <v>621.05944184364171</v>
      </c>
      <c r="X262" s="65">
        <f>ET_8P!Y264/9.806</f>
        <v>624.28301430565477</v>
      </c>
      <c r="Y262" s="65">
        <f>ET_8P!Z264/9.806</f>
        <v>624.69306897562717</v>
      </c>
      <c r="Z262" s="65">
        <f>ET_8P!AA264/9.806</f>
        <v>618.98880269414144</v>
      </c>
      <c r="AA262" s="65">
        <f>ET_8P!AB264/9.806</f>
        <v>619.18807880698046</v>
      </c>
      <c r="AB262" s="65">
        <f>ET_8P!AC264/9.806</f>
        <v>464.6989486666327</v>
      </c>
      <c r="AC262" s="65">
        <f>ET_8P!AD264/9.806</f>
        <v>463.14527218667149</v>
      </c>
      <c r="AD262" s="65">
        <f>ET_8P!AE264/9.806</f>
        <v>558.84516056814709</v>
      </c>
      <c r="AE262" s="65">
        <f>ET_8P!AF264/9.806</f>
        <v>572.86205910284525</v>
      </c>
      <c r="AF262" s="65">
        <f>ET_8P!AG264/9.806</f>
        <v>803.18789994646147</v>
      </c>
      <c r="AG262" s="65">
        <f>ET_8P!AH264/9.806</f>
        <v>806.20711729425864</v>
      </c>
      <c r="AH262" s="65">
        <f>ET_8P!AI264/9.806</f>
        <v>685.06626204619624</v>
      </c>
      <c r="AI262" s="65">
        <f>ET_8P!AJ264/9.806</f>
        <v>670.2778034494188</v>
      </c>
      <c r="AJ262" s="65">
        <f>ET_8P!AK264/9.806</f>
        <v>310.70078865936676</v>
      </c>
      <c r="AK262" s="65">
        <f>ET_8P!AL264/9.806</f>
        <v>311.81274140194779</v>
      </c>
      <c r="AL262" s="65">
        <f>ET_8P!AM264/9.806</f>
        <v>552.70260634433009</v>
      </c>
      <c r="AM262" s="65">
        <f>ET_8P!AN264/9.806</f>
        <v>584.90935078013467</v>
      </c>
      <c r="AN262" s="65">
        <f>ET_8P!AO264/9.806</f>
        <v>1044.2744517068631</v>
      </c>
      <c r="AO262" s="65">
        <f>ET_8P!AP264/9.806</f>
        <v>1044.3084113043035</v>
      </c>
      <c r="AP262" s="65">
        <f>ET_8P!AQ264/9.806</f>
        <v>703.46803176945241</v>
      </c>
      <c r="AQ262" s="65">
        <f>ET_8P!AR264/9.806</f>
        <v>669.65019822047736</v>
      </c>
    </row>
    <row r="263" spans="3:43" x14ac:dyDescent="0.2">
      <c r="C263" s="65">
        <f>ET_8P!D265</f>
        <v>2575</v>
      </c>
      <c r="D263" s="65">
        <f>ET_8P!E265/9.806</f>
        <v>622.27611164401901</v>
      </c>
      <c r="E263" s="65">
        <f>ET_8P!F265/9.806</f>
        <v>623.10812178130743</v>
      </c>
      <c r="F263" s="65">
        <f>ET_8P!G265/9.806</f>
        <v>616.23468930055583</v>
      </c>
      <c r="G263" s="65">
        <f>ET_8P!H265/9.806</f>
        <v>616.81030945658279</v>
      </c>
      <c r="H263" s="65">
        <f>ET_8P!I265/9.806</f>
        <v>622.27611164401901</v>
      </c>
      <c r="I263" s="65">
        <f>ET_8P!J265/9.806</f>
        <v>623.10812178130743</v>
      </c>
      <c r="J263" s="65">
        <f>ET_8P!K265/9.806</f>
        <v>616.23468930055583</v>
      </c>
      <c r="K263" s="65">
        <f>ET_8P!L265/9.806</f>
        <v>616.81030945658279</v>
      </c>
      <c r="L263" s="65">
        <f>ET_8P!M265/9.806</f>
        <v>450.878687155823</v>
      </c>
      <c r="M263" s="65">
        <f>ET_8P!N265/9.806</f>
        <v>454.78030630162658</v>
      </c>
      <c r="N263" s="65">
        <f>ET_8P!O265/9.806</f>
        <v>618.30941156880999</v>
      </c>
      <c r="O263" s="65">
        <f>ET_8P!P265/9.806</f>
        <v>636.11639039554871</v>
      </c>
      <c r="P263" s="65">
        <f>ET_8P!Q265/9.806</f>
        <v>827.89893464460545</v>
      </c>
      <c r="Q263" s="65">
        <f>ET_8P!R265/9.806</f>
        <v>824.9512714632624</v>
      </c>
      <c r="R263" s="65">
        <f>ET_8P!S265/9.806</f>
        <v>616.81145472159903</v>
      </c>
      <c r="S263" s="65">
        <f>ET_8P!T265/9.806</f>
        <v>600.81459215021425</v>
      </c>
      <c r="T263" s="65">
        <f>ET_8P!U265/9.806</f>
        <v>626.52609053130743</v>
      </c>
      <c r="U263" s="65">
        <f>ET_8P!V265/9.806</f>
        <v>627.40435941642875</v>
      </c>
      <c r="V263" s="65">
        <f>ET_8P!W265/9.806</f>
        <v>621.39729502345506</v>
      </c>
      <c r="W263" s="65">
        <f>ET_8P!X265/9.806</f>
        <v>620.9142421572252</v>
      </c>
      <c r="X263" s="65">
        <f>ET_8P!Y265/9.806</f>
        <v>624.13178952936983</v>
      </c>
      <c r="Y263" s="65">
        <f>ET_8P!Z265/9.806</f>
        <v>624.54094790498175</v>
      </c>
      <c r="Z263" s="65">
        <f>ET_8P!AA265/9.806</f>
        <v>618.84001783028248</v>
      </c>
      <c r="AA263" s="65">
        <f>ET_8P!AB265/9.806</f>
        <v>619.03914456072823</v>
      </c>
      <c r="AB263" s="65">
        <f>ET_8P!AC265/9.806</f>
        <v>464.5478234786101</v>
      </c>
      <c r="AC263" s="65">
        <f>ET_8P!AD265/9.806</f>
        <v>462.99414699864883</v>
      </c>
      <c r="AD263" s="65">
        <f>ET_8P!AE265/9.806</f>
        <v>558.69483208622273</v>
      </c>
      <c r="AE263" s="65">
        <f>ET_8P!AF265/9.806</f>
        <v>572.71188000331438</v>
      </c>
      <c r="AF263" s="65">
        <f>ET_8P!AG265/9.806</f>
        <v>803.03946364152057</v>
      </c>
      <c r="AG263" s="65">
        <f>ET_8P!AH265/9.806</f>
        <v>806.05873078344894</v>
      </c>
      <c r="AH263" s="65">
        <f>ET_8P!AI265/9.806</f>
        <v>684.91692944689487</v>
      </c>
      <c r="AI263" s="65">
        <f>ET_8P!AJ265/9.806</f>
        <v>670.12832146772394</v>
      </c>
      <c r="AJ263" s="65">
        <f>ET_8P!AK265/9.806</f>
        <v>310.54993733906542</v>
      </c>
      <c r="AK263" s="65">
        <f>ET_8P!AL265/9.806</f>
        <v>311.6622884346956</v>
      </c>
      <c r="AL263" s="65">
        <f>ET_8P!AM265/9.806</f>
        <v>552.54759721407811</v>
      </c>
      <c r="AM263" s="65">
        <f>ET_8P!AN265/9.806</f>
        <v>584.75523794424339</v>
      </c>
      <c r="AN263" s="65">
        <f>ET_8P!AO265/9.806</f>
        <v>1044.1458832602489</v>
      </c>
      <c r="AO263" s="65">
        <f>ET_8P!AP265/9.806</f>
        <v>1044.1801416224762</v>
      </c>
      <c r="AP263" s="65">
        <f>ET_8P!AQ265/9.806</f>
        <v>703.32591931916693</v>
      </c>
      <c r="AQ263" s="65">
        <f>ET_8P!AR265/9.806</f>
        <v>669.50649235799517</v>
      </c>
    </row>
    <row r="264" spans="3:43" x14ac:dyDescent="0.2">
      <c r="C264" s="65">
        <f>ET_8P!D266</f>
        <v>2585</v>
      </c>
      <c r="D264" s="65">
        <f>ET_8P!E266/9.806</f>
        <v>622.12638069166837</v>
      </c>
      <c r="E264" s="65">
        <f>ET_8P!F266/9.806</f>
        <v>622.95839082895679</v>
      </c>
      <c r="F264" s="65">
        <f>ET_8P!G266/9.806</f>
        <v>616.0849085540741</v>
      </c>
      <c r="G264" s="65">
        <f>ET_8P!H266/9.806</f>
        <v>616.66052871010106</v>
      </c>
      <c r="H264" s="65">
        <f>ET_8P!I266/9.806</f>
        <v>622.12638069166837</v>
      </c>
      <c r="I264" s="65">
        <f>ET_8P!J266/9.806</f>
        <v>622.95839082895679</v>
      </c>
      <c r="J264" s="65">
        <f>ET_8P!K266/9.806</f>
        <v>616.0849085540741</v>
      </c>
      <c r="K264" s="65">
        <f>ET_8P!L266/9.806</f>
        <v>616.66052871010106</v>
      </c>
      <c r="L264" s="65">
        <f>ET_8P!M266/9.806</f>
        <v>450.72796032084949</v>
      </c>
      <c r="M264" s="65">
        <f>ET_8P!N266/9.806</f>
        <v>454.62957946665313</v>
      </c>
      <c r="N264" s="65">
        <f>ET_8P!O266/9.806</f>
        <v>618.15963082232827</v>
      </c>
      <c r="O264" s="65">
        <f>ET_8P!P266/9.806</f>
        <v>635.96670923732927</v>
      </c>
      <c r="P264" s="65">
        <f>ET_8P!Q266/9.806</f>
        <v>827.75049833966455</v>
      </c>
      <c r="Q264" s="65">
        <f>ET_8P!R266/9.806</f>
        <v>824.8028351583215</v>
      </c>
      <c r="R264" s="65">
        <f>ET_8P!S266/9.806</f>
        <v>616.66167397511731</v>
      </c>
      <c r="S264" s="65">
        <f>ET_8P!T266/9.806</f>
        <v>600.66471181547013</v>
      </c>
      <c r="T264" s="65">
        <f>ET_8P!U266/9.806</f>
        <v>626.38278302187439</v>
      </c>
      <c r="U264" s="65">
        <f>ET_8P!V266/9.806</f>
        <v>627.26125108352039</v>
      </c>
      <c r="V264" s="65">
        <f>ET_8P!W266/9.806</f>
        <v>621.25244389595662</v>
      </c>
      <c r="W264" s="65">
        <f>ET_8P!X266/9.806</f>
        <v>620.76849473536618</v>
      </c>
      <c r="X264" s="65">
        <f>ET_8P!Y266/9.806</f>
        <v>623.98081372374065</v>
      </c>
      <c r="Y264" s="65">
        <f>ET_8P!Z266/9.806</f>
        <v>624.38912559912308</v>
      </c>
      <c r="Z264" s="65">
        <f>ET_8P!AA266/9.806</f>
        <v>618.69108358403025</v>
      </c>
      <c r="AA264" s="65">
        <f>ET_8P!AB266/9.806</f>
        <v>618.89001113795132</v>
      </c>
      <c r="AB264" s="65">
        <f>ET_8P!AC266/9.806</f>
        <v>464.39674808471858</v>
      </c>
      <c r="AC264" s="65">
        <f>ET_8P!AD266/9.806</f>
        <v>462.84307160475731</v>
      </c>
      <c r="AD264" s="65">
        <f>ET_8P!AE266/9.806</f>
        <v>558.54460319256077</v>
      </c>
      <c r="AE264" s="65">
        <f>ET_8P!AF266/9.806</f>
        <v>572.56175069791459</v>
      </c>
      <c r="AF264" s="65">
        <f>ET_8P!AG266/9.806</f>
        <v>802.89107713071087</v>
      </c>
      <c r="AG264" s="65">
        <f>ET_8P!AH266/9.806</f>
        <v>805.91039406677044</v>
      </c>
      <c r="AH264" s="65">
        <f>ET_8P!AI266/9.806</f>
        <v>684.76764664172447</v>
      </c>
      <c r="AI264" s="65">
        <f>ET_8P!AJ266/9.806</f>
        <v>669.97893907429136</v>
      </c>
      <c r="AJ264" s="65">
        <f>ET_8P!AK266/9.806</f>
        <v>310.39950926887877</v>
      </c>
      <c r="AK264" s="65">
        <f>ET_8P!AL266/9.806</f>
        <v>311.51223382049255</v>
      </c>
      <c r="AL264" s="65">
        <f>ET_8P!AM266/9.806</f>
        <v>552.39338478992454</v>
      </c>
      <c r="AM264" s="65">
        <f>ET_8P!AN266/9.806</f>
        <v>584.60177243205692</v>
      </c>
      <c r="AN264" s="65">
        <f>ET_8P!AO266/9.806</f>
        <v>1044.0156218131756</v>
      </c>
      <c r="AO264" s="65">
        <f>ET_8P!AP266/9.806</f>
        <v>1044.0499797636653</v>
      </c>
      <c r="AP264" s="65">
        <f>ET_8P!AQ266/9.806</f>
        <v>703.18296036865195</v>
      </c>
      <c r="AQ264" s="65">
        <f>ET_8P!AR266/9.806</f>
        <v>669.36208937767697</v>
      </c>
    </row>
    <row r="265" spans="3:43" x14ac:dyDescent="0.2">
      <c r="C265" s="65">
        <f>ET_8P!D267</f>
        <v>2595</v>
      </c>
      <c r="D265" s="65">
        <f>ET_8P!E267/9.806</f>
        <v>621.97664973931785</v>
      </c>
      <c r="E265" s="65">
        <f>ET_8P!F267/9.806</f>
        <v>622.80870967073736</v>
      </c>
      <c r="F265" s="65">
        <f>ET_8P!G267/9.806</f>
        <v>615.93517760172347</v>
      </c>
      <c r="G265" s="65">
        <f>ET_8P!H267/9.806</f>
        <v>616.51079775775042</v>
      </c>
      <c r="H265" s="65">
        <f>ET_8P!I267/9.806</f>
        <v>621.97664973931785</v>
      </c>
      <c r="I265" s="65">
        <f>ET_8P!J267/9.806</f>
        <v>622.80870967073736</v>
      </c>
      <c r="J265" s="65">
        <f>ET_8P!K267/9.806</f>
        <v>615.93517760172347</v>
      </c>
      <c r="K265" s="65">
        <f>ET_8P!L267/9.806</f>
        <v>616.51079775775042</v>
      </c>
      <c r="L265" s="65">
        <f>ET_8P!M267/9.806</f>
        <v>450.57733307413832</v>
      </c>
      <c r="M265" s="65">
        <f>ET_8P!N267/9.806</f>
        <v>454.4789522199419</v>
      </c>
      <c r="N265" s="65">
        <f>ET_8P!O267/9.806</f>
        <v>618.00989986997763</v>
      </c>
      <c r="O265" s="65">
        <f>ET_8P!P267/9.806</f>
        <v>635.81707787324092</v>
      </c>
      <c r="P265" s="65">
        <f>ET_8P!Q267/9.806</f>
        <v>827.60211182885485</v>
      </c>
      <c r="Q265" s="65">
        <f>ET_8P!R267/9.806</f>
        <v>824.6544486475118</v>
      </c>
      <c r="R265" s="65">
        <f>ET_8P!S267/9.806</f>
        <v>616.51194302276667</v>
      </c>
      <c r="S265" s="65">
        <f>ET_8P!T267/9.806</f>
        <v>600.51488127485732</v>
      </c>
      <c r="T265" s="65">
        <f>ET_8P!U267/9.806</f>
        <v>626.23857921808087</v>
      </c>
      <c r="U265" s="65">
        <f>ET_8P!V267/9.806</f>
        <v>627.11714686798905</v>
      </c>
      <c r="V265" s="65">
        <f>ET_8P!W267/9.806</f>
        <v>621.10679606235988</v>
      </c>
      <c r="W265" s="65">
        <f>ET_8P!X267/9.806</f>
        <v>620.62209998980222</v>
      </c>
      <c r="X265" s="65">
        <f>ET_8P!Y267/9.806</f>
        <v>623.83008688876714</v>
      </c>
      <c r="Y265" s="65">
        <f>ET_8P!Z267/9.806</f>
        <v>624.23765185218235</v>
      </c>
      <c r="Z265" s="65">
        <f>ET_8P!AA267/9.806</f>
        <v>618.54195016125334</v>
      </c>
      <c r="AA265" s="65">
        <f>ET_8P!AB267/9.806</f>
        <v>618.74077812691212</v>
      </c>
      <c r="AB265" s="65">
        <f>ET_8P!AC267/9.806</f>
        <v>464.24577227908935</v>
      </c>
      <c r="AC265" s="65">
        <f>ET_8P!AD267/9.806</f>
        <v>462.69209579912814</v>
      </c>
      <c r="AD265" s="65">
        <f>ET_8P!AE267/9.806</f>
        <v>558.39442409302978</v>
      </c>
      <c r="AE265" s="65">
        <f>ET_8P!AF267/9.806</f>
        <v>572.41172098077709</v>
      </c>
      <c r="AF265" s="65">
        <f>ET_8P!AG267/9.806</f>
        <v>802.74279020816346</v>
      </c>
      <c r="AG265" s="65">
        <f>ET_8P!AH267/9.806</f>
        <v>805.76210714422302</v>
      </c>
      <c r="AH265" s="65">
        <f>ET_8P!AI267/9.806</f>
        <v>684.61846342481647</v>
      </c>
      <c r="AI265" s="65">
        <f>ET_8P!AJ267/9.806</f>
        <v>669.82960647498987</v>
      </c>
      <c r="AJ265" s="65">
        <f>ET_8P!AK267/9.806</f>
        <v>310.24947955174133</v>
      </c>
      <c r="AK265" s="65">
        <f>ET_8P!AL267/9.806</f>
        <v>311.36257755933872</v>
      </c>
      <c r="AL265" s="65">
        <f>ET_8P!AM267/9.806</f>
        <v>552.24001886600047</v>
      </c>
      <c r="AM265" s="65">
        <f>ET_8P!AN267/9.806</f>
        <v>584.44900403770657</v>
      </c>
      <c r="AN265" s="65">
        <f>ET_8P!AO267/9.806</f>
        <v>1043.8837669539059</v>
      </c>
      <c r="AO265" s="65">
        <f>ET_8P!AP267/9.806</f>
        <v>1043.9182244926576</v>
      </c>
      <c r="AP265" s="65">
        <f>ET_8P!AQ267/9.806</f>
        <v>703.03915491790747</v>
      </c>
      <c r="AQ265" s="65">
        <f>ET_8P!AR267/9.806</f>
        <v>669.21688969126046</v>
      </c>
    </row>
    <row r="266" spans="3:43" x14ac:dyDescent="0.2">
      <c r="C266" s="65">
        <f>ET_8P!D268</f>
        <v>2605</v>
      </c>
      <c r="D266" s="65">
        <f>ET_8P!E268/9.806</f>
        <v>621.8270681693607</v>
      </c>
      <c r="E266" s="65">
        <f>ET_8P!F268/9.806</f>
        <v>622.65907830664901</v>
      </c>
      <c r="F266" s="65">
        <f>ET_8P!G268/9.806</f>
        <v>615.78554623763523</v>
      </c>
      <c r="G266" s="65">
        <f>ET_8P!H268/9.806</f>
        <v>616.36116639366207</v>
      </c>
      <c r="H266" s="65">
        <f>ET_8P!I268/9.806</f>
        <v>621.8270681693607</v>
      </c>
      <c r="I266" s="65">
        <f>ET_8P!J268/9.806</f>
        <v>622.65907830664901</v>
      </c>
      <c r="J266" s="65">
        <f>ET_8P!K268/9.806</f>
        <v>615.78554623763523</v>
      </c>
      <c r="K266" s="65">
        <f>ET_8P!L268/9.806</f>
        <v>616.36116639366207</v>
      </c>
      <c r="L266" s="65">
        <f>ET_8P!M268/9.806</f>
        <v>450.42680541568939</v>
      </c>
      <c r="M266" s="65">
        <f>ET_8P!N268/9.806</f>
        <v>454.32842456149302</v>
      </c>
      <c r="N266" s="65">
        <f>ET_8P!O268/9.806</f>
        <v>617.86026850588928</v>
      </c>
      <c r="O266" s="65">
        <f>ET_8P!P268/9.806</f>
        <v>635.66754609741486</v>
      </c>
      <c r="P266" s="65">
        <f>ET_8P!Q268/9.806</f>
        <v>827.45382490630743</v>
      </c>
      <c r="Q266" s="65">
        <f>ET_8P!R268/9.806</f>
        <v>824.5060621367021</v>
      </c>
      <c r="R266" s="65">
        <f>ET_8P!S268/9.806</f>
        <v>616.36226186454724</v>
      </c>
      <c r="S266" s="65">
        <f>ET_8P!T268/9.806</f>
        <v>600.36515032250668</v>
      </c>
      <c r="T266" s="65">
        <f>ET_8P!U268/9.806</f>
        <v>626.09342932579546</v>
      </c>
      <c r="U266" s="65">
        <f>ET_8P!V268/9.806</f>
        <v>626.97204676983483</v>
      </c>
      <c r="V266" s="65">
        <f>ET_8P!W268/9.806</f>
        <v>620.96045111092701</v>
      </c>
      <c r="W266" s="65">
        <f>ET_8P!X268/9.806</f>
        <v>620.47515750879563</v>
      </c>
      <c r="X266" s="65">
        <f>ET_8P!Y268/9.806</f>
        <v>623.67960902444941</v>
      </c>
      <c r="Y266" s="65">
        <f>ET_8P!Z268/9.806</f>
        <v>624.0864768700286</v>
      </c>
      <c r="Z266" s="65">
        <f>ET_8P!AA268/9.806</f>
        <v>618.39266735608305</v>
      </c>
      <c r="AA266" s="65">
        <f>ET_8P!AB268/9.806</f>
        <v>618.59134593934846</v>
      </c>
      <c r="AB266" s="65">
        <f>ET_8P!AC268/9.806</f>
        <v>464.09489606172247</v>
      </c>
      <c r="AC266" s="65">
        <f>ET_8P!AD268/9.806</f>
        <v>462.54116978763005</v>
      </c>
      <c r="AD266" s="65">
        <f>ET_8P!AE268/9.806</f>
        <v>558.2443445817612</v>
      </c>
      <c r="AE266" s="65">
        <f>ET_8P!AF268/9.806</f>
        <v>572.26174105777079</v>
      </c>
      <c r="AF266" s="65">
        <f>ET_8P!AG268/9.806</f>
        <v>802.59450328561604</v>
      </c>
      <c r="AG266" s="65">
        <f>ET_8P!AH268/9.806</f>
        <v>805.61382022167561</v>
      </c>
      <c r="AH266" s="65">
        <f>ET_8P!AI268/9.806</f>
        <v>684.46928020790847</v>
      </c>
      <c r="AI266" s="65">
        <f>ET_8P!AJ268/9.806</f>
        <v>669.68032366981959</v>
      </c>
      <c r="AJ266" s="65">
        <f>ET_8P!AK268/9.806</f>
        <v>310.09987308471858</v>
      </c>
      <c r="AK266" s="65">
        <f>ET_8P!AL268/9.806</f>
        <v>311.21329475416837</v>
      </c>
      <c r="AL266" s="65">
        <f>ET_8P!AM268/9.806</f>
        <v>552.08749944230578</v>
      </c>
      <c r="AM266" s="65">
        <f>ET_8P!AN268/9.806</f>
        <v>584.29683317292984</v>
      </c>
      <c r="AN266" s="65">
        <f>ET_8P!AO268/9.806</f>
        <v>1043.7501195059149</v>
      </c>
      <c r="AO266" s="65">
        <f>ET_8P!AP268/9.806</f>
        <v>1043.7846766329289</v>
      </c>
      <c r="AP266" s="65">
        <f>ET_8P!AQ268/9.806</f>
        <v>702.8945029669336</v>
      </c>
      <c r="AQ266" s="65">
        <f>ET_8P!AR268/9.806</f>
        <v>669.07094309287686</v>
      </c>
    </row>
    <row r="267" spans="3:43" x14ac:dyDescent="0.2">
      <c r="C267" s="65">
        <f>ET_8P!D269</f>
        <v>2615</v>
      </c>
      <c r="D267" s="65">
        <f>ET_8P!E269/9.806</f>
        <v>621.67748659940344</v>
      </c>
      <c r="E267" s="65">
        <f>ET_8P!F269/9.806</f>
        <v>622.50954653082306</v>
      </c>
      <c r="F267" s="65">
        <f>ET_8P!G269/9.806</f>
        <v>615.63596466767797</v>
      </c>
      <c r="G267" s="65">
        <f>ET_8P!H269/9.806</f>
        <v>616.21158482370492</v>
      </c>
      <c r="H267" s="65">
        <f>ET_8P!I269/9.806</f>
        <v>621.67748659940344</v>
      </c>
      <c r="I267" s="65">
        <f>ET_8P!J269/9.806</f>
        <v>622.50954653082306</v>
      </c>
      <c r="J267" s="65">
        <f>ET_8P!K269/9.806</f>
        <v>615.63596466767797</v>
      </c>
      <c r="K267" s="65">
        <f>ET_8P!L269/9.806</f>
        <v>616.21158482370492</v>
      </c>
      <c r="L267" s="65">
        <f>ET_8P!M269/9.806</f>
        <v>450.27632755137165</v>
      </c>
      <c r="M267" s="65">
        <f>ET_8P!N269/9.806</f>
        <v>454.17799649130637</v>
      </c>
      <c r="N267" s="65">
        <f>ET_8P!O269/9.806</f>
        <v>617.71068693593213</v>
      </c>
      <c r="O267" s="65">
        <f>ET_8P!P269/9.806</f>
        <v>635.51806411571999</v>
      </c>
      <c r="P267" s="65">
        <f>ET_8P!Q269/9.806</f>
        <v>827.30553798376002</v>
      </c>
      <c r="Q267" s="65">
        <f>ET_8P!R269/9.806</f>
        <v>824.35777521415469</v>
      </c>
      <c r="R267" s="65">
        <f>ET_8P!S269/9.806</f>
        <v>616.21268029459009</v>
      </c>
      <c r="S267" s="65">
        <f>ET_8P!T269/9.806</f>
        <v>600.21546916428724</v>
      </c>
      <c r="T267" s="65">
        <f>ET_8P!U269/9.806</f>
        <v>625.94738313914957</v>
      </c>
      <c r="U267" s="65">
        <f>ET_8P!V269/9.806</f>
        <v>626.82605037732003</v>
      </c>
      <c r="V267" s="65">
        <f>ET_8P!W269/9.806</f>
        <v>620.81335924752705</v>
      </c>
      <c r="W267" s="65">
        <f>ET_8P!X269/9.806</f>
        <v>620.32761749821543</v>
      </c>
      <c r="X267" s="65">
        <f>ET_8P!Y269/9.806</f>
        <v>623.52938013078733</v>
      </c>
      <c r="Y267" s="65">
        <f>ET_8P!Z269/9.806</f>
        <v>623.93570024092401</v>
      </c>
      <c r="Z267" s="65">
        <f>ET_8P!AA269/9.806</f>
        <v>618.24318537438819</v>
      </c>
      <c r="AA267" s="65">
        <f>ET_8P!AB269/9.806</f>
        <v>618.44181416352239</v>
      </c>
      <c r="AB267" s="65">
        <f>ET_8P!AC269/9.806</f>
        <v>463.94406963848667</v>
      </c>
      <c r="AC267" s="65">
        <f>ET_8P!AD269/9.806</f>
        <v>462.39039315852546</v>
      </c>
      <c r="AD267" s="65">
        <f>ET_8P!AE269/9.806</f>
        <v>558.0943148646237</v>
      </c>
      <c r="AE267" s="65">
        <f>ET_8P!AF269/9.806</f>
        <v>572.11186072302678</v>
      </c>
      <c r="AF267" s="65">
        <f>ET_8P!AG269/9.806</f>
        <v>802.44631595133092</v>
      </c>
      <c r="AG267" s="65">
        <f>ET_8P!AH269/9.806</f>
        <v>805.46563288739048</v>
      </c>
      <c r="AH267" s="65">
        <f>ET_8P!AI269/9.806</f>
        <v>684.32019657926276</v>
      </c>
      <c r="AI267" s="65">
        <f>ET_8P!AJ269/9.806</f>
        <v>669.53114045291159</v>
      </c>
      <c r="AJ267" s="65">
        <f>ET_8P!AK269/9.806</f>
        <v>309.95066497074498</v>
      </c>
      <c r="AK267" s="65">
        <f>ET_8P!AL269/9.806</f>
        <v>311.06438540498169</v>
      </c>
      <c r="AL267" s="65">
        <f>ET_8P!AM269/9.806</f>
        <v>551.9357767247094</v>
      </c>
      <c r="AM267" s="65">
        <f>ET_8P!AN269/9.806</f>
        <v>584.14535942598923</v>
      </c>
      <c r="AN267" s="65">
        <f>ET_8P!AO269/9.806</f>
        <v>1043.6146794692027</v>
      </c>
      <c r="AO267" s="65">
        <f>ET_8P!AP269/9.806</f>
        <v>1043.6494357727413</v>
      </c>
      <c r="AP267" s="65">
        <f>ET_8P!AQ269/9.806</f>
        <v>702.74895472159903</v>
      </c>
      <c r="AQ267" s="65">
        <f>ET_8P!AR269/9.806</f>
        <v>668.92424958252604</v>
      </c>
    </row>
    <row r="268" spans="3:43" x14ac:dyDescent="0.2">
      <c r="C268" s="65">
        <f>ET_8P!D270</f>
        <v>2625</v>
      </c>
      <c r="D268" s="65">
        <f>ET_8P!E270/9.806</f>
        <v>621.52800461770858</v>
      </c>
      <c r="E268" s="65">
        <f>ET_8P!F270/9.806</f>
        <v>622.36006454912808</v>
      </c>
      <c r="F268" s="65">
        <f>ET_8P!G270/9.806</f>
        <v>615.48643289185202</v>
      </c>
      <c r="G268" s="65">
        <f>ET_8P!H270/9.806</f>
        <v>616.06205304787886</v>
      </c>
      <c r="H268" s="65">
        <f>ET_8P!I270/9.806</f>
        <v>621.52800461770858</v>
      </c>
      <c r="I268" s="65">
        <f>ET_8P!J270/9.806</f>
        <v>622.36006454912808</v>
      </c>
      <c r="J268" s="65">
        <f>ET_8P!K270/9.806</f>
        <v>615.48643289185202</v>
      </c>
      <c r="K268" s="65">
        <f>ET_8P!L270/9.806</f>
        <v>616.06205304787886</v>
      </c>
      <c r="L268" s="65">
        <f>ET_8P!M270/9.806</f>
        <v>450.12599906944729</v>
      </c>
      <c r="M268" s="65">
        <f>ET_8P!N270/9.806</f>
        <v>454.02766800938207</v>
      </c>
      <c r="N268" s="65">
        <f>ET_8P!O270/9.806</f>
        <v>617.56115516010607</v>
      </c>
      <c r="O268" s="65">
        <f>ET_8P!P270/9.806</f>
        <v>635.36868172228742</v>
      </c>
      <c r="P268" s="65">
        <f>ET_8P!Q270/9.806</f>
        <v>827.15730085534369</v>
      </c>
      <c r="Q268" s="65">
        <f>ET_8P!R270/9.806</f>
        <v>824.20953808573836</v>
      </c>
      <c r="R268" s="65">
        <f>ET_8P!S270/9.806</f>
        <v>616.06319831289522</v>
      </c>
      <c r="S268" s="65">
        <f>ET_8P!T270/9.806</f>
        <v>600.06588759433009</v>
      </c>
      <c r="T268" s="65">
        <f>ET_8P!U270/9.806</f>
        <v>625.80034106988069</v>
      </c>
      <c r="U268" s="65">
        <f>ET_8P!V270/9.806</f>
        <v>626.67905810218235</v>
      </c>
      <c r="V268" s="65">
        <f>ET_8P!W270/9.806</f>
        <v>620.66552047215998</v>
      </c>
      <c r="W268" s="65">
        <f>ET_8P!X270/9.806</f>
        <v>620.17947995806139</v>
      </c>
      <c r="X268" s="65">
        <f>ET_8P!Y270/9.806</f>
        <v>623.37940020778103</v>
      </c>
      <c r="Y268" s="65">
        <f>ET_8P!Z270/9.806</f>
        <v>623.78517258247507</v>
      </c>
      <c r="Z268" s="65">
        <f>ET_8P!AA270/9.806</f>
        <v>618.09355401029984</v>
      </c>
      <c r="AA268" s="65">
        <f>ET_8P!AB270/9.806</f>
        <v>618.29208321117176</v>
      </c>
      <c r="AB268" s="65">
        <f>ET_8P!AC270/9.806</f>
        <v>463.79339259764436</v>
      </c>
      <c r="AC268" s="65">
        <f>ET_8P!AD270/9.806</f>
        <v>462.23966632355194</v>
      </c>
      <c r="AD268" s="65">
        <f>ET_8P!AE270/9.806</f>
        <v>557.9443847357486</v>
      </c>
      <c r="AE268" s="65">
        <f>ET_8P!AF270/9.806</f>
        <v>571.96203018241386</v>
      </c>
      <c r="AF268" s="65">
        <f>ET_8P!AG270/9.806</f>
        <v>802.29812861704579</v>
      </c>
      <c r="AG268" s="65">
        <f>ET_8P!AH270/9.806</f>
        <v>805.31749534723645</v>
      </c>
      <c r="AH268" s="65">
        <f>ET_8P!AI270/9.806</f>
        <v>684.17121253887933</v>
      </c>
      <c r="AI268" s="65">
        <f>ET_8P!AJ270/9.806</f>
        <v>669.38195723600347</v>
      </c>
      <c r="AJ268" s="65">
        <f>ET_8P!AK270/9.806</f>
        <v>309.80188010688613</v>
      </c>
      <c r="AK268" s="65">
        <f>ET_8P!AL270/9.806</f>
        <v>310.9158744088441</v>
      </c>
      <c r="AL268" s="65">
        <f>ET_8P!AM270/9.806</f>
        <v>551.78490050734251</v>
      </c>
      <c r="AM268" s="65">
        <f>ET_8P!AN270/9.806</f>
        <v>583.99453300275343</v>
      </c>
      <c r="AN268" s="65">
        <f>ET_8P!AO270/9.806</f>
        <v>1043.4776460202938</v>
      </c>
      <c r="AO268" s="65">
        <f>ET_8P!AP270/9.806</f>
        <v>1043.5124023238325</v>
      </c>
      <c r="AP268" s="65">
        <f>ET_8P!AQ270/9.806</f>
        <v>702.60251018190399</v>
      </c>
      <c r="AQ268" s="65">
        <f>ET_8P!AR270/9.806</f>
        <v>668.77680916020813</v>
      </c>
    </row>
    <row r="269" spans="3:43" x14ac:dyDescent="0.2">
      <c r="C269" s="65">
        <f>ET_8P!D271</f>
        <v>2635</v>
      </c>
      <c r="D269" s="65">
        <f>ET_8P!E271/9.806</f>
        <v>621.378622224276</v>
      </c>
      <c r="E269" s="65">
        <f>ET_8P!F271/9.806</f>
        <v>622.21068215569551</v>
      </c>
      <c r="F269" s="65">
        <f>ET_8P!G271/9.806</f>
        <v>615.33700070428824</v>
      </c>
      <c r="G269" s="65">
        <f>ET_8P!H271/9.806</f>
        <v>615.9126208603152</v>
      </c>
      <c r="H269" s="65">
        <f>ET_8P!I271/9.806</f>
        <v>621.378622224276</v>
      </c>
      <c r="I269" s="65">
        <f>ET_8P!J271/9.806</f>
        <v>622.21068215569551</v>
      </c>
      <c r="J269" s="65">
        <f>ET_8P!K271/9.806</f>
        <v>615.33700070428824</v>
      </c>
      <c r="K269" s="65">
        <f>ET_8P!L271/9.806</f>
        <v>615.9126208603152</v>
      </c>
      <c r="L269" s="65">
        <f>ET_8P!M271/9.806</f>
        <v>449.97572038165413</v>
      </c>
      <c r="M269" s="65">
        <f>ET_8P!N271/9.806</f>
        <v>453.87738932158885</v>
      </c>
      <c r="N269" s="65">
        <f>ET_8P!O271/9.806</f>
        <v>617.41172297254241</v>
      </c>
      <c r="O269" s="65">
        <f>ET_8P!P271/9.806</f>
        <v>635.21934912298593</v>
      </c>
      <c r="P269" s="65">
        <f>ET_8P!Q271/9.806</f>
        <v>827.00911352105857</v>
      </c>
      <c r="Q269" s="65">
        <f>ET_8P!R271/9.806</f>
        <v>824.06135075145323</v>
      </c>
      <c r="R269" s="65">
        <f>ET_8P!S271/9.806</f>
        <v>615.91376612533145</v>
      </c>
      <c r="S269" s="65">
        <f>ET_8P!T271/9.806</f>
        <v>599.91635581850403</v>
      </c>
      <c r="T269" s="65">
        <f>ET_8P!U271/9.806</f>
        <v>625.65235291212014</v>
      </c>
      <c r="U269" s="65">
        <f>ET_8P!V271/9.806</f>
        <v>626.5310699444218</v>
      </c>
      <c r="V269" s="65">
        <f>ET_8P!W271/9.806</f>
        <v>620.51693478482571</v>
      </c>
      <c r="W269" s="65">
        <f>ET_8P!X271/9.806</f>
        <v>620.03079468246483</v>
      </c>
      <c r="X269" s="65">
        <f>ET_8P!Y271/9.806</f>
        <v>623.22961946129931</v>
      </c>
      <c r="Y269" s="65">
        <f>ET_8P!Z271/9.806</f>
        <v>623.6349934829442</v>
      </c>
      <c r="Z269" s="65">
        <f>ET_8P!AA271/9.806</f>
        <v>617.94372346968703</v>
      </c>
      <c r="AA269" s="65">
        <f>ET_8P!AB271/9.806</f>
        <v>618.14220287642775</v>
      </c>
      <c r="AB269" s="65">
        <f>ET_8P!AC271/9.806</f>
        <v>463.64276535093313</v>
      </c>
      <c r="AC269" s="65">
        <f>ET_8P!AD271/9.806</f>
        <v>462.08908887097192</v>
      </c>
      <c r="AD269" s="65">
        <f>ET_8P!AE271/9.806</f>
        <v>557.79450440100459</v>
      </c>
      <c r="AE269" s="65">
        <f>ET_8P!AF271/9.806</f>
        <v>571.81229923006333</v>
      </c>
      <c r="AF269" s="65">
        <f>ET_8P!AG271/9.806</f>
        <v>802.15004087102295</v>
      </c>
      <c r="AG269" s="65">
        <f>ET_8P!AH271/9.806</f>
        <v>805.16940760121361</v>
      </c>
      <c r="AH269" s="65">
        <f>ET_8P!AI271/9.806</f>
        <v>684.02222849849591</v>
      </c>
      <c r="AI269" s="65">
        <f>ET_8P!AJ271/9.806</f>
        <v>669.23287360735776</v>
      </c>
      <c r="AJ269" s="65">
        <f>ET_8P!AK271/9.806</f>
        <v>309.65349359607643</v>
      </c>
      <c r="AK269" s="65">
        <f>ET_8P!AL271/9.806</f>
        <v>310.76771197162452</v>
      </c>
      <c r="AL269" s="65">
        <f>ET_8P!AM271/9.806</f>
        <v>551.63482099607393</v>
      </c>
      <c r="AM269" s="65">
        <f>ET_8P!AN271/9.806</f>
        <v>583.84435390322255</v>
      </c>
      <c r="AN269" s="65">
        <f>ET_8P!AO271/9.806</f>
        <v>1043.3388199826638</v>
      </c>
      <c r="AO269" s="65">
        <f>ET_8P!AP271/9.806</f>
        <v>1043.3735762862025</v>
      </c>
      <c r="AP269" s="65">
        <f>ET_8P!AQ271/9.806</f>
        <v>702.45521914197946</v>
      </c>
      <c r="AQ269" s="65">
        <f>ET_8P!AR271/9.806</f>
        <v>668.62862182592301</v>
      </c>
    </row>
    <row r="270" spans="3:43" x14ac:dyDescent="0.2">
      <c r="C270" s="65">
        <f>ET_8P!D272</f>
        <v>2645</v>
      </c>
      <c r="D270" s="65">
        <f>ET_8P!E272/9.806</f>
        <v>621.22923983084343</v>
      </c>
      <c r="E270" s="65">
        <f>ET_8P!F272/9.806</f>
        <v>622.06134955639413</v>
      </c>
      <c r="F270" s="65">
        <f>ET_8P!G272/9.806</f>
        <v>615.18761831085567</v>
      </c>
      <c r="G270" s="65">
        <f>ET_8P!H272/9.806</f>
        <v>615.76323846688263</v>
      </c>
      <c r="H270" s="65">
        <f>ET_8P!I272/9.806</f>
        <v>621.22923983084343</v>
      </c>
      <c r="I270" s="65">
        <f>ET_8P!J272/9.806</f>
        <v>622.06134955639413</v>
      </c>
      <c r="J270" s="65">
        <f>ET_8P!K272/9.806</f>
        <v>615.18761831085567</v>
      </c>
      <c r="K270" s="65">
        <f>ET_8P!L272/9.806</f>
        <v>615.76323846688263</v>
      </c>
      <c r="L270" s="65">
        <f>ET_8P!M272/9.806</f>
        <v>449.8255910762544</v>
      </c>
      <c r="M270" s="65">
        <f>ET_8P!N272/9.806</f>
        <v>453.72726001618912</v>
      </c>
      <c r="N270" s="65">
        <f>ET_8P!O272/9.806</f>
        <v>617.26239037324092</v>
      </c>
      <c r="O270" s="65">
        <f>ET_8P!P272/9.806</f>
        <v>635.07006631781564</v>
      </c>
      <c r="P270" s="65">
        <f>ET_8P!Q272/9.806</f>
        <v>826.86097598090464</v>
      </c>
      <c r="Q270" s="65">
        <f>ET_8P!R272/9.806</f>
        <v>823.91321321129931</v>
      </c>
      <c r="R270" s="65">
        <f>ET_8P!S272/9.806</f>
        <v>615.76438373189887</v>
      </c>
      <c r="S270" s="65">
        <f>ET_8P!T272/9.806</f>
        <v>599.76687383680917</v>
      </c>
      <c r="T270" s="65">
        <f>ET_8P!U272/9.806</f>
        <v>625.50341866586791</v>
      </c>
      <c r="U270" s="65">
        <f>ET_8P!V272/9.806</f>
        <v>626.38213569816958</v>
      </c>
      <c r="V270" s="65">
        <f>ET_8P!W272/9.806</f>
        <v>620.36760218552422</v>
      </c>
      <c r="W270" s="65">
        <f>ET_8P!X272/9.806</f>
        <v>619.88151187729454</v>
      </c>
      <c r="X270" s="65">
        <f>ET_8P!Y272/9.806</f>
        <v>623.08008768547325</v>
      </c>
      <c r="Y270" s="65">
        <f>ET_8P!Z272/9.806</f>
        <v>623.48516294233127</v>
      </c>
      <c r="Z270" s="65">
        <f>ET_8P!AA272/9.806</f>
        <v>617.79374354668062</v>
      </c>
      <c r="AA270" s="65">
        <f>ET_8P!AB272/9.806</f>
        <v>617.99217315929025</v>
      </c>
      <c r="AB270" s="65">
        <f>ET_8P!AC272/9.806</f>
        <v>463.4922874866154</v>
      </c>
      <c r="AC270" s="65">
        <f>ET_8P!AD272/9.806</f>
        <v>461.93856121252298</v>
      </c>
      <c r="AD270" s="65">
        <f>ET_8P!AE272/9.806</f>
        <v>557.64472365452275</v>
      </c>
      <c r="AE270" s="65">
        <f>ET_8P!AF272/9.806</f>
        <v>571.66261807184378</v>
      </c>
      <c r="AF270" s="65">
        <f>ET_8P!AG272/9.806</f>
        <v>802.0020029191312</v>
      </c>
      <c r="AG270" s="65">
        <f>ET_8P!AH272/9.806</f>
        <v>805.02141944345306</v>
      </c>
      <c r="AH270" s="65">
        <f>ET_8P!AI272/9.806</f>
        <v>683.87334404637477</v>
      </c>
      <c r="AI270" s="65">
        <f>ET_8P!AJ272/9.806</f>
        <v>669.08388956697434</v>
      </c>
      <c r="AJ270" s="65">
        <f>ET_8P!AK272/9.806</f>
        <v>309.50550543831588</v>
      </c>
      <c r="AK270" s="65">
        <f>ET_8P!AL272/9.806</f>
        <v>310.61994788745415</v>
      </c>
      <c r="AL270" s="65">
        <f>ET_8P!AM272/9.806</f>
        <v>551.48558798503473</v>
      </c>
      <c r="AM270" s="65">
        <f>ET_8P!AN272/9.806</f>
        <v>583.69482212739649</v>
      </c>
      <c r="AN270" s="65">
        <f>ET_8P!AO272/9.806</f>
        <v>1043.1983009445748</v>
      </c>
      <c r="AO270" s="65">
        <f>ET_8P!AP272/9.806</f>
        <v>1043.2329576598513</v>
      </c>
      <c r="AP270" s="65">
        <f>ET_8P!AQ272/9.806</f>
        <v>702.30708160182542</v>
      </c>
      <c r="AQ270" s="65">
        <f>ET_8P!AR272/9.806</f>
        <v>668.47973737380187</v>
      </c>
    </row>
    <row r="271" spans="3:43" x14ac:dyDescent="0.2">
      <c r="C271" s="65">
        <f>ET_8P!D273</f>
        <v>2655</v>
      </c>
      <c r="D271" s="65">
        <f>ET_8P!E273/9.806</f>
        <v>621.08000681980423</v>
      </c>
      <c r="E271" s="65">
        <f>ET_8P!F273/9.806</f>
        <v>621.91206675122385</v>
      </c>
      <c r="F271" s="65">
        <f>ET_8P!G273/9.806</f>
        <v>615.03828571155418</v>
      </c>
      <c r="G271" s="65">
        <f>ET_8P!H273/9.806</f>
        <v>615.61395566171223</v>
      </c>
      <c r="H271" s="65">
        <f>ET_8P!I273/9.806</f>
        <v>621.08000681980423</v>
      </c>
      <c r="I271" s="65">
        <f>ET_8P!J273/9.806</f>
        <v>621.91206675122385</v>
      </c>
      <c r="J271" s="65">
        <f>ET_8P!K273/9.806</f>
        <v>615.03828571155418</v>
      </c>
      <c r="K271" s="65">
        <f>ET_8P!L273/9.806</f>
        <v>615.61395566171223</v>
      </c>
      <c r="L271" s="65">
        <f>ET_8P!M273/9.806</f>
        <v>449.67551156498575</v>
      </c>
      <c r="M271" s="65">
        <f>ET_8P!N273/9.806</f>
        <v>453.57718050492048</v>
      </c>
      <c r="N271" s="65">
        <f>ET_8P!O273/9.806</f>
        <v>617.11305777393943</v>
      </c>
      <c r="O271" s="65">
        <f>ET_8P!P273/9.806</f>
        <v>634.92088310090764</v>
      </c>
      <c r="P271" s="65">
        <f>ET_8P!Q273/9.806</f>
        <v>826.71293802901289</v>
      </c>
      <c r="Q271" s="65">
        <f>ET_8P!R273/9.806</f>
        <v>823.76512546527647</v>
      </c>
      <c r="R271" s="65">
        <f>ET_8P!S273/9.806</f>
        <v>615.61505113259739</v>
      </c>
      <c r="S271" s="65">
        <f>ET_8P!T273/9.806</f>
        <v>599.61749144337659</v>
      </c>
      <c r="T271" s="65">
        <f>ET_8P!U273/9.806</f>
        <v>625.3534885369927</v>
      </c>
      <c r="U271" s="65">
        <f>ET_8P!V273/9.806</f>
        <v>626.23220556929436</v>
      </c>
      <c r="V271" s="65">
        <f>ET_8P!W273/9.806</f>
        <v>620.21752267425563</v>
      </c>
      <c r="W271" s="65">
        <f>ET_8P!X273/9.806</f>
        <v>619.73163154255053</v>
      </c>
      <c r="X271" s="65">
        <f>ET_8P!Y273/9.806</f>
        <v>622.93075508617176</v>
      </c>
      <c r="Y271" s="65">
        <f>ET_8P!Z273/9.806</f>
        <v>623.33558137237412</v>
      </c>
      <c r="Z271" s="65">
        <f>ET_8P!AA273/9.806</f>
        <v>617.64356444714974</v>
      </c>
      <c r="AA271" s="65">
        <f>ET_8P!AB273/9.806</f>
        <v>617.84199405975937</v>
      </c>
      <c r="AB271" s="65">
        <f>ET_8P!AC273/9.806</f>
        <v>463.34185941642875</v>
      </c>
      <c r="AC271" s="65">
        <f>ET_8P!AD273/9.806</f>
        <v>461.78813314233639</v>
      </c>
      <c r="AD271" s="65">
        <f>ET_8P!AE273/9.806</f>
        <v>557.49499270217223</v>
      </c>
      <c r="AE271" s="65">
        <f>ET_8P!AF273/9.806</f>
        <v>571.51303650188663</v>
      </c>
      <c r="AF271" s="65">
        <f>ET_8P!AG273/9.806</f>
        <v>801.85401476137065</v>
      </c>
      <c r="AG271" s="65">
        <f>ET_8P!AH273/9.806</f>
        <v>804.8734312856925</v>
      </c>
      <c r="AH271" s="65">
        <f>ET_8P!AI273/9.806</f>
        <v>683.72450938838472</v>
      </c>
      <c r="AI271" s="65">
        <f>ET_8P!AJ273/9.806</f>
        <v>668.93490552659091</v>
      </c>
      <c r="AJ271" s="65">
        <f>ET_8P!AK273/9.806</f>
        <v>309.35791563360448</v>
      </c>
      <c r="AK271" s="65">
        <f>ET_8P!AL273/9.806</f>
        <v>310.47253236220172</v>
      </c>
      <c r="AL271" s="65">
        <f>ET_8P!AM273/9.806</f>
        <v>551.33720147422503</v>
      </c>
      <c r="AM271" s="65">
        <f>ET_8P!AN273/9.806</f>
        <v>583.54598746940655</v>
      </c>
      <c r="AN271" s="65">
        <f>ET_8P!AO273/9.806</f>
        <v>1043.0559893177647</v>
      </c>
      <c r="AO271" s="65">
        <f>ET_8P!AP273/9.806</f>
        <v>1043.0905464447787</v>
      </c>
      <c r="AP271" s="65">
        <f>ET_8P!AQ273/9.806</f>
        <v>702.1580477673109</v>
      </c>
      <c r="AQ271" s="65">
        <f>ET_8P!AR273/9.806</f>
        <v>668.3301558038446</v>
      </c>
    </row>
    <row r="272" spans="3:43" x14ac:dyDescent="0.2">
      <c r="C272" s="65">
        <f>ET_8P!D274</f>
        <v>2665</v>
      </c>
      <c r="D272" s="65">
        <f>ET_8P!E274/9.806</f>
        <v>620.93077380876514</v>
      </c>
      <c r="E272" s="65">
        <f>ET_8P!F274/9.806</f>
        <v>621.76288353431573</v>
      </c>
      <c r="F272" s="65">
        <f>ET_8P!G274/9.806</f>
        <v>614.88905270051509</v>
      </c>
      <c r="G272" s="65">
        <f>ET_8P!H274/9.806</f>
        <v>615.46472265067314</v>
      </c>
      <c r="H272" s="65">
        <f>ET_8P!I274/9.806</f>
        <v>620.93077380876514</v>
      </c>
      <c r="I272" s="65">
        <f>ET_8P!J274/9.806</f>
        <v>621.76288353431573</v>
      </c>
      <c r="J272" s="65">
        <f>ET_8P!K274/9.806</f>
        <v>614.88905270051509</v>
      </c>
      <c r="K272" s="65">
        <f>ET_8P!L274/9.806</f>
        <v>615.46472265067314</v>
      </c>
      <c r="L272" s="65">
        <f>ET_8P!M274/9.806</f>
        <v>449.52553164197946</v>
      </c>
      <c r="M272" s="65">
        <f>ET_8P!N274/9.806</f>
        <v>453.42725037604532</v>
      </c>
      <c r="N272" s="65">
        <f>ET_8P!O274/9.806</f>
        <v>616.96387455703143</v>
      </c>
      <c r="O272" s="65">
        <f>ET_8P!P274/9.806</f>
        <v>634.77174967813085</v>
      </c>
      <c r="P272" s="65">
        <f>ET_8P!Q274/9.806</f>
        <v>826.56490007712125</v>
      </c>
      <c r="Q272" s="65">
        <f>ET_8P!R274/9.806</f>
        <v>823.61708751338472</v>
      </c>
      <c r="R272" s="65">
        <f>ET_8P!S274/9.806</f>
        <v>615.4658181215583</v>
      </c>
      <c r="S272" s="65">
        <f>ET_8P!T274/9.806</f>
        <v>599.46815884407511</v>
      </c>
      <c r="T272" s="65">
        <f>ET_8P!U274/9.806</f>
        <v>625.20261231962581</v>
      </c>
      <c r="U272" s="65">
        <f>ET_8P!V274/9.806</f>
        <v>626.08127955779628</v>
      </c>
      <c r="V272" s="65">
        <f>ET_8P!W274/9.806</f>
        <v>620.06669625101983</v>
      </c>
      <c r="W272" s="65">
        <f>ET_8P!X274/9.806</f>
        <v>619.58120347236388</v>
      </c>
      <c r="X272" s="65">
        <f>ET_8P!Y274/9.806</f>
        <v>622.78162166339496</v>
      </c>
      <c r="Y272" s="65">
        <f>ET_8P!Z274/9.806</f>
        <v>623.18634836133492</v>
      </c>
      <c r="Z272" s="65">
        <f>ET_8P!AA274/9.806</f>
        <v>617.49323596522538</v>
      </c>
      <c r="AA272" s="65">
        <f>ET_8P!AB274/9.806</f>
        <v>617.69166557783501</v>
      </c>
      <c r="AB272" s="65">
        <f>ET_8P!AC274/9.806</f>
        <v>463.19153093450444</v>
      </c>
      <c r="AC272" s="65">
        <f>ET_8P!AD274/9.806</f>
        <v>461.63775486628089</v>
      </c>
      <c r="AD272" s="65">
        <f>ET_8P!AE274/9.806</f>
        <v>557.34536133808388</v>
      </c>
      <c r="AE272" s="65">
        <f>ET_8P!AF274/9.806</f>
        <v>571.36350472606057</v>
      </c>
      <c r="AF272" s="65">
        <f>ET_8P!AG274/9.806</f>
        <v>801.7060763977413</v>
      </c>
      <c r="AG272" s="65">
        <f>ET_8P!AH274/9.806</f>
        <v>804.72549292206304</v>
      </c>
      <c r="AH272" s="65">
        <f>ET_8P!AI274/9.806</f>
        <v>683.57572452452587</v>
      </c>
      <c r="AI272" s="65">
        <f>ET_8P!AJ274/9.806</f>
        <v>668.78602107446977</v>
      </c>
      <c r="AJ272" s="65">
        <f>ET_8P!AK274/9.806</f>
        <v>309.21072418194223</v>
      </c>
      <c r="AK272" s="65">
        <f>ET_8P!AL274/9.806</f>
        <v>310.3254902929329</v>
      </c>
      <c r="AL272" s="65">
        <f>ET_8P!AM274/9.806</f>
        <v>551.18961166951362</v>
      </c>
      <c r="AM272" s="65">
        <f>ET_8P!AN274/9.806</f>
        <v>583.39775034099023</v>
      </c>
      <c r="AN272" s="65">
        <f>ET_8P!AO274/9.806</f>
        <v>1042.9118851022333</v>
      </c>
      <c r="AO272" s="65">
        <f>ET_8P!AP274/9.806</f>
        <v>1042.9464422292474</v>
      </c>
      <c r="AP272" s="65">
        <f>ET_8P!AQ274/9.806</f>
        <v>702.00806784430461</v>
      </c>
      <c r="AQ272" s="65">
        <f>ET_8P!AR274/9.806</f>
        <v>668.17982732192036</v>
      </c>
    </row>
    <row r="273" spans="3:43" x14ac:dyDescent="0.2">
      <c r="C273" s="65">
        <f>ET_8P!D275</f>
        <v>2675</v>
      </c>
      <c r="D273" s="65">
        <f>ET_8P!E275/9.806</f>
        <v>620.78164038598823</v>
      </c>
      <c r="E273" s="65">
        <f>ET_8P!F275/9.806</f>
        <v>621.61375011153893</v>
      </c>
      <c r="F273" s="65">
        <f>ET_8P!G275/9.806</f>
        <v>614.73986948360698</v>
      </c>
      <c r="G273" s="65">
        <f>ET_8P!H275/9.806</f>
        <v>615.31553943376514</v>
      </c>
      <c r="H273" s="65">
        <f>ET_8P!I275/9.806</f>
        <v>620.78164038598823</v>
      </c>
      <c r="I273" s="65">
        <f>ET_8P!J275/9.806</f>
        <v>621.61375011153893</v>
      </c>
      <c r="J273" s="65">
        <f>ET_8P!K275/9.806</f>
        <v>614.73986948360698</v>
      </c>
      <c r="K273" s="65">
        <f>ET_8P!L275/9.806</f>
        <v>615.31553943376514</v>
      </c>
      <c r="L273" s="65">
        <f>ET_8P!M275/9.806</f>
        <v>449.37565130723539</v>
      </c>
      <c r="M273" s="65">
        <f>ET_8P!N275/9.806</f>
        <v>453.27737004130131</v>
      </c>
      <c r="N273" s="65">
        <f>ET_8P!O275/9.806</f>
        <v>616.81469134012343</v>
      </c>
      <c r="O273" s="65">
        <f>ET_8P!P275/9.806</f>
        <v>634.62266604948502</v>
      </c>
      <c r="P273" s="65">
        <f>ET_8P!Q275/9.806</f>
        <v>826.41696171349179</v>
      </c>
      <c r="Q273" s="65">
        <f>ET_8P!R275/9.806</f>
        <v>823.46909935562417</v>
      </c>
      <c r="R273" s="65">
        <f>ET_8P!S275/9.806</f>
        <v>615.31668469878139</v>
      </c>
      <c r="S273" s="65">
        <f>ET_8P!T275/9.806</f>
        <v>599.31892583303591</v>
      </c>
      <c r="T273" s="65">
        <f>ET_8P!U275/9.806</f>
        <v>625.05074021963594</v>
      </c>
      <c r="U273" s="65">
        <f>ET_8P!V275/9.806</f>
        <v>625.92940745780652</v>
      </c>
      <c r="V273" s="65">
        <f>ET_8P!W275/9.806</f>
        <v>619.91512291581694</v>
      </c>
      <c r="W273" s="65">
        <f>ET_8P!X275/9.806</f>
        <v>619.43022766673471</v>
      </c>
      <c r="X273" s="65">
        <f>ET_8P!Y275/9.806</f>
        <v>622.63273721127371</v>
      </c>
      <c r="Y273" s="65">
        <f>ET_8P!Z275/9.806</f>
        <v>623.0374141150827</v>
      </c>
      <c r="Z273" s="65">
        <f>ET_8P!AA275/9.806</f>
        <v>617.34270830677656</v>
      </c>
      <c r="AA273" s="65">
        <f>ET_8P!AB275/9.806</f>
        <v>617.54118771351727</v>
      </c>
      <c r="AB273" s="65">
        <f>ET_8P!AC275/9.806</f>
        <v>463.04125224671122</v>
      </c>
      <c r="AC273" s="65">
        <f>ET_8P!AD275/9.806</f>
        <v>461.48752597261887</v>
      </c>
      <c r="AD273" s="65">
        <f>ET_8P!AE275/9.806</f>
        <v>557.19577976812673</v>
      </c>
      <c r="AE273" s="65">
        <f>ET_8P!AF275/9.806</f>
        <v>571.21402274436571</v>
      </c>
      <c r="AF273" s="65">
        <f>ET_8P!AG275/9.806</f>
        <v>801.55818782824304</v>
      </c>
      <c r="AG273" s="65">
        <f>ET_8P!AH275/9.806</f>
        <v>804.57765414669598</v>
      </c>
      <c r="AH273" s="65">
        <f>ET_8P!AI275/9.806</f>
        <v>683.4270392489293</v>
      </c>
      <c r="AI273" s="65">
        <f>ET_8P!AJ275/9.806</f>
        <v>668.63723621061092</v>
      </c>
      <c r="AJ273" s="65">
        <f>ET_8P!AK275/9.806</f>
        <v>309.06390618626352</v>
      </c>
      <c r="AK273" s="65">
        <f>ET_8P!AL275/9.806</f>
        <v>310.17879678258214</v>
      </c>
      <c r="AL273" s="65">
        <f>ET_8P!AM275/9.806</f>
        <v>551.04286836503161</v>
      </c>
      <c r="AM273" s="65">
        <f>ET_8P!AN275/9.806</f>
        <v>583.25021033041003</v>
      </c>
      <c r="AN273" s="65">
        <f>ET_8P!AO275/9.806</f>
        <v>1042.7660878862432</v>
      </c>
      <c r="AO273" s="65">
        <f>ET_8P!AP275/9.806</f>
        <v>1042.8004458367327</v>
      </c>
      <c r="AP273" s="65">
        <f>ET_8P!AQ275/9.806</f>
        <v>701.85724142106881</v>
      </c>
      <c r="AQ273" s="65">
        <f>ET_8P!AR275/9.806</f>
        <v>668.02885151629107</v>
      </c>
    </row>
    <row r="274" spans="3:43" x14ac:dyDescent="0.2">
      <c r="C274" s="65">
        <f>ET_8P!D276</f>
        <v>2681.5060240963858</v>
      </c>
      <c r="D274" s="65">
        <f>ET_8P!E276/9.806</f>
        <v>619.72670192356725</v>
      </c>
      <c r="E274" s="65">
        <f>ET_8P!F276/9.806</f>
        <v>620.55881164911796</v>
      </c>
      <c r="F274" s="65">
        <f>ET_8P!G276/9.806</f>
        <v>613.68478163879263</v>
      </c>
      <c r="G274" s="65">
        <f>ET_8P!H276/9.806</f>
        <v>614.26045158895067</v>
      </c>
      <c r="H274" s="65">
        <f>ET_8P!I276/9.806</f>
        <v>619.72670192356725</v>
      </c>
      <c r="I274" s="65">
        <f>ET_8P!J276/9.806</f>
        <v>620.55881164911796</v>
      </c>
      <c r="J274" s="65">
        <f>ET_8P!K276/9.806</f>
        <v>613.68478163879263</v>
      </c>
      <c r="K274" s="65">
        <f>ET_8P!L276/9.806</f>
        <v>614.26045158895067</v>
      </c>
      <c r="L274" s="65">
        <f>ET_8P!M276/9.806</f>
        <v>448.31618157888033</v>
      </c>
      <c r="M274" s="65">
        <f>ET_8P!N276/9.806</f>
        <v>452.21795010707734</v>
      </c>
      <c r="N274" s="65">
        <f>ET_8P!O276/9.806</f>
        <v>615.75965328944017</v>
      </c>
      <c r="O274" s="65">
        <f>ET_8P!P276/9.806</f>
        <v>633.56822552837559</v>
      </c>
      <c r="P274" s="65">
        <f>ET_8P!Q276/9.806</f>
        <v>825.36984092966043</v>
      </c>
      <c r="Q274" s="65">
        <f>ET_8P!R276/9.806</f>
        <v>822.42187898353052</v>
      </c>
      <c r="R274" s="65">
        <f>ET_8P!S276/9.806</f>
        <v>614.26154705983583</v>
      </c>
      <c r="S274" s="65">
        <f>ET_8P!T276/9.806</f>
        <v>598.26329025277892</v>
      </c>
      <c r="T274" s="65">
        <f>ET_8P!U276/9.806</f>
        <v>623.98609190164188</v>
      </c>
      <c r="U274" s="65">
        <f>ET_8P!V276/9.806</f>
        <v>624.86455996328789</v>
      </c>
      <c r="V274" s="65">
        <f>ET_8P!W276/9.806</f>
        <v>618.85157006870804</v>
      </c>
      <c r="W274" s="65">
        <f>ET_8P!X276/9.806</f>
        <v>618.36861679074036</v>
      </c>
      <c r="X274" s="65">
        <f>ET_8P!Y276/9.806</f>
        <v>621.57929257278715</v>
      </c>
      <c r="Y274" s="65">
        <f>ET_8P!Z276/9.806</f>
        <v>621.9841188589894</v>
      </c>
      <c r="Z274" s="65">
        <f>ET_8P!AA276/9.806</f>
        <v>616.2835871373394</v>
      </c>
      <c r="AA274" s="65">
        <f>ET_8P!AB276/9.806</f>
        <v>616.48216613234251</v>
      </c>
      <c r="AB274" s="65">
        <f>ET_8P!AC276/9.806</f>
        <v>461.97919322353664</v>
      </c>
      <c r="AC274" s="65">
        <f>ET_8P!AD276/9.806</f>
        <v>460.42541715531314</v>
      </c>
      <c r="AD274" s="65">
        <f>ET_8P!AE276/9.806</f>
        <v>556.13810262849279</v>
      </c>
      <c r="AE274" s="65">
        <f>ET_8P!AF276/9.806</f>
        <v>570.15709251669898</v>
      </c>
      <c r="AF274" s="65">
        <f>ET_8P!AG276/9.806</f>
        <v>800.5116645739854</v>
      </c>
      <c r="AG274" s="65">
        <f>ET_8P!AH276/9.806</f>
        <v>803.53123048070063</v>
      </c>
      <c r="AH274" s="65">
        <f>ET_8P!AI276/9.806</f>
        <v>682.37498884611466</v>
      </c>
      <c r="AI274" s="65">
        <f>ET_8P!AJ276/9.806</f>
        <v>667.58438910169798</v>
      </c>
      <c r="AJ274" s="65">
        <f>ET_8P!AK276/9.806</f>
        <v>308.01623766698964</v>
      </c>
      <c r="AK274" s="65">
        <f>ET_8P!AL276/9.806</f>
        <v>309.13125274863609</v>
      </c>
      <c r="AL274" s="65">
        <f>ET_8P!AM276/9.806</f>
        <v>549.9946521103152</v>
      </c>
      <c r="AM274" s="65">
        <f>ET_8P!AN276/9.806</f>
        <v>582.20025128110342</v>
      </c>
      <c r="AN274" s="65">
        <f>ET_8P!AO276/9.806</f>
        <v>1041.725888486641</v>
      </c>
      <c r="AO274" s="65">
        <f>ET_8P!AP276/9.806</f>
        <v>1041.7597484958189</v>
      </c>
      <c r="AP274" s="65">
        <f>ET_8P!AQ276/9.806</f>
        <v>700.79737333966455</v>
      </c>
      <c r="AQ274" s="65">
        <f>ET_8P!AR276/9.806</f>
        <v>666.96818672878851</v>
      </c>
    </row>
    <row r="275" spans="3:43" x14ac:dyDescent="0.2">
      <c r="C275" s="65">
        <f>ET_8P!D277</f>
        <v>2684.5180722891564</v>
      </c>
      <c r="D275" s="65">
        <f>ET_8P!E277/9.806</f>
        <v>617.77502095337047</v>
      </c>
      <c r="E275" s="65">
        <f>ET_8P!F277/9.806</f>
        <v>618.60713067892107</v>
      </c>
      <c r="F275" s="65">
        <f>ET_8P!G277/9.806</f>
        <v>611.73275210967779</v>
      </c>
      <c r="G275" s="65">
        <f>ET_8P!H277/9.806</f>
        <v>612.30847185396703</v>
      </c>
      <c r="H275" s="65">
        <f>ET_8P!I277/9.806</f>
        <v>617.77502095337047</v>
      </c>
      <c r="I275" s="65">
        <f>ET_8P!J277/9.806</f>
        <v>618.60713067892107</v>
      </c>
      <c r="J275" s="65">
        <f>ET_8P!K277/9.806</f>
        <v>611.73275210967779</v>
      </c>
      <c r="K275" s="65">
        <f>ET_8P!L277/9.806</f>
        <v>612.30847185396703</v>
      </c>
      <c r="L275" s="65">
        <f>ET_8P!M277/9.806</f>
        <v>446.35952119556907</v>
      </c>
      <c r="M275" s="65">
        <f>ET_8P!N277/9.806</f>
        <v>450.26123992963494</v>
      </c>
      <c r="N275" s="65">
        <f>ET_8P!O277/9.806</f>
        <v>613.80772334858761</v>
      </c>
      <c r="O275" s="65">
        <f>ET_8P!P277/9.806</f>
        <v>631.61719188188363</v>
      </c>
      <c r="P275" s="65">
        <f>ET_8P!Q277/9.806</f>
        <v>823.43035952159403</v>
      </c>
      <c r="Q275" s="65">
        <f>ET_8P!R277/9.806</f>
        <v>820.48219839893954</v>
      </c>
      <c r="R275" s="65">
        <f>ET_8P!S277/9.806</f>
        <v>612.3095673248522</v>
      </c>
      <c r="S275" s="65">
        <f>ET_8P!T277/9.806</f>
        <v>596.31056360582807</v>
      </c>
      <c r="T275" s="65">
        <f>ET_8P!U277/9.806</f>
        <v>622.0184768094789</v>
      </c>
      <c r="U275" s="65">
        <f>ET_8P!V277/9.806</f>
        <v>622.89674569460033</v>
      </c>
      <c r="V275" s="65">
        <f>ET_8P!W277/9.806</f>
        <v>616.88579735939732</v>
      </c>
      <c r="W275" s="65">
        <f>ET_8P!X277/9.806</f>
        <v>616.40593131756077</v>
      </c>
      <c r="X275" s="65">
        <f>ET_8P!Y277/9.806</f>
        <v>619.6298025443607</v>
      </c>
      <c r="Y275" s="65">
        <f>ET_8P!Z277/9.806</f>
        <v>620.03492759534981</v>
      </c>
      <c r="Z275" s="65">
        <f>ET_8P!AA277/9.806</f>
        <v>614.32493498878239</v>
      </c>
      <c r="AA275" s="65">
        <f>ET_8P!AB277/9.806</f>
        <v>614.52371316031008</v>
      </c>
      <c r="AB275" s="65">
        <f>ET_8P!AC277/9.806</f>
        <v>460.01720486819301</v>
      </c>
      <c r="AC275" s="65">
        <f>ET_8P!AD277/9.806</f>
        <v>458.46342879996945</v>
      </c>
      <c r="AD275" s="65">
        <f>ET_8P!AE277/9.806</f>
        <v>554.18223895127983</v>
      </c>
      <c r="AE275" s="65">
        <f>ET_8P!AF277/9.806</f>
        <v>568.20237410450238</v>
      </c>
      <c r="AF275" s="65">
        <f>ET_8P!AG277/9.806</f>
        <v>798.57357740159091</v>
      </c>
      <c r="AG275" s="65">
        <f>ET_8P!AH277/9.806</f>
        <v>801.59334248483083</v>
      </c>
      <c r="AH275" s="65">
        <f>ET_8P!AI277/9.806</f>
        <v>680.42773955358973</v>
      </c>
      <c r="AI275" s="65">
        <f>ET_8P!AJ277/9.806</f>
        <v>665.6358949558944</v>
      </c>
      <c r="AJ275" s="65">
        <f>ET_8P!AK277/9.806</f>
        <v>306.08547023187339</v>
      </c>
      <c r="AK275" s="65">
        <f>ET_8P!AL277/9.806</f>
        <v>307.20056000471652</v>
      </c>
      <c r="AL275" s="65">
        <f>ET_8P!AM277/9.806</f>
        <v>548.05432420201919</v>
      </c>
      <c r="AM275" s="65">
        <f>ET_8P!AN277/9.806</f>
        <v>580.25683613667661</v>
      </c>
      <c r="AN275" s="65">
        <f>ET_8P!AO277/9.806</f>
        <v>1039.7986564348359</v>
      </c>
      <c r="AO275" s="65">
        <f>ET_8P!AP277/9.806</f>
        <v>1039.831819326178</v>
      </c>
      <c r="AP275" s="65">
        <f>ET_8P!AQ277/9.806</f>
        <v>698.83727716130431</v>
      </c>
      <c r="AQ275" s="65">
        <f>ET_8P!AR277/9.806</f>
        <v>665.00694528541203</v>
      </c>
    </row>
    <row r="276" spans="3:43" x14ac:dyDescent="0.2">
      <c r="C276" s="65">
        <f>ET_8P!D278</f>
        <v>2687.530120481928</v>
      </c>
      <c r="D276" s="65">
        <f>ET_8P!E278/9.806</f>
        <v>615.83543995704167</v>
      </c>
      <c r="E276" s="65">
        <f>ET_8P!F278/9.806</f>
        <v>616.66759947672347</v>
      </c>
      <c r="F276" s="65">
        <f>ET_8P!G278/9.806</f>
        <v>609.79302173095562</v>
      </c>
      <c r="G276" s="65">
        <f>ET_8P!H278/9.806</f>
        <v>610.36874147524475</v>
      </c>
      <c r="H276" s="65">
        <f>ET_8P!I278/9.806</f>
        <v>615.83543995704167</v>
      </c>
      <c r="I276" s="65">
        <f>ET_8P!J278/9.806</f>
        <v>616.66759947672347</v>
      </c>
      <c r="J276" s="65">
        <f>ET_8P!K278/9.806</f>
        <v>609.79302173095562</v>
      </c>
      <c r="K276" s="65">
        <f>ET_8P!L278/9.806</f>
        <v>610.36874147524475</v>
      </c>
      <c r="L276" s="65">
        <f>ET_8P!M278/9.806</f>
        <v>444.41969122858455</v>
      </c>
      <c r="M276" s="65">
        <f>ET_8P!N278/9.806</f>
        <v>448.3212107861259</v>
      </c>
      <c r="N276" s="65">
        <f>ET_8P!O278/9.806</f>
        <v>611.86804276399664</v>
      </c>
      <c r="O276" s="65">
        <f>ET_8P!P278/9.806</f>
        <v>629.67800923860398</v>
      </c>
      <c r="P276" s="65">
        <f>ET_8P!Q278/9.806</f>
        <v>821.50009002778916</v>
      </c>
      <c r="Q276" s="65">
        <f>ET_8P!R278/9.806</f>
        <v>818.5517297286101</v>
      </c>
      <c r="R276" s="65">
        <f>ET_8P!S278/9.806</f>
        <v>610.36983694613002</v>
      </c>
      <c r="S276" s="65">
        <f>ET_8P!T278/9.806</f>
        <v>594.37043487405674</v>
      </c>
      <c r="T276" s="65">
        <f>ET_8P!U278/9.806</f>
        <v>620.06281230879063</v>
      </c>
      <c r="U276" s="65">
        <f>ET_8P!V278/9.806</f>
        <v>620.94083222325628</v>
      </c>
      <c r="V276" s="65">
        <f>ET_8P!W278/9.806</f>
        <v>614.9320250356925</v>
      </c>
      <c r="W276" s="65">
        <f>ET_8P!X278/9.806</f>
        <v>614.45534581824904</v>
      </c>
      <c r="X276" s="65">
        <f>ET_8P!Y278/9.806</f>
        <v>617.69201413675307</v>
      </c>
      <c r="Y276" s="65">
        <f>ET_8P!Z278/9.806</f>
        <v>618.09738815839796</v>
      </c>
      <c r="Z276" s="65">
        <f>ET_8P!AA278/9.806</f>
        <v>612.37833301996227</v>
      </c>
      <c r="AA276" s="65">
        <f>ET_8P!AB278/9.806</f>
        <v>612.57731036801454</v>
      </c>
      <c r="AB276" s="65">
        <f>ET_8P!AC278/9.806</f>
        <v>458.07149919373347</v>
      </c>
      <c r="AC276" s="65">
        <f>ET_8P!AD278/9.806</f>
        <v>456.51777291964106</v>
      </c>
      <c r="AD276" s="65">
        <f>ET_8P!AE278/9.806</f>
        <v>552.23991927773818</v>
      </c>
      <c r="AE276" s="65">
        <f>ET_8P!AF278/9.806</f>
        <v>566.26085113705903</v>
      </c>
      <c r="AF276" s="65">
        <f>ET_8P!AG278/9.806</f>
        <v>796.64495111411384</v>
      </c>
      <c r="AG276" s="65">
        <f>ET_8P!AH278/9.806</f>
        <v>799.66486557974713</v>
      </c>
      <c r="AH276" s="65">
        <f>ET_8P!AI278/9.806</f>
        <v>678.4915445581787</v>
      </c>
      <c r="AI276" s="65">
        <f>ET_8P!AJ278/9.806</f>
        <v>663.6987040778605</v>
      </c>
      <c r="AJ276" s="65">
        <f>ET_8P!AK278/9.806</f>
        <v>304.17925130341121</v>
      </c>
      <c r="AK276" s="65">
        <f>ET_8P!AL278/9.806</f>
        <v>305.29436597331994</v>
      </c>
      <c r="AL276" s="65">
        <f>ET_8P!AM278/9.806</f>
        <v>546.12773947391906</v>
      </c>
      <c r="AM276" s="65">
        <f>ET_8P!AN278/9.806</f>
        <v>578.32636746634716</v>
      </c>
      <c r="AN276" s="65">
        <f>ET_8P!AO278/9.806</f>
        <v>1037.8789930909647</v>
      </c>
      <c r="AO276" s="65">
        <f>ET_8P!AP278/9.806</f>
        <v>1037.9114588644709</v>
      </c>
      <c r="AP276" s="65">
        <f>ET_8P!AQ278/9.806</f>
        <v>696.88783692700906</v>
      </c>
      <c r="AQ276" s="65">
        <f>ET_8P!AR278/9.806</f>
        <v>663.05685772741185</v>
      </c>
    </row>
    <row r="277" spans="3:43" x14ac:dyDescent="0.2">
      <c r="C277" s="65">
        <f>ET_8P!D279</f>
        <v>2690.5421686746986</v>
      </c>
      <c r="D277" s="65">
        <f>ET_8P!E279/9.806</f>
        <v>613.90810831697434</v>
      </c>
      <c r="E277" s="65">
        <f>ET_8P!F279/9.806</f>
        <v>614.74031763078733</v>
      </c>
      <c r="F277" s="65">
        <f>ET_8P!G279/9.806</f>
        <v>607.86564029675719</v>
      </c>
      <c r="G277" s="65">
        <f>ET_8P!H279/9.806</f>
        <v>608.44136004104632</v>
      </c>
      <c r="H277" s="65">
        <f>ET_8P!I279/9.806</f>
        <v>613.90810831697434</v>
      </c>
      <c r="I277" s="65">
        <f>ET_8P!J279/9.806</f>
        <v>614.74031763078733</v>
      </c>
      <c r="J277" s="65">
        <f>ET_8P!K279/9.806</f>
        <v>607.86564029675719</v>
      </c>
      <c r="K277" s="65">
        <f>ET_8P!L279/9.806</f>
        <v>608.44136004104632</v>
      </c>
      <c r="L277" s="65">
        <f>ET_8P!M279/9.806</f>
        <v>442.49684106032026</v>
      </c>
      <c r="M277" s="65">
        <f>ET_8P!N279/9.806</f>
        <v>446.39801205894355</v>
      </c>
      <c r="N277" s="65">
        <f>ET_8P!O279/9.806</f>
        <v>609.9407111239293</v>
      </c>
      <c r="O277" s="65">
        <f>ET_8P!P279/9.806</f>
        <v>627.75087677506122</v>
      </c>
      <c r="P277" s="65">
        <f>ET_8P!Q279/9.806</f>
        <v>819.57903244824604</v>
      </c>
      <c r="Q277" s="65">
        <f>ET_8P!R279/9.806</f>
        <v>816.63057256080469</v>
      </c>
      <c r="R277" s="65">
        <f>ET_8P!S279/9.806</f>
        <v>608.44250530606269</v>
      </c>
      <c r="S277" s="65">
        <f>ET_8P!T279/9.806</f>
        <v>592.44300364572712</v>
      </c>
      <c r="T277" s="65">
        <f>ET_8P!U279/9.806</f>
        <v>618.11919798783913</v>
      </c>
      <c r="U277" s="65">
        <f>ET_8P!V279/9.806</f>
        <v>618.99696893164901</v>
      </c>
      <c r="V277" s="65">
        <f>ET_8P!W279/9.806</f>
        <v>612.99040247998676</v>
      </c>
      <c r="W277" s="65">
        <f>ET_8P!X279/9.806</f>
        <v>612.51695988106781</v>
      </c>
      <c r="X277" s="65">
        <f>ET_8P!Y279/9.806</f>
        <v>615.76597714409547</v>
      </c>
      <c r="Y277" s="65">
        <f>ET_8P!Z279/9.806</f>
        <v>616.17164993052734</v>
      </c>
      <c r="Z277" s="65">
        <f>ET_8P!AA279/9.806</f>
        <v>610.44388081914144</v>
      </c>
      <c r="AA277" s="65">
        <f>ET_8P!AB279/9.806</f>
        <v>610.64310713784937</v>
      </c>
      <c r="AB277" s="65">
        <f>ET_8P!AC279/9.806</f>
        <v>456.14227537668268</v>
      </c>
      <c r="AC277" s="65">
        <f>ET_8P!AD279/9.806</f>
        <v>454.58859889672141</v>
      </c>
      <c r="AD277" s="65">
        <f>ET_8P!AE279/9.806</f>
        <v>550.31124319613002</v>
      </c>
      <c r="AE277" s="65">
        <f>ET_8P!AF279/9.806</f>
        <v>564.3326729967622</v>
      </c>
      <c r="AF277" s="65">
        <f>ET_8P!AG279/9.806</f>
        <v>794.72583550568538</v>
      </c>
      <c r="AG277" s="65">
        <f>ET_8P!AH279/9.806</f>
        <v>797.74584955958096</v>
      </c>
      <c r="AH277" s="65">
        <f>ET_8P!AI279/9.806</f>
        <v>676.56655324227518</v>
      </c>
      <c r="AI277" s="65">
        <f>ET_8P!AJ279/9.806</f>
        <v>661.77286626172759</v>
      </c>
      <c r="AJ277" s="65">
        <f>ET_8P!AK279/9.806</f>
        <v>302.29805392584899</v>
      </c>
      <c r="AK277" s="65">
        <f>ET_8P!AL279/9.806</f>
        <v>303.41306900749544</v>
      </c>
      <c r="AL277" s="65">
        <f>ET_8P!AM279/9.806</f>
        <v>544.214997514277</v>
      </c>
      <c r="AM277" s="65">
        <f>ET_8P!AN279/9.806</f>
        <v>576.40894485837759</v>
      </c>
      <c r="AN277" s="65">
        <f>ET_8P!AO279/9.806</f>
        <v>1035.96699804329</v>
      </c>
      <c r="AO277" s="65">
        <f>ET_8P!AP279/9.806</f>
        <v>1035.9986671106976</v>
      </c>
      <c r="AP277" s="65">
        <f>ET_8P!AQ279/9.806</f>
        <v>694.94920201917205</v>
      </c>
      <c r="AQ277" s="65">
        <f>ET_8P!AR279/9.806</f>
        <v>661.11812323131255</v>
      </c>
    </row>
    <row r="278" spans="3:43" x14ac:dyDescent="0.2">
      <c r="C278" s="65">
        <f>ET_8P!D280</f>
        <v>2693.5542168674701</v>
      </c>
      <c r="D278" s="65">
        <f>ET_8P!E280/9.806</f>
        <v>611.99322520969315</v>
      </c>
      <c r="E278" s="65">
        <f>ET_8P!F280/9.806</f>
        <v>612.82538472937495</v>
      </c>
      <c r="F278" s="65">
        <f>ET_8P!G280/9.806</f>
        <v>605.95080698360698</v>
      </c>
      <c r="G278" s="65">
        <f>ET_8P!H280/9.806</f>
        <v>606.52652672789623</v>
      </c>
      <c r="H278" s="65">
        <f>ET_8P!I280/9.806</f>
        <v>611.99322520969315</v>
      </c>
      <c r="I278" s="65">
        <f>ET_8P!J280/9.806</f>
        <v>612.82538472937495</v>
      </c>
      <c r="J278" s="65">
        <f>ET_8P!K280/9.806</f>
        <v>605.95080698360698</v>
      </c>
      <c r="K278" s="65">
        <f>ET_8P!L280/9.806</f>
        <v>606.52652672789623</v>
      </c>
      <c r="L278" s="65">
        <f>ET_8P!M280/9.806</f>
        <v>440.59121966143181</v>
      </c>
      <c r="M278" s="65">
        <f>ET_8P!N280/9.806</f>
        <v>444.4919425128748</v>
      </c>
      <c r="N278" s="65">
        <f>ET_8P!O280/9.806</f>
        <v>608.02582801664801</v>
      </c>
      <c r="O278" s="65">
        <f>ET_8P!P280/9.806</f>
        <v>625.83584428538654</v>
      </c>
      <c r="P278" s="65">
        <f>ET_8P!Q280/9.806</f>
        <v>817.66728637122685</v>
      </c>
      <c r="Q278" s="65">
        <f>ET_8P!R280/9.806</f>
        <v>814.71867710139202</v>
      </c>
      <c r="R278" s="65">
        <f>ET_8P!S280/9.806</f>
        <v>606.52767199291259</v>
      </c>
      <c r="S278" s="65">
        <f>ET_8P!T280/9.806</f>
        <v>590.52841930323279</v>
      </c>
      <c r="T278" s="65">
        <f>ET_8P!U280/9.806</f>
        <v>616.1878330231491</v>
      </c>
      <c r="U278" s="65">
        <f>ET_8P!V280/9.806</f>
        <v>617.06535499630331</v>
      </c>
      <c r="V278" s="65">
        <f>ET_8P!W280/9.806</f>
        <v>611.06102928054258</v>
      </c>
      <c r="W278" s="65">
        <f>ET_8P!X280/9.806</f>
        <v>610.59087309427912</v>
      </c>
      <c r="X278" s="65">
        <f>ET_8P!Y280/9.806</f>
        <v>613.85184094878139</v>
      </c>
      <c r="Y278" s="65">
        <f>ET_8P!Z280/9.806</f>
        <v>614.25776270586891</v>
      </c>
      <c r="Z278" s="65">
        <f>ET_8P!AA280/9.806</f>
        <v>608.52167797458196</v>
      </c>
      <c r="AA278" s="65">
        <f>ET_8P!AB280/9.806</f>
        <v>608.72120305807675</v>
      </c>
      <c r="AB278" s="65">
        <f>ET_8P!AC280/9.806</f>
        <v>454.22968279943404</v>
      </c>
      <c r="AC278" s="65">
        <f>ET_8P!AD280/9.806</f>
        <v>452.67615570186626</v>
      </c>
      <c r="AD278" s="65">
        <f>ET_8P!AE280/9.806</f>
        <v>548.39640988297981</v>
      </c>
      <c r="AE278" s="65">
        <f>ET_8P!AF280/9.806</f>
        <v>562.41793927187439</v>
      </c>
      <c r="AF278" s="65">
        <f>ET_8P!AG280/9.806</f>
        <v>792.81633016456772</v>
      </c>
      <c r="AG278" s="65">
        <f>ET_8P!AH280/9.806</f>
        <v>795.83644380672558</v>
      </c>
      <c r="AH278" s="65">
        <f>ET_8P!AI280/9.806</f>
        <v>674.65276560587915</v>
      </c>
      <c r="AI278" s="65">
        <f>ET_8P!AJ280/9.806</f>
        <v>659.85858068402001</v>
      </c>
      <c r="AJ278" s="65">
        <f>ET_8P!AK280/9.806</f>
        <v>300.44230134930149</v>
      </c>
      <c r="AK278" s="65">
        <f>ET_8P!AL280/9.806</f>
        <v>301.55711725442336</v>
      </c>
      <c r="AL278" s="65">
        <f>ET_8P!AM280/9.806</f>
        <v>542.31624770548649</v>
      </c>
      <c r="AM278" s="65">
        <f>ET_8P!AN280/9.806</f>
        <v>574.50471769516116</v>
      </c>
      <c r="AN278" s="65">
        <f>ET_8P!AO280/9.806</f>
        <v>1034.0626712918113</v>
      </c>
      <c r="AO278" s="65">
        <f>ET_8P!AP280/9.806</f>
        <v>1034.093643241383</v>
      </c>
      <c r="AP278" s="65">
        <f>ET_8P!AQ280/9.806</f>
        <v>693.02142223192436</v>
      </c>
      <c r="AQ278" s="65">
        <f>ET_8P!AR280/9.806</f>
        <v>659.1908413853763</v>
      </c>
    </row>
    <row r="279" spans="3:43" x14ac:dyDescent="0.2">
      <c r="C279" s="65">
        <f>ET_8P!D281</f>
        <v>2696.5662650602408</v>
      </c>
      <c r="D279" s="65">
        <f>ET_8P!E281/9.806</f>
        <v>610.09079063519789</v>
      </c>
      <c r="E279" s="65">
        <f>ET_8P!F281/9.806</f>
        <v>610.92295015487969</v>
      </c>
      <c r="F279" s="65">
        <f>ET_8P!G281/9.806</f>
        <v>604.04857158563641</v>
      </c>
      <c r="G279" s="65">
        <f>ET_8P!H281/9.806</f>
        <v>604.62429132992565</v>
      </c>
      <c r="H279" s="65">
        <f>ET_8P!I281/9.806</f>
        <v>610.09079063519789</v>
      </c>
      <c r="I279" s="65">
        <f>ET_8P!J281/9.806</f>
        <v>610.92295015487969</v>
      </c>
      <c r="J279" s="65">
        <f>ET_8P!K281/9.806</f>
        <v>604.04857158563641</v>
      </c>
      <c r="K279" s="65">
        <f>ET_8P!L281/9.806</f>
        <v>604.62429132992565</v>
      </c>
      <c r="L279" s="65">
        <f>ET_8P!M281/9.806</f>
        <v>438.70312579670616</v>
      </c>
      <c r="M279" s="65">
        <f>ET_8P!N281/9.806</f>
        <v>442.60315153031308</v>
      </c>
      <c r="N279" s="65">
        <f>ET_8P!O281/9.806</f>
        <v>606.12354282454623</v>
      </c>
      <c r="O279" s="65">
        <f>ET_8P!P281/9.806</f>
        <v>623.93301135784225</v>
      </c>
      <c r="P279" s="65">
        <f>ET_8P!Q281/9.806</f>
        <v>815.76490159086279</v>
      </c>
      <c r="Q279" s="65">
        <f>ET_8P!R281/9.806</f>
        <v>812.81624252689687</v>
      </c>
      <c r="R279" s="65">
        <f>ET_8P!S281/9.806</f>
        <v>604.62538680081082</v>
      </c>
      <c r="S279" s="65">
        <f>ET_8P!T281/9.806</f>
        <v>588.62678143483583</v>
      </c>
      <c r="T279" s="65">
        <f>ET_8P!U281/9.806</f>
        <v>614.26871741472064</v>
      </c>
      <c r="U279" s="65">
        <f>ET_8P!V281/9.806</f>
        <v>615.14599041721908</v>
      </c>
      <c r="V279" s="65">
        <f>ET_8P!W281/9.806</f>
        <v>609.14410461388445</v>
      </c>
      <c r="W279" s="65">
        <f>ET_8P!X281/9.806</f>
        <v>608.67723484027647</v>
      </c>
      <c r="X279" s="65">
        <f>ET_8P!Y281/9.806</f>
        <v>611.94975493320419</v>
      </c>
      <c r="Y279" s="65">
        <f>ET_8P!Z281/9.806</f>
        <v>612.35592566094738</v>
      </c>
      <c r="Z279" s="65">
        <f>ET_8P!AA281/9.806</f>
        <v>606.61187386867743</v>
      </c>
      <c r="AA279" s="65">
        <f>ET_8P!AB281/9.806</f>
        <v>606.81169771695909</v>
      </c>
      <c r="AB279" s="65">
        <f>ET_8P!AC281/9.806</f>
        <v>452.3339704326433</v>
      </c>
      <c r="AC279" s="65">
        <f>ET_8P!AD281/9.806</f>
        <v>450.78069230573124</v>
      </c>
      <c r="AD279" s="65">
        <f>ET_8P!AE281/9.806</f>
        <v>546.49546913241898</v>
      </c>
      <c r="AE279" s="65">
        <f>ET_8P!AF281/9.806</f>
        <v>560.51679934478898</v>
      </c>
      <c r="AF279" s="65">
        <f>ET_8P!AG281/9.806</f>
        <v>790.91648488489193</v>
      </c>
      <c r="AG279" s="65">
        <f>ET_8P!AH281/9.806</f>
        <v>793.936648321181</v>
      </c>
      <c r="AH279" s="65">
        <f>ET_8P!AI281/9.806</f>
        <v>672.75033103138389</v>
      </c>
      <c r="AI279" s="65">
        <f>ET_8P!AJ281/9.806</f>
        <v>657.955847344738</v>
      </c>
      <c r="AJ279" s="65">
        <f>ET_8P!AK281/9.806</f>
        <v>298.61244172094894</v>
      </c>
      <c r="AK279" s="65">
        <f>ET_8P!AL281/9.806</f>
        <v>299.72695886128395</v>
      </c>
      <c r="AL279" s="65">
        <f>ET_8P!AM281/9.806</f>
        <v>540.4316394299409</v>
      </c>
      <c r="AM279" s="65">
        <f>ET_8P!AN281/9.806</f>
        <v>572.61378556496027</v>
      </c>
      <c r="AN279" s="65">
        <f>ET_8P!AO281/9.806</f>
        <v>1032.1660128365288</v>
      </c>
      <c r="AO279" s="65">
        <f>ET_8P!AP281/9.806</f>
        <v>1032.1963872565268</v>
      </c>
      <c r="AP279" s="65">
        <f>ET_8P!AQ281/9.806</f>
        <v>691.1046469476596</v>
      </c>
      <c r="AQ279" s="65">
        <f>ET_8P!AR281/9.806</f>
        <v>657.27501218960333</v>
      </c>
    </row>
    <row r="280" spans="3:43" x14ac:dyDescent="0.2">
      <c r="C280" s="65">
        <f>ET_8P!D282</f>
        <v>2699.5783132530123</v>
      </c>
      <c r="D280" s="65">
        <f>ET_8P!E282/9.806</f>
        <v>608.20095397588216</v>
      </c>
      <c r="E280" s="65">
        <f>ET_8P!F282/9.806</f>
        <v>609.03306370143287</v>
      </c>
      <c r="F280" s="65">
        <f>ET_8P!G282/9.806</f>
        <v>602.15913327936983</v>
      </c>
      <c r="G280" s="65">
        <f>ET_8P!H282/9.806</f>
        <v>602.73480322952787</v>
      </c>
      <c r="H280" s="65">
        <f>ET_8P!I282/9.806</f>
        <v>608.20095397588216</v>
      </c>
      <c r="I280" s="65">
        <f>ET_8P!J282/9.806</f>
        <v>609.03306370143287</v>
      </c>
      <c r="J280" s="65">
        <f>ET_8P!K282/9.806</f>
        <v>602.15913327936983</v>
      </c>
      <c r="K280" s="65">
        <f>ET_8P!L282/9.806</f>
        <v>602.73480322952787</v>
      </c>
      <c r="L280" s="65">
        <f>ET_8P!M282/9.806</f>
        <v>436.8326590544055</v>
      </c>
      <c r="M280" s="65">
        <f>ET_8P!N282/9.806</f>
        <v>440.73188808191418</v>
      </c>
      <c r="N280" s="65">
        <f>ET_8P!O282/9.806</f>
        <v>604.23395513588628</v>
      </c>
      <c r="O280" s="65">
        <f>ET_8P!P282/9.806</f>
        <v>622.04252737482159</v>
      </c>
      <c r="P280" s="65">
        <f>ET_8P!Q282/9.806</f>
        <v>813.87192790128495</v>
      </c>
      <c r="Q280" s="65">
        <f>ET_8P!R282/9.806</f>
        <v>810.92321904318794</v>
      </c>
      <c r="R280" s="65">
        <f>ET_8P!S282/9.806</f>
        <v>602.73589870041303</v>
      </c>
      <c r="S280" s="65">
        <f>ET_8P!T282/9.806</f>
        <v>586.73823942292984</v>
      </c>
      <c r="T280" s="65">
        <f>ET_8P!U282/9.806</f>
        <v>612.36205033907822</v>
      </c>
      <c r="U280" s="65">
        <f>ET_8P!V282/9.806</f>
        <v>613.2390245767898</v>
      </c>
      <c r="V280" s="65">
        <f>ET_8P!W282/9.806</f>
        <v>607.23972806827453</v>
      </c>
      <c r="W280" s="65">
        <f>ET_8P!X282/9.806</f>
        <v>606.77619450145323</v>
      </c>
      <c r="X280" s="65">
        <f>ET_8P!Y282/9.806</f>
        <v>610.05976889149508</v>
      </c>
      <c r="Y280" s="65">
        <f>ET_8P!Z282/9.806</f>
        <v>610.46623838402513</v>
      </c>
      <c r="Z280" s="65">
        <f>ET_8P!AA282/9.806</f>
        <v>604.71461788382123</v>
      </c>
      <c r="AA280" s="65">
        <f>ET_8P!AB282/9.806</f>
        <v>604.91479029102084</v>
      </c>
      <c r="AB280" s="65">
        <f>ET_8P!AC282/9.806</f>
        <v>450.45538724696615</v>
      </c>
      <c r="AC280" s="65">
        <f>ET_8P!AD282/9.806</f>
        <v>448.90235809070981</v>
      </c>
      <c r="AD280" s="65">
        <f>ET_8P!AE282/9.806</f>
        <v>544.60866991510306</v>
      </c>
      <c r="AE280" s="65">
        <f>ET_8P!AF282/9.806</f>
        <v>558.62945239203043</v>
      </c>
      <c r="AF280" s="65">
        <f>ET_8P!AG282/9.806</f>
        <v>789.02634946078933</v>
      </c>
      <c r="AG280" s="65">
        <f>ET_8P!AH282/9.806</f>
        <v>792.04656269120949</v>
      </c>
      <c r="AH280" s="65">
        <f>ET_8P!AI282/9.806</f>
        <v>670.85929931292071</v>
      </c>
      <c r="AI280" s="65">
        <f>ET_8P!AJ282/9.806</f>
        <v>656.06481562627482</v>
      </c>
      <c r="AJ280" s="65">
        <f>ET_8P!AK282/9.806</f>
        <v>296.80894808503723</v>
      </c>
      <c r="AK280" s="65">
        <f>ET_8P!AL282/9.806</f>
        <v>297.92306687232309</v>
      </c>
      <c r="AL280" s="65">
        <f>ET_8P!AM282/9.806</f>
        <v>538.56127227590252</v>
      </c>
      <c r="AM280" s="65">
        <f>ET_8P!AN282/9.806</f>
        <v>570.73629785016828</v>
      </c>
      <c r="AN280" s="65">
        <f>ET_8P!AO282/9.806</f>
        <v>1030.2772218539671</v>
      </c>
      <c r="AO280" s="65">
        <f>ET_8P!AP282/9.806</f>
        <v>1030.3067995678666</v>
      </c>
      <c r="AP280" s="65">
        <f>ET_8P!AQ282/9.806</f>
        <v>689.19887616637777</v>
      </c>
      <c r="AQ280" s="65">
        <f>ET_8P!AR282/9.806</f>
        <v>655.3708846146493</v>
      </c>
    </row>
    <row r="281" spans="3:43" x14ac:dyDescent="0.2">
      <c r="C281" s="65">
        <f>ET_8P!D283</f>
        <v>2702.5903614457829</v>
      </c>
      <c r="D281" s="65">
        <f>ET_8P!E283/9.806</f>
        <v>606.32391440827053</v>
      </c>
      <c r="E281" s="65">
        <f>ET_8P!F283/9.806</f>
        <v>607.15592454555895</v>
      </c>
      <c r="F281" s="65">
        <f>ET_8P!G283/9.806</f>
        <v>600.28249206480734</v>
      </c>
      <c r="G281" s="65">
        <f>ET_8P!H283/9.806</f>
        <v>600.85811222083419</v>
      </c>
      <c r="H281" s="65">
        <f>ET_8P!I283/9.806</f>
        <v>606.32391440827053</v>
      </c>
      <c r="I281" s="65">
        <f>ET_8P!J283/9.806</f>
        <v>607.15592454555895</v>
      </c>
      <c r="J281" s="65">
        <f>ET_8P!K283/9.806</f>
        <v>600.28249206480734</v>
      </c>
      <c r="K281" s="65">
        <f>ET_8P!L283/9.806</f>
        <v>600.85811222083419</v>
      </c>
      <c r="L281" s="65">
        <f>ET_8P!M283/9.806</f>
        <v>434.98011819931679</v>
      </c>
      <c r="M281" s="65">
        <f>ET_8P!N283/9.806</f>
        <v>438.87840113833369</v>
      </c>
      <c r="N281" s="65">
        <f>ET_8P!O283/9.806</f>
        <v>602.35716453893031</v>
      </c>
      <c r="O281" s="65">
        <f>ET_8P!P283/9.806</f>
        <v>620.16444213045588</v>
      </c>
      <c r="P281" s="65">
        <f>ET_8P!Q283/9.806</f>
        <v>811.98846489075572</v>
      </c>
      <c r="Q281" s="65">
        <f>ET_8P!R283/9.806</f>
        <v>809.0397560326586</v>
      </c>
      <c r="R281" s="65">
        <f>ET_8P!S283/9.806</f>
        <v>600.85925748585055</v>
      </c>
      <c r="S281" s="65">
        <f>ET_8P!T283/9.806</f>
        <v>584.86289285577709</v>
      </c>
      <c r="T281" s="65">
        <f>ET_8P!U283/9.806</f>
        <v>610.46793138448402</v>
      </c>
      <c r="U281" s="65">
        <f>ET_8P!V283/9.806</f>
        <v>611.34465665153994</v>
      </c>
      <c r="V281" s="65">
        <f>ET_8P!W283/9.806</f>
        <v>605.34799923197534</v>
      </c>
      <c r="W281" s="65">
        <f>ET_8P!X283/9.806</f>
        <v>604.88780187194072</v>
      </c>
      <c r="X281" s="65">
        <f>ET_8P!Y283/9.806</f>
        <v>608.18208200017853</v>
      </c>
      <c r="Y281" s="65">
        <f>ET_8P!Z283/9.806</f>
        <v>608.58885025749544</v>
      </c>
      <c r="Z281" s="65">
        <f>ET_8P!AA283/9.806</f>
        <v>602.82995981414444</v>
      </c>
      <c r="AA281" s="65">
        <f>ET_8P!AB283/9.806</f>
        <v>603.03053057439331</v>
      </c>
      <c r="AB281" s="65">
        <f>ET_8P!AC283/9.806</f>
        <v>448.5940826247961</v>
      </c>
      <c r="AC281" s="65">
        <f>ET_8P!AD283/9.806</f>
        <v>447.04135223332656</v>
      </c>
      <c r="AD281" s="65">
        <f>ET_8P!AE283/9.806</f>
        <v>542.73611181929436</v>
      </c>
      <c r="AE281" s="65">
        <f>ET_8P!AF283/9.806</f>
        <v>556.75594820773006</v>
      </c>
      <c r="AF281" s="65">
        <f>ET_8P!AG283/9.806</f>
        <v>787.1460732746533</v>
      </c>
      <c r="AG281" s="65">
        <f>ET_8P!AH283/9.806</f>
        <v>790.16623671094237</v>
      </c>
      <c r="AH281" s="65">
        <f>ET_8P!AI283/9.806</f>
        <v>668.97981983288298</v>
      </c>
      <c r="AI281" s="65">
        <f>ET_8P!AJ283/9.806</f>
        <v>654.18558511689275</v>
      </c>
      <c r="AJ281" s="65">
        <f>ET_8P!AK283/9.806</f>
        <v>295.03229348581226</v>
      </c>
      <c r="AK281" s="65">
        <f>ET_8P!AL283/9.806</f>
        <v>296.14588943472114</v>
      </c>
      <c r="AL281" s="65">
        <f>ET_8P!AM283/9.806</f>
        <v>536.70534541989605</v>
      </c>
      <c r="AM281" s="65">
        <f>ET_8P!AN283/9.806</f>
        <v>568.87235413904762</v>
      </c>
      <c r="AN281" s="65">
        <f>ET_8P!AO283/9.806</f>
        <v>1028.3962983441261</v>
      </c>
      <c r="AO281" s="65">
        <f>ET_8P!AP283/9.806</f>
        <v>1028.4251789401899</v>
      </c>
      <c r="AP281" s="65">
        <f>ET_8P!AQ283/9.806</f>
        <v>687.30430906460333</v>
      </c>
      <c r="AQ281" s="65">
        <f>ET_8P!AR283/9.806</f>
        <v>653.47845866051398</v>
      </c>
    </row>
    <row r="282" spans="3:43" x14ac:dyDescent="0.2">
      <c r="C282" s="65">
        <f>ET_8P!D284</f>
        <v>2705.6024096385545</v>
      </c>
      <c r="D282" s="65">
        <f>ET_8P!E284/9.806</f>
        <v>604.45967193236288</v>
      </c>
      <c r="E282" s="65">
        <f>ET_8P!F284/9.806</f>
        <v>605.2916322755201</v>
      </c>
      <c r="F282" s="65">
        <f>ET_8P!G284/9.806</f>
        <v>598.41889691260462</v>
      </c>
      <c r="G282" s="65">
        <f>ET_8P!H284/9.806</f>
        <v>598.99446727450038</v>
      </c>
      <c r="H282" s="65">
        <f>ET_8P!I284/9.806</f>
        <v>604.45967193236288</v>
      </c>
      <c r="I282" s="65">
        <f>ET_8P!J284/9.806</f>
        <v>605.2916322755201</v>
      </c>
      <c r="J282" s="65">
        <f>ET_8P!K284/9.806</f>
        <v>598.41889691260462</v>
      </c>
      <c r="K282" s="65">
        <f>ET_8P!L284/9.806</f>
        <v>598.99446727450038</v>
      </c>
      <c r="L282" s="65">
        <f>ET_8P!M284/9.806</f>
        <v>433.14575220209571</v>
      </c>
      <c r="M282" s="65">
        <f>ET_8P!N284/9.806</f>
        <v>437.04284008196515</v>
      </c>
      <c r="N282" s="65">
        <f>ET_8P!O284/9.806</f>
        <v>600.49337021020301</v>
      </c>
      <c r="O282" s="65">
        <f>ET_8P!P284/9.806</f>
        <v>618.2989548012697</v>
      </c>
      <c r="P282" s="65">
        <f>ET_8P!Q284/9.806</f>
        <v>810.1145623534062</v>
      </c>
      <c r="Q282" s="65">
        <f>ET_8P!R284/9.806</f>
        <v>807.16585349530908</v>
      </c>
      <c r="R282" s="65">
        <f>ET_8P!S284/9.806</f>
        <v>598.99556274538554</v>
      </c>
      <c r="S282" s="65">
        <f>ET_8P!T284/9.806</f>
        <v>583.00089111577097</v>
      </c>
      <c r="T282" s="65">
        <f>ET_8P!U284/9.806</f>
        <v>608.58646013920054</v>
      </c>
      <c r="U282" s="65">
        <f>ET_8P!V284/9.806</f>
        <v>609.46288664146959</v>
      </c>
      <c r="V282" s="65">
        <f>ET_8P!W284/9.806</f>
        <v>603.46906748738024</v>
      </c>
      <c r="W282" s="65">
        <f>ET_8P!X284/9.806</f>
        <v>603.01230592239449</v>
      </c>
      <c r="X282" s="65">
        <f>ET_8P!Y284/9.806</f>
        <v>606.31679384751692</v>
      </c>
      <c r="Y282" s="65">
        <f>ET_8P!Z284/9.806</f>
        <v>606.72381107548949</v>
      </c>
      <c r="Z282" s="65">
        <f>ET_8P!AA284/9.806</f>
        <v>600.95809883617176</v>
      </c>
      <c r="AA282" s="65">
        <f>ET_8P!AB284/9.806</f>
        <v>601.15901815533857</v>
      </c>
      <c r="AB282" s="65">
        <f>ET_8P!AC284/9.806</f>
        <v>446.75030553678874</v>
      </c>
      <c r="AC282" s="65">
        <f>ET_8P!AD284/9.806</f>
        <v>445.19797349836836</v>
      </c>
      <c r="AD282" s="65">
        <f>ET_8P!AE284/9.806</f>
        <v>540.87799402151745</v>
      </c>
      <c r="AE282" s="65">
        <f>ET_8P!AF284/9.806</f>
        <v>554.89648596841221</v>
      </c>
      <c r="AF282" s="65">
        <f>ET_8P!AG284/9.806</f>
        <v>785.27565632648384</v>
      </c>
      <c r="AG282" s="65">
        <f>ET_8P!AH284/9.806</f>
        <v>788.29576996864171</v>
      </c>
      <c r="AH282" s="65">
        <f>ET_8P!AI284/9.806</f>
        <v>667.11199217953299</v>
      </c>
      <c r="AI282" s="65">
        <f>ET_8P!AJ284/9.806</f>
        <v>652.3182554048542</v>
      </c>
      <c r="AJ282" s="65">
        <f>ET_8P!AK284/9.806</f>
        <v>293.28292607045432</v>
      </c>
      <c r="AK282" s="65">
        <f>ET_8P!AL284/9.806</f>
        <v>294.39589959272388</v>
      </c>
      <c r="AL282" s="65">
        <f>ET_8P!AM284/9.806</f>
        <v>534.86395845018365</v>
      </c>
      <c r="AM282" s="65">
        <f>ET_8P!AN284/9.806</f>
        <v>567.02210381399152</v>
      </c>
      <c r="AN282" s="65">
        <f>ET_8P!AO284/9.806</f>
        <v>1026.5231427187437</v>
      </c>
      <c r="AO282" s="65">
        <f>ET_8P!AP284/9.806</f>
        <v>1026.5514257852335</v>
      </c>
      <c r="AP282" s="65">
        <f>ET_8P!AQ284/9.806</f>
        <v>685.42104523059868</v>
      </c>
      <c r="AQ282" s="65">
        <f>ET_8P!AR284/9.806</f>
        <v>651.59788370959109</v>
      </c>
    </row>
    <row r="283" spans="3:43" x14ac:dyDescent="0.2">
      <c r="C283" s="65">
        <f>ET_8P!D285</f>
        <v>2708.6144578313251</v>
      </c>
      <c r="D283" s="65">
        <f>ET_8P!E285/9.806</f>
        <v>602.60842572468391</v>
      </c>
      <c r="E283" s="65">
        <f>ET_8P!F285/9.806</f>
        <v>603.44028647957884</v>
      </c>
      <c r="F283" s="65">
        <f>ET_8P!G285/9.806</f>
        <v>596.56834782276167</v>
      </c>
      <c r="G283" s="65">
        <f>ET_8P!H285/9.806</f>
        <v>597.14386839052622</v>
      </c>
      <c r="H283" s="65">
        <f>ET_8P!I285/9.806</f>
        <v>602.60842572468391</v>
      </c>
      <c r="I283" s="65">
        <f>ET_8P!J285/9.806</f>
        <v>603.44028647957884</v>
      </c>
      <c r="J283" s="65">
        <f>ET_8P!K285/9.806</f>
        <v>596.56834782276167</v>
      </c>
      <c r="K283" s="65">
        <f>ET_8P!L285/9.806</f>
        <v>597.14386839052622</v>
      </c>
      <c r="L283" s="65">
        <f>ET_8P!M285/9.806</f>
        <v>431.32976023926682</v>
      </c>
      <c r="M283" s="65">
        <f>ET_8P!N285/9.806</f>
        <v>435.22555347172653</v>
      </c>
      <c r="N283" s="65">
        <f>ET_8P!O285/9.806</f>
        <v>598.64257214970428</v>
      </c>
      <c r="O283" s="65">
        <f>ET_8P!P285/9.806</f>
        <v>616.44616497552522</v>
      </c>
      <c r="P283" s="65">
        <f>ET_8P!Q285/9.806</f>
        <v>808.25027008336735</v>
      </c>
      <c r="Q283" s="65">
        <f>ET_8P!R285/9.806</f>
        <v>805.30166081353264</v>
      </c>
      <c r="R283" s="65">
        <f>ET_8P!S285/9.806</f>
        <v>597.14496386141138</v>
      </c>
      <c r="S283" s="65">
        <f>ET_8P!T285/9.806</f>
        <v>581.15233379117387</v>
      </c>
      <c r="T283" s="65">
        <f>ET_8P!U285/9.806</f>
        <v>606.71783577975225</v>
      </c>
      <c r="U283" s="65">
        <f>ET_8P!V285/9.806</f>
        <v>607.59396351723444</v>
      </c>
      <c r="V283" s="65">
        <f>ET_8P!W285/9.806</f>
        <v>601.60313201101371</v>
      </c>
      <c r="W283" s="65">
        <f>ET_8P!X285/9.806</f>
        <v>601.14975644694584</v>
      </c>
      <c r="X283" s="65">
        <f>ET_8P!Y285/9.806</f>
        <v>604.46405381590353</v>
      </c>
      <c r="Y283" s="65">
        <f>ET_8P!Z285/9.806</f>
        <v>604.87136980866308</v>
      </c>
      <c r="Z283" s="65">
        <f>ET_8P!AA285/9.806</f>
        <v>599.09913453816546</v>
      </c>
      <c r="AA283" s="65">
        <f>ET_8P!AB285/9.806</f>
        <v>599.30050200451262</v>
      </c>
      <c r="AB283" s="65">
        <f>ET_8P!AC285/9.806</f>
        <v>444.92425515946871</v>
      </c>
      <c r="AC283" s="65">
        <f>ET_8P!AD285/9.806</f>
        <v>443.37242106235982</v>
      </c>
      <c r="AD283" s="65">
        <f>ET_8P!AE285/9.806</f>
        <v>539.03436631590353</v>
      </c>
      <c r="AE283" s="65">
        <f>ET_8P!AF285/9.806</f>
        <v>553.0512150564706</v>
      </c>
      <c r="AF283" s="65">
        <f>ET_8P!AG285/9.806</f>
        <v>783.41514841041203</v>
      </c>
      <c r="AG283" s="65">
        <f>ET_8P!AH285/9.806</f>
        <v>786.43516246430761</v>
      </c>
      <c r="AH283" s="65">
        <f>ET_8P!AI285/9.806</f>
        <v>665.25591594113303</v>
      </c>
      <c r="AI283" s="65">
        <f>ET_8P!AJ285/9.806</f>
        <v>650.46292607842145</v>
      </c>
      <c r="AJ283" s="65">
        <f>ET_8P!AK285/9.806</f>
        <v>291.56134378027485</v>
      </c>
      <c r="AK283" s="65">
        <f>ET_8P!AL285/9.806</f>
        <v>292.6735703905772</v>
      </c>
      <c r="AL283" s="65">
        <f>ET_8P!AM285/9.806</f>
        <v>533.0372109550276</v>
      </c>
      <c r="AM283" s="65">
        <f>ET_8P!AN285/9.806</f>
        <v>565.18564646326229</v>
      </c>
      <c r="AN283" s="65">
        <f>ET_8P!AO285/9.806</f>
        <v>1024.6580537426066</v>
      </c>
      <c r="AO283" s="65">
        <f>ET_8P!AP285/9.806</f>
        <v>1024.6856396912606</v>
      </c>
      <c r="AP283" s="65">
        <f>ET_8P!AQ285/9.806</f>
        <v>683.5491344584949</v>
      </c>
      <c r="AQ283" s="65">
        <f>ET_8P!AR285/9.806</f>
        <v>649.729309144274</v>
      </c>
    </row>
    <row r="284" spans="3:43" x14ac:dyDescent="0.2">
      <c r="C284" s="65">
        <f>ET_8P!D286</f>
        <v>2711.6265060240967</v>
      </c>
      <c r="D284" s="65">
        <f>ET_8P!E286/9.806</f>
        <v>600.77027537349591</v>
      </c>
      <c r="E284" s="65">
        <f>ET_8P!F286/9.806</f>
        <v>601.60203654012855</v>
      </c>
      <c r="F284" s="65">
        <f>ET_8P!G286/9.806</f>
        <v>594.73104397180305</v>
      </c>
      <c r="G284" s="65">
        <f>ET_8P!H286/9.806</f>
        <v>595.30646495130543</v>
      </c>
      <c r="H284" s="65">
        <f>ET_8P!I286/9.806</f>
        <v>600.77027537349591</v>
      </c>
      <c r="I284" s="65">
        <f>ET_8P!J286/9.806</f>
        <v>601.60203654012855</v>
      </c>
      <c r="J284" s="65">
        <f>ET_8P!K286/9.806</f>
        <v>594.73104397180305</v>
      </c>
      <c r="K284" s="65">
        <f>ET_8P!L286/9.806</f>
        <v>595.30646495130543</v>
      </c>
      <c r="L284" s="65">
        <f>ET_8P!M286/9.806</f>
        <v>429.53239128148584</v>
      </c>
      <c r="M284" s="65">
        <f>ET_8P!N286/9.806</f>
        <v>433.4266408958801</v>
      </c>
      <c r="N284" s="65">
        <f>ET_8P!O286/9.806</f>
        <v>596.8049695339588</v>
      </c>
      <c r="O284" s="65">
        <f>ET_8P!P286/9.806</f>
        <v>614.60612244735375</v>
      </c>
      <c r="P284" s="65">
        <f>ET_8P!Q286/9.806</f>
        <v>806.39568766890181</v>
      </c>
      <c r="Q284" s="65">
        <f>ET_8P!R286/9.806</f>
        <v>803.44717798732927</v>
      </c>
      <c r="R284" s="65">
        <f>ET_8P!S286/9.806</f>
        <v>595.30761021632168</v>
      </c>
      <c r="S284" s="65">
        <f>ET_8P!T286/9.806</f>
        <v>579.31737026437895</v>
      </c>
      <c r="T284" s="65">
        <f>ET_8P!U286/9.806</f>
        <v>604.86210810027035</v>
      </c>
      <c r="U284" s="65">
        <f>ET_8P!V286/9.806</f>
        <v>605.73793707296556</v>
      </c>
      <c r="V284" s="65">
        <f>ET_8P!W286/9.806</f>
        <v>599.75024259700695</v>
      </c>
      <c r="W284" s="65">
        <f>ET_8P!X286/9.806</f>
        <v>599.30030282798805</v>
      </c>
      <c r="X284" s="65">
        <f>ET_8P!Y286/9.806</f>
        <v>602.62396149360086</v>
      </c>
      <c r="Y284" s="65">
        <f>ET_8P!Z286/9.806</f>
        <v>603.03152645701618</v>
      </c>
      <c r="Z284" s="65">
        <f>ET_8P!AA286/9.806</f>
        <v>597.25316650838772</v>
      </c>
      <c r="AA284" s="65">
        <f>ET_8P!AB286/9.806</f>
        <v>597.45503191604632</v>
      </c>
      <c r="AB284" s="65">
        <f>ET_8P!AC286/9.806</f>
        <v>443.11618046349179</v>
      </c>
      <c r="AC284" s="65">
        <f>ET_8P!AD286/9.806</f>
        <v>441.56484430769433</v>
      </c>
      <c r="AD284" s="65">
        <f>ET_8P!AE286/9.806</f>
        <v>537.20542787897716</v>
      </c>
      <c r="AE284" s="65">
        <f>ET_8P!AF286/9.806</f>
        <v>551.2201852660362</v>
      </c>
      <c r="AF284" s="65">
        <f>ET_8P!AG286/9.806</f>
        <v>781.56469890883136</v>
      </c>
      <c r="AG284" s="65">
        <f>ET_8P!AH286/9.806</f>
        <v>784.58461337446465</v>
      </c>
      <c r="AH284" s="65">
        <f>ET_8P!AI286/9.806</f>
        <v>663.41164091181429</v>
      </c>
      <c r="AI284" s="65">
        <f>ET_8P!AJ286/9.806</f>
        <v>648.61969672585667</v>
      </c>
      <c r="AJ284" s="65">
        <f>ET_8P!AK286/9.806</f>
        <v>289.86799476245415</v>
      </c>
      <c r="AK284" s="65">
        <f>ET_8P!AL286/9.806</f>
        <v>290.97937487252705</v>
      </c>
      <c r="AL284" s="65">
        <f>ET_8P!AM286/9.806</f>
        <v>531.2253021109525</v>
      </c>
      <c r="AM284" s="65">
        <f>ET_8P!AN286/9.806</f>
        <v>563.36313146925352</v>
      </c>
      <c r="AN284" s="65">
        <f>ET_8P!AO286/9.806</f>
        <v>1022.8009318274527</v>
      </c>
      <c r="AO284" s="65">
        <f>ET_8P!AP286/9.806</f>
        <v>1022.8278206582705</v>
      </c>
      <c r="AP284" s="65">
        <f>ET_8P!AQ286/9.806</f>
        <v>681.68872613068538</v>
      </c>
      <c r="AQ284" s="65">
        <f>ET_8P!AR286/9.806</f>
        <v>647.87283455282488</v>
      </c>
    </row>
    <row r="285" spans="3:43" x14ac:dyDescent="0.2">
      <c r="C285" s="65">
        <f>ET_8P!D287</f>
        <v>2714.6385542168673</v>
      </c>
      <c r="D285" s="65">
        <f>ET_8P!E287/9.806</f>
        <v>598.94537026119212</v>
      </c>
      <c r="E285" s="65">
        <f>ET_8P!F287/9.806</f>
        <v>599.7769820454314</v>
      </c>
      <c r="F285" s="65">
        <f>ET_8P!G287/9.806</f>
        <v>592.90713474212225</v>
      </c>
      <c r="G285" s="65">
        <f>ET_8P!H287/9.806</f>
        <v>593.48245613336223</v>
      </c>
      <c r="H285" s="65">
        <f>ET_8P!I287/9.806</f>
        <v>598.94537026119212</v>
      </c>
      <c r="I285" s="65">
        <f>ET_8P!J287/9.806</f>
        <v>599.7769820454314</v>
      </c>
      <c r="J285" s="65">
        <f>ET_8P!K287/9.806</f>
        <v>592.90713474212225</v>
      </c>
      <c r="K285" s="65">
        <f>ET_8P!L287/9.806</f>
        <v>593.48245613336223</v>
      </c>
      <c r="L285" s="65">
        <f>ET_8P!M287/9.806</f>
        <v>427.75384450527741</v>
      </c>
      <c r="M285" s="65">
        <f>ET_8P!N287/9.806</f>
        <v>431.64640111921278</v>
      </c>
      <c r="N285" s="65">
        <f>ET_8P!O287/9.806</f>
        <v>594.98071174536005</v>
      </c>
      <c r="O285" s="65">
        <f>ET_8P!P287/9.806</f>
        <v>612.77902639327965</v>
      </c>
      <c r="P285" s="65">
        <f>ET_8P!Q287/9.806</f>
        <v>804.55081511000924</v>
      </c>
      <c r="Q285" s="65">
        <f>ET_8P!R287/9.806</f>
        <v>801.60245481083018</v>
      </c>
      <c r="R285" s="65">
        <f>ET_8P!S287/9.806</f>
        <v>593.4835516042474</v>
      </c>
      <c r="S285" s="65">
        <f>ET_8P!T287/9.806</f>
        <v>577.49614991778003</v>
      </c>
      <c r="T285" s="65">
        <f>ET_8P!U287/9.806</f>
        <v>603.0194762772793</v>
      </c>
      <c r="U285" s="65">
        <f>ET_8P!V287/9.806</f>
        <v>603.89495669105656</v>
      </c>
      <c r="V285" s="65">
        <f>ET_8P!W287/9.806</f>
        <v>597.91059842188463</v>
      </c>
      <c r="W285" s="65">
        <f>ET_8P!X287/9.806</f>
        <v>597.46409444791459</v>
      </c>
      <c r="X285" s="65">
        <f>ET_8P!Y287/9.806</f>
        <v>600.79666626300229</v>
      </c>
      <c r="Y285" s="65">
        <f>ET_8P!Z287/9.806</f>
        <v>601.20452999120437</v>
      </c>
      <c r="Z285" s="65">
        <f>ET_8P!AA287/9.806</f>
        <v>595.42039392336335</v>
      </c>
      <c r="AA285" s="65">
        <f>ET_8P!AB287/9.806</f>
        <v>595.62275727233327</v>
      </c>
      <c r="AB285" s="65">
        <f>ET_8P!AC287/9.806</f>
        <v>441.32628062538248</v>
      </c>
      <c r="AC285" s="65">
        <f>ET_8P!AD287/9.806</f>
        <v>439.77554199915869</v>
      </c>
      <c r="AD285" s="65">
        <f>ET_8P!AE287/9.806</f>
        <v>535.39137788726293</v>
      </c>
      <c r="AE285" s="65">
        <f>ET_8P!AF287/9.806</f>
        <v>549.40369536189587</v>
      </c>
      <c r="AF285" s="65">
        <f>ET_8P!AG287/9.806</f>
        <v>779.72435761587303</v>
      </c>
      <c r="AG285" s="65">
        <f>ET_8P!AH287/9.806</f>
        <v>782.74407290498175</v>
      </c>
      <c r="AH285" s="65">
        <f>ET_8P!AI287/9.806</f>
        <v>661.57926667983895</v>
      </c>
      <c r="AI285" s="65">
        <f>ET_8P!AJ287/9.806</f>
        <v>646.78871672955336</v>
      </c>
      <c r="AJ285" s="65">
        <f>ET_8P!AK287/9.806</f>
        <v>288.20340185536918</v>
      </c>
      <c r="AK285" s="65">
        <f>ET_8P!AL287/9.806</f>
        <v>289.31376118575366</v>
      </c>
      <c r="AL285" s="65">
        <f>ET_8P!AM287/9.806</f>
        <v>529.42833150622073</v>
      </c>
      <c r="AM285" s="65">
        <f>ET_8P!AN287/9.806</f>
        <v>561.5546584202275</v>
      </c>
      <c r="AN285" s="65">
        <f>ET_8P!AO287/9.806</f>
        <v>1020.9517769732818</v>
      </c>
      <c r="AO285" s="65">
        <f>ET_8P!AP287/9.806</f>
        <v>1020.9780682745259</v>
      </c>
      <c r="AP285" s="65">
        <f>ET_8P!AQ287/9.806</f>
        <v>679.8399198354324</v>
      </c>
      <c r="AQ285" s="65">
        <f>ET_8P!AR287/9.806</f>
        <v>646.02855952350603</v>
      </c>
    </row>
    <row r="286" spans="3:43" x14ac:dyDescent="0.2">
      <c r="C286" s="65">
        <f>ET_8P!D288</f>
        <v>2717.6506024096389</v>
      </c>
      <c r="D286" s="65">
        <f>ET_8P!E288/9.806</f>
        <v>597.13376018190399</v>
      </c>
      <c r="E286" s="65">
        <f>ET_8P!F288/9.806</f>
        <v>597.96522258374978</v>
      </c>
      <c r="F286" s="65">
        <f>ET_8P!G288/9.806</f>
        <v>591.09666992785037</v>
      </c>
      <c r="G286" s="65">
        <f>ET_8P!H288/9.806</f>
        <v>591.67189173082807</v>
      </c>
      <c r="H286" s="65">
        <f>ET_8P!I288/9.806</f>
        <v>597.13376018190399</v>
      </c>
      <c r="I286" s="65">
        <f>ET_8P!J288/9.806</f>
        <v>597.96522258374978</v>
      </c>
      <c r="J286" s="65">
        <f>ET_8P!K288/9.806</f>
        <v>591.09666992785037</v>
      </c>
      <c r="K286" s="65">
        <f>ET_8P!L288/9.806</f>
        <v>591.67189173082807</v>
      </c>
      <c r="L286" s="65">
        <f>ET_8P!M288/9.806</f>
        <v>425.99436888129719</v>
      </c>
      <c r="M286" s="65">
        <f>ET_8P!N288/9.806</f>
        <v>429.88508311238019</v>
      </c>
      <c r="N286" s="65">
        <f>ET_8P!O288/9.806</f>
        <v>593.16984857803902</v>
      </c>
      <c r="O286" s="65">
        <f>ET_8P!P288/9.806</f>
        <v>610.96487681330314</v>
      </c>
      <c r="P286" s="65">
        <f>ET_8P!Q288/9.806</f>
        <v>802.71585158321443</v>
      </c>
      <c r="Q286" s="65">
        <f>ET_8P!R288/9.806</f>
        <v>799.76764066642875</v>
      </c>
      <c r="R286" s="65">
        <f>ET_8P!S288/9.806</f>
        <v>591.67298720171334</v>
      </c>
      <c r="S286" s="65">
        <f>ET_8P!T288/9.806</f>
        <v>575.68877233963906</v>
      </c>
      <c r="T286" s="65">
        <f>ET_8P!U288/9.806</f>
        <v>601.19003989904149</v>
      </c>
      <c r="U286" s="65">
        <f>ET_8P!V288/9.806</f>
        <v>602.0652215480319</v>
      </c>
      <c r="V286" s="65">
        <f>ET_8P!W288/9.806</f>
        <v>596.08429907390894</v>
      </c>
      <c r="W286" s="65">
        <f>ET_8P!X288/9.806</f>
        <v>595.64133048325016</v>
      </c>
      <c r="X286" s="65">
        <f>ET_8P!Y288/9.806</f>
        <v>598.9823175065012</v>
      </c>
      <c r="Y286" s="65">
        <f>ET_8P!Z288/9.806</f>
        <v>599.39038041122785</v>
      </c>
      <c r="Z286" s="65">
        <f>ET_8P!AA288/9.806</f>
        <v>593.60091637135429</v>
      </c>
      <c r="AA286" s="65">
        <f>ET_8P!AB288/9.806</f>
        <v>593.80377766163576</v>
      </c>
      <c r="AB286" s="65">
        <f>ET_8P!AC288/9.806</f>
        <v>439.55475482166537</v>
      </c>
      <c r="AC286" s="65">
        <f>ET_8P!AD288/9.806</f>
        <v>438.00471331327765</v>
      </c>
      <c r="AD286" s="65">
        <f>ET_8P!AE288/9.806</f>
        <v>533.59226613489193</v>
      </c>
      <c r="AE286" s="65">
        <f>ET_8P!AF288/9.806</f>
        <v>547.60174534404962</v>
      </c>
      <c r="AF286" s="65">
        <f>ET_8P!AG288/9.806</f>
        <v>777.89417432566802</v>
      </c>
      <c r="AG286" s="65">
        <f>ET_8P!AH288/9.806</f>
        <v>780.91364064412096</v>
      </c>
      <c r="AH286" s="65">
        <f>ET_8P!AI288/9.806</f>
        <v>659.7589426276005</v>
      </c>
      <c r="AI286" s="65">
        <f>ET_8P!AJ288/9.806</f>
        <v>644.96998608951162</v>
      </c>
      <c r="AJ286" s="65">
        <f>ET_8P!AK288/9.806</f>
        <v>286.56801320620031</v>
      </c>
      <c r="AK286" s="65">
        <f>ET_8P!AL288/9.806</f>
        <v>287.67720237450288</v>
      </c>
      <c r="AL286" s="65">
        <f>ET_8P!AM288/9.806</f>
        <v>527.64644852322567</v>
      </c>
      <c r="AM286" s="65">
        <f>ET_8P!AN288/9.806</f>
        <v>559.76037669857749</v>
      </c>
      <c r="AN286" s="65">
        <f>ET_8P!AO288/9.806</f>
        <v>1019.1106887683562</v>
      </c>
      <c r="AO286" s="65">
        <f>ET_8P!AP288/9.806</f>
        <v>1019.1363825400266</v>
      </c>
      <c r="AP286" s="65">
        <f>ET_8P!AQ288/9.806</f>
        <v>678.00281516099847</v>
      </c>
      <c r="AQ286" s="65">
        <f>ET_8P!AR288/9.806</f>
        <v>644.19663343871105</v>
      </c>
    </row>
    <row r="287" spans="3:43" x14ac:dyDescent="0.2">
      <c r="C287" s="65">
        <f>ET_8P!D289</f>
        <v>2720.6626506024095</v>
      </c>
      <c r="D287" s="65">
        <f>ET_8P!E289/9.806</f>
        <v>595.33559451802478</v>
      </c>
      <c r="E287" s="65">
        <f>ET_8P!F289/9.806</f>
        <v>596.16685774334599</v>
      </c>
      <c r="F287" s="65">
        <f>ET_8P!G289/9.806</f>
        <v>589.29979891138089</v>
      </c>
      <c r="G287" s="65">
        <f>ET_8P!H289/9.806</f>
        <v>589.8749211260963</v>
      </c>
      <c r="H287" s="65">
        <f>ET_8P!I289/9.806</f>
        <v>595.33559451802478</v>
      </c>
      <c r="I287" s="65">
        <f>ET_8P!J289/9.806</f>
        <v>596.16685774334599</v>
      </c>
      <c r="J287" s="65">
        <f>ET_8P!K289/9.806</f>
        <v>589.29979891138089</v>
      </c>
      <c r="K287" s="65">
        <f>ET_8P!L289/9.806</f>
        <v>589.8749211260963</v>
      </c>
      <c r="L287" s="65">
        <f>ET_8P!M289/9.806</f>
        <v>424.2542631743321</v>
      </c>
      <c r="M287" s="65">
        <f>ET_8P!N289/9.806</f>
        <v>428.14288605190706</v>
      </c>
      <c r="N287" s="65">
        <f>ET_8P!O289/9.806</f>
        <v>591.37252941438919</v>
      </c>
      <c r="O287" s="65">
        <f>ET_8P!P289/9.806</f>
        <v>609.16392267807976</v>
      </c>
      <c r="P287" s="65">
        <f>ET_8P!Q289/9.806</f>
        <v>800.89074729438619</v>
      </c>
      <c r="Q287" s="65">
        <f>ET_8P!R289/9.806</f>
        <v>797.94273555412508</v>
      </c>
      <c r="R287" s="65">
        <f>ET_8P!S289/9.806</f>
        <v>589.87601659698146</v>
      </c>
      <c r="S287" s="65">
        <f>ET_8P!T289/9.806</f>
        <v>573.89538691234964</v>
      </c>
      <c r="T287" s="65">
        <f>ET_8P!U289/9.806</f>
        <v>599.37389855381912</v>
      </c>
      <c r="U287" s="65">
        <f>ET_8P!V289/9.806</f>
        <v>600.24878143802266</v>
      </c>
      <c r="V287" s="65">
        <f>ET_8P!W289/9.806</f>
        <v>594.27154372960433</v>
      </c>
      <c r="W287" s="65">
        <f>ET_8P!X289/9.806</f>
        <v>593.83206072812573</v>
      </c>
      <c r="X287" s="65">
        <f>ET_8P!Y289/9.806</f>
        <v>597.18101481235988</v>
      </c>
      <c r="Y287" s="65">
        <f>ET_8P!Z289/9.806</f>
        <v>597.5893266877423</v>
      </c>
      <c r="Z287" s="65">
        <f>ET_8P!AA289/9.806</f>
        <v>591.79483344062317</v>
      </c>
      <c r="AA287" s="65">
        <f>ET_8P!AB289/9.806</f>
        <v>591.99829226047837</v>
      </c>
      <c r="AB287" s="65">
        <f>ET_8P!AC289/9.806</f>
        <v>437.80190181712732</v>
      </c>
      <c r="AC287" s="65">
        <f>ET_8P!AD289/9.806</f>
        <v>436.25255742657561</v>
      </c>
      <c r="AD287" s="65">
        <f>ET_8P!AE289/9.806</f>
        <v>531.80834159251992</v>
      </c>
      <c r="AE287" s="65">
        <f>ET_8P!AF289/9.806</f>
        <v>545.81453438902213</v>
      </c>
      <c r="AF287" s="65">
        <f>ET_8P!AG289/9.806</f>
        <v>776.07419883234763</v>
      </c>
      <c r="AG287" s="65">
        <f>ET_8P!AH289/9.806</f>
        <v>779.09341618014491</v>
      </c>
      <c r="AH287" s="65">
        <f>ET_8P!AI289/9.806</f>
        <v>657.95076834336123</v>
      </c>
      <c r="AI287" s="65">
        <f>ET_8P!AJ289/9.806</f>
        <v>643.16370398225581</v>
      </c>
      <c r="AJ287" s="65">
        <f>ET_8P!AK289/9.806</f>
        <v>284.96227696212782</v>
      </c>
      <c r="AK287" s="65">
        <f>ET_8P!AL289/9.806</f>
        <v>286.07014658595506</v>
      </c>
      <c r="AL287" s="65">
        <f>ET_8P!AM289/9.806</f>
        <v>525.87980254436059</v>
      </c>
      <c r="AM287" s="65">
        <f>ET_8P!AN289/9.806</f>
        <v>557.98043568669698</v>
      </c>
      <c r="AN287" s="65">
        <f>ET_8P!AO289/9.806</f>
        <v>1017.2778663892005</v>
      </c>
      <c r="AO287" s="65">
        <f>ET_8P!AP289/9.806</f>
        <v>1017.302863043035</v>
      </c>
      <c r="AP287" s="65">
        <f>ET_8P!AQ289/9.806</f>
        <v>676.17751169564553</v>
      </c>
      <c r="AQ287" s="65">
        <f>ET_8P!AR289/9.806</f>
        <v>642.3771060925709</v>
      </c>
    </row>
    <row r="288" spans="3:43" x14ac:dyDescent="0.2">
      <c r="C288" s="65">
        <f>ET_8P!D290</f>
        <v>2723.674698795181</v>
      </c>
      <c r="D288" s="65">
        <f>ET_8P!E290/9.806</f>
        <v>593.55102265194785</v>
      </c>
      <c r="E288" s="65">
        <f>ET_8P!F290/9.806</f>
        <v>594.38208670074448</v>
      </c>
      <c r="F288" s="65">
        <f>ET_8P!G290/9.806</f>
        <v>587.51667107510718</v>
      </c>
      <c r="G288" s="65">
        <f>ET_8P!H290/9.806</f>
        <v>588.09164390742922</v>
      </c>
      <c r="H288" s="65">
        <f>ET_8P!I290/9.806</f>
        <v>593.55102265194785</v>
      </c>
      <c r="I288" s="65">
        <f>ET_8P!J290/9.806</f>
        <v>594.38208670074448</v>
      </c>
      <c r="J288" s="65">
        <f>ET_8P!K290/9.806</f>
        <v>587.51667107510718</v>
      </c>
      <c r="K288" s="65">
        <f>ET_8P!L290/9.806</f>
        <v>588.09164390742922</v>
      </c>
      <c r="L288" s="65">
        <f>ET_8P!M290/9.806</f>
        <v>422.5336767667755</v>
      </c>
      <c r="M288" s="65">
        <f>ET_8P!N290/9.806</f>
        <v>426.42005890844894</v>
      </c>
      <c r="N288" s="65">
        <f>ET_8P!O290/9.806</f>
        <v>589.58890363680405</v>
      </c>
      <c r="O288" s="65">
        <f>ET_8P!P290/9.806</f>
        <v>607.37621378174083</v>
      </c>
      <c r="P288" s="65">
        <f>ET_8P!Q290/9.806</f>
        <v>799.07560183178668</v>
      </c>
      <c r="Q288" s="65">
        <f>ET_8P!R290/9.806</f>
        <v>796.12783906218135</v>
      </c>
      <c r="R288" s="65">
        <f>ET_8P!S290/9.806</f>
        <v>588.09273937831438</v>
      </c>
      <c r="S288" s="65">
        <f>ET_8P!T290/9.806</f>
        <v>572.11614301830514</v>
      </c>
      <c r="T288" s="65">
        <f>ET_8P!U290/9.806</f>
        <v>597.57130121226805</v>
      </c>
      <c r="U288" s="65">
        <f>ET_8P!V290/9.806</f>
        <v>598.44578574342245</v>
      </c>
      <c r="V288" s="65">
        <f>ET_8P!W290/9.806</f>
        <v>592.47243197723333</v>
      </c>
      <c r="W288" s="65">
        <f>ET_8P!X290/9.806</f>
        <v>592.03643456493478</v>
      </c>
      <c r="X288" s="65">
        <f>ET_8P!Y290/9.806</f>
        <v>595.39290756297169</v>
      </c>
      <c r="Y288" s="65">
        <f>ET_8P!Z290/9.806</f>
        <v>595.80146840900989</v>
      </c>
      <c r="Z288" s="65">
        <f>ET_8P!AA290/9.806</f>
        <v>590.00229451356313</v>
      </c>
      <c r="AA288" s="65">
        <f>ET_8P!AB290/9.806</f>
        <v>590.20635086299205</v>
      </c>
      <c r="AB288" s="65">
        <f>ET_8P!AC290/9.806</f>
        <v>436.06787099416175</v>
      </c>
      <c r="AC288" s="65">
        <f>ET_8P!AD290/9.806</f>
        <v>434.51937310383954</v>
      </c>
      <c r="AD288" s="65">
        <f>ET_8P!AE290/9.806</f>
        <v>530.0397038484092</v>
      </c>
      <c r="AE288" s="65">
        <f>ET_8P!AF290/9.806</f>
        <v>544.04221187920666</v>
      </c>
      <c r="AF288" s="65">
        <f>ET_8P!AG290/9.806</f>
        <v>774.26453072417405</v>
      </c>
      <c r="AG288" s="65">
        <f>ET_8P!AH290/9.806</f>
        <v>777.28344930718447</v>
      </c>
      <c r="AH288" s="65">
        <f>ET_8P!AI290/9.806</f>
        <v>656.15479362125234</v>
      </c>
      <c r="AI288" s="65">
        <f>ET_8P!AJ290/9.806</f>
        <v>641.36992020191724</v>
      </c>
      <c r="AJ288" s="65">
        <f>ET_8P!AK290/9.806</f>
        <v>283.38666616739755</v>
      </c>
      <c r="AK288" s="65">
        <f>ET_8P!AL290/9.806</f>
        <v>284.49301707022488</v>
      </c>
      <c r="AL288" s="65">
        <f>ET_8P!AM290/9.806</f>
        <v>524.12854295201919</v>
      </c>
      <c r="AM288" s="65">
        <f>ET_8P!AN290/9.806</f>
        <v>556.21493497284825</v>
      </c>
      <c r="AN288" s="65">
        <f>ET_8P!AO290/9.806</f>
        <v>1015.4531106592904</v>
      </c>
      <c r="AO288" s="65">
        <f>ET_8P!AP290/9.806</f>
        <v>1015.477509783551</v>
      </c>
      <c r="AP288" s="65">
        <f>ET_8P!AQ290/9.806</f>
        <v>674.36420861589852</v>
      </c>
      <c r="AQ288" s="65">
        <f>ET_8P!AR290/9.806</f>
        <v>640.57017666161028</v>
      </c>
    </row>
    <row r="289" spans="3:43" x14ac:dyDescent="0.2">
      <c r="C289" s="65">
        <f>ET_8P!D291</f>
        <v>2726.6867469879517</v>
      </c>
      <c r="D289" s="65">
        <f>ET_8P!E291/9.806</f>
        <v>591.7801441719356</v>
      </c>
      <c r="E289" s="65">
        <f>ET_8P!F291/9.806</f>
        <v>592.61100904420766</v>
      </c>
      <c r="F289" s="65">
        <f>ET_8P!G291/9.806</f>
        <v>585.74738600729154</v>
      </c>
      <c r="G289" s="65">
        <f>ET_8P!H291/9.806</f>
        <v>586.32220945722008</v>
      </c>
      <c r="H289" s="65">
        <f>ET_8P!I291/9.806</f>
        <v>591.7801441719356</v>
      </c>
      <c r="I289" s="65">
        <f>ET_8P!J291/9.806</f>
        <v>592.61100904420766</v>
      </c>
      <c r="J289" s="65">
        <f>ET_8P!K291/9.806</f>
        <v>585.74738600729154</v>
      </c>
      <c r="K289" s="65">
        <f>ET_8P!L291/9.806</f>
        <v>586.32220945722008</v>
      </c>
      <c r="L289" s="65">
        <f>ET_8P!M291/9.806</f>
        <v>420.83290842341427</v>
      </c>
      <c r="M289" s="65">
        <f>ET_8P!N291/9.806</f>
        <v>424.71685065266166</v>
      </c>
      <c r="N289" s="65">
        <f>ET_8P!O291/9.806</f>
        <v>587.81907083354588</v>
      </c>
      <c r="O289" s="65">
        <f>ET_8P!P291/9.806</f>
        <v>605.60184971254853</v>
      </c>
      <c r="P289" s="65">
        <f>ET_8P!Q291/9.806</f>
        <v>797.27046498954724</v>
      </c>
      <c r="Q289" s="65">
        <f>ET_8P!R291/9.806</f>
        <v>794.32305077885997</v>
      </c>
      <c r="R289" s="65">
        <f>ET_8P!S291/9.806</f>
        <v>586.32330492810524</v>
      </c>
      <c r="S289" s="65">
        <f>ET_8P!T291/9.806</f>
        <v>570.35114024576797</v>
      </c>
      <c r="T289" s="65">
        <f>ET_8P!U291/9.806</f>
        <v>595.78229766851928</v>
      </c>
      <c r="U289" s="65">
        <f>ET_8P!V291/9.806</f>
        <v>596.65643364075572</v>
      </c>
      <c r="V289" s="65">
        <f>ET_8P!W291/9.806</f>
        <v>590.6871131991893</v>
      </c>
      <c r="W289" s="65">
        <f>ET_8P!X291/9.806</f>
        <v>590.25465117020201</v>
      </c>
      <c r="X289" s="65">
        <f>ET_8P!Y291/9.806</f>
        <v>593.61809534659903</v>
      </c>
      <c r="Y289" s="65">
        <f>ET_8P!Z291/9.806</f>
        <v>594.02690516329289</v>
      </c>
      <c r="Z289" s="65">
        <f>ET_8P!AA291/9.806</f>
        <v>588.22344897256789</v>
      </c>
      <c r="AA289" s="65">
        <f>ET_8P!AB291/9.806</f>
        <v>588.42815264570163</v>
      </c>
      <c r="AB289" s="65">
        <f>ET_8P!AC291/9.806</f>
        <v>434.35296111755559</v>
      </c>
      <c r="AC289" s="65">
        <f>ET_8P!AD291/9.806</f>
        <v>432.80530972746283</v>
      </c>
      <c r="AD289" s="65">
        <f>ET_8P!AE291/9.806</f>
        <v>528.28655207908423</v>
      </c>
      <c r="AE289" s="65">
        <f>ET_8P!AF291/9.806</f>
        <v>542.28492719699682</v>
      </c>
      <c r="AF289" s="65">
        <f>ET_8P!AG291/9.806</f>
        <v>772.46526958940956</v>
      </c>
      <c r="AG289" s="65">
        <f>ET_8P!AH291/9.806</f>
        <v>775.48383961350203</v>
      </c>
      <c r="AH289" s="65">
        <f>ET_8P!AI291/9.806</f>
        <v>654.37116784366719</v>
      </c>
      <c r="AI289" s="65">
        <f>ET_8P!AJ291/9.806</f>
        <v>639.58878413088928</v>
      </c>
      <c r="AJ289" s="65">
        <f>ET_8P!AK291/9.806</f>
        <v>281.84160407212426</v>
      </c>
      <c r="AK289" s="65">
        <f>ET_8P!AL291/9.806</f>
        <v>282.94628687155824</v>
      </c>
      <c r="AL289" s="65">
        <f>ET_8P!AM291/9.806</f>
        <v>522.39271954033245</v>
      </c>
      <c r="AM289" s="65">
        <f>ET_8P!AN291/9.806</f>
        <v>554.46392435116263</v>
      </c>
      <c r="AN289" s="65">
        <f>ET_8P!AO291/9.806</f>
        <v>1013.63662075515</v>
      </c>
      <c r="AO289" s="65">
        <f>ET_8P!AP291/9.806</f>
        <v>1013.6604223498369</v>
      </c>
      <c r="AP289" s="65">
        <f>ET_8P!AQ291/9.806</f>
        <v>672.56290592175719</v>
      </c>
      <c r="AQ289" s="65">
        <f>ET_8P!AR291/9.806</f>
        <v>638.77594473409147</v>
      </c>
    </row>
    <row r="290" spans="3:43" x14ac:dyDescent="0.2">
      <c r="C290" s="65">
        <f>ET_8P!D292</f>
        <v>2729.6987951807232</v>
      </c>
      <c r="D290" s="65">
        <f>ET_8P!E292/9.806</f>
        <v>590.02310846038142</v>
      </c>
      <c r="E290" s="65">
        <f>ET_8P!F292/9.806</f>
        <v>590.85372436199782</v>
      </c>
      <c r="F290" s="65">
        <f>ET_8P!G292/9.806</f>
        <v>583.99209309032744</v>
      </c>
      <c r="G290" s="65">
        <f>ET_8P!H292/9.806</f>
        <v>584.56671736373141</v>
      </c>
      <c r="H290" s="65">
        <f>ET_8P!I292/9.806</f>
        <v>590.02310846038142</v>
      </c>
      <c r="I290" s="65">
        <f>ET_8P!J292/9.806</f>
        <v>590.85372436199782</v>
      </c>
      <c r="J290" s="65">
        <f>ET_8P!K292/9.806</f>
        <v>583.99209309032744</v>
      </c>
      <c r="K290" s="65">
        <f>ET_8P!L292/9.806</f>
        <v>584.56671736373141</v>
      </c>
      <c r="L290" s="65">
        <f>ET_8P!M292/9.806</f>
        <v>419.15220711490417</v>
      </c>
      <c r="M290" s="65">
        <f>ET_8P!N292/9.806</f>
        <v>423.03346046106981</v>
      </c>
      <c r="N290" s="65">
        <f>ET_8P!O292/9.806</f>
        <v>586.06318038700806</v>
      </c>
      <c r="O290" s="65">
        <f>ET_8P!P292/9.806</f>
        <v>603.84102964702743</v>
      </c>
      <c r="P290" s="65">
        <f>ET_8P!Q292/9.806</f>
        <v>795.47548615006122</v>
      </c>
      <c r="Q290" s="65">
        <f>ET_8P!R292/9.806</f>
        <v>792.52837070416081</v>
      </c>
      <c r="R290" s="65">
        <f>ET_8P!S292/9.806</f>
        <v>584.56781283461657</v>
      </c>
      <c r="S290" s="65">
        <f>ET_8P!T292/9.806</f>
        <v>568.60047818300029</v>
      </c>
      <c r="T290" s="65">
        <f>ET_8P!U292/9.806</f>
        <v>594.00708709909759</v>
      </c>
      <c r="U290" s="65">
        <f>ET_8P!V292/9.806</f>
        <v>594.88082471828477</v>
      </c>
      <c r="V290" s="65">
        <f>ET_8P!W292/9.806</f>
        <v>588.91578657199682</v>
      </c>
      <c r="W290" s="65">
        <f>ET_8P!X292/9.806</f>
        <v>588.48685992632068</v>
      </c>
      <c r="X290" s="65">
        <f>ET_8P!Y292/9.806</f>
        <v>591.8567773397665</v>
      </c>
      <c r="Y290" s="65">
        <f>ET_8P!Z292/9.806</f>
        <v>592.26578633298493</v>
      </c>
      <c r="Z290" s="65">
        <f>ET_8P!AA292/9.806</f>
        <v>586.45844620003061</v>
      </c>
      <c r="AA290" s="65">
        <f>ET_8P!AB292/9.806</f>
        <v>586.66379719686927</v>
      </c>
      <c r="AB290" s="65">
        <f>ET_8P!AC292/9.806</f>
        <v>432.65732156970228</v>
      </c>
      <c r="AC290" s="65">
        <f>ET_8P!AD292/9.806</f>
        <v>431.11061626810118</v>
      </c>
      <c r="AD290" s="65">
        <f>ET_8P!AE292/9.806</f>
        <v>526.54898587280752</v>
      </c>
      <c r="AE290" s="65">
        <f>ET_8P!AF292/9.806</f>
        <v>540.54282972478586</v>
      </c>
      <c r="AF290" s="65">
        <f>ET_8P!AG292/9.806</f>
        <v>770.67641542805427</v>
      </c>
      <c r="AG290" s="65">
        <f>ET_8P!AH292/9.806</f>
        <v>773.69463689322868</v>
      </c>
      <c r="AH290" s="65">
        <f>ET_8P!AI292/9.806</f>
        <v>652.599940804737</v>
      </c>
      <c r="AI290" s="65">
        <f>ET_8P!AJ292/9.806</f>
        <v>637.82034556330314</v>
      </c>
      <c r="AJ290" s="65">
        <f>ET_8P!AK292/9.806</f>
        <v>280.32756372055377</v>
      </c>
      <c r="AK290" s="65">
        <f>ET_8P!AL292/9.806</f>
        <v>281.4303792400699</v>
      </c>
      <c r="AL290" s="65">
        <f>ET_8P!AM292/9.806</f>
        <v>520.67258127995615</v>
      </c>
      <c r="AM290" s="65">
        <f>ET_8P!AN292/9.806</f>
        <v>552.72765279229554</v>
      </c>
      <c r="AN290" s="65">
        <f>ET_8P!AO292/9.806</f>
        <v>1011.8283966767796</v>
      </c>
      <c r="AO290" s="65">
        <f>ET_8P!AP292/9.806</f>
        <v>1011.8516007418928</v>
      </c>
      <c r="AP290" s="65">
        <f>ET_8P!AQ292/9.806</f>
        <v>670.77375299561504</v>
      </c>
      <c r="AQ290" s="65">
        <f>ET_8P!AR292/9.806</f>
        <v>636.99455969240773</v>
      </c>
    </row>
    <row r="291" spans="3:43" x14ac:dyDescent="0.2">
      <c r="C291" s="65">
        <f>ET_8P!D293</f>
        <v>2732.7108433734938</v>
      </c>
      <c r="D291" s="65">
        <f>ET_8P!E293/9.806</f>
        <v>588.2800151055477</v>
      </c>
      <c r="E291" s="65">
        <f>ET_8P!F293/9.806</f>
        <v>589.11038203650833</v>
      </c>
      <c r="F291" s="65">
        <f>ET_8P!G293/9.806</f>
        <v>582.25089191247707</v>
      </c>
      <c r="G291" s="65">
        <f>ET_8P!H293/9.806</f>
        <v>582.82531700935658</v>
      </c>
      <c r="H291" s="65">
        <f>ET_8P!I293/9.806</f>
        <v>588.2800151055477</v>
      </c>
      <c r="I291" s="65">
        <f>ET_8P!J293/9.806</f>
        <v>589.11038203650833</v>
      </c>
      <c r="J291" s="65">
        <f>ET_8P!K293/9.806</f>
        <v>582.25089191247707</v>
      </c>
      <c r="K291" s="65">
        <f>ET_8P!L293/9.806</f>
        <v>582.82531700935658</v>
      </c>
      <c r="L291" s="65">
        <f>ET_8P!M293/9.806</f>
        <v>417.49174712070419</v>
      </c>
      <c r="M291" s="65">
        <f>ET_8P!N293/9.806</f>
        <v>421.37013730432903</v>
      </c>
      <c r="N291" s="65">
        <f>ET_8P!O293/9.806</f>
        <v>584.32128209132168</v>
      </c>
      <c r="O291" s="65">
        <f>ET_8P!P293/9.806</f>
        <v>602.09375358517752</v>
      </c>
      <c r="P291" s="65">
        <f>ET_8P!Q293/9.806</f>
        <v>793.69061551919754</v>
      </c>
      <c r="Q291" s="65">
        <f>ET_8P!R293/9.806</f>
        <v>790.74389842634616</v>
      </c>
      <c r="R291" s="65">
        <f>ET_8P!S293/9.806</f>
        <v>582.82641248024174</v>
      </c>
      <c r="S291" s="65">
        <f>ET_8P!T293/9.806</f>
        <v>566.86435600652669</v>
      </c>
      <c r="T291" s="65">
        <f>ET_8P!U293/9.806</f>
        <v>592.24576909226494</v>
      </c>
      <c r="U291" s="65">
        <f>ET_8P!V293/9.806</f>
        <v>593.11910835840308</v>
      </c>
      <c r="V291" s="65">
        <f>ET_8P!W293/9.806</f>
        <v>587.15855168391806</v>
      </c>
      <c r="W291" s="65">
        <f>ET_8P!X293/9.806</f>
        <v>586.73311062742209</v>
      </c>
      <c r="X291" s="65">
        <f>ET_8P!Y293/9.806</f>
        <v>590.10905313073636</v>
      </c>
      <c r="Y291" s="65">
        <f>ET_8P!Z293/9.806</f>
        <v>590.51821150634817</v>
      </c>
      <c r="Z291" s="65">
        <f>ET_8P!AA293/9.806</f>
        <v>584.70738578421378</v>
      </c>
      <c r="AA291" s="65">
        <f>ET_8P!AB293/9.806</f>
        <v>584.91343389888846</v>
      </c>
      <c r="AB291" s="65">
        <f>ET_8P!AC293/9.806</f>
        <v>430.98120132125746</v>
      </c>
      <c r="AC291" s="65">
        <f>ET_8P!AD293/9.806</f>
        <v>429.43554169641038</v>
      </c>
      <c r="AD291" s="65">
        <f>ET_8P!AE293/9.806</f>
        <v>524.82715461197233</v>
      </c>
      <c r="AE291" s="65">
        <f>ET_8P!AF293/9.806</f>
        <v>538.81606884496739</v>
      </c>
      <c r="AF291" s="65">
        <f>ET_8P!AG293/9.806</f>
        <v>768.89811762250156</v>
      </c>
      <c r="AG291" s="65">
        <f>ET_8P!AH293/9.806</f>
        <v>771.91589094049573</v>
      </c>
      <c r="AH291" s="65">
        <f>ET_8P!AI293/9.806</f>
        <v>650.84126188685502</v>
      </c>
      <c r="AI291" s="65">
        <f>ET_8P!AJ293/9.806</f>
        <v>636.06475388155218</v>
      </c>
      <c r="AJ291" s="65">
        <f>ET_8P!AK293/9.806</f>
        <v>278.84504305399759</v>
      </c>
      <c r="AK291" s="65">
        <f>ET_8P!AL293/9.806</f>
        <v>279.94576722000562</v>
      </c>
      <c r="AL291" s="65">
        <f>ET_8P!AM293/9.806</f>
        <v>518.96817796502148</v>
      </c>
      <c r="AM291" s="65">
        <f>ET_8P!AN293/9.806</f>
        <v>551.00617009037842</v>
      </c>
      <c r="AN291" s="65">
        <f>ET_8P!AO293/9.806</f>
        <v>1010.0285380124415</v>
      </c>
      <c r="AO291" s="65">
        <f>ET_8P!AP293/9.806</f>
        <v>1010.0510449597186</v>
      </c>
      <c r="AP291" s="65">
        <f>ET_8P!AQ293/9.806</f>
        <v>668.99689921986544</v>
      </c>
      <c r="AQ291" s="65">
        <f>ET_8P!AR293/9.806</f>
        <v>635.2260713306905</v>
      </c>
    </row>
    <row r="292" spans="3:43" x14ac:dyDescent="0.2">
      <c r="C292" s="65">
        <f>ET_8P!D294</f>
        <v>2735.7228915662654</v>
      </c>
      <c r="D292" s="65">
        <f>ET_8P!E294/9.806</f>
        <v>586.55096369569651</v>
      </c>
      <c r="E292" s="65">
        <f>ET_8P!F294/9.806</f>
        <v>587.38108165600147</v>
      </c>
      <c r="F292" s="65">
        <f>ET_8P!G294/9.806</f>
        <v>580.52393185613403</v>
      </c>
      <c r="G292" s="65">
        <f>ET_8P!H294/9.806</f>
        <v>581.09815777648896</v>
      </c>
      <c r="H292" s="65">
        <f>ET_8P!I294/9.806</f>
        <v>586.55096369569651</v>
      </c>
      <c r="I292" s="65">
        <f>ET_8P!J294/9.806</f>
        <v>587.38108165600147</v>
      </c>
      <c r="J292" s="65">
        <f>ET_8P!K294/9.806</f>
        <v>580.52393185613403</v>
      </c>
      <c r="K292" s="65">
        <f>ET_8P!L294/9.806</f>
        <v>581.09815777648896</v>
      </c>
      <c r="L292" s="65">
        <f>ET_8P!M294/9.806</f>
        <v>415.85180230853564</v>
      </c>
      <c r="M292" s="65">
        <f>ET_8P!N294/9.806</f>
        <v>419.72713015309506</v>
      </c>
      <c r="N292" s="65">
        <f>ET_8P!O294/9.806</f>
        <v>582.59362491714262</v>
      </c>
      <c r="O292" s="65">
        <f>ET_8P!P294/9.806</f>
        <v>600.3602207035234</v>
      </c>
      <c r="P292" s="65">
        <f>ET_8P!Q294/9.806</f>
        <v>791.91600247934946</v>
      </c>
      <c r="Q292" s="65">
        <f>ET_8P!R294/9.806</f>
        <v>788.96968373954724</v>
      </c>
      <c r="R292" s="65">
        <f>ET_8P!S294/9.806</f>
        <v>581.09925324737412</v>
      </c>
      <c r="S292" s="65">
        <f>ET_8P!T294/9.806</f>
        <v>565.14292309874065</v>
      </c>
      <c r="T292" s="65">
        <f>ET_8P!U294/9.806</f>
        <v>590.49854282454623</v>
      </c>
      <c r="U292" s="65">
        <f>ET_8P!V294/9.806</f>
        <v>591.37148373763512</v>
      </c>
      <c r="V292" s="65">
        <f>ET_8P!W294/9.806</f>
        <v>585.41555791734652</v>
      </c>
      <c r="W292" s="65">
        <f>ET_8P!X294/9.806</f>
        <v>584.99365224416181</v>
      </c>
      <c r="X292" s="65">
        <f>ET_8P!Y294/9.806</f>
        <v>588.37502230777079</v>
      </c>
      <c r="Y292" s="65">
        <f>ET_8P!Z294/9.806</f>
        <v>588.78437985990729</v>
      </c>
      <c r="Z292" s="65">
        <f>ET_8P!AA294/9.806</f>
        <v>582.9704171075108</v>
      </c>
      <c r="AA292" s="65">
        <f>ET_8P!AB294/9.806</f>
        <v>583.17716234002148</v>
      </c>
      <c r="AB292" s="65">
        <f>ET_8P!AC294/9.806</f>
        <v>429.32484934287686</v>
      </c>
      <c r="AC292" s="65">
        <f>ET_8P!AD294/9.806</f>
        <v>427.78033498304615</v>
      </c>
      <c r="AD292" s="65">
        <f>ET_8P!AE294/9.806</f>
        <v>523.12130726723444</v>
      </c>
      <c r="AE292" s="65">
        <f>ET_8P!AF294/9.806</f>
        <v>537.10479393993478</v>
      </c>
      <c r="AF292" s="65">
        <f>ET_8P!AG294/9.806</f>
        <v>767.13042596688263</v>
      </c>
      <c r="AG292" s="65">
        <f>ET_8P!AH294/9.806</f>
        <v>770.14770134356525</v>
      </c>
      <c r="AH292" s="65">
        <f>ET_8P!AI294/9.806</f>
        <v>649.09523067828377</v>
      </c>
      <c r="AI292" s="65">
        <f>ET_8P!AJ294/9.806</f>
        <v>634.3221086738987</v>
      </c>
      <c r="AJ292" s="65">
        <f>ET_8P!AK294/9.806</f>
        <v>277.39451511670154</v>
      </c>
      <c r="AK292" s="65">
        <f>ET_8P!AL294/9.806</f>
        <v>278.49297364974251</v>
      </c>
      <c r="AL292" s="65">
        <f>ET_8P!AM294/9.806</f>
        <v>517.27965897792171</v>
      </c>
      <c r="AM292" s="65">
        <f>ET_8P!AN294/9.806</f>
        <v>549.2996256278044</v>
      </c>
      <c r="AN292" s="65">
        <f>ET_8P!AO294/9.806</f>
        <v>1008.2369451738732</v>
      </c>
      <c r="AO292" s="65">
        <f>ET_8P!AP294/9.806</f>
        <v>1008.258954179839</v>
      </c>
      <c r="AP292" s="65">
        <f>ET_8P!AQ294/9.806</f>
        <v>667.23249397690199</v>
      </c>
      <c r="AQ292" s="65">
        <f>ET_8P!AR294/9.806</f>
        <v>633.47067882546401</v>
      </c>
    </row>
    <row r="293" spans="3:43" x14ac:dyDescent="0.2">
      <c r="C293" s="65">
        <f>ET_8P!D295</f>
        <v>2738.734939759036</v>
      </c>
      <c r="D293" s="65">
        <f>ET_8P!E295/9.806</f>
        <v>584.83615340735264</v>
      </c>
      <c r="E293" s="65">
        <f>ET_8P!F295/9.806</f>
        <v>585.66597260287074</v>
      </c>
      <c r="F293" s="65">
        <f>ET_8P!G295/9.806</f>
        <v>578.81131250956048</v>
      </c>
      <c r="G293" s="65">
        <f>ET_8P!H295/9.806</f>
        <v>579.38533925339084</v>
      </c>
      <c r="H293" s="65">
        <f>ET_8P!I295/9.806</f>
        <v>584.83615340735264</v>
      </c>
      <c r="I293" s="65">
        <f>ET_8P!J295/9.806</f>
        <v>585.66597260287074</v>
      </c>
      <c r="J293" s="65">
        <f>ET_8P!K295/9.806</f>
        <v>578.81131250956048</v>
      </c>
      <c r="K293" s="65">
        <f>ET_8P!L295/9.806</f>
        <v>579.38533925339084</v>
      </c>
      <c r="L293" s="65">
        <f>ET_8P!M295/9.806</f>
        <v>414.23264654611978</v>
      </c>
      <c r="M293" s="65">
        <f>ET_8P!N295/9.806</f>
        <v>418.10468797802372</v>
      </c>
      <c r="N293" s="65">
        <f>ET_8P!O295/9.806</f>
        <v>580.88025865860197</v>
      </c>
      <c r="O293" s="65">
        <f>ET_8P!P295/9.806</f>
        <v>598.64053059032744</v>
      </c>
      <c r="P293" s="65">
        <f>ET_8P!Q295/9.806</f>
        <v>790.15174661877938</v>
      </c>
      <c r="Q293" s="65">
        <f>ET_8P!R295/9.806</f>
        <v>787.20582623202642</v>
      </c>
      <c r="R293" s="65">
        <f>ET_8P!S295/9.806</f>
        <v>579.386434724276</v>
      </c>
      <c r="S293" s="65">
        <f>ET_8P!T295/9.806</f>
        <v>563.43622925377326</v>
      </c>
      <c r="T293" s="65">
        <f>ET_8P!U295/9.806</f>
        <v>588.76555767833474</v>
      </c>
      <c r="U293" s="65">
        <f>ET_8P!V295/9.806</f>
        <v>589.63805044424339</v>
      </c>
      <c r="V293" s="65">
        <f>ET_8P!W295/9.806</f>
        <v>583.68695465467579</v>
      </c>
      <c r="W293" s="65">
        <f>ET_8P!X295/9.806</f>
        <v>583.26858436480222</v>
      </c>
      <c r="X293" s="65">
        <f>ET_8P!Y295/9.806</f>
        <v>586.65488404739449</v>
      </c>
      <c r="Y293" s="65">
        <f>ET_8P!Z295/9.806</f>
        <v>587.06439098192436</v>
      </c>
      <c r="Z293" s="65">
        <f>ET_8P!AA295/9.806</f>
        <v>581.24763975818382</v>
      </c>
      <c r="AA293" s="65">
        <f>ET_8P!AB295/9.806</f>
        <v>581.45513190266172</v>
      </c>
      <c r="AB293" s="65">
        <f>ET_8P!AC295/9.806</f>
        <v>427.68846481108511</v>
      </c>
      <c r="AC293" s="65">
        <f>ET_8P!AD295/9.806</f>
        <v>426.14519530453299</v>
      </c>
      <c r="AD293" s="65">
        <f>ET_8P!AE295/9.806</f>
        <v>521.43149363272494</v>
      </c>
      <c r="AE293" s="65">
        <f>ET_8P!AF295/9.806</f>
        <v>535.40910459795032</v>
      </c>
      <c r="AF293" s="65">
        <f>ET_8P!AG295/9.806</f>
        <v>765.37339025532845</v>
      </c>
      <c r="AG293" s="65">
        <f>ET_8P!AH295/9.806</f>
        <v>768.39016769069963</v>
      </c>
      <c r="AH293" s="65">
        <f>ET_8P!AI295/9.806</f>
        <v>647.36194676728542</v>
      </c>
      <c r="AI293" s="65">
        <f>ET_8P!AJ295/9.806</f>
        <v>632.59255932273618</v>
      </c>
      <c r="AJ293" s="65">
        <f>ET_8P!AK295/9.806</f>
        <v>275.97645295291153</v>
      </c>
      <c r="AK293" s="65">
        <f>ET_8P!AL295/9.806</f>
        <v>277.07242177939531</v>
      </c>
      <c r="AL293" s="65">
        <f>ET_8P!AM295/9.806</f>
        <v>515.60717370105044</v>
      </c>
      <c r="AM293" s="65">
        <f>ET_8P!AN295/9.806</f>
        <v>547.60816878696721</v>
      </c>
      <c r="AN293" s="65">
        <f>ET_8P!AO295/9.806</f>
        <v>1006.4538173375995</v>
      </c>
      <c r="AO293" s="65">
        <f>ET_8P!AP295/9.806</f>
        <v>1006.4752288139915</v>
      </c>
      <c r="AP293" s="65">
        <f>ET_8P!AQ295/9.806</f>
        <v>665.48053726672447</v>
      </c>
      <c r="AQ293" s="65">
        <f>ET_8P!AR295/9.806</f>
        <v>631.72848176499087</v>
      </c>
    </row>
    <row r="294" spans="3:43" x14ac:dyDescent="0.2">
      <c r="C294" s="65">
        <f>ET_8P!D296</f>
        <v>2741.7469879518076</v>
      </c>
      <c r="D294" s="65">
        <f>ET_8P!E296/9.806</f>
        <v>583.13563403464718</v>
      </c>
      <c r="E294" s="65">
        <f>ET_8P!F296/9.806</f>
        <v>583.96510467124722</v>
      </c>
      <c r="F294" s="65">
        <f>ET_8P!G296/9.806</f>
        <v>577.11318325514992</v>
      </c>
      <c r="G294" s="65">
        <f>ET_8P!H296/9.806</f>
        <v>577.6869610283245</v>
      </c>
      <c r="H294" s="65">
        <f>ET_8P!I296/9.806</f>
        <v>583.13563403464718</v>
      </c>
      <c r="I294" s="65">
        <f>ET_8P!J296/9.806</f>
        <v>583.96510467124722</v>
      </c>
      <c r="J294" s="65">
        <f>ET_8P!K296/9.806</f>
        <v>577.11318325514992</v>
      </c>
      <c r="K294" s="65">
        <f>ET_8P!L296/9.806</f>
        <v>577.6869610283245</v>
      </c>
      <c r="L294" s="65">
        <f>ET_8P!M296/9.806</f>
        <v>412.63452880411234</v>
      </c>
      <c r="M294" s="65">
        <f>ET_8P!N296/9.806</f>
        <v>416.50300995563941</v>
      </c>
      <c r="N294" s="65">
        <f>ET_8P!O296/9.806</f>
        <v>579.18128290396191</v>
      </c>
      <c r="O294" s="65">
        <f>ET_8P!P296/9.806</f>
        <v>596.93483262798293</v>
      </c>
      <c r="P294" s="65">
        <f>ET_8P!Q296/9.806</f>
        <v>788.39779814335623</v>
      </c>
      <c r="Q294" s="65">
        <f>ET_8P!R296/9.806</f>
        <v>785.45237569791459</v>
      </c>
      <c r="R294" s="65">
        <f>ET_8P!S296/9.806</f>
        <v>577.68805649920967</v>
      </c>
      <c r="S294" s="65">
        <f>ET_8P!T296/9.806</f>
        <v>561.74442385401801</v>
      </c>
      <c r="T294" s="65">
        <f>ET_8P!U296/9.806</f>
        <v>587.04691324189275</v>
      </c>
      <c r="U294" s="65">
        <f>ET_8P!V296/9.806</f>
        <v>587.91900765475225</v>
      </c>
      <c r="V294" s="65">
        <f>ET_8P!W296/9.806</f>
        <v>581.9729908665613</v>
      </c>
      <c r="W294" s="65">
        <f>ET_8P!X296/9.806</f>
        <v>581.55805637173671</v>
      </c>
      <c r="X294" s="65">
        <f>ET_8P!Y296/9.806</f>
        <v>584.94873793786974</v>
      </c>
      <c r="Y294" s="65">
        <f>ET_8P!Z296/9.806</f>
        <v>585.35839425479298</v>
      </c>
      <c r="Z294" s="65">
        <f>ET_8P!AA296/9.806</f>
        <v>579.53925291275755</v>
      </c>
      <c r="AA294" s="65">
        <f>ET_8P!AB296/9.806</f>
        <v>579.74749196920254</v>
      </c>
      <c r="AB294" s="65">
        <f>ET_8P!AC296/9.806</f>
        <v>426.07234649066902</v>
      </c>
      <c r="AC294" s="65">
        <f>ET_8P!AD296/9.806</f>
        <v>424.53032183739549</v>
      </c>
      <c r="AD294" s="65">
        <f>ET_8P!AE296/9.806</f>
        <v>519.75791288496839</v>
      </c>
      <c r="AE294" s="65">
        <f>ET_8P!AF296/9.806</f>
        <v>533.72919999553847</v>
      </c>
      <c r="AF294" s="65">
        <f>ET_8P!AG296/9.806</f>
        <v>763.62711007610142</v>
      </c>
      <c r="AG294" s="65">
        <f>ET_8P!AH296/9.806</f>
        <v>766.64333977603007</v>
      </c>
      <c r="AH294" s="65">
        <f>ET_8P!AI296/9.806</f>
        <v>645.64145994799105</v>
      </c>
      <c r="AI294" s="65">
        <f>ET_8P!AJ296/9.806</f>
        <v>630.87610582806451</v>
      </c>
      <c r="AJ294" s="65">
        <f>ET_8P!AK296/9.806</f>
        <v>274.59135450393893</v>
      </c>
      <c r="AK294" s="65">
        <f>ET_8P!AL296/9.806</f>
        <v>275.68463444734095</v>
      </c>
      <c r="AL294" s="65">
        <f>ET_8P!AM296/9.806</f>
        <v>513.95087151680093</v>
      </c>
      <c r="AM294" s="65">
        <f>ET_8P!AN296/9.806</f>
        <v>545.93189915612891</v>
      </c>
      <c r="AN294" s="65">
        <f>ET_8P!AO296/9.806</f>
        <v>1004.6791545036203</v>
      </c>
      <c r="AO294" s="65">
        <f>ET_8P!AP296/9.806</f>
        <v>1004.6999684504386</v>
      </c>
      <c r="AP294" s="65">
        <f>ET_8P!AQ296/9.806</f>
        <v>663.74127805998887</v>
      </c>
      <c r="AQ294" s="65">
        <f>ET_8P!AR296/9.806</f>
        <v>629.99957973753317</v>
      </c>
    </row>
    <row r="295" spans="3:43" x14ac:dyDescent="0.2">
      <c r="C295" s="65">
        <f>ET_8P!D297</f>
        <v>2744.7590361445782</v>
      </c>
      <c r="D295" s="65">
        <f>ET_8P!E297/9.806</f>
        <v>581.44960475410471</v>
      </c>
      <c r="E295" s="65">
        <f>ET_8P!F297/9.806</f>
        <v>582.27872683178668</v>
      </c>
      <c r="F295" s="65">
        <f>ET_8P!G297/9.806</f>
        <v>575.42964368116463</v>
      </c>
      <c r="G295" s="65">
        <f>ET_8P!H297/9.806</f>
        <v>576.00322227781464</v>
      </c>
      <c r="H295" s="65">
        <f>ET_8P!I297/9.806</f>
        <v>581.44960475410471</v>
      </c>
      <c r="I295" s="65">
        <f>ET_8P!J297/9.806</f>
        <v>582.27872683178668</v>
      </c>
      <c r="J295" s="65">
        <f>ET_8P!K297/9.806</f>
        <v>575.42964368116463</v>
      </c>
      <c r="K295" s="65">
        <f>ET_8P!L297/9.806</f>
        <v>576.00322227781464</v>
      </c>
      <c r="L295" s="65">
        <f>ET_8P!M297/9.806</f>
        <v>411.05764825903788</v>
      </c>
      <c r="M295" s="65">
        <f>ET_8P!N297/9.806</f>
        <v>414.92239485072918</v>
      </c>
      <c r="N295" s="65">
        <f>ET_8P!O297/9.806</f>
        <v>577.49689682974713</v>
      </c>
      <c r="O295" s="65">
        <f>ET_8P!P297/9.806</f>
        <v>595.24317661062105</v>
      </c>
      <c r="P295" s="65">
        <f>ET_8P!Q297/9.806</f>
        <v>786.65430643547325</v>
      </c>
      <c r="Q295" s="65">
        <f>ET_8P!R297/9.806</f>
        <v>783.70943172547425</v>
      </c>
      <c r="R295" s="65">
        <f>ET_8P!S297/9.806</f>
        <v>576.0043177486998</v>
      </c>
      <c r="S295" s="65">
        <f>ET_8P!T297/9.806</f>
        <v>560.06770607599947</v>
      </c>
      <c r="T295" s="65">
        <f>ET_8P!U297/9.806</f>
        <v>585.34285848587604</v>
      </c>
      <c r="U295" s="65">
        <f>ET_8P!V297/9.806</f>
        <v>586.21450475155518</v>
      </c>
      <c r="V295" s="65">
        <f>ET_8P!W297/9.806</f>
        <v>580.2736665530033</v>
      </c>
      <c r="W295" s="65">
        <f>ET_8P!X297/9.806</f>
        <v>579.86221764735876</v>
      </c>
      <c r="X295" s="65">
        <f>ET_8P!Y297/9.806</f>
        <v>583.25668356745871</v>
      </c>
      <c r="Y295" s="65">
        <f>ET_8P!Z297/9.806</f>
        <v>583.66648926677544</v>
      </c>
      <c r="Z295" s="65">
        <f>ET_8P!AA297/9.806</f>
        <v>577.84540595362535</v>
      </c>
      <c r="AA295" s="65">
        <f>ET_8P!AB297/9.806</f>
        <v>578.05434212790647</v>
      </c>
      <c r="AB295" s="65">
        <f>ET_8P!AC297/9.806</f>
        <v>424.47664376402207</v>
      </c>
      <c r="AC295" s="65">
        <f>ET_8P!AD297/9.806</f>
        <v>422.93601334642062</v>
      </c>
      <c r="AD295" s="65">
        <f>ET_8P!AE297/9.806</f>
        <v>518.10071440635841</v>
      </c>
      <c r="AE295" s="65">
        <f>ET_8P!AF297/9.806</f>
        <v>532.06517972096174</v>
      </c>
      <c r="AF295" s="65">
        <f>ET_8P!AG297/9.806</f>
        <v>761.89163522333274</v>
      </c>
      <c r="AG295" s="65">
        <f>ET_8P!AH297/9.806</f>
        <v>764.90726739368756</v>
      </c>
      <c r="AH295" s="65">
        <f>ET_8P!AI297/9.806</f>
        <v>643.93391960279428</v>
      </c>
      <c r="AI295" s="65">
        <f>ET_8P!AJ297/9.806</f>
        <v>629.17294736640838</v>
      </c>
      <c r="AJ295" s="65">
        <f>ET_8P!AK297/9.806</f>
        <v>273.23966791696415</v>
      </c>
      <c r="AK295" s="65">
        <f>ET_8P!AL297/9.806</f>
        <v>274.33005980075978</v>
      </c>
      <c r="AL295" s="65">
        <f>ET_8P!AM297/9.806</f>
        <v>512.31080221930461</v>
      </c>
      <c r="AM295" s="65">
        <f>ET_8P!AN297/9.806</f>
        <v>544.2708665294208</v>
      </c>
      <c r="AN295" s="65">
        <f>ET_8P!AO297/9.806</f>
        <v>1002.9129566719356</v>
      </c>
      <c r="AO295" s="65">
        <f>ET_8P!AP297/9.806</f>
        <v>1002.9331730891802</v>
      </c>
      <c r="AP295" s="65">
        <f>ET_8P!AQ297/9.806</f>
        <v>662.01476615082606</v>
      </c>
      <c r="AQ295" s="65">
        <f>ET_8P!AR297/9.806</f>
        <v>628.28417191961557</v>
      </c>
    </row>
    <row r="296" spans="3:43" x14ac:dyDescent="0.2">
      <c r="C296" s="65">
        <f>ET_8P!D298</f>
        <v>2747.7710843373497</v>
      </c>
      <c r="D296" s="65">
        <f>ET_8P!E298/9.806</f>
        <v>579.77811535985632</v>
      </c>
      <c r="E296" s="65">
        <f>ET_8P!F298/9.806</f>
        <v>580.60688887862034</v>
      </c>
      <c r="F296" s="65">
        <f>ET_8P!G298/9.806</f>
        <v>573.7608929641292</v>
      </c>
      <c r="G296" s="65">
        <f>ET_8P!H298/9.806</f>
        <v>574.33417279599234</v>
      </c>
      <c r="H296" s="65">
        <f>ET_8P!I298/9.806</f>
        <v>579.77811535985632</v>
      </c>
      <c r="I296" s="65">
        <f>ET_8P!J298/9.806</f>
        <v>580.60688887862034</v>
      </c>
      <c r="J296" s="65">
        <f>ET_8P!K298/9.806</f>
        <v>573.7608929641292</v>
      </c>
      <c r="K296" s="65">
        <f>ET_8P!L298/9.806</f>
        <v>574.33417279599234</v>
      </c>
      <c r="L296" s="65">
        <f>ET_8P!M298/9.806</f>
        <v>409.50225388155212</v>
      </c>
      <c r="M296" s="65">
        <f>ET_8P!N298/9.806</f>
        <v>413.36304183981747</v>
      </c>
      <c r="N296" s="65">
        <f>ET_8P!O298/9.806</f>
        <v>575.82715023008882</v>
      </c>
      <c r="O296" s="65">
        <f>ET_8P!P298/9.806</f>
        <v>593.5657617147665</v>
      </c>
      <c r="P296" s="65">
        <f>ET_8P!Q298/9.806</f>
        <v>784.92137108339284</v>
      </c>
      <c r="Q296" s="65">
        <f>ET_8P!R298/9.806</f>
        <v>781.97704410883648</v>
      </c>
      <c r="R296" s="65">
        <f>ET_8P!S298/9.806</f>
        <v>574.33526826687751</v>
      </c>
      <c r="S296" s="65">
        <f>ET_8P!T298/9.806</f>
        <v>558.40617550797981</v>
      </c>
      <c r="T296" s="65">
        <f>ET_8P!U298/9.806</f>
        <v>583.65354279267797</v>
      </c>
      <c r="U296" s="65">
        <f>ET_8P!V298/9.806</f>
        <v>584.52464132291459</v>
      </c>
      <c r="V296" s="65">
        <f>ET_8P!W298/9.806</f>
        <v>578.58923068465742</v>
      </c>
      <c r="W296" s="65">
        <f>ET_8P!X298/9.806</f>
        <v>578.18121757406186</v>
      </c>
      <c r="X296" s="65">
        <f>ET_8P!Y298/9.806</f>
        <v>581.57896990681729</v>
      </c>
      <c r="Y296" s="65">
        <f>ET_8P!Z298/9.806</f>
        <v>581.98882540026523</v>
      </c>
      <c r="Z296" s="65">
        <f>ET_8P!AA298/9.806</f>
        <v>576.16614867491842</v>
      </c>
      <c r="AA296" s="65">
        <f>ET_8P!AB298/9.806</f>
        <v>576.37588155529784</v>
      </c>
      <c r="AB296" s="65">
        <f>ET_8P!AC298/9.806</f>
        <v>422.90165539593107</v>
      </c>
      <c r="AC296" s="65">
        <f>ET_8P!AD298/9.806</f>
        <v>421.36241921400165</v>
      </c>
      <c r="AD296" s="65">
        <f>ET_8P!AE298/9.806</f>
        <v>516.46009737341933</v>
      </c>
      <c r="AE296" s="65">
        <f>ET_8P!AF298/9.806</f>
        <v>530.41729274487568</v>
      </c>
      <c r="AF296" s="65">
        <f>ET_8P!AG298/9.806</f>
        <v>760.16706528528459</v>
      </c>
      <c r="AG296" s="65">
        <f>ET_8P!AH298/9.806</f>
        <v>763.1820501319346</v>
      </c>
      <c r="AH296" s="65">
        <f>ET_8P!AI298/9.806</f>
        <v>642.23942531995726</v>
      </c>
      <c r="AI296" s="65">
        <f>ET_8P!AJ298/9.806</f>
        <v>627.48318352603007</v>
      </c>
      <c r="AJ296" s="65">
        <f>ET_8P!AK298/9.806</f>
        <v>271.92189113329852</v>
      </c>
      <c r="AK296" s="65">
        <f>ET_8P!AL298/9.806</f>
        <v>273.00917088389764</v>
      </c>
      <c r="AL296" s="65">
        <f>ET_8P!AM298/9.806</f>
        <v>510.68721477921684</v>
      </c>
      <c r="AM296" s="65">
        <f>ET_8P!AN298/9.806</f>
        <v>542.62531987749855</v>
      </c>
      <c r="AN296" s="65">
        <f>ET_8P!AO298/9.806</f>
        <v>1001.1552238425454</v>
      </c>
      <c r="AO296" s="65">
        <f>ET_8P!AP298/9.806</f>
        <v>1001.1749423184785</v>
      </c>
      <c r="AP296" s="65">
        <f>ET_8P!AQ298/9.806</f>
        <v>660.30115092162964</v>
      </c>
      <c r="AQ296" s="65">
        <f>ET_8P!AR298/9.806</f>
        <v>626.58235789950038</v>
      </c>
    </row>
    <row r="297" spans="3:43" x14ac:dyDescent="0.2">
      <c r="C297" s="65">
        <f>ET_8P!D299</f>
        <v>2750.7831325301204</v>
      </c>
      <c r="D297" s="65">
        <f>ET_8P!E299/9.806</f>
        <v>578.12131523429537</v>
      </c>
      <c r="E297" s="65">
        <f>ET_8P!F299/9.806</f>
        <v>578.94969040001024</v>
      </c>
      <c r="F297" s="65">
        <f>ET_8P!G299/9.806</f>
        <v>572.10698089817458</v>
      </c>
      <c r="G297" s="65">
        <f>ET_8P!H299/9.806</f>
        <v>572.68001175938207</v>
      </c>
      <c r="H297" s="65">
        <f>ET_8P!I299/9.806</f>
        <v>578.12131523429537</v>
      </c>
      <c r="I297" s="65">
        <f>ET_8P!J299/9.806</f>
        <v>578.94969040001024</v>
      </c>
      <c r="J297" s="65">
        <f>ET_8P!K299/9.806</f>
        <v>572.10698089817458</v>
      </c>
      <c r="K297" s="65">
        <f>ET_8P!L299/9.806</f>
        <v>572.68001175938207</v>
      </c>
      <c r="L297" s="65">
        <f>ET_8P!M299/9.806</f>
        <v>407.96864443644199</v>
      </c>
      <c r="M297" s="65">
        <f>ET_8P!N299/9.806</f>
        <v>411.82519989356013</v>
      </c>
      <c r="N297" s="65">
        <f>ET_8P!O299/9.806</f>
        <v>574.17229207564253</v>
      </c>
      <c r="O297" s="65">
        <f>ET_8P!P299/9.806</f>
        <v>591.90263773455035</v>
      </c>
      <c r="P297" s="65">
        <f>ET_8P!Q299/9.806</f>
        <v>783.19899208711513</v>
      </c>
      <c r="Q297" s="65">
        <f>ET_8P!R299/9.806</f>
        <v>780.25526264213238</v>
      </c>
      <c r="R297" s="65">
        <f>ET_8P!S299/9.806</f>
        <v>572.68110723026723</v>
      </c>
      <c r="S297" s="65">
        <f>ET_8P!T299/9.806</f>
        <v>556.75998153235264</v>
      </c>
      <c r="T297" s="65">
        <f>ET_8P!U299/9.806</f>
        <v>581.97906575056095</v>
      </c>
      <c r="U297" s="65">
        <f>ET_8P!V299/9.806</f>
        <v>582.84966633948613</v>
      </c>
      <c r="V297" s="65">
        <f>ET_8P!W299/9.806</f>
        <v>576.91983264391706</v>
      </c>
      <c r="W297" s="65">
        <f>ET_8P!X299/9.806</f>
        <v>576.51520553423927</v>
      </c>
      <c r="X297" s="65">
        <f>ET_8P!Y299/9.806</f>
        <v>579.91564675007658</v>
      </c>
      <c r="Y297" s="65">
        <f>ET_8P!Z299/9.806</f>
        <v>580.32560183178668</v>
      </c>
      <c r="Z297" s="65">
        <f>ET_8P!AA299/9.806</f>
        <v>574.50168025316134</v>
      </c>
      <c r="AA297" s="65">
        <f>ET_8P!AB299/9.806</f>
        <v>574.71220983963906</v>
      </c>
      <c r="AB297" s="65">
        <f>ET_8P!AC299/9.806</f>
        <v>421.34753076878957</v>
      </c>
      <c r="AC297" s="65">
        <f>ET_8P!AD299/9.806</f>
        <v>419.80988799905674</v>
      </c>
      <c r="AD297" s="65">
        <f>ET_8P!AE299/9.806</f>
        <v>514.83616137441368</v>
      </c>
      <c r="AE297" s="65">
        <f>ET_8P!AF299/9.806</f>
        <v>528.78558886141138</v>
      </c>
      <c r="AF297" s="65">
        <f>ET_8P!AG299/9.806</f>
        <v>758.45345005608817</v>
      </c>
      <c r="AG297" s="65">
        <f>ET_8P!AH299/9.806</f>
        <v>761.46773778490217</v>
      </c>
      <c r="AH297" s="65">
        <f>ET_8P!AI299/9.806</f>
        <v>640.5580766877423</v>
      </c>
      <c r="AI297" s="65">
        <f>ET_8P!AJ299/9.806</f>
        <v>625.80686410106068</v>
      </c>
      <c r="AJ297" s="65">
        <f>ET_8P!AK299/9.806</f>
        <v>270.63849719718797</v>
      </c>
      <c r="AK297" s="65">
        <f>ET_8P!AL299/9.806</f>
        <v>271.72246563806601</v>
      </c>
      <c r="AL297" s="65">
        <f>ET_8P!AM299/9.806</f>
        <v>509.08010919653788</v>
      </c>
      <c r="AM297" s="65">
        <f>ET_8P!AN299/9.806</f>
        <v>540.99535878862434</v>
      </c>
      <c r="AN297" s="65">
        <f>ET_8P!AO299/9.806</f>
        <v>999.40615519197434</v>
      </c>
      <c r="AO297" s="65">
        <f>ET_8P!AP299/9.806</f>
        <v>999.42527613833374</v>
      </c>
      <c r="AP297" s="65">
        <f>ET_8P!AQ299/9.806</f>
        <v>658.6004821665307</v>
      </c>
      <c r="AQ297" s="65">
        <f>ET_8P!AR299/9.806</f>
        <v>624.89428705958096</v>
      </c>
    </row>
    <row r="298" spans="3:43" x14ac:dyDescent="0.2">
      <c r="C298" s="65">
        <f>ET_8P!D300</f>
        <v>2753.7951807228919</v>
      </c>
      <c r="D298" s="65">
        <f>ET_8P!E300/9.806</f>
        <v>576.47935375981547</v>
      </c>
      <c r="E298" s="65">
        <f>ET_8P!F300/9.806</f>
        <v>577.30733057248119</v>
      </c>
      <c r="F298" s="65">
        <f>ET_8P!G300/9.806</f>
        <v>570.46805686569451</v>
      </c>
      <c r="G298" s="65">
        <f>ET_8P!H300/9.806</f>
        <v>571.04078896211513</v>
      </c>
      <c r="H298" s="65">
        <f>ET_8P!I300/9.806</f>
        <v>576.47935375981547</v>
      </c>
      <c r="I298" s="65">
        <f>ET_8P!J300/9.806</f>
        <v>577.30733057248119</v>
      </c>
      <c r="J298" s="65">
        <f>ET_8P!K300/9.806</f>
        <v>570.46805686569451</v>
      </c>
      <c r="K298" s="65">
        <f>ET_8P!L300/9.806</f>
        <v>571.04078896211513</v>
      </c>
      <c r="L298" s="65">
        <f>ET_8P!M300/9.806</f>
        <v>406.45699420316646</v>
      </c>
      <c r="M298" s="65">
        <f>ET_8P!N300/9.806</f>
        <v>410.30911798261275</v>
      </c>
      <c r="N298" s="65">
        <f>ET_8P!O300/9.806</f>
        <v>572.53232236640838</v>
      </c>
      <c r="O298" s="65">
        <f>ET_8P!P300/9.806</f>
        <v>590.25400384649708</v>
      </c>
      <c r="P298" s="65">
        <f>ET_8P!Q300/9.806</f>
        <v>781.48726903490217</v>
      </c>
      <c r="Q298" s="65">
        <f>ET_8P!R300/9.806</f>
        <v>778.54418691362434</v>
      </c>
      <c r="R298" s="65">
        <f>ET_8P!S300/9.806</f>
        <v>571.04188443300029</v>
      </c>
      <c r="S298" s="65">
        <f>ET_8P!T300/9.806</f>
        <v>555.12922373738024</v>
      </c>
      <c r="T298" s="65">
        <f>ET_8P!U300/9.806</f>
        <v>580.31962653604944</v>
      </c>
      <c r="U298" s="65">
        <f>ET_8P!V300/9.806</f>
        <v>581.18972918366308</v>
      </c>
      <c r="V298" s="65">
        <f>ET_8P!W300/9.806</f>
        <v>575.2656218131757</v>
      </c>
      <c r="W298" s="65">
        <f>ET_8P!X300/9.806</f>
        <v>574.86428111615339</v>
      </c>
      <c r="X298" s="65">
        <f>ET_8P!Y300/9.806</f>
        <v>578.26686347962982</v>
      </c>
      <c r="Y298" s="65">
        <f>ET_8P!Z300/9.806</f>
        <v>578.67686835547124</v>
      </c>
      <c r="Z298" s="65">
        <f>ET_8P!AA300/9.806</f>
        <v>572.8521500707476</v>
      </c>
      <c r="AA298" s="65">
        <f>ET_8P!AB300/9.806</f>
        <v>573.0634763633235</v>
      </c>
      <c r="AB298" s="65">
        <f>ET_8P!AC300/9.806</f>
        <v>419.81456864738431</v>
      </c>
      <c r="AC298" s="65">
        <f>ET_8P!AD300/9.806</f>
        <v>418.27856908397922</v>
      </c>
      <c r="AD298" s="65">
        <f>ET_8P!AE300/9.806</f>
        <v>513.2291055858658</v>
      </c>
      <c r="AE298" s="65">
        <f>ET_8P!AF300/9.806</f>
        <v>527.17026724709365</v>
      </c>
      <c r="AF298" s="65">
        <f>ET_8P!AG300/9.806</f>
        <v>756.75088912400577</v>
      </c>
      <c r="AG298" s="65">
        <f>ET_8P!AH300/9.806</f>
        <v>759.76442994085255</v>
      </c>
      <c r="AH298" s="65">
        <f>ET_8P!AI300/9.806</f>
        <v>638.88997329441167</v>
      </c>
      <c r="AI298" s="65">
        <f>ET_8P!AJ300/9.806</f>
        <v>624.14413847389358</v>
      </c>
      <c r="AJ298" s="65">
        <f>ET_8P!AK300/9.806</f>
        <v>269.38998404994396</v>
      </c>
      <c r="AK298" s="65">
        <f>ET_8P!AL300/9.806</f>
        <v>270.4703673133796</v>
      </c>
      <c r="AL298" s="65">
        <f>ET_8P!AM300/9.806</f>
        <v>507.4897842360545</v>
      </c>
      <c r="AM298" s="65">
        <f>ET_8P!AN300/9.806</f>
        <v>539.38108285106057</v>
      </c>
      <c r="AN298" s="65">
        <f>ET_8P!AO300/9.806</f>
        <v>997.66565113196009</v>
      </c>
      <c r="AO298" s="65">
        <f>ET_8P!AP300/9.806</f>
        <v>997.68427413700806</v>
      </c>
      <c r="AP298" s="65">
        <f>ET_8P!AQ300/9.806</f>
        <v>656.913008856185</v>
      </c>
      <c r="AQ298" s="65">
        <f>ET_8P!AR300/9.806</f>
        <v>623.2200589881196</v>
      </c>
    </row>
    <row r="299" spans="3:43" x14ac:dyDescent="0.2">
      <c r="C299" s="65">
        <f>ET_8P!D301</f>
        <v>2756.8072289156626</v>
      </c>
      <c r="D299" s="65">
        <f>ET_8P!E301/9.806</f>
        <v>574.85238031880999</v>
      </c>
      <c r="E299" s="65">
        <f>ET_8P!F301/9.806</f>
        <v>575.67990898429537</v>
      </c>
      <c r="F299" s="65">
        <f>ET_8P!G301/9.806</f>
        <v>568.84427024908223</v>
      </c>
      <c r="G299" s="65">
        <f>ET_8P!H301/9.806</f>
        <v>569.41670358071599</v>
      </c>
      <c r="H299" s="65">
        <f>ET_8P!I301/9.806</f>
        <v>574.85238031880999</v>
      </c>
      <c r="I299" s="65">
        <f>ET_8P!J301/9.806</f>
        <v>575.67990898429537</v>
      </c>
      <c r="J299" s="65">
        <f>ET_8P!K301/9.806</f>
        <v>568.84427024908223</v>
      </c>
      <c r="K299" s="65">
        <f>ET_8P!L301/9.806</f>
        <v>569.41670358071599</v>
      </c>
      <c r="L299" s="65">
        <f>ET_8P!M301/9.806</f>
        <v>404.96762684357793</v>
      </c>
      <c r="M299" s="65">
        <f>ET_8P!N301/9.806</f>
        <v>408.81504507763105</v>
      </c>
      <c r="N299" s="65">
        <f>ET_8P!O301/9.806</f>
        <v>570.90744027891094</v>
      </c>
      <c r="O299" s="65">
        <f>ET_8P!P301/9.806</f>
        <v>588.6198600506068</v>
      </c>
      <c r="P299" s="65">
        <f>ET_8P!Q301/9.806</f>
        <v>779.78625172088528</v>
      </c>
      <c r="Q299" s="65">
        <f>ET_8P!R301/9.806</f>
        <v>776.84391651157466</v>
      </c>
      <c r="R299" s="65">
        <f>ET_8P!S301/9.806</f>
        <v>569.41779905160115</v>
      </c>
      <c r="S299" s="65">
        <f>ET_8P!T301/9.806</f>
        <v>553.51410129958708</v>
      </c>
      <c r="T299" s="65">
        <f>ET_8P!U301/9.806</f>
        <v>578.67542432566802</v>
      </c>
      <c r="U299" s="65">
        <f>ET_8P!V301/9.806</f>
        <v>579.54497923783913</v>
      </c>
      <c r="V299" s="65">
        <f>ET_8P!W301/9.806</f>
        <v>573.62669778069551</v>
      </c>
      <c r="W299" s="65">
        <f>ET_8P!X301/9.806</f>
        <v>573.22869329046</v>
      </c>
      <c r="X299" s="65">
        <f>ET_8P!Y301/9.806</f>
        <v>576.63281927200194</v>
      </c>
      <c r="Y299" s="65">
        <f>ET_8P!Z301/9.806</f>
        <v>577.04282414784325</v>
      </c>
      <c r="Z299" s="65">
        <f>ET_8P!AA301/9.806</f>
        <v>571.21770751007045</v>
      </c>
      <c r="AA299" s="65">
        <f>ET_8P!AB301/9.806</f>
        <v>571.42983050874466</v>
      </c>
      <c r="AB299" s="65">
        <f>ET_8P!AC301/9.806</f>
        <v>418.30301800237106</v>
      </c>
      <c r="AC299" s="65">
        <f>ET_8P!AD301/9.806</f>
        <v>416.76871143942486</v>
      </c>
      <c r="AD299" s="65">
        <f>ET_8P!AE301/9.806</f>
        <v>511.63907939016934</v>
      </c>
      <c r="AE299" s="65">
        <f>ET_8P!AF301/9.806</f>
        <v>525.57142749018465</v>
      </c>
      <c r="AF299" s="65">
        <f>ET_8P!AG301/9.806</f>
        <v>755.05948207729966</v>
      </c>
      <c r="AG299" s="65">
        <f>ET_8P!AH301/9.806</f>
        <v>758.07217639391706</v>
      </c>
      <c r="AH299" s="65">
        <f>ET_8P!AI301/9.806</f>
        <v>637.23526452235876</v>
      </c>
      <c r="AI299" s="65">
        <f>ET_8P!AJ301/9.806</f>
        <v>622.49510623279116</v>
      </c>
      <c r="AJ299" s="65">
        <f>ET_8P!AK301/9.806</f>
        <v>268.17677494168112</v>
      </c>
      <c r="AK299" s="65">
        <f>ET_8P!AL301/9.806</f>
        <v>269.25339874821537</v>
      </c>
      <c r="AL299" s="65">
        <f>ET_8P!AM301/9.806</f>
        <v>505.91623989776673</v>
      </c>
      <c r="AM299" s="65">
        <f>ET_8P!AN301/9.806</f>
        <v>537.78259165306963</v>
      </c>
      <c r="AN299" s="65">
        <f>ET_8P!AO301/9.806</f>
        <v>995.93391083902725</v>
      </c>
      <c r="AO299" s="65">
        <f>ET_8P!AP301/9.806</f>
        <v>995.95193631450138</v>
      </c>
      <c r="AP299" s="65">
        <f>ET_8P!AQ301/9.806</f>
        <v>655.23873099059256</v>
      </c>
      <c r="AQ299" s="65">
        <f>ET_8P!AR301/9.806</f>
        <v>621.5597732733786</v>
      </c>
    </row>
    <row r="300" spans="3:43" x14ac:dyDescent="0.2">
      <c r="C300" s="65">
        <f>ET_8P!D302</f>
        <v>2759.8192771084341</v>
      </c>
      <c r="D300" s="65">
        <f>ET_8P!E302/9.806</f>
        <v>573.24044470541003</v>
      </c>
      <c r="E300" s="65">
        <f>ET_8P!F302/9.806</f>
        <v>574.06752522371517</v>
      </c>
      <c r="F300" s="65">
        <f>ET_8P!G302/9.806</f>
        <v>567.23577043073124</v>
      </c>
      <c r="G300" s="65">
        <f>ET_8P!H302/9.806</f>
        <v>567.80790499757802</v>
      </c>
      <c r="H300" s="65">
        <f>ET_8P!I302/9.806</f>
        <v>573.24044470541003</v>
      </c>
      <c r="I300" s="65">
        <f>ET_8P!J302/9.806</f>
        <v>574.06752522371517</v>
      </c>
      <c r="J300" s="65">
        <f>ET_8P!K302/9.806</f>
        <v>567.23577043073124</v>
      </c>
      <c r="K300" s="65">
        <f>ET_8P!L302/9.806</f>
        <v>567.80790499757802</v>
      </c>
      <c r="L300" s="65">
        <f>ET_8P!M302/9.806</f>
        <v>403.50071663713544</v>
      </c>
      <c r="M300" s="65">
        <f>ET_8P!N302/9.806</f>
        <v>407.34323014927088</v>
      </c>
      <c r="N300" s="65">
        <f>ET_8P!O302/9.806</f>
        <v>569.2977454014125</v>
      </c>
      <c r="O300" s="65">
        <f>ET_8P!P302/9.806</f>
        <v>587.00045531753528</v>
      </c>
      <c r="P300" s="65">
        <f>ET_8P!Q302/9.806</f>
        <v>778.09603973332662</v>
      </c>
      <c r="Q300" s="65">
        <f>ET_8P!R302/9.806</f>
        <v>775.15445143598311</v>
      </c>
      <c r="R300" s="65">
        <f>ET_8P!S302/9.806</f>
        <v>567.8089506743321</v>
      </c>
      <c r="S300" s="65">
        <f>ET_8P!T302/9.806</f>
        <v>551.91466401310424</v>
      </c>
      <c r="T300" s="65">
        <f>ET_8P!U302/9.806</f>
        <v>577.04655870767897</v>
      </c>
      <c r="U300" s="65">
        <f>ET_8P!V302/9.806</f>
        <v>577.91551609027636</v>
      </c>
      <c r="V300" s="65">
        <f>ET_8P!W302/9.806</f>
        <v>572.00325972300129</v>
      </c>
      <c r="W300" s="65">
        <f>ET_8P!X302/9.806</f>
        <v>571.60844205715898</v>
      </c>
      <c r="X300" s="65">
        <f>ET_8P!Y302/9.806</f>
        <v>575.01356392132368</v>
      </c>
      <c r="Y300" s="65">
        <f>ET_8P!Z302/9.806</f>
        <v>575.4235687971651</v>
      </c>
      <c r="Z300" s="65">
        <f>ET_8P!AA302/9.806</f>
        <v>569.59845215939231</v>
      </c>
      <c r="AA300" s="65">
        <f>ET_8P!AB302/9.806</f>
        <v>569.81142165829601</v>
      </c>
      <c r="AB300" s="65">
        <f>ET_8P!AC302/9.806</f>
        <v>416.81305311320881</v>
      </c>
      <c r="AC300" s="65">
        <f>ET_8P!AD302/9.806</f>
        <v>415.28056403604938</v>
      </c>
      <c r="AD300" s="65">
        <f>ET_8P!AE302/9.806</f>
        <v>510.06618237558644</v>
      </c>
      <c r="AE300" s="65">
        <f>ET_8P!AF302/9.806</f>
        <v>523.98931856134004</v>
      </c>
      <c r="AF300" s="65">
        <f>ET_8P!AG302/9.806</f>
        <v>753.37917912183877</v>
      </c>
      <c r="AG300" s="65">
        <f>ET_8P!AH302/9.806</f>
        <v>756.39107673235776</v>
      </c>
      <c r="AH300" s="65">
        <f>ET_8P!AI302/9.806</f>
        <v>635.59400016571487</v>
      </c>
      <c r="AI300" s="65">
        <f>ET_8P!AJ302/9.806</f>
        <v>620.85991676014692</v>
      </c>
      <c r="AJ300" s="65">
        <f>ET_8P!AK302/9.806</f>
        <v>266.99941760784213</v>
      </c>
      <c r="AK300" s="65">
        <f>ET_8P!AL302/9.806</f>
        <v>268.07203298681929</v>
      </c>
      <c r="AL300" s="65">
        <f>ET_8P!AM302/9.806</f>
        <v>504.35962556406798</v>
      </c>
      <c r="AM300" s="65">
        <f>ET_8P!AN302/9.806</f>
        <v>536.20003457704468</v>
      </c>
      <c r="AN300" s="65">
        <f>ET_8P!AO302/9.806</f>
        <v>994.21073513665112</v>
      </c>
      <c r="AO300" s="65">
        <f>ET_8P!AP302/9.806</f>
        <v>994.22826267081382</v>
      </c>
      <c r="AP300" s="65">
        <f>ET_8P!AQ302/9.806</f>
        <v>653.57789754040903</v>
      </c>
      <c r="AQ300" s="65">
        <f>ET_8P!AR302/9.806</f>
        <v>619.91367888601371</v>
      </c>
    </row>
    <row r="301" spans="3:43" x14ac:dyDescent="0.2">
      <c r="C301" s="65">
        <f>ET_8P!D303</f>
        <v>2762.8313253012047</v>
      </c>
      <c r="D301" s="65">
        <f>ET_8P!E303/9.806</f>
        <v>571.64374609614015</v>
      </c>
      <c r="E301" s="65">
        <f>ET_8P!F303/9.806</f>
        <v>572.47032867313385</v>
      </c>
      <c r="F301" s="65">
        <f>ET_8P!G303/9.806</f>
        <v>565.64265699890382</v>
      </c>
      <c r="G301" s="65">
        <f>ET_8P!H303/9.806</f>
        <v>566.21444300683265</v>
      </c>
      <c r="H301" s="65">
        <f>ET_8P!I303/9.806</f>
        <v>571.64374609614015</v>
      </c>
      <c r="I301" s="65">
        <f>ET_8P!J303/9.806</f>
        <v>572.47032867313385</v>
      </c>
      <c r="J301" s="65">
        <f>ET_8P!K303/9.806</f>
        <v>565.64265699890382</v>
      </c>
      <c r="K301" s="65">
        <f>ET_8P!L303/9.806</f>
        <v>566.21444300683265</v>
      </c>
      <c r="L301" s="65">
        <f>ET_8P!M303/9.806</f>
        <v>402.0565623486259</v>
      </c>
      <c r="M301" s="65">
        <f>ET_8P!N303/9.806</f>
        <v>405.89387237405674</v>
      </c>
      <c r="N301" s="65">
        <f>ET_8P!O303/9.806</f>
        <v>567.70333732217523</v>
      </c>
      <c r="O301" s="65">
        <f>ET_8P!P303/9.806</f>
        <v>585.39588923554459</v>
      </c>
      <c r="P301" s="65">
        <f>ET_8P!Q303/9.806</f>
        <v>776.41668286635741</v>
      </c>
      <c r="Q301" s="65">
        <f>ET_8P!R303/9.806</f>
        <v>773.47589127511219</v>
      </c>
      <c r="R301" s="65">
        <f>ET_8P!S303/9.806</f>
        <v>566.21548868358661</v>
      </c>
      <c r="S301" s="65">
        <f>ET_8P!T303/9.806</f>
        <v>550.33111105445653</v>
      </c>
      <c r="T301" s="65">
        <f>ET_8P!U303/9.806</f>
        <v>575.43317906447589</v>
      </c>
      <c r="U301" s="65">
        <f>ET_8P!V303/9.806</f>
        <v>576.30158871163064</v>
      </c>
      <c r="V301" s="65">
        <f>ET_8P!W303/9.806</f>
        <v>570.39545702248631</v>
      </c>
      <c r="W301" s="65">
        <f>ET_8P!X303/9.806</f>
        <v>570.0038261810372</v>
      </c>
      <c r="X301" s="65">
        <f>ET_8P!Y303/9.806</f>
        <v>573.40929660411996</v>
      </c>
      <c r="Y301" s="65">
        <f>ET_8P!Z303/9.806</f>
        <v>573.81925168583018</v>
      </c>
      <c r="Z301" s="65">
        <f>ET_8P!AA303/9.806</f>
        <v>567.99458319523762</v>
      </c>
      <c r="AA301" s="65">
        <f>ET_8P!AB303/9.806</f>
        <v>568.20834940023974</v>
      </c>
      <c r="AB301" s="65">
        <f>ET_8P!AC303/9.806</f>
        <v>415.34494784761881</v>
      </c>
      <c r="AC301" s="65">
        <f>ET_8P!AD303/9.806</f>
        <v>413.8143509474429</v>
      </c>
      <c r="AD301" s="65">
        <f>ET_8P!AE303/9.806</f>
        <v>508.51066351277285</v>
      </c>
      <c r="AE301" s="65">
        <f>ET_8P!AF303/9.806</f>
        <v>522.42399025469103</v>
      </c>
      <c r="AF301" s="65">
        <f>ET_8P!AG303/9.806</f>
        <v>751.71022922827865</v>
      </c>
      <c r="AG301" s="65">
        <f>ET_8P!AH303/9.806</f>
        <v>754.72123054443716</v>
      </c>
      <c r="AH301" s="65">
        <f>ET_8P!AI303/9.806</f>
        <v>633.9662798127423</v>
      </c>
      <c r="AI301" s="65">
        <f>ET_8P!AJ303/9.806</f>
        <v>619.23861985009182</v>
      </c>
      <c r="AJ301" s="65">
        <f>ET_8P!AK303/9.806</f>
        <v>265.85831040147616</v>
      </c>
      <c r="AK301" s="65">
        <f>ET_8P!AL303/9.806</f>
        <v>266.92671817637165</v>
      </c>
      <c r="AL301" s="65">
        <f>ET_8P!AM303/9.806</f>
        <v>502.82014041148278</v>
      </c>
      <c r="AM301" s="65">
        <f>ET_8P!AN303/9.806</f>
        <v>534.63356100537942</v>
      </c>
      <c r="AN301" s="65">
        <f>ET_8P!AO303/9.806</f>
        <v>992.4963232013564</v>
      </c>
      <c r="AO301" s="65">
        <f>ET_8P!AP303/9.806</f>
        <v>992.51335279420766</v>
      </c>
      <c r="AP301" s="65">
        <f>ET_8P!AQ303/9.806</f>
        <v>651.93050850563441</v>
      </c>
      <c r="AQ301" s="65">
        <f>ET_8P!AR303/9.806</f>
        <v>618.28177582602495</v>
      </c>
    </row>
    <row r="302" spans="3:43" x14ac:dyDescent="0.2">
      <c r="C302" s="65">
        <f>ET_8P!D304</f>
        <v>2765.8433734939763</v>
      </c>
      <c r="D302" s="65">
        <f>ET_8P!E304/9.806</f>
        <v>570.06238407926276</v>
      </c>
      <c r="E302" s="65">
        <f>ET_8P!F304/9.806</f>
        <v>570.88841892081382</v>
      </c>
      <c r="F302" s="65">
        <f>ET_8P!G304/9.806</f>
        <v>564.06502954186215</v>
      </c>
      <c r="G302" s="65">
        <f>ET_8P!H304/9.806</f>
        <v>564.63646699087303</v>
      </c>
      <c r="H302" s="65">
        <f>ET_8P!I304/9.806</f>
        <v>570.06238407926276</v>
      </c>
      <c r="I302" s="65">
        <f>ET_8P!J304/9.806</f>
        <v>570.88841892081382</v>
      </c>
      <c r="J302" s="65">
        <f>ET_8P!K304/9.806</f>
        <v>564.06502954186215</v>
      </c>
      <c r="K302" s="65">
        <f>ET_8P!L304/9.806</f>
        <v>564.63646699087303</v>
      </c>
      <c r="L302" s="65">
        <f>ET_8P!M304/9.806</f>
        <v>400.63538805163932</v>
      </c>
      <c r="M302" s="65">
        <f>ET_8P!N304/9.806</f>
        <v>404.4672705167755</v>
      </c>
      <c r="N302" s="65">
        <f>ET_8P!O304/9.806</f>
        <v>566.12446501185502</v>
      </c>
      <c r="O302" s="65">
        <f>ET_8P!P304/9.806</f>
        <v>583.80621159876614</v>
      </c>
      <c r="P302" s="65">
        <f>ET_8P!Q304/9.806</f>
        <v>774.74828070823992</v>
      </c>
      <c r="Q302" s="65">
        <f>ET_8P!R304/9.806</f>
        <v>771.8083356172242</v>
      </c>
      <c r="R302" s="65">
        <f>ET_8P!S304/9.806</f>
        <v>564.63751266762699</v>
      </c>
      <c r="S302" s="65">
        <f>ET_8P!T304/9.806</f>
        <v>548.7635918060372</v>
      </c>
      <c r="T302" s="65">
        <f>ET_8P!U304/9.806</f>
        <v>573.83553436671434</v>
      </c>
      <c r="U302" s="65">
        <f>ET_8P!V304/9.806</f>
        <v>574.70334648429537</v>
      </c>
      <c r="V302" s="65">
        <f>ET_8P!W304/9.806</f>
        <v>568.80338926741285</v>
      </c>
      <c r="W302" s="65">
        <f>ET_8P!X304/9.806</f>
        <v>568.41489545622585</v>
      </c>
      <c r="X302" s="65">
        <f>ET_8P!Y304/9.806</f>
        <v>571.82016670278404</v>
      </c>
      <c r="Y302" s="65">
        <f>ET_8P!Z304/9.806</f>
        <v>572.23007199036306</v>
      </c>
      <c r="Z302" s="65">
        <f>ET_8P!AA304/9.806</f>
        <v>566.40625</v>
      </c>
      <c r="AA302" s="65">
        <f>ET_8P!AB304/9.806</f>
        <v>566.62081291110042</v>
      </c>
      <c r="AB302" s="65">
        <f>ET_8P!AC304/9.806</f>
        <v>413.89890138212576</v>
      </c>
      <c r="AC302" s="65">
        <f>ET_8P!AD304/9.806</f>
        <v>412.3703211442612</v>
      </c>
      <c r="AD302" s="65">
        <f>ET_8P!AE304/9.806</f>
        <v>506.97267218412202</v>
      </c>
      <c r="AE302" s="65">
        <f>ET_8P!AF304/9.806</f>
        <v>520.8756915408934</v>
      </c>
      <c r="AF302" s="65">
        <f>ET_8P!AG304/9.806</f>
        <v>750.05258260248831</v>
      </c>
      <c r="AG302" s="65">
        <f>ET_8P!AH304/9.806</f>
        <v>753.06263783015504</v>
      </c>
      <c r="AH302" s="65">
        <f>ET_8P!AI304/9.806</f>
        <v>632.3522030517031</v>
      </c>
      <c r="AI302" s="65">
        <f>ET_8P!AJ304/9.806</f>
        <v>617.63136488501948</v>
      </c>
      <c r="AJ302" s="65">
        <f>ET_8P!AK304/9.806</f>
        <v>264.75397616096012</v>
      </c>
      <c r="AK302" s="65">
        <f>ET_8P!AL304/9.806</f>
        <v>265.81792736111822</v>
      </c>
      <c r="AL302" s="65">
        <f>ET_8P!AM304/9.806</f>
        <v>501.29783423414239</v>
      </c>
      <c r="AM302" s="65">
        <f>ET_8P!AN304/9.806</f>
        <v>533.08327052633592</v>
      </c>
      <c r="AN302" s="65">
        <f>ET_8P!AO304/9.806</f>
        <v>990.79067503314309</v>
      </c>
      <c r="AO302" s="65">
        <f>ET_8P!AP304/9.806</f>
        <v>990.80720668468291</v>
      </c>
      <c r="AP302" s="65">
        <f>ET_8P!AQ304/9.806</f>
        <v>650.29676306279327</v>
      </c>
      <c r="AQ302" s="65">
        <f>ET_8P!AR304/9.806</f>
        <v>616.66431306406798</v>
      </c>
    </row>
    <row r="303" spans="3:43" x14ac:dyDescent="0.2">
      <c r="C303" s="65">
        <f>ET_8P!D305</f>
        <v>2768.8554216867469</v>
      </c>
      <c r="D303" s="65">
        <f>ET_8P!E305/9.806</f>
        <v>568.49645824304002</v>
      </c>
      <c r="E303" s="65">
        <f>ET_8P!F305/9.806</f>
        <v>569.32199514327965</v>
      </c>
      <c r="F303" s="65">
        <f>ET_8P!G305/9.806</f>
        <v>562.50308723613102</v>
      </c>
      <c r="G303" s="65">
        <f>ET_8P!H305/9.806</f>
        <v>563.07412633209265</v>
      </c>
      <c r="H303" s="65">
        <f>ET_8P!I305/9.806</f>
        <v>568.49645824304002</v>
      </c>
      <c r="I303" s="65">
        <f>ET_8P!J305/9.806</f>
        <v>569.32199514327965</v>
      </c>
      <c r="J303" s="65">
        <f>ET_8P!K305/9.806</f>
        <v>562.50308723613102</v>
      </c>
      <c r="K303" s="65">
        <f>ET_8P!L305/9.806</f>
        <v>563.07412633209265</v>
      </c>
      <c r="L303" s="65">
        <f>ET_8P!M305/9.806</f>
        <v>399.23744271683154</v>
      </c>
      <c r="M303" s="65">
        <f>ET_8P!N305/9.806</f>
        <v>403.06359885688613</v>
      </c>
      <c r="N303" s="65">
        <f>ET_8P!O305/9.806</f>
        <v>564.56112847045176</v>
      </c>
      <c r="O303" s="65">
        <f>ET_8P!P305/9.806</f>
        <v>582.23162158372429</v>
      </c>
      <c r="P303" s="65">
        <f>ET_8P!Q305/9.806</f>
        <v>773.09088305310536</v>
      </c>
      <c r="Q303" s="65">
        <f>ET_8P!R305/9.806</f>
        <v>770.15178446231903</v>
      </c>
      <c r="R303" s="65">
        <f>ET_8P!S305/9.806</f>
        <v>563.07517200884672</v>
      </c>
      <c r="S303" s="65">
        <f>ET_8P!T305/9.806</f>
        <v>547.21220585610854</v>
      </c>
      <c r="T303" s="65">
        <f>ET_8P!U305/9.806</f>
        <v>572.25377399678769</v>
      </c>
      <c r="U303" s="65">
        <f>ET_8P!V305/9.806</f>
        <v>573.12088899653281</v>
      </c>
      <c r="V303" s="65">
        <f>ET_8P!W305/9.806</f>
        <v>567.22730542843669</v>
      </c>
      <c r="W303" s="65">
        <f>ET_8P!X305/9.806</f>
        <v>566.84184905924951</v>
      </c>
      <c r="X303" s="65">
        <f>ET_8P!Y305/9.806</f>
        <v>570.2463235997094</v>
      </c>
      <c r="Y303" s="65">
        <f>ET_8P!Z305/9.806</f>
        <v>570.65607950489505</v>
      </c>
      <c r="Z303" s="65">
        <f>ET_8P!AA305/9.806</f>
        <v>564.83355216194172</v>
      </c>
      <c r="AA303" s="65">
        <f>ET_8P!AB305/9.806</f>
        <v>565.04891177914033</v>
      </c>
      <c r="AB303" s="65">
        <f>ET_8P!AC305/9.806</f>
        <v>412.47518758445091</v>
      </c>
      <c r="AC303" s="65">
        <f>ET_8P!AD305/9.806</f>
        <v>410.94869870009438</v>
      </c>
      <c r="AD303" s="65">
        <f>ET_8P!AE305/9.806</f>
        <v>505.45230797789623</v>
      </c>
      <c r="AE303" s="65">
        <f>ET_8P!AF305/9.806</f>
        <v>519.34447221407811</v>
      </c>
      <c r="AF303" s="65">
        <f>ET_8P!AG305/9.806</f>
        <v>748.40633883273006</v>
      </c>
      <c r="AG303" s="65">
        <f>ET_8P!AH305/9.806</f>
        <v>751.41539817777391</v>
      </c>
      <c r="AH303" s="65">
        <f>ET_8P!AI305/9.806</f>
        <v>630.75196905912208</v>
      </c>
      <c r="AI303" s="65">
        <f>ET_8P!AJ305/9.806</f>
        <v>616.03825145319195</v>
      </c>
      <c r="AJ303" s="65">
        <f>ET_8P!AK305/9.806</f>
        <v>263.68688793054002</v>
      </c>
      <c r="AK303" s="65">
        <f>ET_8P!AL305/9.806</f>
        <v>264.7461584823705</v>
      </c>
      <c r="AL303" s="65">
        <f>ET_8P!AM305/9.806</f>
        <v>499.79290620857131</v>
      </c>
      <c r="AM303" s="65">
        <f>ET_8P!AN305/9.806</f>
        <v>531.54931252230779</v>
      </c>
      <c r="AN303" s="65">
        <f>ET_8P!AO305/9.806</f>
        <v>989.09389022027335</v>
      </c>
      <c r="AO303" s="65">
        <f>ET_8P!AP305/9.806</f>
        <v>989.10992393050185</v>
      </c>
      <c r="AP303" s="65">
        <f>ET_8P!AQ305/9.806</f>
        <v>648.67681059427912</v>
      </c>
      <c r="AQ303" s="65">
        <f>ET_8P!AR305/9.806</f>
        <v>615.06139018840508</v>
      </c>
    </row>
    <row r="304" spans="3:43" x14ac:dyDescent="0.2">
      <c r="C304" s="65">
        <f>ET_8P!D306</f>
        <v>2771.8674698795185</v>
      </c>
      <c r="D304" s="65">
        <f>ET_8P!E306/9.806</f>
        <v>566.94616776399653</v>
      </c>
      <c r="E304" s="65">
        <f>ET_8P!F306/9.806</f>
        <v>567.77110713466254</v>
      </c>
      <c r="F304" s="65">
        <f>ET_8P!G306/9.806</f>
        <v>560.95692966997251</v>
      </c>
      <c r="G304" s="65">
        <f>ET_8P!H306/9.806</f>
        <v>561.52757041288498</v>
      </c>
      <c r="H304" s="65">
        <f>ET_8P!I306/9.806</f>
        <v>566.94616776399653</v>
      </c>
      <c r="I304" s="65">
        <f>ET_8P!J306/9.806</f>
        <v>567.77110713466254</v>
      </c>
      <c r="J304" s="65">
        <f>ET_8P!K306/9.806</f>
        <v>560.95692966997251</v>
      </c>
      <c r="K304" s="65">
        <f>ET_8P!L306/9.806</f>
        <v>561.52757041288498</v>
      </c>
      <c r="L304" s="65">
        <f>ET_8P!M306/9.806</f>
        <v>397.86295041779272</v>
      </c>
      <c r="M304" s="65">
        <f>ET_8P!N306/9.806</f>
        <v>401.68315615917555</v>
      </c>
      <c r="N304" s="65">
        <f>ET_8P!O306/9.806</f>
        <v>563.01352687449014</v>
      </c>
      <c r="O304" s="65">
        <f>ET_8P!P306/9.806</f>
        <v>580.67216898455035</v>
      </c>
      <c r="P304" s="65">
        <f>ET_8P!Q306/9.806</f>
        <v>771.4445396950847</v>
      </c>
      <c r="Q304" s="65">
        <f>ET_8P!R306/9.806</f>
        <v>768.50638719279016</v>
      </c>
      <c r="R304" s="65">
        <f>ET_8P!S306/9.806</f>
        <v>561.52861608963906</v>
      </c>
      <c r="S304" s="65">
        <f>ET_8P!T306/9.806</f>
        <v>545.67710258706404</v>
      </c>
      <c r="T304" s="65">
        <f>ET_8P!U306/9.806</f>
        <v>570.68799754295844</v>
      </c>
      <c r="U304" s="65">
        <f>ET_8P!V306/9.806</f>
        <v>571.55446521899864</v>
      </c>
      <c r="V304" s="65">
        <f>ET_8P!W306/9.806</f>
        <v>565.66735488795132</v>
      </c>
      <c r="W304" s="65">
        <f>ET_8P!X306/9.806</f>
        <v>565.28478657837047</v>
      </c>
      <c r="X304" s="65">
        <f>ET_8P!Y306/9.806</f>
        <v>568.68791667728942</v>
      </c>
      <c r="Y304" s="65">
        <f>ET_8P!Z306/9.806</f>
        <v>569.0974734059505</v>
      </c>
      <c r="Z304" s="65">
        <f>ET_8P!AA306/9.806</f>
        <v>563.27663906345606</v>
      </c>
      <c r="AA304" s="65">
        <f>ET_8P!AB306/9.806</f>
        <v>563.49279538675307</v>
      </c>
      <c r="AB304" s="65">
        <f>ET_8P!AC306/9.806</f>
        <v>411.07400563111872</v>
      </c>
      <c r="AC304" s="65">
        <f>ET_8P!AD306/9.806</f>
        <v>409.54970768853258</v>
      </c>
      <c r="AD304" s="65">
        <f>ET_8P!AE306/9.806</f>
        <v>503.94977007062005</v>
      </c>
      <c r="AE304" s="65">
        <f>ET_8P!AF306/9.806</f>
        <v>517.83053145076997</v>
      </c>
      <c r="AF304" s="65">
        <f>ET_8P!AG306/9.806</f>
        <v>746.77159750726605</v>
      </c>
      <c r="AG304" s="65">
        <f>ET_8P!AH306/9.806</f>
        <v>749.77966096968703</v>
      </c>
      <c r="AH304" s="65">
        <f>ET_8P!AI306/9.806</f>
        <v>629.16552804086791</v>
      </c>
      <c r="AI304" s="65">
        <f>ET_8P!AJ306/9.806</f>
        <v>614.45937914287174</v>
      </c>
      <c r="AJ304" s="65">
        <f>ET_8P!AK306/9.806</f>
        <v>262.65751875446159</v>
      </c>
      <c r="AK304" s="65">
        <f>ET_8P!AL306/9.806</f>
        <v>263.71188458437439</v>
      </c>
      <c r="AL304" s="65">
        <f>ET_8P!AM306/9.806</f>
        <v>498.30545592303184</v>
      </c>
      <c r="AM304" s="65">
        <f>ET_8P!AN306/9.806</f>
        <v>530.0317865815573</v>
      </c>
      <c r="AN304" s="65">
        <f>ET_8P!AO306/9.806</f>
        <v>987.40586917448513</v>
      </c>
      <c r="AO304" s="65">
        <f>ET_8P!AP306/9.806</f>
        <v>987.42150453166437</v>
      </c>
      <c r="AP304" s="65">
        <f>ET_8P!AQ306/9.806</f>
        <v>647.07070089422302</v>
      </c>
      <c r="AQ304" s="65">
        <f>ET_8P!AR306/9.806</f>
        <v>613.47310678729866</v>
      </c>
    </row>
    <row r="305" spans="3:43" x14ac:dyDescent="0.2">
      <c r="C305" s="65">
        <f>ET_8P!D307</f>
        <v>2774.8795180722891</v>
      </c>
      <c r="D305" s="65">
        <f>ET_8P!E307/9.806</f>
        <v>565.41156243626358</v>
      </c>
      <c r="E305" s="65">
        <f>ET_8P!F307/9.806</f>
        <v>566.23590427735576</v>
      </c>
      <c r="F305" s="65">
        <f>ET_8P!G307/9.806</f>
        <v>559.42665643164901</v>
      </c>
      <c r="G305" s="65">
        <f>ET_8P!H307/9.806</f>
        <v>559.99689882151233</v>
      </c>
      <c r="H305" s="65">
        <f>ET_8P!I307/9.806</f>
        <v>565.41156243626358</v>
      </c>
      <c r="I305" s="65">
        <f>ET_8P!J307/9.806</f>
        <v>566.23590427735576</v>
      </c>
      <c r="J305" s="65">
        <f>ET_8P!K307/9.806</f>
        <v>559.42665643164901</v>
      </c>
      <c r="K305" s="65">
        <f>ET_8P!L307/9.806</f>
        <v>559.99689882151233</v>
      </c>
      <c r="L305" s="65">
        <f>ET_8P!M307/9.806</f>
        <v>396.51218502224407</v>
      </c>
      <c r="M305" s="65">
        <f>ET_8P!N307/9.806</f>
        <v>400.32616649723388</v>
      </c>
      <c r="N305" s="65">
        <f>ET_8P!O307/9.806</f>
        <v>561.48175981223233</v>
      </c>
      <c r="O305" s="65">
        <f>ET_8P!P307/9.806</f>
        <v>579.12805297776879</v>
      </c>
      <c r="P305" s="65">
        <f>ET_8P!Q307/9.806</f>
        <v>769.80940001657154</v>
      </c>
      <c r="Q305" s="65">
        <f>ET_8P!R307/9.806</f>
        <v>766.87219360276879</v>
      </c>
      <c r="R305" s="65">
        <f>ET_8P!S307/9.806</f>
        <v>559.99794449826641</v>
      </c>
      <c r="S305" s="65">
        <f>ET_8P!T307/9.806</f>
        <v>544.15843138129719</v>
      </c>
      <c r="T305" s="65">
        <f>ET_8P!U307/9.806</f>
        <v>569.13835438761987</v>
      </c>
      <c r="U305" s="65">
        <f>ET_8P!V307/9.806</f>
        <v>570.00417473995515</v>
      </c>
      <c r="V305" s="65">
        <f>ET_8P!W307/9.806</f>
        <v>564.1235874400877</v>
      </c>
      <c r="W305" s="65">
        <f>ET_8P!X307/9.806</f>
        <v>563.7438573959821</v>
      </c>
      <c r="X305" s="65">
        <f>ET_8P!Y307/9.806</f>
        <v>567.14499572965531</v>
      </c>
      <c r="Y305" s="65">
        <f>ET_8P!Z307/9.806</f>
        <v>567.55440307592301</v>
      </c>
      <c r="Z305" s="65">
        <f>ET_8P!AA307/9.806</f>
        <v>561.73570988106781</v>
      </c>
      <c r="AA305" s="65">
        <f>ET_8P!AB307/9.806</f>
        <v>561.952662910463</v>
      </c>
      <c r="AB305" s="65">
        <f>ET_8P!AC307/9.806</f>
        <v>409.69557959571949</v>
      </c>
      <c r="AC305" s="65">
        <f>ET_8P!AD307/9.806</f>
        <v>408.1735970802315</v>
      </c>
      <c r="AD305" s="65">
        <f>ET_8P!AE307/9.806</f>
        <v>502.46525763881812</v>
      </c>
      <c r="AE305" s="65">
        <f>ET_8P!AF307/9.806</f>
        <v>516.33406842749343</v>
      </c>
      <c r="AF305" s="65">
        <f>ET_8P!AG307/9.806</f>
        <v>745.14845821435858</v>
      </c>
      <c r="AG305" s="65">
        <f>ET_8P!AH307/9.806</f>
        <v>748.15537641176331</v>
      </c>
      <c r="AH305" s="65">
        <f>ET_8P!AI307/9.806</f>
        <v>627.59312896759639</v>
      </c>
      <c r="AI305" s="65">
        <f>ET_8P!AJ307/9.806</f>
        <v>612.89484754232103</v>
      </c>
      <c r="AJ305" s="65">
        <f>ET_8P!AK307/9.806</f>
        <v>261.66639147110192</v>
      </c>
      <c r="AK305" s="65">
        <f>ET_8P!AL307/9.806</f>
        <v>262.71562850550686</v>
      </c>
      <c r="AL305" s="65">
        <f>ET_8P!AM307/9.806</f>
        <v>496.83563275991742</v>
      </c>
      <c r="AM305" s="65">
        <f>ET_8P!AN307/9.806</f>
        <v>528.53084208647772</v>
      </c>
      <c r="AN305" s="65">
        <f>ET_8P!AO307/9.806</f>
        <v>985.72681107230278</v>
      </c>
      <c r="AO305" s="65">
        <f>ET_8P!AP307/9.806</f>
        <v>985.74194848817058</v>
      </c>
      <c r="AP305" s="65">
        <f>ET_8P!AQ307/9.806</f>
        <v>645.47863313914957</v>
      </c>
      <c r="AQ305" s="65">
        <f>ET_8P!AR307/9.806</f>
        <v>611.89961224314197</v>
      </c>
    </row>
    <row r="306" spans="3:43" x14ac:dyDescent="0.2">
      <c r="C306" s="65">
        <f>ET_8P!D308</f>
        <v>2777.8915662650606</v>
      </c>
      <c r="D306" s="65">
        <f>ET_8P!E308/9.806</f>
        <v>563.89279164223444</v>
      </c>
      <c r="E306" s="65">
        <f>ET_8P!F308/9.806</f>
        <v>564.71658574788398</v>
      </c>
      <c r="F306" s="65">
        <f>ET_8P!G308/9.806</f>
        <v>557.91246669768509</v>
      </c>
      <c r="G306" s="65">
        <f>ET_8P!H308/9.806</f>
        <v>558.48221114623709</v>
      </c>
      <c r="H306" s="65">
        <f>ET_8P!I308/9.806</f>
        <v>563.89279164223444</v>
      </c>
      <c r="I306" s="65">
        <f>ET_8P!J308/9.806</f>
        <v>564.71658574788398</v>
      </c>
      <c r="J306" s="65">
        <f>ET_8P!K308/9.806</f>
        <v>557.91246669768509</v>
      </c>
      <c r="K306" s="65">
        <f>ET_8P!L308/9.806</f>
        <v>558.48221114623709</v>
      </c>
      <c r="L306" s="65">
        <f>ET_8P!M308/9.806</f>
        <v>395.18537060377577</v>
      </c>
      <c r="M306" s="65">
        <f>ET_8P!N308/9.806</f>
        <v>398.99287884171684</v>
      </c>
      <c r="N306" s="65">
        <f>ET_8P!O308/9.806</f>
        <v>559.96597666607181</v>
      </c>
      <c r="O306" s="65">
        <f>ET_8P!P308/9.806</f>
        <v>577.5993233575108</v>
      </c>
      <c r="P306" s="65">
        <f>ET_8P!Q308/9.806</f>
        <v>768.18541422343469</v>
      </c>
      <c r="Q306" s="65">
        <f>ET_8P!R308/9.806</f>
        <v>765.2492534863859</v>
      </c>
      <c r="R306" s="65">
        <f>ET_8P!S308/9.806</f>
        <v>558.48330661712225</v>
      </c>
      <c r="S306" s="65">
        <f>ET_8P!T308/9.806</f>
        <v>542.65629182707016</v>
      </c>
      <c r="T306" s="65">
        <f>ET_8P!U308/9.806</f>
        <v>567.60509350142775</v>
      </c>
      <c r="U306" s="65">
        <f>ET_8P!V308/9.806</f>
        <v>568.47021673592701</v>
      </c>
      <c r="V306" s="65">
        <f>ET_8P!W308/9.806</f>
        <v>562.59625205550174</v>
      </c>
      <c r="W306" s="65">
        <f>ET_8P!X308/9.806</f>
        <v>562.2192606886091</v>
      </c>
      <c r="X306" s="65">
        <f>ET_8P!Y308/9.806</f>
        <v>565.61780972746283</v>
      </c>
      <c r="Y306" s="65">
        <f>ET_8P!Z308/9.806</f>
        <v>566.02701789720584</v>
      </c>
      <c r="Z306" s="65">
        <f>ET_8P!AA308/9.806</f>
        <v>560.21086420303902</v>
      </c>
      <c r="AA306" s="65">
        <f>ET_8P!AB308/9.806</f>
        <v>560.42861393853264</v>
      </c>
      <c r="AB306" s="65">
        <f>ET_8P!AC308/9.806</f>
        <v>408.34015844890888</v>
      </c>
      <c r="AC306" s="65">
        <f>ET_8P!AD308/9.806</f>
        <v>406.82056605171584</v>
      </c>
      <c r="AD306" s="65">
        <f>ET_8P!AE308/9.806</f>
        <v>500.99882047662152</v>
      </c>
      <c r="AE306" s="65">
        <f>ET_8P!AF308/9.806</f>
        <v>514.8551329383796</v>
      </c>
      <c r="AF306" s="65">
        <f>ET_8P!AG308/9.806</f>
        <v>743.53692095400777</v>
      </c>
      <c r="AG306" s="65">
        <f>ET_8P!AH308/9.806</f>
        <v>746.54274368052734</v>
      </c>
      <c r="AH306" s="65">
        <f>ET_8P!AI308/9.806</f>
        <v>626.03482163343881</v>
      </c>
      <c r="AI306" s="65">
        <f>ET_8P!AJ308/9.806</f>
        <v>611.34480603393331</v>
      </c>
      <c r="AJ306" s="65">
        <f>ET_8P!AK308/9.806</f>
        <v>260.7139293305757</v>
      </c>
      <c r="AK306" s="65">
        <f>ET_8P!AL308/9.806</f>
        <v>261.7578383929482</v>
      </c>
      <c r="AL306" s="65">
        <f>ET_8P!AM308/9.806</f>
        <v>495.38358610162152</v>
      </c>
      <c r="AM306" s="65">
        <f>ET_8P!AN308/9.806</f>
        <v>527.04657862533145</v>
      </c>
      <c r="AN306" s="65">
        <f>ET_8P!AO308/9.806</f>
        <v>984.05661632546412</v>
      </c>
      <c r="AO306" s="65">
        <f>ET_8P!AP308/9.806</f>
        <v>984.07135538828277</v>
      </c>
      <c r="AP306" s="65">
        <f>ET_8P!AQ308/9.806</f>
        <v>643.90065712318994</v>
      </c>
      <c r="AQ306" s="65">
        <f>ET_8P!AR308/9.806</f>
        <v>610.34105593832862</v>
      </c>
    </row>
    <row r="307" spans="3:43" x14ac:dyDescent="0.2">
      <c r="C307" s="65">
        <f>ET_8P!D309</f>
        <v>2780.9036144578313</v>
      </c>
      <c r="D307" s="65">
        <f>ET_8P!E309/9.806</f>
        <v>562.39005455843369</v>
      </c>
      <c r="E307" s="65">
        <f>ET_8P!F309/9.806</f>
        <v>563.21315154624722</v>
      </c>
      <c r="F307" s="65">
        <f>ET_8P!G309/9.806</f>
        <v>556.41441026221196</v>
      </c>
      <c r="G307" s="65">
        <f>ET_8P!H309/9.806</f>
        <v>556.9837563577147</v>
      </c>
      <c r="H307" s="65">
        <f>ET_8P!I309/9.806</f>
        <v>562.39005455843369</v>
      </c>
      <c r="I307" s="65">
        <f>ET_8P!J309/9.806</f>
        <v>563.21315154624722</v>
      </c>
      <c r="J307" s="65">
        <f>ET_8P!K309/9.806</f>
        <v>556.41441026221196</v>
      </c>
      <c r="K307" s="65">
        <f>ET_8P!L309/9.806</f>
        <v>556.9837563577147</v>
      </c>
      <c r="L307" s="65">
        <f>ET_8P!M309/9.806</f>
        <v>393.88278103010913</v>
      </c>
      <c r="M307" s="65">
        <f>ET_8P!N309/9.806</f>
        <v>397.68349236914901</v>
      </c>
      <c r="N307" s="65">
        <f>ET_8P!O309/9.806</f>
        <v>558.46632681840208</v>
      </c>
      <c r="O307" s="65">
        <f>ET_8P!P309/9.806</f>
        <v>576.08617930030084</v>
      </c>
      <c r="P307" s="65">
        <f>ET_8P!Q309/9.806</f>
        <v>766.57278149219871</v>
      </c>
      <c r="Q307" s="65">
        <f>ET_8P!R309/9.806</f>
        <v>763.63766643190399</v>
      </c>
      <c r="R307" s="65">
        <f>ET_8P!S309/9.806</f>
        <v>556.98480203446877</v>
      </c>
      <c r="S307" s="65">
        <f>ET_8P!T309/9.806</f>
        <v>541.17088310090764</v>
      </c>
      <c r="T307" s="65">
        <f>ET_8P!U309/9.806</f>
        <v>566.08831447264436</v>
      </c>
      <c r="U307" s="65">
        <f>ET_8P!V309/9.806</f>
        <v>566.95269079517652</v>
      </c>
      <c r="V307" s="65">
        <f>ET_8P!W309/9.806</f>
        <v>561.0854483224557</v>
      </c>
      <c r="W307" s="65">
        <f>ET_8P!X309/9.806</f>
        <v>560.71109604451362</v>
      </c>
      <c r="X307" s="65">
        <f>ET_8P!Y309/9.806</f>
        <v>564.10650805310524</v>
      </c>
      <c r="Y307" s="65">
        <f>ET_8P!Z309/9.806</f>
        <v>564.51541745806139</v>
      </c>
      <c r="Z307" s="65">
        <f>ET_8P!AA309/9.806</f>
        <v>558.7023012058944</v>
      </c>
      <c r="AA307" s="65">
        <f>ET_8P!AB309/9.806</f>
        <v>558.92079785335511</v>
      </c>
      <c r="AB307" s="65">
        <f>ET_8P!AC309/9.806</f>
        <v>407.0079911613426</v>
      </c>
      <c r="AC307" s="65">
        <f>ET_8P!AD309/9.806</f>
        <v>405.49088847070675</v>
      </c>
      <c r="AD307" s="65">
        <f>ET_8P!AE309/9.806</f>
        <v>499.55075734881711</v>
      </c>
      <c r="AE307" s="65">
        <f>ET_8P!AF309/9.806</f>
        <v>513.39397395408423</v>
      </c>
      <c r="AF307" s="65">
        <f>ET_8P!AG309/9.806</f>
        <v>741.93713510860709</v>
      </c>
      <c r="AG307" s="65">
        <f>ET_8P!AH309/9.806</f>
        <v>744.9417129818479</v>
      </c>
      <c r="AH307" s="65">
        <f>ET_8P!AI309/9.806</f>
        <v>624.49070562665725</v>
      </c>
      <c r="AI307" s="65">
        <f>ET_8P!AJ309/9.806</f>
        <v>609.80930441183978</v>
      </c>
      <c r="AJ307" s="65">
        <f>ET_8P!AK309/9.806</f>
        <v>259.80065517125996</v>
      </c>
      <c r="AK307" s="65">
        <f>ET_8P!AL309/9.806</f>
        <v>260.83898729094432</v>
      </c>
      <c r="AL307" s="65">
        <f>ET_8P!AM309/9.806</f>
        <v>493.94946533053746</v>
      </c>
      <c r="AM307" s="65">
        <f>ET_8P!AN309/9.806</f>
        <v>525.57919537464318</v>
      </c>
      <c r="AN307" s="65">
        <f>ET_8P!AO309/9.806</f>
        <v>982.39538452223132</v>
      </c>
      <c r="AO307" s="65">
        <f>ET_8P!AP309/9.806</f>
        <v>982.40962564373865</v>
      </c>
      <c r="AP307" s="65">
        <f>ET_8P!AQ309/9.806</f>
        <v>642.33692222873754</v>
      </c>
      <c r="AQ307" s="65">
        <f>ET_8P!AR309/9.806</f>
        <v>608.79753746112078</v>
      </c>
    </row>
    <row r="308" spans="3:43" x14ac:dyDescent="0.2">
      <c r="C308" s="65">
        <f>ET_8P!D310</f>
        <v>2783.9156626506028</v>
      </c>
      <c r="D308" s="65">
        <f>ET_8P!E310/9.806</f>
        <v>560.90340097899252</v>
      </c>
      <c r="E308" s="65">
        <f>ET_8P!F310/9.806</f>
        <v>561.72585064310124</v>
      </c>
      <c r="F308" s="65">
        <f>ET_8P!G310/9.806</f>
        <v>554.93268630175407</v>
      </c>
      <c r="G308" s="65">
        <f>ET_8P!H310/9.806</f>
        <v>555.50153445594538</v>
      </c>
      <c r="H308" s="65">
        <f>ET_8P!I310/9.806</f>
        <v>560.90340097899252</v>
      </c>
      <c r="I308" s="65">
        <f>ET_8P!J310/9.806</f>
        <v>561.72585064310124</v>
      </c>
      <c r="J308" s="65">
        <f>ET_8P!K310/9.806</f>
        <v>554.93268630175407</v>
      </c>
      <c r="K308" s="65">
        <f>ET_8P!L310/9.806</f>
        <v>555.50153445594538</v>
      </c>
      <c r="L308" s="65">
        <f>ET_8P!M310/9.806</f>
        <v>392.60461547776873</v>
      </c>
      <c r="M308" s="65">
        <f>ET_8P!N310/9.806</f>
        <v>396.39828094725169</v>
      </c>
      <c r="N308" s="65">
        <f>ET_8P!O310/9.806</f>
        <v>556.98286006335411</v>
      </c>
      <c r="O308" s="65">
        <f>ET_8P!P310/9.806</f>
        <v>574.58867060027035</v>
      </c>
      <c r="P308" s="65">
        <f>ET_8P!Q310/9.806</f>
        <v>764.97145202873253</v>
      </c>
      <c r="Q308" s="65">
        <f>ET_8P!R310/9.806</f>
        <v>762.03748223345406</v>
      </c>
      <c r="R308" s="65">
        <f>ET_8P!S310/9.806</f>
        <v>555.50258013269945</v>
      </c>
      <c r="S308" s="65">
        <f>ET_8P!T310/9.806</f>
        <v>539.70230479107181</v>
      </c>
      <c r="T308" s="65">
        <f>ET_8P!U310/9.806</f>
        <v>564.58816668366308</v>
      </c>
      <c r="U308" s="65">
        <f>ET_8P!V310/9.806</f>
        <v>565.45174630009694</v>
      </c>
      <c r="V308" s="65">
        <f>ET_8P!W310/9.806</f>
        <v>559.59137541747407</v>
      </c>
      <c r="W308" s="65">
        <f>ET_8P!X310/9.806</f>
        <v>559.21951284608917</v>
      </c>
      <c r="X308" s="65">
        <f>ET_8P!Y310/9.806</f>
        <v>562.61114050071387</v>
      </c>
      <c r="Y308" s="65">
        <f>ET_8P!Z310/9.806</f>
        <v>563.01975114088316</v>
      </c>
      <c r="Z308" s="65">
        <f>ET_8P!AA310/9.806</f>
        <v>557.21012047789623</v>
      </c>
      <c r="AA308" s="65">
        <f>ET_8P!AB310/9.806</f>
        <v>557.42936403732415</v>
      </c>
      <c r="AB308" s="65">
        <f>ET_8P!AC310/9.806</f>
        <v>405.69925201247963</v>
      </c>
      <c r="AC308" s="65">
        <f>ET_8P!AD310/9.806</f>
        <v>404.18478841079445</v>
      </c>
      <c r="AD308" s="65">
        <f>ET_8P!AE310/9.806</f>
        <v>498.12106825540491</v>
      </c>
      <c r="AE308" s="65">
        <f>ET_8P!AF310/9.806</f>
        <v>511.95069106286974</v>
      </c>
      <c r="AF308" s="65">
        <f>ET_8P!AG310/9.806</f>
        <v>740.34910067815633</v>
      </c>
      <c r="AG308" s="65">
        <f>ET_8P!AH310/9.806</f>
        <v>743.35248349224969</v>
      </c>
      <c r="AH308" s="65">
        <f>ET_8P!AI310/9.806</f>
        <v>622.96088053551398</v>
      </c>
      <c r="AI308" s="65">
        <f>ET_8P!AJ310/9.806</f>
        <v>608.28854185256478</v>
      </c>
      <c r="AJ308" s="65">
        <f>ET_8P!AK310/9.806</f>
        <v>258.92699224326947</v>
      </c>
      <c r="AK308" s="65">
        <f>ET_8P!AL310/9.806</f>
        <v>259.9595482437411</v>
      </c>
      <c r="AL308" s="65">
        <f>ET_8P!AM310/9.806</f>
        <v>492.53332024079651</v>
      </c>
      <c r="AM308" s="65">
        <f>ET_8P!AN310/9.806</f>
        <v>524.12869233441268</v>
      </c>
      <c r="AN308" s="65">
        <f>ET_8P!AO310/9.806</f>
        <v>980.74311566260462</v>
      </c>
      <c r="AO308" s="65">
        <f>ET_8P!AP310/9.806</f>
        <v>980.75705801932497</v>
      </c>
      <c r="AP308" s="65">
        <f>ET_8P!AQ310/9.806</f>
        <v>640.78762763231703</v>
      </c>
      <c r="AQ308" s="65">
        <f>ET_8P!AR310/9.806</f>
        <v>607.26925598804314</v>
      </c>
    </row>
    <row r="309" spans="3:43" x14ac:dyDescent="0.2">
      <c r="C309" s="65">
        <f>ET_8P!D311</f>
        <v>2786.9277108433735</v>
      </c>
      <c r="D309" s="65">
        <f>ET_8P!E311/9.806</f>
        <v>559.43298028630431</v>
      </c>
      <c r="E309" s="65">
        <f>ET_8P!F311/9.806</f>
        <v>560.25473283257702</v>
      </c>
      <c r="F309" s="65">
        <f>ET_8P!G311/9.806</f>
        <v>553.46739440457372</v>
      </c>
      <c r="G309" s="65">
        <f>ET_8P!H311/9.806</f>
        <v>554.0357446174537</v>
      </c>
      <c r="H309" s="65">
        <f>ET_8P!I311/9.806</f>
        <v>559.43298028630431</v>
      </c>
      <c r="I309" s="65">
        <f>ET_8P!J311/9.806</f>
        <v>560.25473283257702</v>
      </c>
      <c r="J309" s="65">
        <f>ET_8P!K311/9.806</f>
        <v>553.46739440457372</v>
      </c>
      <c r="K309" s="65">
        <f>ET_8P!L311/9.806</f>
        <v>554.0357446174537</v>
      </c>
      <c r="L309" s="65">
        <f>ET_8P!M311/9.806</f>
        <v>391.35112291741029</v>
      </c>
      <c r="M309" s="65">
        <f>ET_8P!N311/9.806</f>
        <v>395.13746864961507</v>
      </c>
      <c r="N309" s="65">
        <f>ET_8P!O311/9.806</f>
        <v>555.51582537158379</v>
      </c>
      <c r="O309" s="65">
        <f>ET_8P!P311/9.806</f>
        <v>573.10699643394355</v>
      </c>
      <c r="P309" s="65">
        <f>ET_8P!Q311/9.806</f>
        <v>763.38157521542939</v>
      </c>
      <c r="Q309" s="65">
        <f>ET_8P!R311/9.806</f>
        <v>760.44875068516728</v>
      </c>
      <c r="R309" s="65">
        <f>ET_8P!S311/9.806</f>
        <v>554.03679029420766</v>
      </c>
      <c r="S309" s="65">
        <f>ET_8P!T311/9.806</f>
        <v>538.25065648582506</v>
      </c>
      <c r="T309" s="65">
        <f>ET_8P!U311/9.806</f>
        <v>563.10484931100859</v>
      </c>
      <c r="U309" s="65">
        <f>ET_8P!V311/9.806</f>
        <v>563.96763222134416</v>
      </c>
      <c r="V309" s="65">
        <f>ET_8P!W311/9.806</f>
        <v>558.11413292881912</v>
      </c>
      <c r="W309" s="65">
        <f>ET_8P!X311/9.806</f>
        <v>557.74466047572923</v>
      </c>
      <c r="X309" s="65">
        <f>ET_8P!Y311/9.806</f>
        <v>561.13195604094437</v>
      </c>
      <c r="Y309" s="65">
        <f>ET_8P!Z311/9.806</f>
        <v>561.54016832806451</v>
      </c>
      <c r="Z309" s="65">
        <f>ET_8P!AA311/9.806</f>
        <v>555.73447140143799</v>
      </c>
      <c r="AA309" s="65">
        <f>ET_8P!AB311/9.806</f>
        <v>555.95451166696409</v>
      </c>
      <c r="AB309" s="65">
        <f>ET_8P!AC311/9.806</f>
        <v>404.41421487004135</v>
      </c>
      <c r="AC309" s="65">
        <f>ET_8P!AD311/9.806</f>
        <v>402.90246504850353</v>
      </c>
      <c r="AD309" s="65">
        <f>ET_8P!AE311/9.806</f>
        <v>496.71005196117176</v>
      </c>
      <c r="AE309" s="65">
        <f>ET_8P!AF311/9.806</f>
        <v>510.52543364712938</v>
      </c>
      <c r="AF309" s="65">
        <f>ET_8P!AG311/9.806</f>
        <v>738.77296704504897</v>
      </c>
      <c r="AG309" s="65">
        <f>ET_8P!AH311/9.806</f>
        <v>741.77505521173271</v>
      </c>
      <c r="AH309" s="65">
        <f>ET_8P!AI311/9.806</f>
        <v>621.44544594827153</v>
      </c>
      <c r="AI309" s="65">
        <f>ET_8P!AJ311/9.806</f>
        <v>606.78256815023974</v>
      </c>
      <c r="AJ309" s="65">
        <f>ET_8P!AK311/9.806</f>
        <v>258.09341359084999</v>
      </c>
      <c r="AK309" s="65">
        <f>ET_8P!AL311/9.806</f>
        <v>259.12001919264992</v>
      </c>
      <c r="AL309" s="65">
        <f>ET_8P!AM311/9.806</f>
        <v>491.13539980305427</v>
      </c>
      <c r="AM309" s="65">
        <f>ET_8P!AN311/9.806</f>
        <v>522.69536826942692</v>
      </c>
      <c r="AN309" s="65">
        <f>ET_8P!AO311/9.806</f>
        <v>979.09990933484607</v>
      </c>
      <c r="AO309" s="65">
        <f>ET_8P!AP311/9.806</f>
        <v>979.11345333851727</v>
      </c>
      <c r="AP309" s="65">
        <f>ET_8P!AQ311/9.806</f>
        <v>639.2527733339283</v>
      </c>
      <c r="AQ309" s="65">
        <f>ET_8P!AR311/9.806</f>
        <v>605.75631110735776</v>
      </c>
    </row>
    <row r="310" spans="3:43" x14ac:dyDescent="0.2">
      <c r="C310" s="65">
        <f>ET_8P!D312</f>
        <v>2789.939759036145</v>
      </c>
      <c r="D310" s="65">
        <f>ET_8P!E312/9.806</f>
        <v>557.97889206863147</v>
      </c>
      <c r="E310" s="65">
        <f>ET_8P!F312/9.806</f>
        <v>558.79994749706816</v>
      </c>
      <c r="F310" s="65">
        <f>ET_8P!G312/9.806</f>
        <v>552.01863415893331</v>
      </c>
      <c r="G310" s="65">
        <f>ET_8P!H312/9.806</f>
        <v>552.58648643050174</v>
      </c>
      <c r="H310" s="65">
        <f>ET_8P!I312/9.806</f>
        <v>557.97889206863147</v>
      </c>
      <c r="I310" s="65">
        <f>ET_8P!J312/9.806</f>
        <v>558.79994749706816</v>
      </c>
      <c r="J310" s="65">
        <f>ET_8P!K312/9.806</f>
        <v>552.01863415893331</v>
      </c>
      <c r="K310" s="65">
        <f>ET_8P!L312/9.806</f>
        <v>552.58648643050174</v>
      </c>
      <c r="L310" s="65">
        <f>ET_8P!M312/9.806</f>
        <v>390.12257721675508</v>
      </c>
      <c r="M310" s="65">
        <f>ET_8P!N312/9.806</f>
        <v>393.90127954982921</v>
      </c>
      <c r="N310" s="65">
        <f>ET_8P!O312/9.806</f>
        <v>554.065222743091</v>
      </c>
      <c r="O310" s="65">
        <f>ET_8P!P312/9.806</f>
        <v>571.64120659545176</v>
      </c>
      <c r="P310" s="65">
        <f>ET_8P!Q312/9.806</f>
        <v>761.80325064055182</v>
      </c>
      <c r="Q310" s="65">
        <f>ET_8P!R312/9.806</f>
        <v>758.87162116943716</v>
      </c>
      <c r="R310" s="65">
        <f>ET_8P!S312/9.806</f>
        <v>552.58753210725581</v>
      </c>
      <c r="S310" s="65">
        <f>ET_8P!T312/9.806</f>
        <v>536.81618715582306</v>
      </c>
      <c r="T310" s="65">
        <f>ET_8P!U312/9.806</f>
        <v>561.63841214881199</v>
      </c>
      <c r="U310" s="65">
        <f>ET_8P!V312/9.806</f>
        <v>562.50044814718035</v>
      </c>
      <c r="V310" s="65">
        <f>ET_8P!W312/9.806</f>
        <v>556.65392003301554</v>
      </c>
      <c r="W310" s="65">
        <f>ET_8P!X312/9.806</f>
        <v>556.28673810995826</v>
      </c>
      <c r="X310" s="65">
        <f>ET_8P!Y312/9.806</f>
        <v>559.66900446792783</v>
      </c>
      <c r="Y310" s="65">
        <f>ET_8P!Z312/9.806</f>
        <v>560.07676860786773</v>
      </c>
      <c r="Z310" s="65">
        <f>ET_8P!AA312/9.806</f>
        <v>554.27555315304414</v>
      </c>
      <c r="AA310" s="65">
        <f>ET_8P!AB312/9.806</f>
        <v>554.49629053640638</v>
      </c>
      <c r="AB310" s="65">
        <f>ET_8P!AC312/9.806</f>
        <v>403.15310380761781</v>
      </c>
      <c r="AC310" s="65">
        <f>ET_8P!AD312/9.806</f>
        <v>401.64416735448964</v>
      </c>
      <c r="AD310" s="65">
        <f>ET_8P!AE312/9.806</f>
        <v>495.31780805438001</v>
      </c>
      <c r="AE310" s="65">
        <f>ET_8P!AF312/9.806</f>
        <v>509.11840088338778</v>
      </c>
      <c r="AF310" s="65">
        <f>ET_8P!AG312/9.806</f>
        <v>737.20878400341633</v>
      </c>
      <c r="AG310" s="65">
        <f>ET_8P!AH312/9.806</f>
        <v>740.20952772855912</v>
      </c>
      <c r="AH310" s="65">
        <f>ET_8P!AI312/9.806</f>
        <v>619.94455124732315</v>
      </c>
      <c r="AI310" s="65">
        <f>ET_8P!AJ312/9.806</f>
        <v>605.29148289312673</v>
      </c>
      <c r="AJ310" s="65">
        <f>ET_8P!AK312/9.806</f>
        <v>257.30036736118194</v>
      </c>
      <c r="AK310" s="65">
        <f>ET_8P!AL312/9.806</f>
        <v>258.32079849071999</v>
      </c>
      <c r="AL310" s="65">
        <f>ET_8P!AM312/9.806</f>
        <v>489.75580360557313</v>
      </c>
      <c r="AM310" s="65">
        <f>ET_8P!AN312/9.806</f>
        <v>521.27922317968591</v>
      </c>
      <c r="AN310" s="65">
        <f>ET_8P!AO312/9.806</f>
        <v>977.46576553895579</v>
      </c>
      <c r="AO310" s="65">
        <f>ET_8P!AP312/9.806</f>
        <v>977.47891118957784</v>
      </c>
      <c r="AP310" s="65">
        <f>ET_8P!AQ312/9.806</f>
        <v>637.73260830422703</v>
      </c>
      <c r="AQ310" s="65">
        <f>ET_8P!AR312/9.806</f>
        <v>604.25885220145835</v>
      </c>
    </row>
    <row r="311" spans="3:43" x14ac:dyDescent="0.2">
      <c r="C311" s="65">
        <f>ET_8P!D313</f>
        <v>2792.9518072289156</v>
      </c>
      <c r="D311" s="65">
        <f>ET_8P!E313/9.806</f>
        <v>556.54133550249855</v>
      </c>
      <c r="E311" s="65">
        <f>ET_8P!F313/9.806</f>
        <v>557.36159422483684</v>
      </c>
      <c r="F311" s="65">
        <f>ET_8P!G313/9.806</f>
        <v>550.58660474135741</v>
      </c>
      <c r="G311" s="65">
        <f>ET_8P!H313/9.806</f>
        <v>551.15395907161439</v>
      </c>
      <c r="H311" s="65">
        <f>ET_8P!I313/9.806</f>
        <v>556.54133550249855</v>
      </c>
      <c r="I311" s="65">
        <f>ET_8P!J313/9.806</f>
        <v>557.36159422483684</v>
      </c>
      <c r="J311" s="65">
        <f>ET_8P!K313/9.806</f>
        <v>550.58660474135741</v>
      </c>
      <c r="K311" s="65">
        <f>ET_8P!L313/9.806</f>
        <v>551.15395907161439</v>
      </c>
      <c r="L311" s="65">
        <f>ET_8P!M313/9.806</f>
        <v>388.91917755232771</v>
      </c>
      <c r="M311" s="65">
        <f>ET_8P!N313/9.806</f>
        <v>392.68996261854988</v>
      </c>
      <c r="N311" s="65">
        <f>ET_8P!O313/9.806</f>
        <v>552.63130114853152</v>
      </c>
      <c r="O311" s="65">
        <f>ET_8P!P313/9.806</f>
        <v>570.19145046718847</v>
      </c>
      <c r="P311" s="65">
        <f>ET_8P!Q313/9.806</f>
        <v>760.2364285099685</v>
      </c>
      <c r="Q311" s="65">
        <f>ET_8P!R313/9.806</f>
        <v>757.30609368626358</v>
      </c>
      <c r="R311" s="65">
        <f>ET_8P!S313/9.806</f>
        <v>551.15500474836836</v>
      </c>
      <c r="S311" s="65">
        <f>ET_8P!T313/9.806</f>
        <v>535.39889680106569</v>
      </c>
      <c r="T311" s="65">
        <f>ET_8P!U313/9.806</f>
        <v>560.18915396186014</v>
      </c>
      <c r="U311" s="65">
        <f>ET_8P!V313/9.806</f>
        <v>561.05029366586791</v>
      </c>
      <c r="V311" s="65">
        <f>ET_8P!W313/9.806</f>
        <v>555.21083631832562</v>
      </c>
      <c r="W311" s="65">
        <f>ET_8P!X313/9.806</f>
        <v>554.84579554290747</v>
      </c>
      <c r="X311" s="65">
        <f>ET_8P!Y313/9.806</f>
        <v>558.22243516405774</v>
      </c>
      <c r="Y311" s="65">
        <f>ET_8P!Z313/9.806</f>
        <v>558.62975115681729</v>
      </c>
      <c r="Z311" s="65">
        <f>ET_8P!AA313/9.806</f>
        <v>552.83351511510818</v>
      </c>
      <c r="AA311" s="65">
        <f>ET_8P!AB313/9.806</f>
        <v>553.05489982217523</v>
      </c>
      <c r="AB311" s="65">
        <f>ET_8P!AC313/9.806</f>
        <v>401.91614289879925</v>
      </c>
      <c r="AC311" s="65">
        <f>ET_8P!AD313/9.806</f>
        <v>400.41011940234301</v>
      </c>
      <c r="AD311" s="65">
        <f>ET_8P!AE313/9.806</f>
        <v>493.94453571155418</v>
      </c>
      <c r="AE311" s="65">
        <f>ET_8P!AF313/9.806</f>
        <v>507.72969235990723</v>
      </c>
      <c r="AF311" s="65">
        <f>ET_8P!AG313/9.806</f>
        <v>735.65665114152057</v>
      </c>
      <c r="AG311" s="65">
        <f>ET_8P!AH313/9.806</f>
        <v>738.65595083686014</v>
      </c>
      <c r="AH311" s="65">
        <f>ET_8P!AI313/9.806</f>
        <v>618.45824622679993</v>
      </c>
      <c r="AI311" s="65">
        <f>ET_8P!AJ313/9.806</f>
        <v>603.81543546361922</v>
      </c>
      <c r="AJ311" s="65">
        <f>ET_8P!AK313/9.806</f>
        <v>256.54830170144555</v>
      </c>
      <c r="AK311" s="65">
        <f>ET_8P!AL313/9.806</f>
        <v>257.5624089763283</v>
      </c>
      <c r="AL311" s="65">
        <f>ET_8P!AM313/9.806</f>
        <v>488.3946312366154</v>
      </c>
      <c r="AM311" s="65">
        <f>ET_8P!AN313/9.806</f>
        <v>519.88040644758314</v>
      </c>
      <c r="AN311" s="65">
        <f>ET_8P!AO313/9.806</f>
        <v>975.84068427493378</v>
      </c>
      <c r="AO311" s="65">
        <f>ET_8P!AP313/9.806</f>
        <v>975.85353116076897</v>
      </c>
      <c r="AP311" s="65">
        <f>ET_8P!AQ313/9.806</f>
        <v>636.22713254321343</v>
      </c>
      <c r="AQ311" s="65">
        <f>ET_8P!AR313/9.806</f>
        <v>602.77692906447589</v>
      </c>
    </row>
    <row r="312" spans="3:43" x14ac:dyDescent="0.2">
      <c r="C312" s="65">
        <f>ET_8P!D314</f>
        <v>2795.9638554216872</v>
      </c>
      <c r="D312" s="65">
        <f>ET_8P!E314/9.806</f>
        <v>555.12041017616775</v>
      </c>
      <c r="E312" s="65">
        <f>ET_8P!F314/9.806</f>
        <v>555.93987219240773</v>
      </c>
      <c r="F312" s="65">
        <f>ET_8P!G314/9.806</f>
        <v>549.17140574010818</v>
      </c>
      <c r="G312" s="65">
        <f>ET_8P!H314/9.806</f>
        <v>549.73816254079145</v>
      </c>
      <c r="H312" s="65">
        <f>ET_8P!I314/9.806</f>
        <v>555.12041017616775</v>
      </c>
      <c r="I312" s="65">
        <f>ET_8P!J314/9.806</f>
        <v>555.93987219240773</v>
      </c>
      <c r="J312" s="65">
        <f>ET_8P!K314/9.806</f>
        <v>549.17140574010818</v>
      </c>
      <c r="K312" s="65">
        <f>ET_8P!L314/9.806</f>
        <v>549.73816254079145</v>
      </c>
      <c r="L312" s="65">
        <f>ET_8P!M314/9.806</f>
        <v>387.74114799771826</v>
      </c>
      <c r="M312" s="65">
        <f>ET_8P!N314/9.806</f>
        <v>391.50374192936727</v>
      </c>
      <c r="N312" s="65">
        <f>ET_8P!O314/9.806</f>
        <v>551.21411038203655</v>
      </c>
      <c r="O312" s="65">
        <f>ET_8P!P314/9.806</f>
        <v>568.75787743154706</v>
      </c>
      <c r="P312" s="65">
        <f>ET_8P!Q314/9.806</f>
        <v>758.68130800020401</v>
      </c>
      <c r="Q312" s="65">
        <f>ET_8P!R314/9.806</f>
        <v>755.75226782390894</v>
      </c>
      <c r="R312" s="65">
        <f>ET_8P!S314/9.806</f>
        <v>549.73920821754541</v>
      </c>
      <c r="S312" s="65">
        <f>ET_8P!T314/9.806</f>
        <v>533.99903439220884</v>
      </c>
      <c r="T312" s="65">
        <f>ET_8P!U314/9.806</f>
        <v>558.75712454428412</v>
      </c>
      <c r="U312" s="65">
        <f>ET_8P!V314/9.806</f>
        <v>559.61741774806251</v>
      </c>
      <c r="V312" s="65">
        <f>ET_8P!W314/9.806</f>
        <v>553.78503116714262</v>
      </c>
      <c r="W312" s="65">
        <f>ET_8P!X314/9.806</f>
        <v>553.42198215697022</v>
      </c>
      <c r="X312" s="65">
        <f>ET_8P!Y314/9.806</f>
        <v>556.79244730585867</v>
      </c>
      <c r="Y312" s="65">
        <f>ET_8P!Z314/9.806</f>
        <v>557.19926535730679</v>
      </c>
      <c r="Z312" s="65">
        <f>ET_8P!AA314/9.806</f>
        <v>551.4084070817612</v>
      </c>
      <c r="AA312" s="65">
        <f>ET_8P!AB314/9.806</f>
        <v>551.63048890666437</v>
      </c>
      <c r="AB312" s="65">
        <f>ET_8P!AC314/9.806</f>
        <v>400.70350642304459</v>
      </c>
      <c r="AC312" s="65">
        <f>ET_8P!AD314/9.806</f>
        <v>399.20054526565372</v>
      </c>
      <c r="AD312" s="65">
        <f>ET_8P!AE314/9.806</f>
        <v>492.59028472682547</v>
      </c>
      <c r="AE312" s="65">
        <f>ET_8P!AF314/9.806</f>
        <v>506.35945745908123</v>
      </c>
      <c r="AF312" s="65">
        <f>ET_8P!AG314/9.806</f>
        <v>734.1165684593617</v>
      </c>
      <c r="AG312" s="65">
        <f>ET_8P!AH314/9.806</f>
        <v>737.11442412489805</v>
      </c>
      <c r="AH312" s="65">
        <f>ET_8P!AI314/9.806</f>
        <v>616.98668026909547</v>
      </c>
      <c r="AI312" s="65">
        <f>ET_8P!AJ314/9.806</f>
        <v>602.35452544997963</v>
      </c>
      <c r="AJ312" s="65">
        <f>ET_8P!AK314/9.806</f>
        <v>255.83766475882115</v>
      </c>
      <c r="AK312" s="65">
        <f>ET_8P!AL314/9.806</f>
        <v>256.84522410545844</v>
      </c>
      <c r="AL312" s="65">
        <f>ET_8P!AM314/9.806</f>
        <v>487.05208187270551</v>
      </c>
      <c r="AM312" s="65">
        <f>ET_8P!AN314/9.806</f>
        <v>518.49906745551198</v>
      </c>
      <c r="AN312" s="65">
        <f>ET_8P!AO314/9.806</f>
        <v>974.22476513104232</v>
      </c>
      <c r="AO312" s="65">
        <f>ET_8P!AP314/9.806</f>
        <v>974.23721366382836</v>
      </c>
      <c r="AP312" s="65">
        <f>ET_8P!AQ314/9.806</f>
        <v>634.73654522741185</v>
      </c>
      <c r="AQ312" s="65">
        <f>ET_8P!AR314/9.806</f>
        <v>601.31079066706616</v>
      </c>
    </row>
    <row r="313" spans="3:43" x14ac:dyDescent="0.2">
      <c r="C313" s="65">
        <f>ET_8P!D315</f>
        <v>2798.9759036144578</v>
      </c>
      <c r="D313" s="65">
        <f>ET_8P!E315/9.806</f>
        <v>553.71621567790135</v>
      </c>
      <c r="E313" s="65">
        <f>ET_8P!F315/9.806</f>
        <v>554.53488098804303</v>
      </c>
      <c r="F313" s="65">
        <f>ET_8P!G315/9.806</f>
        <v>547.77318653757914</v>
      </c>
      <c r="G313" s="65">
        <f>ET_8P!H315/9.806</f>
        <v>548.33939560281976</v>
      </c>
      <c r="H313" s="65">
        <f>ET_8P!I315/9.806</f>
        <v>553.71621567790135</v>
      </c>
      <c r="I313" s="65">
        <f>ET_8P!J315/9.806</f>
        <v>554.53488098804303</v>
      </c>
      <c r="J313" s="65">
        <f>ET_8P!K315/9.806</f>
        <v>547.77318653757914</v>
      </c>
      <c r="K313" s="65">
        <f>ET_8P!L315/9.806</f>
        <v>548.33939560281976</v>
      </c>
      <c r="L313" s="65">
        <f>ET_8P!M315/9.806</f>
        <v>386.5887624206481</v>
      </c>
      <c r="M313" s="65">
        <f>ET_8P!N315/9.806</f>
        <v>390.34284155587142</v>
      </c>
      <c r="N313" s="65">
        <f>ET_8P!O315/9.806</f>
        <v>549.81379982599947</v>
      </c>
      <c r="O313" s="65">
        <f>ET_8P!P315/9.806</f>
        <v>567.3405372826586</v>
      </c>
      <c r="P313" s="65">
        <f>ET_8P!Q315/9.806</f>
        <v>757.13788911125846</v>
      </c>
      <c r="Q313" s="65">
        <f>ET_8P!R315/9.806</f>
        <v>754.21024317063541</v>
      </c>
      <c r="R313" s="65">
        <f>ET_8P!S315/9.806</f>
        <v>548.34039148544264</v>
      </c>
      <c r="S313" s="65">
        <f>ET_8P!T315/9.806</f>
        <v>532.6166995175148</v>
      </c>
      <c r="T313" s="65">
        <f>ET_8P!U315/9.806</f>
        <v>557.34247327847754</v>
      </c>
      <c r="U313" s="65">
        <f>ET_8P!V315/9.806</f>
        <v>558.20187018789522</v>
      </c>
      <c r="V313" s="65">
        <f>ET_8P!W315/9.806</f>
        <v>552.37670375599123</v>
      </c>
      <c r="W313" s="65">
        <f>ET_8P!X315/9.806</f>
        <v>552.0155469228024</v>
      </c>
      <c r="X313" s="65">
        <f>ET_8P!Y315/9.806</f>
        <v>555.37914048159291</v>
      </c>
      <c r="Y313" s="65">
        <f>ET_8P!Z315/9.806</f>
        <v>555.7853610034673</v>
      </c>
      <c r="Z313" s="65">
        <f>ET_8P!AA315/9.806</f>
        <v>550.00052781779016</v>
      </c>
      <c r="AA313" s="65">
        <f>ET_8P!AB315/9.806</f>
        <v>550.22325696639814</v>
      </c>
      <c r="AB313" s="65">
        <f>ET_8P!AC315/9.806</f>
        <v>399.51549314514074</v>
      </c>
      <c r="AC313" s="65">
        <f>ET_8P!AD315/9.806</f>
        <v>398.01566901801198</v>
      </c>
      <c r="AD313" s="65">
        <f>ET_8P!AE315/9.806</f>
        <v>491.25535386498069</v>
      </c>
      <c r="AE313" s="65">
        <f>ET_8P!AF315/9.806</f>
        <v>505.00789535743428</v>
      </c>
      <c r="AF313" s="65">
        <f>ET_8P!AG315/9.806</f>
        <v>732.5886853393331</v>
      </c>
      <c r="AG313" s="65">
        <f>ET_8P!AH315/9.806</f>
        <v>735.58499738680405</v>
      </c>
      <c r="AH313" s="65">
        <f>ET_8P!AI315/9.806</f>
        <v>615.52990316834087</v>
      </c>
      <c r="AI313" s="65">
        <f>ET_8P!AJ315/9.806</f>
        <v>600.90880264633904</v>
      </c>
      <c r="AJ313" s="65">
        <f>ET_8P!AK315/9.806</f>
        <v>255.16890468048902</v>
      </c>
      <c r="AK313" s="65">
        <f>ET_8P!AL315/9.806</f>
        <v>256.16969202529066</v>
      </c>
      <c r="AL313" s="65">
        <f>ET_8P!AM315/9.806</f>
        <v>485.72825510210589</v>
      </c>
      <c r="AM313" s="65">
        <f>ET_8P!AN315/9.806</f>
        <v>517.135405379997</v>
      </c>
      <c r="AN313" s="65">
        <f>ET_8P!AO315/9.806</f>
        <v>972.6180081072813</v>
      </c>
      <c r="AO313" s="65">
        <f>ET_8P!AP315/9.806</f>
        <v>972.63015787528047</v>
      </c>
      <c r="AP313" s="65">
        <f>ET_8P!AQ315/9.806</f>
        <v>633.2609459450847</v>
      </c>
      <c r="AQ313" s="65">
        <f>ET_8P!AR315/9.806</f>
        <v>599.86048680336023</v>
      </c>
    </row>
    <row r="314" spans="3:43" x14ac:dyDescent="0.2">
      <c r="C314" s="65">
        <f>ET_8P!D316</f>
        <v>2801.9879518072294</v>
      </c>
      <c r="D314" s="65">
        <f>ET_8P!E316/9.806</f>
        <v>552.32890139009282</v>
      </c>
      <c r="E314" s="65">
        <f>ET_8P!F316/9.806</f>
        <v>553.14672020000512</v>
      </c>
      <c r="F314" s="65">
        <f>ET_8P!G316/9.806</f>
        <v>546.39204672203243</v>
      </c>
      <c r="G314" s="65">
        <f>ET_8P!H316/9.806</f>
        <v>546.95760846356825</v>
      </c>
      <c r="H314" s="65">
        <f>ET_8P!I316/9.806</f>
        <v>552.32890139009282</v>
      </c>
      <c r="I314" s="65">
        <f>ET_8P!J316/9.806</f>
        <v>553.14672020000512</v>
      </c>
      <c r="J314" s="65">
        <f>ET_8P!K316/9.806</f>
        <v>546.39204672203243</v>
      </c>
      <c r="K314" s="65">
        <f>ET_8P!L316/9.806</f>
        <v>546.95760846356825</v>
      </c>
      <c r="L314" s="65">
        <f>ET_8P!M316/9.806</f>
        <v>385.4622199976418</v>
      </c>
      <c r="M314" s="65">
        <f>ET_8P!N316/9.806</f>
        <v>389.20751046871817</v>
      </c>
      <c r="N314" s="65">
        <f>ET_8P!O316/9.806</f>
        <v>548.43051886281364</v>
      </c>
      <c r="O314" s="65">
        <f>ET_8P!P316/9.806</f>
        <v>565.93962919704779</v>
      </c>
      <c r="P314" s="65">
        <f>ET_8P!Q316/9.806</f>
        <v>755.60627143139413</v>
      </c>
      <c r="Q314" s="65">
        <f>ET_8P!R316/9.806</f>
        <v>752.68001972644311</v>
      </c>
      <c r="R314" s="65">
        <f>ET_8P!S316/9.806</f>
        <v>546.95865414032232</v>
      </c>
      <c r="S314" s="65">
        <f>ET_8P!T316/9.806</f>
        <v>531.25199176524586</v>
      </c>
      <c r="T314" s="65">
        <f>ET_8P!U316/9.806</f>
        <v>555.94539934096474</v>
      </c>
      <c r="U314" s="65">
        <f>ET_8P!V316/9.806</f>
        <v>556.80385016189075</v>
      </c>
      <c r="V314" s="65">
        <f>ET_8P!W316/9.806</f>
        <v>550.98595367313385</v>
      </c>
      <c r="W314" s="65">
        <f>ET_8P!X316/9.806</f>
        <v>550.62648984040391</v>
      </c>
      <c r="X314" s="65">
        <f>ET_8P!Y316/9.806</f>
        <v>553.98266407365395</v>
      </c>
      <c r="Y314" s="65">
        <f>ET_8P!Z316/9.806</f>
        <v>554.38823727182341</v>
      </c>
      <c r="Z314" s="65">
        <f>ET_8P!AA316/9.806</f>
        <v>548.60992711732615</v>
      </c>
      <c r="AA314" s="65">
        <f>ET_8P!AB316/9.806</f>
        <v>548.83320400137677</v>
      </c>
      <c r="AB314" s="65">
        <f>ET_8P!AC316/9.806</f>
        <v>398.35227734454674</v>
      </c>
      <c r="AC314" s="65">
        <f>ET_8P!AD316/9.806</f>
        <v>396.85568983594231</v>
      </c>
      <c r="AD314" s="65">
        <f>ET_8P!AE316/9.806</f>
        <v>489.93979292015098</v>
      </c>
      <c r="AE314" s="65">
        <f>ET_8P!AF316/9.806</f>
        <v>503.67510564322868</v>
      </c>
      <c r="AF314" s="65">
        <f>ET_8P!AG316/9.806</f>
        <v>731.07305157556607</v>
      </c>
      <c r="AG314" s="65">
        <f>ET_8P!AH316/9.806</f>
        <v>734.06782000497151</v>
      </c>
      <c r="AH314" s="65">
        <f>ET_8P!AI316/9.806</f>
        <v>614.08811410106068</v>
      </c>
      <c r="AI314" s="65">
        <f>ET_8P!AJ316/9.806</f>
        <v>599.47851602335311</v>
      </c>
      <c r="AJ314" s="65">
        <f>ET_8P!AK316/9.806</f>
        <v>254.542320231236</v>
      </c>
      <c r="AK314" s="65">
        <f>ET_8P!AL316/9.806</f>
        <v>255.53618619180861</v>
      </c>
      <c r="AL314" s="65">
        <f>ET_8P!AM316/9.806</f>
        <v>484.4233003072099</v>
      </c>
      <c r="AM314" s="65">
        <f>ET_8P!AN316/9.806</f>
        <v>515.7894202210382</v>
      </c>
      <c r="AN314" s="65">
        <f>ET_8P!AO316/9.806</f>
        <v>971.02041320365095</v>
      </c>
      <c r="AO314" s="65">
        <f>ET_8P!AP316/9.806</f>
        <v>971.03226420686326</v>
      </c>
      <c r="AP314" s="65">
        <f>ET_8P!AQ316/9.806</f>
        <v>631.80043428449426</v>
      </c>
      <c r="AQ314" s="65">
        <f>ET_8P!AR316/9.806</f>
        <v>598.4261668557516</v>
      </c>
    </row>
    <row r="315" spans="3:43" x14ac:dyDescent="0.2">
      <c r="C315" s="65">
        <f>ET_8P!D317</f>
        <v>2805</v>
      </c>
      <c r="D315" s="65">
        <f>ET_8P!E317/9.806</f>
        <v>550.95856690100459</v>
      </c>
      <c r="E315" s="65">
        <f>ET_8P!F317/9.806</f>
        <v>551.77553921068738</v>
      </c>
      <c r="F315" s="65">
        <f>ET_8P!G317/9.806</f>
        <v>545.02808588173059</v>
      </c>
      <c r="G315" s="65">
        <f>ET_8P!H317/9.806</f>
        <v>545.59309988782388</v>
      </c>
      <c r="H315" s="65">
        <f>ET_8P!I317/9.806</f>
        <v>550.95856690100459</v>
      </c>
      <c r="I315" s="65">
        <f>ET_8P!J317/9.806</f>
        <v>551.77553921068738</v>
      </c>
      <c r="J315" s="65">
        <f>ET_8P!K317/9.806</f>
        <v>545.02808588173059</v>
      </c>
      <c r="K315" s="65">
        <f>ET_8P!L317/9.806</f>
        <v>545.59309988782388</v>
      </c>
      <c r="L315" s="65">
        <f>ET_8P!M317/9.806</f>
        <v>384.36174480228942</v>
      </c>
      <c r="M315" s="65">
        <f>ET_8P!N317/9.806</f>
        <v>388.09794784443199</v>
      </c>
      <c r="N315" s="65">
        <f>ET_8P!O317/9.806</f>
        <v>547.06436708074148</v>
      </c>
      <c r="O315" s="65">
        <f>ET_8P!P317/9.806</f>
        <v>564.55525276297681</v>
      </c>
      <c r="P315" s="65">
        <f>ET_8P!Q317/9.806</f>
        <v>754.08650475474201</v>
      </c>
      <c r="Q315" s="65">
        <f>ET_8P!R317/9.806</f>
        <v>751.16174687372529</v>
      </c>
      <c r="R315" s="65">
        <f>ET_8P!S317/9.806</f>
        <v>545.59409577044676</v>
      </c>
      <c r="S315" s="65">
        <f>ET_8P!T317/9.806</f>
        <v>529.90511031192636</v>
      </c>
      <c r="T315" s="65">
        <f>ET_8P!U317/9.806</f>
        <v>554.56600232000824</v>
      </c>
      <c r="U315" s="65">
        <f>ET_8P!V317/9.806</f>
        <v>555.42350705244246</v>
      </c>
      <c r="V315" s="65">
        <f>ET_8P!W317/9.806</f>
        <v>549.61293030096374</v>
      </c>
      <c r="W315" s="65">
        <f>ET_8P!X317/9.806</f>
        <v>549.25505988043039</v>
      </c>
      <c r="X315" s="65">
        <f>ET_8P!Y317/9.806</f>
        <v>552.60311767030396</v>
      </c>
      <c r="Y315" s="65">
        <f>ET_8P!Z317/9.806</f>
        <v>553.00804354476861</v>
      </c>
      <c r="Z315" s="65">
        <f>ET_8P!AA317/9.806</f>
        <v>547.23675436276267</v>
      </c>
      <c r="AA315" s="65">
        <f>ET_8P!AB317/9.806</f>
        <v>547.4606287763869</v>
      </c>
      <c r="AB315" s="65">
        <f>ET_8P!AC317/9.806</f>
        <v>397.2140581977871</v>
      </c>
      <c r="AC315" s="65">
        <f>ET_8P!AD317/9.806</f>
        <v>395.72088158716605</v>
      </c>
      <c r="AD315" s="65">
        <f>ET_8P!AE317/9.806</f>
        <v>488.64385086299211</v>
      </c>
      <c r="AE315" s="65">
        <f>ET_8P!AF317/9.806</f>
        <v>502.36128749298905</v>
      </c>
      <c r="AF315" s="65">
        <f>ET_8P!AG317/9.806</f>
        <v>729.56976675632268</v>
      </c>
      <c r="AG315" s="65">
        <f>ET_8P!AH317/9.806</f>
        <v>732.56289197940043</v>
      </c>
      <c r="AH315" s="65">
        <f>ET_8P!AI317/9.806</f>
        <v>612.66131306725481</v>
      </c>
      <c r="AI315" s="65">
        <f>ET_8P!AJ317/9.806</f>
        <v>598.06361578689075</v>
      </c>
      <c r="AJ315" s="65">
        <f>ET_8P!AK317/9.806</f>
        <v>253.95828486704571</v>
      </c>
      <c r="AK315" s="65">
        <f>ET_8P!AL317/9.806</f>
        <v>254.94500536979913</v>
      </c>
      <c r="AL315" s="65">
        <f>ET_8P!AM317/9.806</f>
        <v>483.13741666454217</v>
      </c>
      <c r="AM315" s="65">
        <f>ET_8P!AN317/9.806</f>
        <v>514.46136094929125</v>
      </c>
      <c r="AN315" s="65">
        <f>ET_8P!AO317/9.806</f>
        <v>969.43208000841332</v>
      </c>
      <c r="AO315" s="65">
        <f>ET_8P!AP317/9.806</f>
        <v>969.44373183510106</v>
      </c>
      <c r="AP315" s="65">
        <f>ET_8P!AQ317/9.806</f>
        <v>630.35510983390282</v>
      </c>
      <c r="AQ315" s="65">
        <f>ET_8P!AR317/9.806</f>
        <v>597.00798020663376</v>
      </c>
    </row>
    <row r="316" spans="3:43" x14ac:dyDescent="0.2">
      <c r="C316" s="65">
        <f>ET_8P!D318</f>
        <v>2808.0120481927715</v>
      </c>
      <c r="D316" s="65">
        <f>ET_8P!E318/9.806</f>
        <v>549.60536159302978</v>
      </c>
      <c r="E316" s="65">
        <f>ET_8P!F318/9.806</f>
        <v>550.42143760835211</v>
      </c>
      <c r="F316" s="65">
        <f>ET_8P!G318/9.806</f>
        <v>543.68150319319807</v>
      </c>
      <c r="G316" s="65">
        <f>ET_8P!H318/9.806</f>
        <v>544.24586987558644</v>
      </c>
      <c r="H316" s="65">
        <f>ET_8P!I318/9.806</f>
        <v>549.60536159302978</v>
      </c>
      <c r="I316" s="65">
        <f>ET_8P!J318/9.806</f>
        <v>550.42143760835211</v>
      </c>
      <c r="J316" s="65">
        <f>ET_8P!K318/9.806</f>
        <v>543.68150319319807</v>
      </c>
      <c r="K316" s="65">
        <f>ET_8P!L318/9.806</f>
        <v>544.24586987558644</v>
      </c>
      <c r="L316" s="65">
        <f>ET_8P!M318/9.806</f>
        <v>383.28758580524681</v>
      </c>
      <c r="M316" s="65">
        <f>ET_8P!N318/9.806</f>
        <v>387.01437775660315</v>
      </c>
      <c r="N316" s="65">
        <f>ET_8P!O318/9.806</f>
        <v>545.71549386217623</v>
      </c>
      <c r="O316" s="65">
        <f>ET_8P!P318/9.806</f>
        <v>563.18755736283913</v>
      </c>
      <c r="P316" s="65">
        <f>ET_8P!Q318/9.806</f>
        <v>752.5786886695646</v>
      </c>
      <c r="Q316" s="65">
        <f>ET_8P!R318/9.806</f>
        <v>749.65542461248219</v>
      </c>
      <c r="R316" s="65">
        <f>ET_8P!S318/9.806</f>
        <v>544.24686575820931</v>
      </c>
      <c r="S316" s="65">
        <f>ET_8P!T318/9.806</f>
        <v>528.57615474581894</v>
      </c>
      <c r="T316" s="65">
        <f>ET_8P!U318/9.806</f>
        <v>553.20443159800129</v>
      </c>
      <c r="U316" s="65">
        <f>ET_8P!V318/9.806</f>
        <v>554.06099024194373</v>
      </c>
      <c r="V316" s="65">
        <f>ET_8P!W318/9.806</f>
        <v>548.25778302187439</v>
      </c>
      <c r="W316" s="65">
        <f>ET_8P!X318/9.806</f>
        <v>547.90130683701307</v>
      </c>
      <c r="X316" s="65">
        <f>ET_8P!Y318/9.806</f>
        <v>551.24065065393643</v>
      </c>
      <c r="Y316" s="65">
        <f>ET_8P!Z318/9.806</f>
        <v>551.64487941056495</v>
      </c>
      <c r="Z316" s="65">
        <f>ET_8P!AA318/9.806</f>
        <v>545.88115893649297</v>
      </c>
      <c r="AA316" s="65">
        <f>ET_8P!AB318/9.806</f>
        <v>546.10558108555995</v>
      </c>
      <c r="AB316" s="65">
        <f>ET_8P!AC318/9.806</f>
        <v>396.10110957258314</v>
      </c>
      <c r="AC316" s="65">
        <f>ET_8P!AD318/9.806</f>
        <v>394.61141855114221</v>
      </c>
      <c r="AD316" s="65">
        <f>ET_8P!AE318/9.806</f>
        <v>487.36757748763517</v>
      </c>
      <c r="AE316" s="65">
        <f>ET_8P!AF318/9.806</f>
        <v>501.06654049497763</v>
      </c>
      <c r="AF316" s="65">
        <f>ET_8P!AG318/9.806</f>
        <v>728.07888067573435</v>
      </c>
      <c r="AG316" s="65">
        <f>ET_8P!AH318/9.806</f>
        <v>731.07031289835311</v>
      </c>
      <c r="AH316" s="65">
        <f>ET_8P!AI318/9.806</f>
        <v>611.24969924344794</v>
      </c>
      <c r="AI316" s="65">
        <f>ET_8P!AJ318/9.806</f>
        <v>596.66430111347654</v>
      </c>
      <c r="AJ316" s="65">
        <f>ET_8P!AK318/9.806</f>
        <v>253.41714714683613</v>
      </c>
      <c r="AK316" s="65">
        <f>ET_8P!AL318/9.806</f>
        <v>254.39652301524578</v>
      </c>
      <c r="AL316" s="65">
        <f>ET_8P!AM318/9.806</f>
        <v>481.87070376236494</v>
      </c>
      <c r="AM316" s="65">
        <f>ET_8P!AN318/9.806</f>
        <v>513.15132715301866</v>
      </c>
      <c r="AN316" s="65">
        <f>ET_8P!AO318/9.806</f>
        <v>967.85300852156854</v>
      </c>
      <c r="AO316" s="65">
        <f>ET_8P!AP318/9.806</f>
        <v>967.86436158346942</v>
      </c>
      <c r="AP316" s="65">
        <f>ET_8P!AQ318/9.806</f>
        <v>628.92512197570375</v>
      </c>
      <c r="AQ316" s="65">
        <f>ET_8P!AR318/9.806</f>
        <v>595.60602644426888</v>
      </c>
    </row>
    <row r="317" spans="3:43" x14ac:dyDescent="0.2">
      <c r="C317" s="65">
        <f>ET_8P!D319</f>
        <v>2811.0240963855422</v>
      </c>
      <c r="D317" s="65">
        <f>ET_8P!E319/9.806</f>
        <v>548.26943484856213</v>
      </c>
      <c r="E317" s="65">
        <f>ET_8P!F319/9.806</f>
        <v>549.08456477539266</v>
      </c>
      <c r="F317" s="65">
        <f>ET_8P!G319/9.806</f>
        <v>542.35239824469716</v>
      </c>
      <c r="G317" s="65">
        <f>ET_8P!H319/9.806</f>
        <v>542.9161176033806</v>
      </c>
      <c r="H317" s="65">
        <f>ET_8P!I319/9.806</f>
        <v>548.26943484856213</v>
      </c>
      <c r="I317" s="65">
        <f>ET_8P!J319/9.806</f>
        <v>549.08456477539266</v>
      </c>
      <c r="J317" s="65">
        <f>ET_8P!K319/9.806</f>
        <v>542.35239824469716</v>
      </c>
      <c r="K317" s="65">
        <f>ET_8P!L319/9.806</f>
        <v>542.9161176033806</v>
      </c>
      <c r="L317" s="65">
        <f>ET_8P!M319/9.806</f>
        <v>382.23996708010407</v>
      </c>
      <c r="M317" s="65">
        <f>ET_8P!N319/9.806</f>
        <v>385.95702427882168</v>
      </c>
      <c r="N317" s="65">
        <f>ET_8P!O319/9.806</f>
        <v>544.38399879538042</v>
      </c>
      <c r="O317" s="65">
        <f>ET_8P!P319/9.806</f>
        <v>561.83659279076596</v>
      </c>
      <c r="P317" s="65">
        <f>ET_8P!Q319/9.806</f>
        <v>751.08287296999288</v>
      </c>
      <c r="Q317" s="65">
        <f>ET_8P!R319/9.806</f>
        <v>748.16120232510718</v>
      </c>
      <c r="R317" s="65">
        <f>ET_8P!S319/9.806</f>
        <v>542.91711348600347</v>
      </c>
      <c r="S317" s="65">
        <f>ET_8P!T319/9.806</f>
        <v>527.26527444931673</v>
      </c>
      <c r="T317" s="65">
        <f>ET_8P!U319/9.806</f>
        <v>551.86083655733739</v>
      </c>
      <c r="U317" s="65">
        <f>ET_8P!V319/9.806</f>
        <v>552.71639931865695</v>
      </c>
      <c r="V317" s="65">
        <f>ET_8P!W319/9.806</f>
        <v>546.92066121825928</v>
      </c>
      <c r="W317" s="65">
        <f>ET_8P!X319/9.806</f>
        <v>546.56542988667661</v>
      </c>
      <c r="X317" s="65">
        <f>ET_8P!Y319/9.806</f>
        <v>549.89546220107593</v>
      </c>
      <c r="Y317" s="65">
        <f>ET_8P!Z319/9.806</f>
        <v>550.29884445747507</v>
      </c>
      <c r="Z317" s="65">
        <f>ET_8P!AA319/9.806</f>
        <v>544.54334001504185</v>
      </c>
      <c r="AA317" s="65">
        <f>ET_8P!AB319/9.806</f>
        <v>544.76826010542015</v>
      </c>
      <c r="AB317" s="65">
        <f>ET_8P!AC319/9.806</f>
        <v>395.0136057483939</v>
      </c>
      <c r="AC317" s="65">
        <f>ET_8P!AD319/9.806</f>
        <v>393.52749990439531</v>
      </c>
      <c r="AD317" s="65">
        <f>ET_8P!AE319/9.806</f>
        <v>486.11122176473594</v>
      </c>
      <c r="AE317" s="65">
        <f>ET_8P!AF319/9.806</f>
        <v>499.79101403158785</v>
      </c>
      <c r="AF317" s="65">
        <f>ET_8P!AG319/9.806</f>
        <v>726.60044312793195</v>
      </c>
      <c r="AG317" s="65">
        <f>ET_8P!AH319/9.806</f>
        <v>729.59013255596074</v>
      </c>
      <c r="AH317" s="65">
        <f>ET_8P!AI319/9.806</f>
        <v>609.85332242377126</v>
      </c>
      <c r="AI317" s="65">
        <f>ET_8P!AJ319/9.806</f>
        <v>595.28072138550385</v>
      </c>
      <c r="AJ317" s="65">
        <f>ET_8P!AK319/9.806</f>
        <v>252.91923073245974</v>
      </c>
      <c r="AK317" s="65">
        <f>ET_8P!AL319/9.806</f>
        <v>253.89106279000103</v>
      </c>
      <c r="AL317" s="65">
        <f>ET_8P!AM319/9.806</f>
        <v>480.62331098307163</v>
      </c>
      <c r="AM317" s="65">
        <f>ET_8P!AN319/9.806</f>
        <v>511.85941842048243</v>
      </c>
      <c r="AN317" s="65">
        <f>ET_8P!AO319/9.806</f>
        <v>966.28319874311649</v>
      </c>
      <c r="AO317" s="65">
        <f>ET_8P!AP319/9.806</f>
        <v>966.29435262849279</v>
      </c>
      <c r="AP317" s="65">
        <f>ET_8P!AQ319/9.806</f>
        <v>627.51062009229054</v>
      </c>
      <c r="AQ317" s="65">
        <f>ET_8P!AR319/9.806</f>
        <v>594.22040515691924</v>
      </c>
    </row>
    <row r="318" spans="3:43" x14ac:dyDescent="0.2">
      <c r="C318" s="65">
        <f>ET_8P!D320</f>
        <v>2814.0361445783137</v>
      </c>
      <c r="D318" s="65">
        <f>ET_8P!E320/9.806</f>
        <v>546.95088625586379</v>
      </c>
      <c r="E318" s="65">
        <f>ET_8P!F320/9.806</f>
        <v>547.76507009420254</v>
      </c>
      <c r="F318" s="65">
        <f>ET_8P!G320/9.806</f>
        <v>541.04092041862134</v>
      </c>
      <c r="G318" s="65">
        <f>ET_8P!H320/9.806</f>
        <v>541.60394265946877</v>
      </c>
      <c r="H318" s="65">
        <f>ET_8P!I320/9.806</f>
        <v>546.95088625586379</v>
      </c>
      <c r="I318" s="65">
        <f>ET_8P!J320/9.806</f>
        <v>547.76507009420254</v>
      </c>
      <c r="J318" s="65">
        <f>ET_8P!K320/9.806</f>
        <v>541.04092041862134</v>
      </c>
      <c r="K318" s="65">
        <f>ET_8P!L320/9.806</f>
        <v>541.60394265946877</v>
      </c>
      <c r="L318" s="65">
        <f>ET_8P!M320/9.806</f>
        <v>381.21906290632012</v>
      </c>
      <c r="M318" s="65">
        <f>ET_8P!N320/9.806</f>
        <v>384.92611148467779</v>
      </c>
      <c r="N318" s="65">
        <f>ET_8P!O320/9.806</f>
        <v>543.07008105687851</v>
      </c>
      <c r="O318" s="65">
        <f>ET_8P!P320/9.806</f>
        <v>560.50250842915057</v>
      </c>
      <c r="P318" s="65">
        <f>ET_8P!Q320/9.806</f>
        <v>749.59915724428924</v>
      </c>
      <c r="Q318" s="65">
        <f>ET_8P!R320/9.806</f>
        <v>746.67908001160015</v>
      </c>
      <c r="R318" s="65">
        <f>ET_8P!S320/9.806</f>
        <v>541.60493854209165</v>
      </c>
      <c r="S318" s="65">
        <f>ET_8P!T320/9.806</f>
        <v>525.97256901068226</v>
      </c>
      <c r="T318" s="65">
        <f>ET_8P!U320/9.806</f>
        <v>550.53536658041003</v>
      </c>
      <c r="U318" s="65">
        <f>ET_8P!V320/9.806</f>
        <v>551.38988366497563</v>
      </c>
      <c r="V318" s="65">
        <f>ET_8P!W320/9.806</f>
        <v>545.6017142725118</v>
      </c>
      <c r="W318" s="65">
        <f>ET_8P!X320/9.806</f>
        <v>545.24752861768309</v>
      </c>
      <c r="X318" s="65">
        <f>ET_8P!Y320/9.806</f>
        <v>548.56760210585355</v>
      </c>
      <c r="Y318" s="65">
        <f>ET_8P!Z320/9.806</f>
        <v>548.97013786202331</v>
      </c>
      <c r="Z318" s="65">
        <f>ET_8P!AA320/9.806</f>
        <v>543.22339718667149</v>
      </c>
      <c r="AA318" s="65">
        <f>ET_8P!AB320/9.806</f>
        <v>543.44876542423015</v>
      </c>
      <c r="AB318" s="65">
        <f>ET_8P!AC320/9.806</f>
        <v>393.95177079880943</v>
      </c>
      <c r="AC318" s="65">
        <f>ET_8P!AD320/9.806</f>
        <v>392.46937461758108</v>
      </c>
      <c r="AD318" s="65">
        <f>ET_8P!AE320/9.806</f>
        <v>484.87488328255665</v>
      </c>
      <c r="AE318" s="65">
        <f>ET_8P!AF320/9.806</f>
        <v>498.53490727934434</v>
      </c>
      <c r="AF318" s="65">
        <f>ET_8P!AG320/9.806</f>
        <v>725.13460349530908</v>
      </c>
      <c r="AG318" s="65">
        <f>ET_8P!AH320/9.806</f>
        <v>728.12245054048549</v>
      </c>
      <c r="AH318" s="65">
        <f>ET_8P!AI320/9.806</f>
        <v>608.47233199061804</v>
      </c>
      <c r="AI318" s="65">
        <f>ET_8P!AJ320/9.806</f>
        <v>593.91287660297269</v>
      </c>
      <c r="AJ318" s="65">
        <f>ET_8P!AK320/9.806</f>
        <v>252.46483438870337</v>
      </c>
      <c r="AK318" s="65">
        <f>ET_8P!AL320/9.806</f>
        <v>253.42892345885176</v>
      </c>
      <c r="AL318" s="65">
        <f>ET_8P!AM320/9.806</f>
        <v>479.39538770905574</v>
      </c>
      <c r="AM318" s="65">
        <f>ET_8P!AN320/9.806</f>
        <v>510.58583392820725</v>
      </c>
      <c r="AN318" s="65">
        <f>ET_8P!AO320/9.806</f>
        <v>964.72275026131967</v>
      </c>
      <c r="AO318" s="65">
        <f>ET_8P!AP320/9.806</f>
        <v>964.7337049701714</v>
      </c>
      <c r="AP318" s="65">
        <f>ET_8P!AQ320/9.806</f>
        <v>626.11165397779428</v>
      </c>
      <c r="AQ318" s="65">
        <f>ET_8P!AR320/9.806</f>
        <v>592.85126572697845</v>
      </c>
    </row>
    <row r="319" spans="3:43" x14ac:dyDescent="0.2">
      <c r="C319" s="65">
        <f>ET_8P!D321</f>
        <v>2817.0481927710844</v>
      </c>
      <c r="D319" s="65">
        <f>ET_8P!E321/9.806</f>
        <v>545.64986519732827</v>
      </c>
      <c r="E319" s="65">
        <f>ET_8P!F321/9.806</f>
        <v>546.46305315304414</v>
      </c>
      <c r="F319" s="65">
        <f>ET_8P!G321/9.806</f>
        <v>539.74711950910159</v>
      </c>
      <c r="G319" s="65">
        <f>ET_8P!H321/9.806</f>
        <v>540.30944463211301</v>
      </c>
      <c r="H319" s="65">
        <f>ET_8P!I321/9.806</f>
        <v>545.64986519732827</v>
      </c>
      <c r="I319" s="65">
        <f>ET_8P!J321/9.806</f>
        <v>546.46305315304414</v>
      </c>
      <c r="J319" s="65">
        <f>ET_8P!K321/9.806</f>
        <v>539.74711950910159</v>
      </c>
      <c r="K319" s="65">
        <f>ET_8P!L321/9.806</f>
        <v>540.30944463211301</v>
      </c>
      <c r="L319" s="65">
        <f>ET_8P!M321/9.806</f>
        <v>380.2251222545508</v>
      </c>
      <c r="M319" s="65">
        <f>ET_8P!N321/9.806</f>
        <v>383.92183855069601</v>
      </c>
      <c r="N319" s="65">
        <f>ET_8P!O321/9.806</f>
        <v>541.77379044080158</v>
      </c>
      <c r="O319" s="65">
        <f>ET_8P!P321/9.806</f>
        <v>559.18545366038654</v>
      </c>
      <c r="P319" s="65">
        <f>ET_8P!Q321/9.806</f>
        <v>748.1275414924537</v>
      </c>
      <c r="Q319" s="65">
        <f>ET_8P!R321/9.806</f>
        <v>745.20915726022338</v>
      </c>
      <c r="R319" s="65">
        <f>ET_8P!S321/9.806</f>
        <v>540.31049030886709</v>
      </c>
      <c r="S319" s="65">
        <f>ET_8P!T321/9.806</f>
        <v>524.69823760643999</v>
      </c>
      <c r="T319" s="65">
        <f>ET_8P!U321/9.806</f>
        <v>549.22817104961257</v>
      </c>
      <c r="U319" s="65">
        <f>ET_8P!V321/9.806</f>
        <v>550.08159266329289</v>
      </c>
      <c r="V319" s="65">
        <f>ET_8P!W321/9.806</f>
        <v>544.30099197876302</v>
      </c>
      <c r="W319" s="65">
        <f>ET_8P!X321/9.806</f>
        <v>543.9477524124261</v>
      </c>
      <c r="X319" s="65">
        <f>ET_8P!Y321/9.806</f>
        <v>547.2572695447941</v>
      </c>
      <c r="Y319" s="65">
        <f>ET_8P!Z321/9.806</f>
        <v>547.65890900660315</v>
      </c>
      <c r="Z319" s="65">
        <f>ET_8P!AA321/9.806</f>
        <v>541.92147983377527</v>
      </c>
      <c r="AA319" s="65">
        <f>ET_8P!AB321/9.806</f>
        <v>542.14724642438307</v>
      </c>
      <c r="AB319" s="65">
        <f>ET_8P!AC321/9.806</f>
        <v>392.91580390035443</v>
      </c>
      <c r="AC319" s="65">
        <f>ET_8P!AD321/9.806</f>
        <v>391.43726676428975</v>
      </c>
      <c r="AD319" s="65">
        <f>ET_8P!AE321/9.806</f>
        <v>483.65871142349079</v>
      </c>
      <c r="AE319" s="65">
        <f>ET_8P!AF321/9.806</f>
        <v>497.29831982650933</v>
      </c>
      <c r="AF319" s="65">
        <f>ET_8P!AG321/9.806</f>
        <v>723.68136177786562</v>
      </c>
      <c r="AG319" s="65">
        <f>ET_8P!AH321/9.806</f>
        <v>726.66736644018977</v>
      </c>
      <c r="AH319" s="65">
        <f>ET_8P!AI321/9.806</f>
        <v>607.1067279439884</v>
      </c>
      <c r="AI319" s="65">
        <f>ET_8P!AJ321/9.806</f>
        <v>592.56096594240773</v>
      </c>
      <c r="AJ319" s="65">
        <f>ET_8P!AK321/9.806</f>
        <v>252.0542319832883</v>
      </c>
      <c r="AK319" s="65">
        <f>ET_8P!AL321/9.806</f>
        <v>253.01037888951919</v>
      </c>
      <c r="AL319" s="65">
        <f>ET_8P!AM321/9.806</f>
        <v>478.18713311684178</v>
      </c>
      <c r="AM319" s="65">
        <f>ET_8P!AN321/9.806</f>
        <v>509.33062347032433</v>
      </c>
      <c r="AN319" s="65">
        <f>ET_8P!AO321/9.806</f>
        <v>963.17176266444017</v>
      </c>
      <c r="AO319" s="65">
        <f>ET_8P!AP321/9.806</f>
        <v>963.18241860850503</v>
      </c>
      <c r="AP319" s="65">
        <f>ET_8P!AQ321/9.806</f>
        <v>624.72832322047736</v>
      </c>
      <c r="AQ319" s="65">
        <f>ET_8P!AR321/9.806</f>
        <v>591.49875753683978</v>
      </c>
    </row>
    <row r="320" spans="3:43" x14ac:dyDescent="0.2">
      <c r="C320" s="65">
        <f>ET_8P!D322</f>
        <v>2820.0602409638559</v>
      </c>
      <c r="D320" s="65">
        <f>ET_8P!E322/9.806</f>
        <v>544.36642146708652</v>
      </c>
      <c r="E320" s="65">
        <f>ET_8P!F322/9.806</f>
        <v>545.17861354017953</v>
      </c>
      <c r="F320" s="65">
        <f>ET_8P!G322/9.806</f>
        <v>538.47124448679381</v>
      </c>
      <c r="G320" s="65">
        <f>ET_8P!H322/9.806</f>
        <v>539.03282269783813</v>
      </c>
      <c r="H320" s="65">
        <f>ET_8P!I322/9.806</f>
        <v>544.36642146708652</v>
      </c>
      <c r="I320" s="65">
        <f>ET_8P!J322/9.806</f>
        <v>545.17861354017953</v>
      </c>
      <c r="J320" s="65">
        <f>ET_8P!K322/9.806</f>
        <v>538.47124448679381</v>
      </c>
      <c r="K320" s="65">
        <f>ET_8P!L322/9.806</f>
        <v>539.03282269783813</v>
      </c>
      <c r="L320" s="65">
        <f>ET_8P!M322/9.806</f>
        <v>379.25836919838622</v>
      </c>
      <c r="M320" s="65">
        <f>ET_8P!N322/9.806</f>
        <v>382.94442955046657</v>
      </c>
      <c r="N320" s="65">
        <f>ET_8P!O322/9.806</f>
        <v>540.49527632954323</v>
      </c>
      <c r="O320" s="65">
        <f>ET_8P!P322/9.806</f>
        <v>557.88552807273618</v>
      </c>
      <c r="P320" s="65">
        <f>ET_8P!Q322/9.806</f>
        <v>746.66822489101071</v>
      </c>
      <c r="Q320" s="65">
        <f>ET_8P!R322/9.806</f>
        <v>743.75153365923927</v>
      </c>
      <c r="R320" s="65">
        <f>ET_8P!S322/9.806</f>
        <v>539.03386837459209</v>
      </c>
      <c r="S320" s="65">
        <f>ET_8P!T322/9.806</f>
        <v>523.442330030721</v>
      </c>
      <c r="T320" s="65">
        <f>ET_8P!U322/9.806</f>
        <v>547.93934955320731</v>
      </c>
      <c r="U320" s="65">
        <f>ET_8P!V322/9.806</f>
        <v>548.79167569600247</v>
      </c>
      <c r="V320" s="65">
        <f>ET_8P!W322/9.806</f>
        <v>543.01874330766884</v>
      </c>
      <c r="W320" s="65">
        <f>ET_8P!X322/9.806</f>
        <v>542.66625065329902</v>
      </c>
      <c r="X320" s="65">
        <f>ET_8P!Y322/9.806</f>
        <v>545.96461390029071</v>
      </c>
      <c r="Y320" s="65">
        <f>ET_8P!Z322/9.806</f>
        <v>546.3652574794769</v>
      </c>
      <c r="Z320" s="65">
        <f>ET_8P!AA322/9.806</f>
        <v>540.63773733874677</v>
      </c>
      <c r="AA320" s="65">
        <f>ET_8P!AB322/9.806</f>
        <v>540.86385248827253</v>
      </c>
      <c r="AB320" s="65">
        <f>ET_8P!AC322/9.806</f>
        <v>391.90590422955336</v>
      </c>
      <c r="AC320" s="65">
        <f>ET_8P!AD322/9.806</f>
        <v>390.43132572691468</v>
      </c>
      <c r="AD320" s="65">
        <f>ET_8P!AE322/9.806</f>
        <v>482.46290536406286</v>
      </c>
      <c r="AE320" s="65">
        <f>ET_8P!AF322/9.806</f>
        <v>496.08140105547631</v>
      </c>
      <c r="AF320" s="65">
        <f>ET_8P!AG322/9.806</f>
        <v>722.24086735799517</v>
      </c>
      <c r="AG320" s="65">
        <f>ET_8P!AH322/9.806</f>
        <v>725.22497984333575</v>
      </c>
      <c r="AH320" s="65">
        <f>ET_8P!AI322/9.806</f>
        <v>605.75675925453811</v>
      </c>
      <c r="AI320" s="65">
        <f>ET_8P!AJ322/9.806</f>
        <v>591.22503919794008</v>
      </c>
      <c r="AJ320" s="65">
        <f>ET_8P!AK322/9.806</f>
        <v>251.6876724868703</v>
      </c>
      <c r="AK320" s="65">
        <f>ET_8P!AL322/9.806</f>
        <v>252.6356780526591</v>
      </c>
      <c r="AL320" s="65">
        <f>ET_8P!AM322/9.806</f>
        <v>476.99864679469209</v>
      </c>
      <c r="AM320" s="65">
        <f>ET_8P!AN322/9.806</f>
        <v>508.09403601748932</v>
      </c>
      <c r="AN320" s="65">
        <f>ET_8P!AO322/9.806</f>
        <v>961.63003677595361</v>
      </c>
      <c r="AO320" s="65">
        <f>ET_8P!AP322/9.806</f>
        <v>961.64059313175619</v>
      </c>
      <c r="AP320" s="65">
        <f>ET_8P!AQ322/9.806</f>
        <v>623.36072740860197</v>
      </c>
      <c r="AQ320" s="65">
        <f>ET_8P!AR322/9.806</f>
        <v>590.16293038063441</v>
      </c>
    </row>
    <row r="321" spans="3:43" x14ac:dyDescent="0.2">
      <c r="C321" s="65">
        <f>ET_8P!D323</f>
        <v>2823.0722891566265</v>
      </c>
      <c r="D321" s="65">
        <f>ET_8P!E323/9.806</f>
        <v>543.10080403579445</v>
      </c>
      <c r="E321" s="65">
        <f>ET_8P!F323/9.806</f>
        <v>543.91195043213338</v>
      </c>
      <c r="F321" s="65">
        <f>ET_8P!G323/9.806</f>
        <v>537.21334514582918</v>
      </c>
      <c r="G321" s="65">
        <f>ET_8P!H323/9.806</f>
        <v>537.77417644490617</v>
      </c>
      <c r="H321" s="65">
        <f>ET_8P!I323/9.806</f>
        <v>543.10080403579445</v>
      </c>
      <c r="I321" s="65">
        <f>ET_8P!J323/9.806</f>
        <v>543.91195043213338</v>
      </c>
      <c r="J321" s="65">
        <f>ET_8P!K323/9.806</f>
        <v>537.21334514582918</v>
      </c>
      <c r="K321" s="65">
        <f>ET_8P!L323/9.806</f>
        <v>537.77417644490617</v>
      </c>
      <c r="L321" s="65">
        <f>ET_8P!M323/9.806</f>
        <v>378.31900291435096</v>
      </c>
      <c r="M321" s="65">
        <f>ET_8P!N323/9.806</f>
        <v>381.99408366051398</v>
      </c>
      <c r="N321" s="65">
        <f>ET_8P!O323/9.806</f>
        <v>539.23468810549673</v>
      </c>
      <c r="O321" s="65">
        <f>ET_8P!P323/9.806</f>
        <v>556.60288104859274</v>
      </c>
      <c r="P321" s="65">
        <f>ET_8P!Q323/9.806</f>
        <v>745.22115764582918</v>
      </c>
      <c r="Q321" s="65">
        <f>ET_8P!R323/9.806</f>
        <v>742.30625900277903</v>
      </c>
      <c r="R321" s="65">
        <f>ET_8P!S323/9.806</f>
        <v>537.77517232752916</v>
      </c>
      <c r="S321" s="65">
        <f>ET_8P!T323/9.806</f>
        <v>522.20509525418117</v>
      </c>
      <c r="T321" s="65">
        <f>ET_8P!U323/9.806</f>
        <v>546.66900167945653</v>
      </c>
      <c r="U321" s="65">
        <f>ET_8P!V323/9.806</f>
        <v>547.52023235136653</v>
      </c>
      <c r="V321" s="65">
        <f>ET_8P!W323/9.806</f>
        <v>541.77304352883448</v>
      </c>
      <c r="W321" s="65">
        <f>ET_8P!X323/9.806</f>
        <v>541.40312292856424</v>
      </c>
      <c r="X321" s="65">
        <f>ET_8P!Y323/9.806</f>
        <v>544.6896849664746</v>
      </c>
      <c r="Y321" s="65">
        <f>ET_8P!Z323/9.806</f>
        <v>545.08933266303802</v>
      </c>
      <c r="Z321" s="65">
        <f>ET_8P!AA323/9.806</f>
        <v>539.37226928984808</v>
      </c>
      <c r="AA321" s="65">
        <f>ET_8P!AB323/9.806</f>
        <v>539.59878279242309</v>
      </c>
      <c r="AB321" s="65">
        <f>ET_8P!AC323/9.806</f>
        <v>390.9222709629309</v>
      </c>
      <c r="AC321" s="65">
        <f>ET_8P!AD323/9.806</f>
        <v>389.451775579046</v>
      </c>
      <c r="AD321" s="65">
        <f>ET_8P!AE323/9.806</f>
        <v>481.28761448666637</v>
      </c>
      <c r="AE321" s="65">
        <f>ET_8P!AF323/9.806</f>
        <v>494.88435014276979</v>
      </c>
      <c r="AF321" s="65">
        <f>ET_8P!AG323/9.806</f>
        <v>720.81317002982871</v>
      </c>
      <c r="AG321" s="65">
        <f>ET_8P!AH323/9.806</f>
        <v>723.79524095579245</v>
      </c>
      <c r="AH321" s="65">
        <f>ET_8P!AI323/9.806</f>
        <v>604.42242592226705</v>
      </c>
      <c r="AI321" s="65">
        <f>ET_8P!AJ323/9.806</f>
        <v>589.90524575196309</v>
      </c>
      <c r="AJ321" s="65">
        <f>ET_8P!AK323/9.806</f>
        <v>251.36540487010507</v>
      </c>
      <c r="AK321" s="65">
        <f>ET_8P!AL323/9.806</f>
        <v>252.30506991892722</v>
      </c>
      <c r="AL321" s="65">
        <f>ET_8P!AM323/9.806</f>
        <v>475.83007812500006</v>
      </c>
      <c r="AM321" s="65">
        <f>ET_8P!AN323/9.806</f>
        <v>506.87612136383342</v>
      </c>
      <c r="AN321" s="65">
        <f>ET_8P!AO323/9.806</f>
        <v>960.09787136064665</v>
      </c>
      <c r="AO321" s="65">
        <f>ET_8P!AP323/9.806</f>
        <v>960.10822853992465</v>
      </c>
      <c r="AP321" s="65">
        <f>ET_8P!AQ323/9.806</f>
        <v>622.00906571869268</v>
      </c>
      <c r="AQ321" s="65">
        <f>ET_8P!AR323/9.806</f>
        <v>588.84398343488681</v>
      </c>
    </row>
    <row r="322" spans="3:43" x14ac:dyDescent="0.2">
      <c r="C322" s="65">
        <f>ET_8P!D324</f>
        <v>2826.0843373493981</v>
      </c>
      <c r="D322" s="65">
        <f>ET_8P!E324/9.806</f>
        <v>541.85306269758314</v>
      </c>
      <c r="E322" s="65">
        <f>ET_8P!F324/9.806</f>
        <v>542.66311362303691</v>
      </c>
      <c r="F322" s="65">
        <f>ET_8P!G324/9.806</f>
        <v>535.97352107446977</v>
      </c>
      <c r="G322" s="65">
        <f>ET_8P!H324/9.806</f>
        <v>536.53360546157967</v>
      </c>
      <c r="H322" s="65">
        <f>ET_8P!I324/9.806</f>
        <v>541.85306269758314</v>
      </c>
      <c r="I322" s="65">
        <f>ET_8P!J324/9.806</f>
        <v>542.66311362303691</v>
      </c>
      <c r="J322" s="65">
        <f>ET_8P!K324/9.806</f>
        <v>535.97352107446977</v>
      </c>
      <c r="K322" s="65">
        <f>ET_8P!L324/9.806</f>
        <v>536.53360546157967</v>
      </c>
      <c r="L322" s="65">
        <f>ET_8P!M324/9.806</f>
        <v>377.40719768190399</v>
      </c>
      <c r="M322" s="65">
        <f>ET_8P!N324/9.806</f>
        <v>381.07100005736288</v>
      </c>
      <c r="N322" s="65">
        <f>ET_8P!O324/9.806</f>
        <v>537.99217515105556</v>
      </c>
      <c r="O322" s="65">
        <f>ET_8P!P324/9.806</f>
        <v>555.33756238208753</v>
      </c>
      <c r="P322" s="65">
        <f>ET_8P!Q324/9.806</f>
        <v>743.7864393451714</v>
      </c>
      <c r="Q322" s="65">
        <f>ET_8P!R324/9.806</f>
        <v>740.87343287910471</v>
      </c>
      <c r="R322" s="65">
        <f>ET_8P!S324/9.806</f>
        <v>536.53465113833374</v>
      </c>
      <c r="S322" s="65">
        <f>ET_8P!T324/9.806</f>
        <v>520.98653327682041</v>
      </c>
      <c r="T322" s="65">
        <f>ET_8P!U324/9.806</f>
        <v>545.41732660488481</v>
      </c>
      <c r="U322" s="65">
        <f>ET_8P!V324/9.806</f>
        <v>546.26736221764736</v>
      </c>
      <c r="V322" s="65">
        <f>ET_8P!W324/9.806</f>
        <v>540.52764251478686</v>
      </c>
      <c r="W322" s="65">
        <f>ET_8P!X324/9.806</f>
        <v>540.15846882648384</v>
      </c>
      <c r="X322" s="65">
        <f>ET_8P!Y324/9.806</f>
        <v>543.43273171400165</v>
      </c>
      <c r="Y322" s="65">
        <f>ET_8P!Z324/9.806</f>
        <v>543.83123414554871</v>
      </c>
      <c r="Z322" s="65">
        <f>ET_8P!AA324/9.806</f>
        <v>538.12532465773506</v>
      </c>
      <c r="AA322" s="65">
        <f>ET_8P!AB324/9.806</f>
        <v>538.35203733683466</v>
      </c>
      <c r="AB322" s="65">
        <f>ET_8P!AC324/9.806</f>
        <v>389.96515307114271</v>
      </c>
      <c r="AC322" s="65">
        <f>ET_8P!AD324/9.806</f>
        <v>388.49884039427394</v>
      </c>
      <c r="AD322" s="65">
        <f>ET_8P!AE324/9.806</f>
        <v>480.1329383795636</v>
      </c>
      <c r="AE322" s="65">
        <f>ET_8P!AF324/9.806</f>
        <v>493.70726667665207</v>
      </c>
      <c r="AF322" s="65">
        <f>ET_8P!AG324/9.806</f>
        <v>719.39831958749755</v>
      </c>
      <c r="AG322" s="65">
        <f>ET_8P!AH324/9.806</f>
        <v>722.37834895408434</v>
      </c>
      <c r="AH322" s="65">
        <f>ET_8P!AI324/9.806</f>
        <v>603.10387732956872</v>
      </c>
      <c r="AI322" s="65">
        <f>ET_8P!AJ324/9.806</f>
        <v>588.6016353986081</v>
      </c>
      <c r="AJ322" s="65">
        <f>ET_8P!AK324/9.806</f>
        <v>251.08762830951716</v>
      </c>
      <c r="AK322" s="65">
        <f>ET_8P!AL324/9.806</f>
        <v>252.01877856191365</v>
      </c>
      <c r="AL322" s="65">
        <f>ET_8P!AM324/9.806</f>
        <v>474.68162628429025</v>
      </c>
      <c r="AM322" s="65">
        <f>ET_8P!AN324/9.806</f>
        <v>505.67707868588116</v>
      </c>
      <c r="AN322" s="65">
        <f>ET_8P!AO324/9.806</f>
        <v>958.57506724199482</v>
      </c>
      <c r="AO322" s="65">
        <f>ET_8P!AP324/9.806</f>
        <v>958.58532483301053</v>
      </c>
      <c r="AP322" s="65">
        <f>ET_8P!AQ324/9.806</f>
        <v>620.6733381507496</v>
      </c>
      <c r="AQ322" s="65">
        <f>ET_8P!AR324/9.806</f>
        <v>587.54196649372841</v>
      </c>
    </row>
    <row r="323" spans="3:43" x14ac:dyDescent="0.2">
      <c r="C323" s="65">
        <f>ET_8P!D325</f>
        <v>2829.0963855421687</v>
      </c>
      <c r="D323" s="65">
        <f>ET_8P!E325/9.806</f>
        <v>540.62329704071487</v>
      </c>
      <c r="E323" s="65">
        <f>ET_8P!F325/9.806</f>
        <v>541.43225249528359</v>
      </c>
      <c r="F323" s="65">
        <f>ET_8P!G325/9.806</f>
        <v>534.75197144924027</v>
      </c>
      <c r="G323" s="65">
        <f>ET_8P!H325/9.806</f>
        <v>535.31130892438307</v>
      </c>
      <c r="H323" s="65">
        <f>ET_8P!I325/9.806</f>
        <v>540.62329704071487</v>
      </c>
      <c r="I323" s="65">
        <f>ET_8P!J325/9.806</f>
        <v>541.43225249528359</v>
      </c>
      <c r="J323" s="65">
        <f>ET_8P!K325/9.806</f>
        <v>534.75197144924027</v>
      </c>
      <c r="K323" s="65">
        <f>ET_8P!L325/9.806</f>
        <v>535.31130892438307</v>
      </c>
      <c r="L323" s="65">
        <f>ET_8P!M325/9.806</f>
        <v>376.52317757463544</v>
      </c>
      <c r="M323" s="65">
        <f>ET_8P!N325/9.806</f>
        <v>380.17537791753779</v>
      </c>
      <c r="N323" s="65">
        <f>ET_8P!O325/9.806</f>
        <v>536.76778726035081</v>
      </c>
      <c r="O323" s="65">
        <f>ET_8P!P325/9.806</f>
        <v>554.08977124974513</v>
      </c>
      <c r="P323" s="65">
        <f>ET_8P!Q325/9.806</f>
        <v>742.36416957729966</v>
      </c>
      <c r="Q323" s="65">
        <f>ET_8P!R325/9.806</f>
        <v>739.45305528821643</v>
      </c>
      <c r="R323" s="65">
        <f>ET_8P!S325/9.806</f>
        <v>535.31230480700594</v>
      </c>
      <c r="S323" s="65">
        <f>ET_8P!T325/9.806</f>
        <v>519.78689306929436</v>
      </c>
      <c r="T323" s="65">
        <f>ET_8P!U325/9.806</f>
        <v>544.18442391775443</v>
      </c>
      <c r="U323" s="65">
        <f>ET_8P!V325/9.806</f>
        <v>545.03326447136965</v>
      </c>
      <c r="V323" s="65">
        <f>ET_8P!W325/9.806</f>
        <v>539.30106368231191</v>
      </c>
      <c r="W323" s="65">
        <f>ET_8P!X325/9.806</f>
        <v>538.93243772945141</v>
      </c>
      <c r="X323" s="65">
        <f>ET_8P!Y325/9.806</f>
        <v>542.19380393700294</v>
      </c>
      <c r="Y323" s="65">
        <f>ET_8P!Z325/9.806</f>
        <v>542.59121089766472</v>
      </c>
      <c r="Z323" s="65">
        <f>ET_8P!AA325/9.806</f>
        <v>536.89690344240773</v>
      </c>
      <c r="AA323" s="65">
        <f>ET_8P!AB325/9.806</f>
        <v>537.12386509216299</v>
      </c>
      <c r="AB323" s="65">
        <f>ET_8P!AC325/9.806</f>
        <v>389.03467503951663</v>
      </c>
      <c r="AC323" s="65">
        <f>ET_8P!AD325/9.806</f>
        <v>387.57269445205742</v>
      </c>
      <c r="AD323" s="65">
        <f>ET_8P!AE325/9.806</f>
        <v>478.99902642514792</v>
      </c>
      <c r="AE323" s="65">
        <f>ET_8P!AF325/9.806</f>
        <v>492.55025024538554</v>
      </c>
      <c r="AF323" s="65">
        <f>ET_8P!AG325/9.806</f>
        <v>717.99636582513267</v>
      </c>
      <c r="AG323" s="65">
        <f>ET_8P!AH325/9.806</f>
        <v>720.97435363234251</v>
      </c>
      <c r="AH323" s="65">
        <f>ET_8P!AI325/9.806</f>
        <v>601.80116327057419</v>
      </c>
      <c r="AI323" s="65">
        <f>ET_8P!AJ325/9.806</f>
        <v>587.31440731439943</v>
      </c>
      <c r="AJ323" s="65">
        <f>ET_8P!AK325/9.806</f>
        <v>250.8545170845656</v>
      </c>
      <c r="AK323" s="65">
        <f>ET_8P!AL325/9.806</f>
        <v>251.77692846694629</v>
      </c>
      <c r="AL323" s="65">
        <f>ET_8P!AM325/9.806</f>
        <v>473.5534406549562</v>
      </c>
      <c r="AM323" s="65">
        <f>ET_8P!AN325/9.806</f>
        <v>504.49700757189481</v>
      </c>
      <c r="AN323" s="65">
        <f>ET_8P!AO325/9.806</f>
        <v>957.06182359652257</v>
      </c>
      <c r="AO323" s="65">
        <f>ET_8P!AP325/9.806</f>
        <v>957.07188201101371</v>
      </c>
      <c r="AP323" s="65">
        <f>ET_8P!AQ325/9.806</f>
        <v>619.3536442930349</v>
      </c>
      <c r="AQ323" s="65">
        <f>ET_8P!AR325/9.806</f>
        <v>586.25697914542127</v>
      </c>
    </row>
    <row r="324" spans="3:43" x14ac:dyDescent="0.2">
      <c r="C324" s="65">
        <f>ET_8P!D326</f>
        <v>2832.1084337349403</v>
      </c>
      <c r="D324" s="65">
        <f>ET_8P!E326/9.806</f>
        <v>539.41165644758314</v>
      </c>
      <c r="E324" s="65">
        <f>ET_8P!F326/9.806</f>
        <v>540.2194666371355</v>
      </c>
      <c r="F324" s="65">
        <f>ET_8P!G326/9.806</f>
        <v>533.54879585840308</v>
      </c>
      <c r="G324" s="65">
        <f>ET_8P!H326/9.806</f>
        <v>534.10728683331638</v>
      </c>
      <c r="H324" s="65">
        <f>ET_8P!I326/9.806</f>
        <v>539.41165644758314</v>
      </c>
      <c r="I324" s="65">
        <f>ET_8P!J326/9.806</f>
        <v>540.2194666371355</v>
      </c>
      <c r="J324" s="65">
        <f>ET_8P!K326/9.806</f>
        <v>533.54879585840308</v>
      </c>
      <c r="K324" s="65">
        <f>ET_8P!L326/9.806</f>
        <v>534.10728683331638</v>
      </c>
      <c r="L324" s="65">
        <f>ET_8P!M326/9.806</f>
        <v>375.66716666613559</v>
      </c>
      <c r="M324" s="65">
        <f>ET_8P!N326/9.806</f>
        <v>379.30739152049767</v>
      </c>
      <c r="N324" s="65">
        <f>ET_8P!O326/9.806</f>
        <v>535.56167381577609</v>
      </c>
      <c r="O324" s="65">
        <f>ET_8P!P326/9.806</f>
        <v>552.85955744569651</v>
      </c>
      <c r="P324" s="65">
        <f>ET_8P!Q326/9.806</f>
        <v>740.95444793047625</v>
      </c>
      <c r="Q324" s="65">
        <f>ET_8P!R326/9.806</f>
        <v>738.04527561250768</v>
      </c>
      <c r="R324" s="65">
        <f>ET_8P!S326/9.806</f>
        <v>534.10828271593925</v>
      </c>
      <c r="S324" s="65">
        <f>ET_8P!T326/9.806</f>
        <v>518.60622442573424</v>
      </c>
      <c r="T324" s="65">
        <f>ET_8P!U326/9.806</f>
        <v>542.970443000459</v>
      </c>
      <c r="U324" s="65">
        <f>ET_8P!V326/9.806</f>
        <v>543.81803870079546</v>
      </c>
      <c r="V324" s="65">
        <f>ET_8P!W326/9.806</f>
        <v>538.09340661967167</v>
      </c>
      <c r="W324" s="65">
        <f>ET_8P!X326/9.806</f>
        <v>537.72517901986032</v>
      </c>
      <c r="X324" s="65">
        <f>ET_8P!Y326/9.806</f>
        <v>540.97310081200294</v>
      </c>
      <c r="Y324" s="65">
        <f>ET_8P!Z326/9.806</f>
        <v>541.36926291938619</v>
      </c>
      <c r="Z324" s="65">
        <f>ET_8P!AA326/9.806</f>
        <v>535.68720482039066</v>
      </c>
      <c r="AA324" s="65">
        <f>ET_8P!AB326/9.806</f>
        <v>535.91436564667049</v>
      </c>
      <c r="AB324" s="65">
        <f>ET_8P!AC326/9.806</f>
        <v>388.13108583870849</v>
      </c>
      <c r="AC324" s="65">
        <f>ET_8P!AD326/9.806</f>
        <v>386.67353692892112</v>
      </c>
      <c r="AD324" s="65">
        <f>ET_8P!AE326/9.806</f>
        <v>477.88612759407511</v>
      </c>
      <c r="AE324" s="65">
        <f>ET_8P!AF326/9.806</f>
        <v>491.41350002549461</v>
      </c>
      <c r="AF324" s="65">
        <f>ET_8P!AG326/9.806</f>
        <v>716.60750791925864</v>
      </c>
      <c r="AG324" s="65">
        <f>ET_8P!AH326/9.806</f>
        <v>719.58325499056707</v>
      </c>
      <c r="AH324" s="65">
        <f>ET_8P!AI326/9.806</f>
        <v>600.51448292180817</v>
      </c>
      <c r="AI324" s="65">
        <f>ET_8P!AJ326/9.806</f>
        <v>586.0436112934683</v>
      </c>
      <c r="AJ324" s="65">
        <f>ET_8P!AK326/9.806</f>
        <v>250.6662205776438</v>
      </c>
      <c r="AK324" s="65">
        <f>ET_8P!AL326/9.806</f>
        <v>251.57971881054968</v>
      </c>
      <c r="AL324" s="65">
        <f>ET_8P!AM326/9.806</f>
        <v>472.44567061939125</v>
      </c>
      <c r="AM324" s="65">
        <f>ET_8P!AN326/9.806</f>
        <v>503.33610719839896</v>
      </c>
      <c r="AN324" s="65">
        <f>ET_8P!AO326/9.806</f>
        <v>955.55814042423015</v>
      </c>
      <c r="AO324" s="65">
        <f>ET_8P!AP326/9.806</f>
        <v>955.568099250459</v>
      </c>
      <c r="AP324" s="65">
        <f>ET_8P!AQ326/9.806</f>
        <v>618.05018332207328</v>
      </c>
      <c r="AQ324" s="65">
        <f>ET_8P!AR326/9.806</f>
        <v>584.98917077235876</v>
      </c>
    </row>
    <row r="325" spans="3:43" x14ac:dyDescent="0.2">
      <c r="C325" s="65">
        <f>ET_8P!D327</f>
        <v>2835.1204819277109</v>
      </c>
      <c r="D325" s="65">
        <f>ET_8P!E327/9.806</f>
        <v>538.21829030058132</v>
      </c>
      <c r="E325" s="65">
        <f>ET_8P!F327/9.806</f>
        <v>539.02490543098622</v>
      </c>
      <c r="F325" s="65">
        <f>ET_8P!G327/9.806</f>
        <v>532.36414368435146</v>
      </c>
      <c r="G325" s="65">
        <f>ET_8P!H327/9.806</f>
        <v>532.92178815903537</v>
      </c>
      <c r="H325" s="65">
        <f>ET_8P!I327/9.806</f>
        <v>538.21829030058132</v>
      </c>
      <c r="I325" s="65">
        <f>ET_8P!J327/9.806</f>
        <v>539.02490543098622</v>
      </c>
      <c r="J325" s="65">
        <f>ET_8P!K327/9.806</f>
        <v>532.36414368435146</v>
      </c>
      <c r="K325" s="65">
        <f>ET_8P!L327/9.806</f>
        <v>532.92178815903537</v>
      </c>
      <c r="L325" s="65">
        <f>ET_8P!M327/9.806</f>
        <v>374.83928944173215</v>
      </c>
      <c r="M325" s="65">
        <f>ET_8P!N327/9.806</f>
        <v>378.46728983689837</v>
      </c>
      <c r="N325" s="65">
        <f>ET_8P!O327/9.806</f>
        <v>534.37398419972476</v>
      </c>
      <c r="O325" s="65">
        <f>ET_8P!P327/9.806</f>
        <v>551.64707035233539</v>
      </c>
      <c r="P325" s="65">
        <f>ET_8P!Q327/9.806</f>
        <v>739.55727440470127</v>
      </c>
      <c r="Q325" s="65">
        <f>ET_8P!R327/9.806</f>
        <v>736.65014364610954</v>
      </c>
      <c r="R325" s="65">
        <f>ET_8P!S327/9.806</f>
        <v>532.92278404165825</v>
      </c>
      <c r="S325" s="65">
        <f>ET_8P!T327/9.806</f>
        <v>517.44467672853364</v>
      </c>
      <c r="T325" s="65">
        <f>ET_8P!U327/9.806</f>
        <v>541.77538385299817</v>
      </c>
      <c r="U325" s="65">
        <f>ET_8P!V327/9.806</f>
        <v>542.62173470005609</v>
      </c>
      <c r="V325" s="65">
        <f>ET_8P!W327/9.806</f>
        <v>536.90482070925964</v>
      </c>
      <c r="W325" s="65">
        <f>ET_8P!X327/9.806</f>
        <v>536.53684208010407</v>
      </c>
      <c r="X325" s="65">
        <f>ET_8P!Y327/9.806</f>
        <v>539.77077172139514</v>
      </c>
      <c r="Y325" s="65">
        <f>ET_8P!Z327/9.806</f>
        <v>540.16563918136865</v>
      </c>
      <c r="Z325" s="65">
        <f>ET_8P!AA327/9.806</f>
        <v>534.49637817407711</v>
      </c>
      <c r="AA325" s="65">
        <f>ET_8P!AB327/9.806</f>
        <v>534.72363858861922</v>
      </c>
      <c r="AB325" s="65">
        <f>ET_8P!AC327/9.806</f>
        <v>387.2545348511116</v>
      </c>
      <c r="AC325" s="65">
        <f>ET_8P!AD327/9.806</f>
        <v>385.80156700138951</v>
      </c>
      <c r="AD325" s="65">
        <f>ET_8P!AE327/9.806</f>
        <v>476.79424188634516</v>
      </c>
      <c r="AE325" s="65">
        <f>ET_8P!AF327/9.806</f>
        <v>490.29716539937289</v>
      </c>
      <c r="AF325" s="65">
        <f>ET_8P!AG327/9.806</f>
        <v>715.23169607574448</v>
      </c>
      <c r="AG325" s="65">
        <f>ET_8P!AH327/9.806</f>
        <v>718.20520241115139</v>
      </c>
      <c r="AH325" s="65">
        <f>ET_8P!AI327/9.806</f>
        <v>599.24383628327053</v>
      </c>
      <c r="AI325" s="65">
        <f>ET_8P!AJ327/9.806</f>
        <v>584.78934692407711</v>
      </c>
      <c r="AJ325" s="65">
        <f>ET_8P!AK327/9.806</f>
        <v>250.52281347994852</v>
      </c>
      <c r="AK325" s="65">
        <f>ET_8P!AL327/9.806</f>
        <v>251.42724918098617</v>
      </c>
      <c r="AL325" s="65">
        <f>ET_8P!AM327/9.806</f>
        <v>471.35846555998882</v>
      </c>
      <c r="AM325" s="65">
        <f>ET_8P!AN327/9.806</f>
        <v>502.19442735952481</v>
      </c>
      <c r="AN325" s="65">
        <f>ET_8P!AO327/9.806</f>
        <v>954.06391813685502</v>
      </c>
      <c r="AO325" s="65">
        <f>ET_8P!AP327/9.806</f>
        <v>954.07387696308388</v>
      </c>
      <c r="AP325" s="65">
        <f>ET_8P!AQ327/9.806</f>
        <v>616.76290544373353</v>
      </c>
      <c r="AQ325" s="65">
        <f>ET_8P!AR327/9.806</f>
        <v>583.7386409628034</v>
      </c>
    </row>
    <row r="326" spans="3:43" x14ac:dyDescent="0.2">
      <c r="C326" s="65">
        <f>ET_8P!D328</f>
        <v>2838.1325301204824</v>
      </c>
      <c r="D326" s="65">
        <f>ET_8P!E328/9.806</f>
        <v>537.04329818797169</v>
      </c>
      <c r="E326" s="65">
        <f>ET_8P!F328/9.806</f>
        <v>537.84871825922914</v>
      </c>
      <c r="F326" s="65">
        <f>ET_8P!G328/9.806</f>
        <v>531.19806472121661</v>
      </c>
      <c r="G326" s="65">
        <f>ET_8P!H328/9.806</f>
        <v>531.75486269567102</v>
      </c>
      <c r="H326" s="65">
        <f>ET_8P!I328/9.806</f>
        <v>537.04329818797169</v>
      </c>
      <c r="I326" s="65">
        <f>ET_8P!J328/9.806</f>
        <v>537.84871825922914</v>
      </c>
      <c r="J326" s="65">
        <f>ET_8P!K328/9.806</f>
        <v>531.19806472121661</v>
      </c>
      <c r="K326" s="65">
        <f>ET_8P!L328/9.806</f>
        <v>531.75486269567102</v>
      </c>
      <c r="L326" s="65">
        <f>ET_8P!M328/9.806</f>
        <v>374.0397948720809</v>
      </c>
      <c r="M326" s="65">
        <f>ET_8P!N328/9.806</f>
        <v>377.65519735206766</v>
      </c>
      <c r="N326" s="65">
        <f>ET_8P!O328/9.806</f>
        <v>533.204818000459</v>
      </c>
      <c r="O326" s="65">
        <f>ET_8P!P328/9.806</f>
        <v>550.45245935205492</v>
      </c>
      <c r="P326" s="65">
        <f>ET_8P!Q328/9.806</f>
        <v>738.1727485882368</v>
      </c>
      <c r="Q326" s="65">
        <f>ET_8P!R328/9.806</f>
        <v>735.26770918315322</v>
      </c>
      <c r="R326" s="65">
        <f>ET_8P!S328/9.806</f>
        <v>531.7558585782939</v>
      </c>
      <c r="S326" s="65">
        <f>ET_8P!T328/9.806</f>
        <v>516.3023993600857</v>
      </c>
      <c r="T326" s="65">
        <f>ET_8P!U328/9.806</f>
        <v>540.59949544602796</v>
      </c>
      <c r="U326" s="65">
        <f>ET_8P!V328/9.806</f>
        <v>541.44455164567614</v>
      </c>
      <c r="V326" s="65">
        <f>ET_8P!W328/9.806</f>
        <v>535.7354553334693</v>
      </c>
      <c r="W326" s="65">
        <f>ET_8P!X328/9.806</f>
        <v>535.36742691018253</v>
      </c>
      <c r="X326" s="65">
        <f>ET_8P!Y328/9.806</f>
        <v>538.58691625344181</v>
      </c>
      <c r="Y326" s="65">
        <f>ET_8P!Z328/9.806</f>
        <v>538.98043927187439</v>
      </c>
      <c r="Z326" s="65">
        <f>ET_8P!AA328/9.806</f>
        <v>533.32457288586079</v>
      </c>
      <c r="AA326" s="65">
        <f>ET_8P!AB328/9.806</f>
        <v>533.5518333004029</v>
      </c>
      <c r="AB326" s="65">
        <f>ET_8P!AC328/9.806</f>
        <v>386.4052212532506</v>
      </c>
      <c r="AC326" s="65">
        <f>ET_8P!AD328/9.806</f>
        <v>384.95695894892162</v>
      </c>
      <c r="AD326" s="65">
        <f>ET_8P!AE328/9.806</f>
        <v>475.72361827261375</v>
      </c>
      <c r="AE326" s="65">
        <f>ET_8P!AF328/9.806</f>
        <v>489.20139574941368</v>
      </c>
      <c r="AF326" s="65">
        <f>ET_8P!AG328/9.806</f>
        <v>713.86902988285237</v>
      </c>
      <c r="AG326" s="65">
        <f>ET_8P!AH328/9.806</f>
        <v>716.84029548235776</v>
      </c>
      <c r="AH326" s="65">
        <f>ET_8P!AI328/9.806</f>
        <v>597.98942253148584</v>
      </c>
      <c r="AI326" s="65">
        <f>ET_8P!AJ328/9.806</f>
        <v>583.55176358861922</v>
      </c>
      <c r="AJ326" s="65">
        <f>ET_8P!AK328/9.806</f>
        <v>250.42442027680758</v>
      </c>
      <c r="AK326" s="65">
        <f>ET_8P!AL328/9.806</f>
        <v>251.31956937238684</v>
      </c>
      <c r="AL326" s="65">
        <f>ET_8P!AM328/9.806</f>
        <v>470.29202465327353</v>
      </c>
      <c r="AM326" s="65">
        <f>ET_8P!AN328/9.806</f>
        <v>501.07221702592807</v>
      </c>
      <c r="AN326" s="65">
        <f>ET_8P!AO328/9.806</f>
        <v>952.579355910922</v>
      </c>
      <c r="AO326" s="65">
        <f>ET_8P!AP328/9.806</f>
        <v>952.58921514888857</v>
      </c>
      <c r="AP326" s="65">
        <f>ET_8P!AQ328/9.806</f>
        <v>615.49205962867131</v>
      </c>
      <c r="AQ326" s="65">
        <f>ET_8P!AR328/9.806</f>
        <v>582.50543951088628</v>
      </c>
    </row>
    <row r="327" spans="3:43" x14ac:dyDescent="0.2">
      <c r="C327" s="65">
        <f>ET_8P!D329</f>
        <v>2841.1445783132531</v>
      </c>
      <c r="D327" s="65">
        <f>ET_8P!E329/9.806</f>
        <v>535.88682949214774</v>
      </c>
      <c r="E327" s="65">
        <f>ET_8P!F329/9.806</f>
        <v>536.69100471012655</v>
      </c>
      <c r="F327" s="65">
        <f>ET_8P!G329/9.806</f>
        <v>530.05070835139202</v>
      </c>
      <c r="G327" s="65">
        <f>ET_8P!H329/9.806</f>
        <v>530.60661003148584</v>
      </c>
      <c r="H327" s="65">
        <f>ET_8P!I329/9.806</f>
        <v>535.88682949214774</v>
      </c>
      <c r="I327" s="65">
        <f>ET_8P!J329/9.806</f>
        <v>536.69100471012655</v>
      </c>
      <c r="J327" s="65">
        <f>ET_8P!K329/9.806</f>
        <v>530.05070835139202</v>
      </c>
      <c r="K327" s="65">
        <f>ET_8P!L329/9.806</f>
        <v>530.60661003148584</v>
      </c>
      <c r="L327" s="65">
        <f>ET_8P!M329/9.806</f>
        <v>373.26885723664088</v>
      </c>
      <c r="M327" s="65">
        <f>ET_8P!N329/9.806</f>
        <v>376.87133813959571</v>
      </c>
      <c r="N327" s="65">
        <f>ET_8P!O329/9.806</f>
        <v>532.0543246003723</v>
      </c>
      <c r="O327" s="65">
        <f>ET_8P!P329/9.806</f>
        <v>549.2757742389864</v>
      </c>
      <c r="P327" s="65">
        <f>ET_8P!Q329/9.806</f>
        <v>736.80097006934534</v>
      </c>
      <c r="Q327" s="65">
        <f>ET_8P!R329/9.806</f>
        <v>733.89802201776979</v>
      </c>
      <c r="R327" s="65">
        <f>ET_8P!S329/9.806</f>
        <v>530.60760591410872</v>
      </c>
      <c r="S327" s="65">
        <f>ET_8P!T329/9.806</f>
        <v>515.17949190865295</v>
      </c>
      <c r="T327" s="65">
        <f>ET_8P!U329/9.806</f>
        <v>539.44282757367944</v>
      </c>
      <c r="U327" s="65">
        <f>ET_8P!V329/9.806</f>
        <v>540.28653933178668</v>
      </c>
      <c r="V327" s="65">
        <f>ET_8P!W329/9.806</f>
        <v>534.58536028643186</v>
      </c>
      <c r="W327" s="65">
        <f>ET_8P!X329/9.806</f>
        <v>534.21713268662052</v>
      </c>
      <c r="X327" s="65">
        <f>ET_8P!Y329/9.806</f>
        <v>537.42163399640526</v>
      </c>
      <c r="Y327" s="65">
        <f>ET_8P!Z329/9.806</f>
        <v>537.81381257329701</v>
      </c>
      <c r="Z327" s="65">
        <f>ET_8P!AA329/9.806</f>
        <v>532.17178895574148</v>
      </c>
      <c r="AA327" s="65">
        <f>ET_8P!AB329/9.806</f>
        <v>532.39909916441468</v>
      </c>
      <c r="AB327" s="65">
        <f>ET_8P!AC329/9.806</f>
        <v>385.58334422165007</v>
      </c>
      <c r="AC327" s="65">
        <f>ET_8P!AD329/9.806</f>
        <v>384.13986215391088</v>
      </c>
      <c r="AD327" s="65">
        <f>ET_8P!AE329/9.806</f>
        <v>474.67440613527435</v>
      </c>
      <c r="AE327" s="65">
        <f>ET_8P!AF329/9.806</f>
        <v>488.12629066387927</v>
      </c>
      <c r="AF327" s="65">
        <f>ET_8P!AG329/9.806</f>
        <v>712.51965872297581</v>
      </c>
      <c r="AG327" s="65">
        <f>ET_8P!AH329/9.806</f>
        <v>715.48853420418629</v>
      </c>
      <c r="AH327" s="65">
        <f>ET_8P!AI329/9.806</f>
        <v>596.75124166645423</v>
      </c>
      <c r="AI327" s="65">
        <f>ET_8P!AJ329/9.806</f>
        <v>582.33096087535694</v>
      </c>
      <c r="AJ327" s="65">
        <f>ET_8P!AK329/9.806</f>
        <v>250.34826015322253</v>
      </c>
      <c r="AK327" s="65">
        <f>ET_8P!AL329/9.806</f>
        <v>251.24403167544108</v>
      </c>
      <c r="AL327" s="65">
        <f>ET_8P!AM329/9.806</f>
        <v>469.24644748750768</v>
      </c>
      <c r="AM327" s="65">
        <f>ET_8P!AN329/9.806</f>
        <v>499.96952599173977</v>
      </c>
      <c r="AN327" s="65">
        <f>ET_8P!AO329/9.806</f>
        <v>951.10445374643086</v>
      </c>
      <c r="AO327" s="65">
        <f>ET_8P!AP329/9.806</f>
        <v>951.11421339613514</v>
      </c>
      <c r="AP327" s="65">
        <f>ET_8P!AQ329/9.806</f>
        <v>614.23759608275554</v>
      </c>
      <c r="AQ327" s="65">
        <f>ET_8P!AR329/9.806</f>
        <v>581.28976559313185</v>
      </c>
    </row>
    <row r="328" spans="3:43" x14ac:dyDescent="0.2">
      <c r="C328" s="65">
        <f>ET_8P!D330</f>
        <v>2844.1566265060246</v>
      </c>
      <c r="D328" s="65">
        <f>ET_8P!E330/9.806</f>
        <v>534.74893400724056</v>
      </c>
      <c r="E328" s="65">
        <f>ET_8P!F330/9.806</f>
        <v>535.55181457780952</v>
      </c>
      <c r="F328" s="65">
        <f>ET_8P!G330/9.806</f>
        <v>528.92222395727106</v>
      </c>
      <c r="G328" s="65">
        <f>ET_8P!H330/9.806</f>
        <v>529.4772791371355</v>
      </c>
      <c r="H328" s="65">
        <f>ET_8P!I330/9.806</f>
        <v>534.74893400724056</v>
      </c>
      <c r="I328" s="65">
        <f>ET_8P!J330/9.806</f>
        <v>535.55181457780952</v>
      </c>
      <c r="J328" s="65">
        <f>ET_8P!K330/9.806</f>
        <v>528.92222395727106</v>
      </c>
      <c r="K328" s="65">
        <f>ET_8P!L330/9.806</f>
        <v>529.4772791371355</v>
      </c>
      <c r="L328" s="65">
        <f>ET_8P!M330/9.806</f>
        <v>372.52660102073986</v>
      </c>
      <c r="M328" s="65">
        <f>ET_8P!N330/9.806</f>
        <v>376.11586158187595</v>
      </c>
      <c r="N328" s="65">
        <f>ET_8P!O330/9.806</f>
        <v>530.92260358772694</v>
      </c>
      <c r="O328" s="65">
        <f>ET_8P!P330/9.806</f>
        <v>548.11721418965431</v>
      </c>
      <c r="P328" s="65">
        <f>ET_8P!Q330/9.806</f>
        <v>735.44198864215798</v>
      </c>
      <c r="Q328" s="65">
        <f>ET_8P!R330/9.806</f>
        <v>732.54123153235275</v>
      </c>
      <c r="R328" s="65">
        <f>ET_8P!S330/9.806</f>
        <v>529.47822522562717</v>
      </c>
      <c r="S328" s="65">
        <f>ET_8P!T330/9.806</f>
        <v>514.07610375662864</v>
      </c>
      <c r="T328" s="65">
        <f>ET_8P!U330/9.806</f>
        <v>538.30552961834599</v>
      </c>
      <c r="U328" s="65">
        <f>ET_8P!V330/9.806</f>
        <v>539.14784714078121</v>
      </c>
      <c r="V328" s="65">
        <f>ET_8P!W330/9.806</f>
        <v>533.45463515640938</v>
      </c>
      <c r="W328" s="65">
        <f>ET_8P!X330/9.806</f>
        <v>533.08610879181117</v>
      </c>
      <c r="X328" s="65">
        <f>ET_8P!Y330/9.806</f>
        <v>536.27512412681017</v>
      </c>
      <c r="Y328" s="65">
        <f>ET_8P!Z330/9.806</f>
        <v>536.6658088797675</v>
      </c>
      <c r="Z328" s="65">
        <f>ET_8P!AA330/9.806</f>
        <v>531.03832514850603</v>
      </c>
      <c r="AA328" s="65">
        <f>ET_8P!AB330/9.806</f>
        <v>531.26553576891706</v>
      </c>
      <c r="AB328" s="65">
        <f>ET_8P!AC330/9.806</f>
        <v>384.78902824163782</v>
      </c>
      <c r="AC328" s="65">
        <f>ET_8P!AD330/9.806</f>
        <v>383.35050068994752</v>
      </c>
      <c r="AD328" s="65">
        <f>ET_8P!AE330/9.806</f>
        <v>473.64665526845812</v>
      </c>
      <c r="AE328" s="65">
        <f>ET_8P!AF330/9.806</f>
        <v>487.07194973103208</v>
      </c>
      <c r="AF328" s="65">
        <f>ET_8P!AG330/9.806</f>
        <v>711.18358259611466</v>
      </c>
      <c r="AG328" s="65">
        <f>ET_8P!AH330/9.806</f>
        <v>714.15001816489905</v>
      </c>
      <c r="AH328" s="65">
        <f>ET_8P!AI330/9.806</f>
        <v>595.52949286470027</v>
      </c>
      <c r="AI328" s="65">
        <f>ET_8P!AJ330/9.806</f>
        <v>581.12698857842145</v>
      </c>
      <c r="AJ328" s="65">
        <f>ET_8P!AK330/9.806</f>
        <v>250.22492009037836</v>
      </c>
      <c r="AK328" s="65">
        <f>ET_8P!AL330/9.806</f>
        <v>251.13087451241589</v>
      </c>
      <c r="AL328" s="65">
        <f>ET_8P!AM330/9.806</f>
        <v>468.22193323921584</v>
      </c>
      <c r="AM328" s="65">
        <f>ET_8P!AN330/9.806</f>
        <v>498.88655343348466</v>
      </c>
      <c r="AN328" s="65">
        <f>ET_8P!AO330/9.806</f>
        <v>949.63921164338171</v>
      </c>
      <c r="AO328" s="65">
        <f>ET_8P!AP330/9.806</f>
        <v>949.64897129308599</v>
      </c>
      <c r="AP328" s="65">
        <f>ET_8P!AQ330/9.806</f>
        <v>612.9996641883796</v>
      </c>
      <c r="AQ328" s="65">
        <f>ET_8P!AR330/9.806</f>
        <v>580.09161920954011</v>
      </c>
    </row>
    <row r="329" spans="3:43" x14ac:dyDescent="0.2">
      <c r="C329" s="65">
        <f>ET_8P!D331</f>
        <v>2847.1686746987953</v>
      </c>
      <c r="D329" s="65">
        <f>ET_8P!E331/9.806</f>
        <v>533.62981090977462</v>
      </c>
      <c r="E329" s="65">
        <f>ET_8P!F331/9.806</f>
        <v>534.43139683293396</v>
      </c>
      <c r="F329" s="65">
        <f>ET_8P!G331/9.806</f>
        <v>527.81276092124722</v>
      </c>
      <c r="G329" s="65">
        <f>ET_8P!H331/9.806</f>
        <v>528.36682021848867</v>
      </c>
      <c r="H329" s="65">
        <f>ET_8P!I331/9.806</f>
        <v>533.62981090977462</v>
      </c>
      <c r="I329" s="65">
        <f>ET_8P!J331/9.806</f>
        <v>534.43139683293396</v>
      </c>
      <c r="J329" s="65">
        <f>ET_8P!K331/9.806</f>
        <v>527.81276092124722</v>
      </c>
      <c r="K329" s="65">
        <f>ET_8P!L331/9.806</f>
        <v>528.36682021848867</v>
      </c>
      <c r="L329" s="65">
        <f>ET_8P!M331/9.806</f>
        <v>371.81325029796812</v>
      </c>
      <c r="M329" s="65">
        <f>ET_8P!N331/9.806</f>
        <v>375.38894195836735</v>
      </c>
      <c r="N329" s="65">
        <f>ET_8P!O331/9.806</f>
        <v>529.80975455078533</v>
      </c>
      <c r="O329" s="65">
        <f>ET_8P!P331/9.806</f>
        <v>546.97682899818994</v>
      </c>
      <c r="P329" s="65">
        <f>ET_8P!Q331/9.806</f>
        <v>734.0958541008057</v>
      </c>
      <c r="Q329" s="65">
        <f>ET_8P!R331/9.806</f>
        <v>731.19738752103308</v>
      </c>
      <c r="R329" s="65">
        <f>ET_8P!S331/9.806</f>
        <v>528.36781610111166</v>
      </c>
      <c r="S329" s="65">
        <f>ET_8P!T331/9.806</f>
        <v>512.99238428640638</v>
      </c>
      <c r="T329" s="65">
        <f>ET_8P!U331/9.806</f>
        <v>537.18765137415869</v>
      </c>
      <c r="U329" s="65">
        <f>ET_8P!V331/9.806</f>
        <v>538.02857466092189</v>
      </c>
      <c r="V329" s="65">
        <f>ET_8P!W331/9.806</f>
        <v>532.34347911992666</v>
      </c>
      <c r="W329" s="65">
        <f>ET_8P!X331/9.806</f>
        <v>531.97435522575472</v>
      </c>
      <c r="X329" s="65">
        <f>ET_8P!Y331/9.806</f>
        <v>535.14748623291871</v>
      </c>
      <c r="Y329" s="65">
        <f>ET_8P!Z331/9.806</f>
        <v>535.53667716194172</v>
      </c>
      <c r="Z329" s="65">
        <f>ET_8P!AA331/9.806</f>
        <v>529.92418146415469</v>
      </c>
      <c r="AA329" s="65">
        <f>ET_8P!AB331/9.806</f>
        <v>530.15129249630331</v>
      </c>
      <c r="AB329" s="65">
        <f>ET_8P!AC331/9.806</f>
        <v>384.02249738680405</v>
      </c>
      <c r="AC329" s="65">
        <f>ET_8P!AD331/9.806</f>
        <v>382.58902393942486</v>
      </c>
      <c r="AD329" s="65">
        <f>ET_8P!AE331/9.806</f>
        <v>472.64061464282076</v>
      </c>
      <c r="AE329" s="65">
        <f>ET_8P!AF331/9.806</f>
        <v>486.03857212739655</v>
      </c>
      <c r="AF329" s="65">
        <f>ET_8P!AG331/9.806</f>
        <v>709.86090109053134</v>
      </c>
      <c r="AG329" s="65">
        <f>ET_8P!AH331/9.806</f>
        <v>712.82484695275855</v>
      </c>
      <c r="AH329" s="65">
        <f>ET_8P!AI331/9.806</f>
        <v>594.32422592035493</v>
      </c>
      <c r="AI329" s="65">
        <f>ET_8P!AJ331/9.806</f>
        <v>579.93999608020601</v>
      </c>
      <c r="AJ329" s="65">
        <f>ET_8P!AK331/9.806</f>
        <v>250.0654294883235</v>
      </c>
      <c r="AK329" s="65">
        <f>ET_8P!AL331/9.806</f>
        <v>250.97974932439325</v>
      </c>
      <c r="AL329" s="65">
        <f>ET_8P!AM331/9.806</f>
        <v>467.21868108492254</v>
      </c>
      <c r="AM329" s="65">
        <f>ET_8P!AN331/9.806</f>
        <v>497.82344873355601</v>
      </c>
      <c r="AN329" s="65">
        <f>ET_8P!AO331/9.806</f>
        <v>948.18372919003684</v>
      </c>
      <c r="AO329" s="65">
        <f>ET_8P!AP331/9.806</f>
        <v>948.19338925147872</v>
      </c>
      <c r="AP329" s="65">
        <f>ET_8P!AQ331/9.806</f>
        <v>611.77836353380587</v>
      </c>
      <c r="AQ329" s="65">
        <f>ET_8P!AR331/9.806</f>
        <v>578.91119953663576</v>
      </c>
    </row>
    <row r="330" spans="3:43" x14ac:dyDescent="0.2">
      <c r="C330" s="65">
        <f>ET_8P!D332</f>
        <v>2850.1807228915668</v>
      </c>
      <c r="D330" s="65">
        <f>ET_8P!E332/9.806</f>
        <v>532.52950999388133</v>
      </c>
      <c r="E330" s="65">
        <f>ET_8P!F332/9.806</f>
        <v>533.32975147549973</v>
      </c>
      <c r="F330" s="65">
        <f>ET_8P!G332/9.806</f>
        <v>526.72236903745159</v>
      </c>
      <c r="G330" s="65">
        <f>ET_8P!H332/9.806</f>
        <v>527.27548224620136</v>
      </c>
      <c r="H330" s="65">
        <f>ET_8P!I332/9.806</f>
        <v>532.52950999388133</v>
      </c>
      <c r="I330" s="65">
        <f>ET_8P!J332/9.806</f>
        <v>533.32975147549973</v>
      </c>
      <c r="J330" s="65">
        <f>ET_8P!K332/9.806</f>
        <v>526.72236903745159</v>
      </c>
      <c r="K330" s="65">
        <f>ET_8P!L332/9.806</f>
        <v>527.27548224620136</v>
      </c>
      <c r="L330" s="65">
        <f>ET_8P!M332/9.806</f>
        <v>371.12897934778454</v>
      </c>
      <c r="M330" s="65">
        <f>ET_8P!N332/9.806</f>
        <v>374.69075354852902</v>
      </c>
      <c r="N330" s="65">
        <f>ET_8P!O332/9.806</f>
        <v>528.71592687194072</v>
      </c>
      <c r="O330" s="65">
        <f>ET_8P!P332/9.806</f>
        <v>545.85471825285549</v>
      </c>
      <c r="P330" s="65">
        <f>ET_8P!Q332/9.806</f>
        <v>732.762666033551</v>
      </c>
      <c r="Q330" s="65">
        <f>ET_8P!R332/9.806</f>
        <v>729.86648998381099</v>
      </c>
      <c r="R330" s="65">
        <f>ET_8P!S332/9.806</f>
        <v>527.27647812882424</v>
      </c>
      <c r="S330" s="65">
        <f>ET_8P!T332/9.806</f>
        <v>511.92843308624828</v>
      </c>
      <c r="T330" s="65">
        <f>ET_8P!U332/9.806</f>
        <v>536.08934222351115</v>
      </c>
      <c r="U330" s="65">
        <f>ET_8P!V332/9.806</f>
        <v>536.92882148047124</v>
      </c>
      <c r="V330" s="65">
        <f>ET_8P!W332/9.806</f>
        <v>531.25189217698357</v>
      </c>
      <c r="W330" s="65">
        <f>ET_8P!X332/9.806</f>
        <v>530.88207116497551</v>
      </c>
      <c r="X330" s="65">
        <f>ET_8P!Y332/9.806</f>
        <v>534.03886969712426</v>
      </c>
      <c r="Y330" s="65">
        <f>ET_8P!Z332/9.806</f>
        <v>534.42651700808187</v>
      </c>
      <c r="Z330" s="65">
        <f>ET_8P!AA332/9.806</f>
        <v>528.82950728508058</v>
      </c>
      <c r="AA330" s="65">
        <f>ET_8P!AB332/9.806</f>
        <v>529.05646893483583</v>
      </c>
      <c r="AB330" s="65">
        <f>ET_8P!AC332/9.806</f>
        <v>383.28390103954217</v>
      </c>
      <c r="AC330" s="65">
        <f>ET_8P!AD332/9.806</f>
        <v>381.85560618180199</v>
      </c>
      <c r="AD330" s="65">
        <f>ET_8P!AE332/9.806</f>
        <v>471.65633405249343</v>
      </c>
      <c r="AE330" s="65">
        <f>ET_8P!AF332/9.806</f>
        <v>485.02630723536612</v>
      </c>
      <c r="AF330" s="65">
        <f>ET_8P!AG332/9.806</f>
        <v>708.55166400035694</v>
      </c>
      <c r="AG330" s="65">
        <f>ET_8P!AH332/9.806</f>
        <v>711.51307036189587</v>
      </c>
      <c r="AH330" s="65">
        <f>ET_8P!AI332/9.806</f>
        <v>593.13554042168062</v>
      </c>
      <c r="AI330" s="65">
        <f>ET_8P!AJ332/9.806</f>
        <v>578.77008296897316</v>
      </c>
      <c r="AJ330" s="65">
        <f>ET_8P!AK332/9.806</f>
        <v>249.88684283697484</v>
      </c>
      <c r="AK330" s="65">
        <f>ET_8P!AL332/9.806</f>
        <v>250.80761101302775</v>
      </c>
      <c r="AL330" s="65">
        <f>ET_8P!AM332/9.806</f>
        <v>466.2367906128901</v>
      </c>
      <c r="AM330" s="65">
        <f>ET_8P!AN332/9.806</f>
        <v>496.7803612743474</v>
      </c>
      <c r="AN330" s="65">
        <f>ET_8P!AO332/9.806</f>
        <v>946.73790679813385</v>
      </c>
      <c r="AO330" s="65">
        <f>ET_8P!AP332/9.806</f>
        <v>946.74756685957584</v>
      </c>
      <c r="AP330" s="65">
        <f>ET_8P!AQ332/9.806</f>
        <v>610.57379370729666</v>
      </c>
      <c r="AQ330" s="65">
        <f>ET_8P!AR332/9.806</f>
        <v>577.7484567802876</v>
      </c>
    </row>
    <row r="331" spans="3:43" x14ac:dyDescent="0.2">
      <c r="C331" s="65">
        <f>ET_8P!D333</f>
        <v>2853.1927710843374</v>
      </c>
      <c r="D331" s="65">
        <f>ET_8P!E333/9.806</f>
        <v>531.44823043608505</v>
      </c>
      <c r="E331" s="65">
        <f>ET_8P!F333/9.806</f>
        <v>532.24702788790034</v>
      </c>
      <c r="F331" s="65">
        <f>ET_8P!G333/9.806</f>
        <v>525.65119768827765</v>
      </c>
      <c r="G331" s="65">
        <f>ET_8P!H333/9.806</f>
        <v>526.20336480853564</v>
      </c>
      <c r="H331" s="65">
        <f>ET_8P!I333/9.806</f>
        <v>531.44823043608505</v>
      </c>
      <c r="I331" s="65">
        <f>ET_8P!J333/9.806</f>
        <v>532.24702788790034</v>
      </c>
      <c r="J331" s="65">
        <f>ET_8P!K333/9.806</f>
        <v>525.65119768827765</v>
      </c>
      <c r="K331" s="65">
        <f>ET_8P!L333/9.806</f>
        <v>526.20336480853564</v>
      </c>
      <c r="L331" s="65">
        <f>ET_8P!M333/9.806</f>
        <v>370.47391265551704</v>
      </c>
      <c r="M331" s="65">
        <f>ET_8P!N333/9.806</f>
        <v>374.02144573475425</v>
      </c>
      <c r="N331" s="65">
        <f>ET_8P!O333/9.806</f>
        <v>527.64126993358661</v>
      </c>
      <c r="O331" s="65">
        <f>ET_8P!P333/9.806</f>
        <v>544.75103133604432</v>
      </c>
      <c r="P331" s="65">
        <f>ET_8P!Q333/9.806</f>
        <v>731.44252402865595</v>
      </c>
      <c r="Q331" s="65">
        <f>ET_8P!R333/9.806</f>
        <v>728.54868830307976</v>
      </c>
      <c r="R331" s="65">
        <f>ET_8P!S333/9.806</f>
        <v>526.20436069115851</v>
      </c>
      <c r="S331" s="65">
        <f>ET_8P!T333/9.806</f>
        <v>510.88434974441674</v>
      </c>
      <c r="T331" s="65">
        <f>ET_8P!U333/9.806</f>
        <v>535.01065196053446</v>
      </c>
      <c r="U331" s="65">
        <f>ET_8P!V333/9.806</f>
        <v>535.84863739356013</v>
      </c>
      <c r="V331" s="65">
        <f>ET_8P!W333/9.806</f>
        <v>530.18007350410471</v>
      </c>
      <c r="W331" s="65">
        <f>ET_8P!X333/9.806</f>
        <v>529.80935619773618</v>
      </c>
      <c r="X331" s="65">
        <f>ET_8P!Y333/9.806</f>
        <v>532.94937410768921</v>
      </c>
      <c r="Y331" s="65">
        <f>ET_8P!Z333/9.806</f>
        <v>533.33542800645023</v>
      </c>
      <c r="Z331" s="65">
        <f>ET_8P!AA333/9.806</f>
        <v>527.75445199367743</v>
      </c>
      <c r="AA331" s="65">
        <f>ET_8P!AB333/9.806</f>
        <v>527.98116467277691</v>
      </c>
      <c r="AB331" s="65">
        <f>ET_8P!AC333/9.806</f>
        <v>382.57338858224557</v>
      </c>
      <c r="AC331" s="65">
        <f>ET_8P!AD333/9.806</f>
        <v>381.15042169653788</v>
      </c>
      <c r="AD331" s="65">
        <f>ET_8P!AE333/9.806</f>
        <v>470.6939628798695</v>
      </c>
      <c r="AE331" s="65">
        <f>ET_8P!AF333/9.806</f>
        <v>484.03525464320319</v>
      </c>
      <c r="AF331" s="65">
        <f>ET_8P!AG333/9.806</f>
        <v>707.25597091385384</v>
      </c>
      <c r="AG331" s="65">
        <f>ET_8P!AH333/9.806</f>
        <v>710.21478798057319</v>
      </c>
      <c r="AH331" s="65">
        <f>ET_8P!AI333/9.806</f>
        <v>591.96353595693972</v>
      </c>
      <c r="AI331" s="65">
        <f>ET_8P!AJ333/9.806</f>
        <v>577.61734883298493</v>
      </c>
      <c r="AJ331" s="65">
        <f>ET_8P!AK333/9.806</f>
        <v>249.70078706595453</v>
      </c>
      <c r="AK331" s="65">
        <f>ET_8P!AL333/9.806</f>
        <v>250.62663424338416</v>
      </c>
      <c r="AL331" s="65">
        <f>ET_8P!AM333/9.806</f>
        <v>465.27641120551198</v>
      </c>
      <c r="AM331" s="65">
        <f>ET_8P!AN333/9.806</f>
        <v>495.75739064412102</v>
      </c>
      <c r="AN331" s="65">
        <f>ET_8P!AO333/9.806</f>
        <v>945.30184405593525</v>
      </c>
      <c r="AO331" s="65">
        <f>ET_8P!AP333/9.806</f>
        <v>945.31150411737724</v>
      </c>
      <c r="AP331" s="65">
        <f>ET_8P!AQ333/9.806</f>
        <v>609.38595470885173</v>
      </c>
      <c r="AQ331" s="65">
        <f>ET_8P!AR333/9.806</f>
        <v>576.60363991115139</v>
      </c>
    </row>
    <row r="332" spans="3:43" x14ac:dyDescent="0.2">
      <c r="C332" s="65">
        <f>ET_8P!D334</f>
        <v>2856.204819277109</v>
      </c>
      <c r="D332" s="65">
        <f>ET_8P!E334/9.806</f>
        <v>530.3859722363859</v>
      </c>
      <c r="E332" s="65">
        <f>ET_8P!F334/9.806</f>
        <v>531.18342524666025</v>
      </c>
      <c r="F332" s="65">
        <f>ET_8P!G334/9.806</f>
        <v>524.59939625611878</v>
      </c>
      <c r="G332" s="65">
        <f>ET_8P!H334/9.806</f>
        <v>525.1505674937539</v>
      </c>
      <c r="H332" s="65">
        <f>ET_8P!I334/9.806</f>
        <v>530.3859722363859</v>
      </c>
      <c r="I332" s="65">
        <f>ET_8P!J334/9.806</f>
        <v>531.18342524666025</v>
      </c>
      <c r="J332" s="65">
        <f>ET_8P!K334/9.806</f>
        <v>524.59939625611878</v>
      </c>
      <c r="K332" s="65">
        <f>ET_8P!L334/9.806</f>
        <v>525.1505674937539</v>
      </c>
      <c r="L332" s="65">
        <f>ET_8P!M334/9.806</f>
        <v>369.84819960355907</v>
      </c>
      <c r="M332" s="65">
        <f>ET_8P!N334/9.806</f>
        <v>373.38121769356775</v>
      </c>
      <c r="N332" s="65">
        <f>ET_8P!O334/9.806</f>
        <v>526.5858335298542</v>
      </c>
      <c r="O332" s="65">
        <f>ET_8P!P334/9.806</f>
        <v>543.66591763014992</v>
      </c>
      <c r="P332" s="65">
        <f>ET_8P!Q334/9.806</f>
        <v>730.13542808612078</v>
      </c>
      <c r="Q332" s="65">
        <f>ET_8P!R334/9.806</f>
        <v>727.24403227297068</v>
      </c>
      <c r="R332" s="65">
        <f>ET_8P!S334/9.806</f>
        <v>525.15151358224557</v>
      </c>
      <c r="S332" s="65">
        <f>ET_8P!T334/9.806</f>
        <v>509.86023384917399</v>
      </c>
      <c r="T332" s="65">
        <f>ET_8P!U334/9.806</f>
        <v>533.95172996762187</v>
      </c>
      <c r="U332" s="65">
        <f>ET_8P!V334/9.806</f>
        <v>534.78822157671323</v>
      </c>
      <c r="V332" s="65">
        <f>ET_8P!W334/9.806</f>
        <v>529.12807289542127</v>
      </c>
      <c r="W332" s="65">
        <f>ET_8P!X334/9.806</f>
        <v>528.75630991229866</v>
      </c>
      <c r="X332" s="65">
        <f>ET_8P!Y334/9.806</f>
        <v>531.87914884700695</v>
      </c>
      <c r="Y332" s="65">
        <f>ET_8P!Z334/9.806</f>
        <v>532.26355953944017</v>
      </c>
      <c r="Z332" s="65">
        <f>ET_8P!AA334/9.806</f>
        <v>526.69911517820731</v>
      </c>
      <c r="AA332" s="65">
        <f>ET_8P!AB334/9.806</f>
        <v>526.92552909251992</v>
      </c>
      <c r="AB332" s="65">
        <f>ET_8P!AC334/9.806</f>
        <v>381.89110939730779</v>
      </c>
      <c r="AC332" s="65">
        <f>ET_8P!AD334/9.806</f>
        <v>380.47359496896036</v>
      </c>
      <c r="AD332" s="65">
        <f>ET_8P!AE334/9.806</f>
        <v>469.7537003014736</v>
      </c>
      <c r="AE332" s="65">
        <f>ET_8P!AF334/9.806</f>
        <v>483.06551393916993</v>
      </c>
      <c r="AF332" s="65">
        <f>ET_8P!AG334/9.806</f>
        <v>705.97392141928412</v>
      </c>
      <c r="AG332" s="65">
        <f>ET_8P!AH334/9.806</f>
        <v>708.93004960292171</v>
      </c>
      <c r="AH332" s="65">
        <f>ET_8P!AI334/9.806</f>
        <v>590.80831211439431</v>
      </c>
      <c r="AI332" s="65">
        <f>ET_8P!AJ334/9.806</f>
        <v>576.48189326050385</v>
      </c>
      <c r="AJ332" s="65">
        <f>ET_8P!AK334/9.806</f>
        <v>249.5143329418851</v>
      </c>
      <c r="AK332" s="65">
        <f>ET_8P!AL334/9.806</f>
        <v>250.44451220872426</v>
      </c>
      <c r="AL332" s="65">
        <f>ET_8P!AM334/9.806</f>
        <v>464.33779183344387</v>
      </c>
      <c r="AM332" s="65">
        <f>ET_8P!AN334/9.806</f>
        <v>494.75468622527029</v>
      </c>
      <c r="AN332" s="65">
        <f>ET_8P!AO334/9.806</f>
        <v>943.8756405517031</v>
      </c>
      <c r="AO332" s="65">
        <f>ET_8P!AP334/9.806</f>
        <v>943.88530061314509</v>
      </c>
      <c r="AP332" s="65">
        <f>ET_8P!AQ334/9.806</f>
        <v>608.21499592086479</v>
      </c>
      <c r="AQ332" s="65">
        <f>ET_8P!AR334/9.806</f>
        <v>575.47674892922703</v>
      </c>
    </row>
    <row r="333" spans="3:43" x14ac:dyDescent="0.2">
      <c r="C333" s="65">
        <f>ET_8P!D335</f>
        <v>2859.2168674698796</v>
      </c>
      <c r="D333" s="65">
        <f>ET_8P!E335/9.806</f>
        <v>529.34293457130843</v>
      </c>
      <c r="E333" s="65">
        <f>ET_8P!F335/9.806</f>
        <v>530.13894355177956</v>
      </c>
      <c r="F333" s="65">
        <f>ET_8P!G335/9.806</f>
        <v>523.56701453510607</v>
      </c>
      <c r="G333" s="65">
        <f>ET_8P!H335/9.806</f>
        <v>524.11714009598722</v>
      </c>
      <c r="H333" s="65">
        <f>ET_8P!I335/9.806</f>
        <v>529.34293457130843</v>
      </c>
      <c r="I333" s="65">
        <f>ET_8P!J335/9.806</f>
        <v>530.13894355177956</v>
      </c>
      <c r="J333" s="65">
        <f>ET_8P!K335/9.806</f>
        <v>523.56701453510607</v>
      </c>
      <c r="K333" s="65">
        <f>ET_8P!L335/9.806</f>
        <v>524.11714009598722</v>
      </c>
      <c r="L333" s="65">
        <f>ET_8P!M335/9.806</f>
        <v>369.25203936843519</v>
      </c>
      <c r="M333" s="65">
        <f>ET_8P!N335/9.806</f>
        <v>372.77014411616614</v>
      </c>
      <c r="N333" s="65">
        <f>ET_8P!O335/9.806</f>
        <v>525.54976704313685</v>
      </c>
      <c r="O333" s="65">
        <f>ET_8P!P335/9.806</f>
        <v>542.59942692930349</v>
      </c>
      <c r="P333" s="65">
        <f>ET_8P!Q335/9.806</f>
        <v>728.84147779420766</v>
      </c>
      <c r="Q333" s="65">
        <f>ET_8P!R335/9.806</f>
        <v>725.95257168761475</v>
      </c>
      <c r="R333" s="65">
        <f>ET_8P!S335/9.806</f>
        <v>524.1181359786101</v>
      </c>
      <c r="S333" s="65">
        <f>ET_8P!T335/9.806</f>
        <v>508.85633437117588</v>
      </c>
      <c r="T333" s="65">
        <f>ET_8P!U335/9.806</f>
        <v>532.91262603890482</v>
      </c>
      <c r="U333" s="65">
        <f>ET_8P!V335/9.806</f>
        <v>533.74757402993066</v>
      </c>
      <c r="V333" s="65">
        <f>ET_8P!W335/9.806</f>
        <v>528.09598993919542</v>
      </c>
      <c r="W333" s="65">
        <f>ET_8P!X335/9.806</f>
        <v>527.72298210279428</v>
      </c>
      <c r="X333" s="65">
        <f>ET_8P!Y335/9.806</f>
        <v>530.82829350333986</v>
      </c>
      <c r="Y333" s="65">
        <f>ET_8P!Z335/9.806</f>
        <v>531.21101119531409</v>
      </c>
      <c r="Z333" s="65">
        <f>ET_8P!AA335/9.806</f>
        <v>525.66359642693249</v>
      </c>
      <c r="AA333" s="65">
        <f>ET_8P!AB335/9.806</f>
        <v>525.88961198819607</v>
      </c>
      <c r="AB333" s="65">
        <f>ET_8P!AC335/9.806</f>
        <v>381.23726266125334</v>
      </c>
      <c r="AC333" s="65">
        <f>ET_8P!AD335/9.806</f>
        <v>379.82527538146292</v>
      </c>
      <c r="AD333" s="65">
        <f>ET_8P!AE335/9.806</f>
        <v>468.83564590556807</v>
      </c>
      <c r="AE333" s="65">
        <f>ET_8P!AF335/9.806</f>
        <v>482.11728429979098</v>
      </c>
      <c r="AF333" s="65">
        <f>ET_8P!AG335/9.806</f>
        <v>704.70556531077921</v>
      </c>
      <c r="AG333" s="65">
        <f>ET_8P!AH335/9.806</f>
        <v>707.65895481720383</v>
      </c>
      <c r="AH333" s="65">
        <f>ET_8P!AI335/9.806</f>
        <v>589.67001827643799</v>
      </c>
      <c r="AI333" s="65">
        <f>ET_8P!AJ335/9.806</f>
        <v>575.36381583979198</v>
      </c>
      <c r="AJ333" s="65">
        <f>ET_8P!AK335/9.806</f>
        <v>249.33153868645473</v>
      </c>
      <c r="AK333" s="65">
        <f>ET_8P!AL335/9.806</f>
        <v>250.26580107204774</v>
      </c>
      <c r="AL333" s="65">
        <f>ET_8P!AM335/9.806</f>
        <v>463.42103208494802</v>
      </c>
      <c r="AM333" s="65">
        <f>ET_8P!AN335/9.806</f>
        <v>493.77244719431985</v>
      </c>
      <c r="AN333" s="65">
        <f>ET_8P!AO335/9.806</f>
        <v>942.45929628543752</v>
      </c>
      <c r="AO333" s="65">
        <f>ET_8P!AP335/9.806</f>
        <v>942.46895634687951</v>
      </c>
      <c r="AP333" s="65">
        <f>ET_8P!AQ335/9.806</f>
        <v>607.06096713746695</v>
      </c>
      <c r="AQ333" s="65">
        <f>ET_8P!AR335/9.806</f>
        <v>574.36783362864583</v>
      </c>
    </row>
    <row r="334" spans="3:43" x14ac:dyDescent="0.2">
      <c r="C334" s="65">
        <f>ET_8P!D336</f>
        <v>2862.2289156626512</v>
      </c>
      <c r="D334" s="65">
        <f>ET_8P!E336/9.806</f>
        <v>528.31921702911484</v>
      </c>
      <c r="E334" s="65">
        <f>ET_8P!F336/9.806</f>
        <v>529.11373218565166</v>
      </c>
      <c r="F334" s="65">
        <f>ET_8P!G336/9.806</f>
        <v>522.55420190763311</v>
      </c>
      <c r="G334" s="65">
        <f>ET_8P!H336/9.806</f>
        <v>523.1032817917602</v>
      </c>
      <c r="H334" s="65">
        <f>ET_8P!I336/9.806</f>
        <v>528.31921702911484</v>
      </c>
      <c r="I334" s="65">
        <f>ET_8P!J336/9.806</f>
        <v>529.11373218565166</v>
      </c>
      <c r="J334" s="65">
        <f>ET_8P!K336/9.806</f>
        <v>522.55420190763311</v>
      </c>
      <c r="K334" s="65">
        <f>ET_8P!L336/9.806</f>
        <v>523.1032817917602</v>
      </c>
      <c r="L334" s="65">
        <f>ET_8P!M336/9.806</f>
        <v>368.68553153840764</v>
      </c>
      <c r="M334" s="65">
        <f>ET_8P!N336/9.806</f>
        <v>372.18842417907405</v>
      </c>
      <c r="N334" s="65">
        <f>ET_8P!O336/9.806</f>
        <v>524.53321985582807</v>
      </c>
      <c r="O334" s="65">
        <f>ET_8P!P336/9.806</f>
        <v>541.55165882176732</v>
      </c>
      <c r="P334" s="65">
        <f>ET_8P!Q336/9.806</f>
        <v>727.56072294704779</v>
      </c>
      <c r="Q334" s="65">
        <f>ET_8P!R336/9.806</f>
        <v>724.67440613527435</v>
      </c>
      <c r="R334" s="65">
        <f>ET_8P!S336/9.806</f>
        <v>523.10427767438307</v>
      </c>
      <c r="S334" s="65">
        <f>ET_8P!T336/9.806</f>
        <v>507.87260151629107</v>
      </c>
      <c r="T334" s="65">
        <f>ET_8P!U336/9.806</f>
        <v>531.89343976264536</v>
      </c>
      <c r="U334" s="65">
        <f>ET_8P!V336/9.806</f>
        <v>532.7267943414746</v>
      </c>
      <c r="V334" s="65">
        <f>ET_8P!W336/9.806</f>
        <v>527.08392422368968</v>
      </c>
      <c r="W334" s="65">
        <f>ET_8P!X336/9.806</f>
        <v>526.7095719457476</v>
      </c>
      <c r="X334" s="65">
        <f>ET_8P!Y336/9.806</f>
        <v>529.79695745908123</v>
      </c>
      <c r="Y334" s="65">
        <f>ET_8P!Z336/9.806</f>
        <v>530.17788256233428</v>
      </c>
      <c r="Z334" s="65">
        <f>ET_8P!AA336/9.806</f>
        <v>524.64799532811548</v>
      </c>
      <c r="AA334" s="65">
        <f>ET_8P!AB336/9.806</f>
        <v>524.873662330461</v>
      </c>
      <c r="AB334" s="65">
        <f>ET_8P!AC336/9.806</f>
        <v>380.61194796234452</v>
      </c>
      <c r="AC334" s="65">
        <f>ET_8P!AD336/9.806</f>
        <v>379.20566211057007</v>
      </c>
      <c r="AD334" s="65">
        <f>ET_8P!AE336/9.806</f>
        <v>467.93989928041509</v>
      </c>
      <c r="AE334" s="65">
        <f>ET_8P!AF336/9.806</f>
        <v>481.19061551919748</v>
      </c>
      <c r="AF334" s="65">
        <f>ET_8P!AG336/9.806</f>
        <v>703.45100217660115</v>
      </c>
      <c r="AG334" s="65">
        <f>ET_8P!AH336/9.806</f>
        <v>706.40150362341944</v>
      </c>
      <c r="AH334" s="65">
        <f>ET_8P!AI336/9.806</f>
        <v>588.54870423720172</v>
      </c>
      <c r="AI334" s="65">
        <f>ET_8P!AJ336/9.806</f>
        <v>574.26326595324292</v>
      </c>
      <c r="AJ334" s="65">
        <f>ET_8P!AK336/9.806</f>
        <v>249.15499359448299</v>
      </c>
      <c r="AK334" s="65">
        <f>ET_8P!AL336/9.806</f>
        <v>250.09321461350197</v>
      </c>
      <c r="AL334" s="65">
        <f>ET_8P!AM336/9.806</f>
        <v>462.52633113654912</v>
      </c>
      <c r="AM334" s="65">
        <f>ET_8P!AN336/9.806</f>
        <v>492.81077313953199</v>
      </c>
      <c r="AN334" s="65">
        <f>ET_8P!AO336/9.806</f>
        <v>941.05271166887633</v>
      </c>
      <c r="AO334" s="65">
        <f>ET_8P!AP336/9.806</f>
        <v>941.06247131858049</v>
      </c>
      <c r="AP334" s="65">
        <f>ET_8P!AQ336/9.806</f>
        <v>605.92396794692036</v>
      </c>
      <c r="AQ334" s="65">
        <f>ET_8P!AR336/9.806</f>
        <v>573.27709318593213</v>
      </c>
    </row>
    <row r="335" spans="3:43" x14ac:dyDescent="0.2">
      <c r="C335" s="65">
        <f>ET_8P!D337</f>
        <v>2865.2409638554218</v>
      </c>
      <c r="D335" s="65">
        <f>ET_8P!E337/9.806</f>
        <v>527.31496899219871</v>
      </c>
      <c r="E335" s="65">
        <f>ET_8P!F337/9.806</f>
        <v>528.10794053067002</v>
      </c>
      <c r="F335" s="65">
        <f>ET_8P!G337/9.806</f>
        <v>521.56110775609329</v>
      </c>
      <c r="G335" s="65">
        <f>ET_8P!H337/9.806</f>
        <v>522.1091419634663</v>
      </c>
      <c r="H335" s="65">
        <f>ET_8P!I337/9.806</f>
        <v>527.31496899219871</v>
      </c>
      <c r="I335" s="65">
        <f>ET_8P!J337/9.806</f>
        <v>528.10794053067002</v>
      </c>
      <c r="J335" s="65">
        <f>ET_8P!K337/9.806</f>
        <v>521.56110775609329</v>
      </c>
      <c r="K335" s="65">
        <f>ET_8P!L337/9.806</f>
        <v>522.1091419634663</v>
      </c>
      <c r="L335" s="65">
        <f>ET_8P!M337/9.806</f>
        <v>368.14882549586991</v>
      </c>
      <c r="M335" s="65">
        <f>ET_8P!N337/9.806</f>
        <v>371.63620726468491</v>
      </c>
      <c r="N335" s="65">
        <f>ET_8P!O337/9.806</f>
        <v>523.53624176205903</v>
      </c>
      <c r="O335" s="65">
        <f>ET_8P!P337/9.806</f>
        <v>540.52276268993478</v>
      </c>
      <c r="P335" s="65">
        <f>ET_8P!Q337/9.806</f>
        <v>726.29331292703455</v>
      </c>
      <c r="Q335" s="65">
        <f>ET_8P!R337/9.806</f>
        <v>723.40958541008058</v>
      </c>
      <c r="R335" s="65">
        <f>ET_8P!S337/9.806</f>
        <v>522.11008805195797</v>
      </c>
      <c r="S335" s="65">
        <f>ET_8P!T337/9.806</f>
        <v>506.90928425517546</v>
      </c>
      <c r="T335" s="65">
        <f>ET_8P!U337/9.806</f>
        <v>530.89432052123709</v>
      </c>
      <c r="U335" s="65">
        <f>ET_8P!V337/9.806</f>
        <v>531.72603189373854</v>
      </c>
      <c r="V335" s="65">
        <f>ET_8P!W337/9.806</f>
        <v>526.0919753371661</v>
      </c>
      <c r="W335" s="65">
        <f>ET_8P!X337/9.806</f>
        <v>525.71607944115851</v>
      </c>
      <c r="X335" s="65">
        <f>ET_8P!Y337/9.806</f>
        <v>528.78524030249343</v>
      </c>
      <c r="Y335" s="65">
        <f>ET_8P!Z337/9.806</f>
        <v>529.16437281702531</v>
      </c>
      <c r="Z335" s="65">
        <f>ET_8P!AA337/9.806</f>
        <v>523.65246126414957</v>
      </c>
      <c r="AA335" s="65">
        <f>ET_8P!AB337/9.806</f>
        <v>523.87763032518365</v>
      </c>
      <c r="AB335" s="65">
        <f>ET_8P!AC337/9.806</f>
        <v>380.01531468297475</v>
      </c>
      <c r="AC335" s="65">
        <f>ET_8P!AD337/9.806</f>
        <v>378.61482984747863</v>
      </c>
      <c r="AD335" s="65">
        <f>ET_8P!AE337/9.806</f>
        <v>467.06660980840815</v>
      </c>
      <c r="AE335" s="65">
        <f>ET_8P!AF337/9.806</f>
        <v>480.2856569797828</v>
      </c>
      <c r="AF335" s="65">
        <f>ET_8P!AG337/9.806</f>
        <v>702.21023201674996</v>
      </c>
      <c r="AG335" s="65">
        <f>ET_8P!AH337/9.806</f>
        <v>705.15789519809312</v>
      </c>
      <c r="AH335" s="65">
        <f>ET_8P!AI337/9.806</f>
        <v>587.44441979081694</v>
      </c>
      <c r="AI335" s="65">
        <f>ET_8P!AJ337/9.806</f>
        <v>573.18024360085667</v>
      </c>
      <c r="AJ335" s="65">
        <f>ET_8P!AK337/9.806</f>
        <v>248.98566865152713</v>
      </c>
      <c r="AK335" s="65">
        <f>ET_8P!AL337/9.806</f>
        <v>249.92769892157864</v>
      </c>
      <c r="AL335" s="65">
        <f>ET_8P!AM337/9.806</f>
        <v>461.65383837064047</v>
      </c>
      <c r="AM335" s="65">
        <f>ET_8P!AN337/9.806</f>
        <v>491.86981344330007</v>
      </c>
      <c r="AN335" s="65">
        <f>ET_8P!AO337/9.806</f>
        <v>939.65608587854388</v>
      </c>
      <c r="AO335" s="65">
        <f>ET_8P!AP337/9.806</f>
        <v>939.66594511651033</v>
      </c>
      <c r="AP335" s="65">
        <f>ET_8P!AQ337/9.806</f>
        <v>604.80399834922503</v>
      </c>
      <c r="AQ335" s="65">
        <f>ET_8P!AR337/9.806</f>
        <v>572.20452760108617</v>
      </c>
    </row>
    <row r="336" spans="3:43" x14ac:dyDescent="0.2">
      <c r="C336" s="65">
        <f>ET_8P!D338</f>
        <v>2868.2530120481933</v>
      </c>
      <c r="D336" s="65">
        <f>ET_8P!E338/9.806</f>
        <v>526.33019046055995</v>
      </c>
      <c r="E336" s="65">
        <f>ET_8P!F338/9.806</f>
        <v>527.12161838096574</v>
      </c>
      <c r="F336" s="65">
        <f>ET_8P!G338/9.806</f>
        <v>520.58778187461758</v>
      </c>
      <c r="G336" s="65">
        <f>ET_8P!H338/9.806</f>
        <v>521.13472061110554</v>
      </c>
      <c r="H336" s="65">
        <f>ET_8P!I338/9.806</f>
        <v>526.33019046055995</v>
      </c>
      <c r="I336" s="65">
        <f>ET_8P!J338/9.806</f>
        <v>527.12161838096574</v>
      </c>
      <c r="J336" s="65">
        <f>ET_8P!K338/9.806</f>
        <v>520.58778187461758</v>
      </c>
      <c r="K336" s="65">
        <f>ET_8P!L338/9.806</f>
        <v>521.13472061110554</v>
      </c>
      <c r="L336" s="65">
        <f>ET_8P!M338/9.806</f>
        <v>367.64204572614983</v>
      </c>
      <c r="M336" s="65">
        <f>ET_8P!N338/9.806</f>
        <v>371.11356806419542</v>
      </c>
      <c r="N336" s="65">
        <f>ET_8P!O338/9.806</f>
        <v>522.55898214422302</v>
      </c>
      <c r="O336" s="65">
        <f>ET_8P!P338/9.806</f>
        <v>539.51283812206816</v>
      </c>
      <c r="P336" s="65">
        <f>ET_8P!Q338/9.806</f>
        <v>725.03919794003673</v>
      </c>
      <c r="Q336" s="65">
        <f>ET_8P!R338/9.806</f>
        <v>722.15815930616463</v>
      </c>
      <c r="R336" s="65">
        <f>ET_8P!S338/9.806</f>
        <v>521.13566669959721</v>
      </c>
      <c r="S336" s="65">
        <f>ET_8P!T338/9.806</f>
        <v>505.96648217609123</v>
      </c>
      <c r="T336" s="65">
        <f>ET_8P!U338/9.806</f>
        <v>529.91521852054871</v>
      </c>
      <c r="U336" s="65">
        <f>ET_8P!V338/9.806</f>
        <v>530.74533648085355</v>
      </c>
      <c r="V336" s="65">
        <f>ET_8P!W338/9.806</f>
        <v>525.1202428678871</v>
      </c>
      <c r="W336" s="65">
        <f>ET_8P!X338/9.806</f>
        <v>524.74265397142062</v>
      </c>
      <c r="X336" s="65">
        <f>ET_8P!Y338/9.806</f>
        <v>527.79319182770757</v>
      </c>
      <c r="Y336" s="65">
        <f>ET_8P!Z338/9.806</f>
        <v>528.17048195938719</v>
      </c>
      <c r="Z336" s="65">
        <f>ET_8P!AA338/9.806</f>
        <v>522.67709382329701</v>
      </c>
      <c r="AA336" s="65">
        <f>ET_8P!AB338/9.806</f>
        <v>522.90171514888846</v>
      </c>
      <c r="AB336" s="65">
        <f>ET_8P!AC338/9.806</f>
        <v>379.44751220553746</v>
      </c>
      <c r="AC336" s="65">
        <f>ET_8P!AD338/9.806</f>
        <v>378.05297776871305</v>
      </c>
      <c r="AD336" s="65">
        <f>ET_8P!AE338/9.806</f>
        <v>466.21592687194067</v>
      </c>
      <c r="AE336" s="65">
        <f>ET_8P!AF338/9.806</f>
        <v>479.40260785807163</v>
      </c>
      <c r="AF336" s="65">
        <f>ET_8P!AG338/9.806</f>
        <v>700.98335441948814</v>
      </c>
      <c r="AG336" s="65">
        <f>ET_8P!AH338/9.806</f>
        <v>703.92807974709365</v>
      </c>
      <c r="AH336" s="65">
        <f>ET_8P!AI338/9.806</f>
        <v>586.35736411380788</v>
      </c>
      <c r="AI336" s="65">
        <f>ET_8P!AJ338/9.806</f>
        <v>572.11494795915769</v>
      </c>
      <c r="AJ336" s="65">
        <f>ET_8P!AK338/9.806</f>
        <v>248.82393731357078</v>
      </c>
      <c r="AK336" s="65">
        <f>ET_8P!AL338/9.806</f>
        <v>249.76960255519583</v>
      </c>
      <c r="AL336" s="65">
        <f>ET_8P!AM338/9.806</f>
        <v>460.80370316961557</v>
      </c>
      <c r="AM336" s="65">
        <f>ET_8P!AN338/9.806</f>
        <v>490.9497174880176</v>
      </c>
      <c r="AN336" s="65">
        <f>ET_8P!AO338/9.806</f>
        <v>938.26941891444017</v>
      </c>
      <c r="AO336" s="65">
        <f>ET_8P!AP338/9.806</f>
        <v>938.27937774066902</v>
      </c>
      <c r="AP336" s="65">
        <f>ET_8P!AQ338/9.806</f>
        <v>603.70125752090564</v>
      </c>
      <c r="AQ336" s="65">
        <f>ET_8P!AR338/9.806</f>
        <v>571.15018666823892</v>
      </c>
    </row>
    <row r="337" spans="3:43" x14ac:dyDescent="0.2">
      <c r="C337" s="65">
        <f>ET_8P!D339</f>
        <v>2871.265060240964</v>
      </c>
      <c r="D337" s="65">
        <f>ET_8P!E339/9.806</f>
        <v>525.3651304048542</v>
      </c>
      <c r="E337" s="65">
        <f>ET_8P!F339/9.806</f>
        <v>526.15496491306351</v>
      </c>
      <c r="F337" s="65">
        <f>ET_8P!G339/9.806</f>
        <v>519.63437364559968</v>
      </c>
      <c r="G337" s="65">
        <f>ET_8P!H339/9.806</f>
        <v>520.18016711707128</v>
      </c>
      <c r="H337" s="65">
        <f>ET_8P!I339/9.806</f>
        <v>525.3651304048542</v>
      </c>
      <c r="I337" s="65">
        <f>ET_8P!J339/9.806</f>
        <v>526.15496491306351</v>
      </c>
      <c r="J337" s="65">
        <f>ET_8P!K339/9.806</f>
        <v>519.63437364559968</v>
      </c>
      <c r="K337" s="65">
        <f>ET_8P!L339/9.806</f>
        <v>520.18016711707128</v>
      </c>
      <c r="L337" s="65">
        <f>ET_8P!M339/9.806</f>
        <v>367.16534161164088</v>
      </c>
      <c r="M337" s="65">
        <f>ET_8P!N339/9.806</f>
        <v>370.620655959999</v>
      </c>
      <c r="N337" s="65">
        <f>ET_8P!O339/9.806</f>
        <v>521.60149079645123</v>
      </c>
      <c r="O337" s="65">
        <f>ET_8P!P339/9.806</f>
        <v>538.52203450056095</v>
      </c>
      <c r="P337" s="65">
        <f>ET_8P!Q339/9.806</f>
        <v>723.79857716257914</v>
      </c>
      <c r="Q337" s="65">
        <f>ET_8P!R339/9.806</f>
        <v>720.92027720591989</v>
      </c>
      <c r="R337" s="65">
        <f>ET_8P!S339/9.806</f>
        <v>520.18111320556295</v>
      </c>
      <c r="S337" s="65">
        <f>ET_8P!T339/9.806</f>
        <v>505.04424507316952</v>
      </c>
      <c r="T337" s="65">
        <f>ET_8P!U339/9.806</f>
        <v>528.95633293710489</v>
      </c>
      <c r="U337" s="65">
        <f>ET_8P!V339/9.806</f>
        <v>529.78475789695085</v>
      </c>
      <c r="V337" s="65">
        <f>ET_8P!W339/9.806</f>
        <v>524.16877660998375</v>
      </c>
      <c r="W337" s="65">
        <f>ET_8P!X339/9.806</f>
        <v>523.7893453306649</v>
      </c>
      <c r="X337" s="65">
        <f>ET_8P!Y339/9.806</f>
        <v>526.82106100537942</v>
      </c>
      <c r="Y337" s="65">
        <f>ET_8P!Z339/9.806</f>
        <v>527.19645896007546</v>
      </c>
      <c r="Z337" s="65">
        <f>ET_8P!AA339/9.806</f>
        <v>521.72194279968903</v>
      </c>
      <c r="AA337" s="65">
        <f>ET_8P!AB339/9.806</f>
        <v>521.94601638983795</v>
      </c>
      <c r="AB337" s="65">
        <f>ET_8P!AC339/9.806</f>
        <v>378.9086650153605</v>
      </c>
      <c r="AC337" s="65">
        <f>ET_8P!AD339/9.806</f>
        <v>377.52018056547013</v>
      </c>
      <c r="AD337" s="65">
        <f>ET_8P!AE339/9.806</f>
        <v>465.387950059275</v>
      </c>
      <c r="AE337" s="65">
        <f>ET_8P!AF339/9.806</f>
        <v>478.54146815406386</v>
      </c>
      <c r="AF337" s="65">
        <f>ET_8P!AG339/9.806</f>
        <v>699.77051876720896</v>
      </c>
      <c r="AG337" s="65">
        <f>ET_8P!AH339/9.806</f>
        <v>702.71220665281464</v>
      </c>
      <c r="AH337" s="65">
        <f>ET_8P!AI339/9.806</f>
        <v>585.28758700030596</v>
      </c>
      <c r="AI337" s="65">
        <f>ET_8P!AJ339/9.806</f>
        <v>571.06742882227718</v>
      </c>
      <c r="AJ337" s="65">
        <f>ET_8P!AK339/9.806</f>
        <v>248.66979958061393</v>
      </c>
      <c r="AK337" s="65">
        <f>ET_8P!AL339/9.806</f>
        <v>249.61902510261578</v>
      </c>
      <c r="AL337" s="65">
        <f>ET_8P!AM339/9.806</f>
        <v>459.97607491586785</v>
      </c>
      <c r="AM337" s="65">
        <f>ET_8P!AN339/9.806</f>
        <v>490.05063465607793</v>
      </c>
      <c r="AN337" s="65">
        <f>ET_8P!AO339/9.806</f>
        <v>936.89281036482771</v>
      </c>
      <c r="AO337" s="65">
        <f>ET_8P!AP339/9.806</f>
        <v>936.90276919105656</v>
      </c>
      <c r="AP337" s="65">
        <f>ET_8P!AQ339/9.806</f>
        <v>602.61569566783101</v>
      </c>
      <c r="AQ337" s="65">
        <f>ET_8P!AR339/9.806</f>
        <v>570.11421976978386</v>
      </c>
    </row>
    <row r="338" spans="3:43" x14ac:dyDescent="0.2">
      <c r="C338" s="65">
        <f>ET_8P!D340</f>
        <v>2874.2771084337355</v>
      </c>
      <c r="D338" s="65">
        <f>ET_8P!E340/9.806</f>
        <v>524.41978882508158</v>
      </c>
      <c r="E338" s="65">
        <f>ET_8P!F340/9.806</f>
        <v>525.20798012696309</v>
      </c>
      <c r="F338" s="65">
        <f>ET_8P!G340/9.806</f>
        <v>518.70098265730167</v>
      </c>
      <c r="G338" s="65">
        <f>ET_8P!H340/9.806</f>
        <v>519.2456308637569</v>
      </c>
      <c r="H338" s="65">
        <f>ET_8P!I340/9.806</f>
        <v>524.41978882508158</v>
      </c>
      <c r="I338" s="65">
        <f>ET_8P!J340/9.806</f>
        <v>525.20798012696309</v>
      </c>
      <c r="J338" s="65">
        <f>ET_8P!K340/9.806</f>
        <v>518.70098265730167</v>
      </c>
      <c r="K338" s="65">
        <f>ET_8P!L340/9.806</f>
        <v>519.2456308637569</v>
      </c>
      <c r="L338" s="65">
        <f>ET_8P!M340/9.806</f>
        <v>366.7187878435397</v>
      </c>
      <c r="M338" s="65">
        <f>ET_8P!N340/9.806</f>
        <v>370.15762033448914</v>
      </c>
      <c r="N338" s="65">
        <f>ET_8P!O340/9.806</f>
        <v>520.66396689526823</v>
      </c>
      <c r="O338" s="65">
        <f>ET_8P!P340/9.806</f>
        <v>537.55035182541303</v>
      </c>
      <c r="P338" s="65">
        <f>ET_8P!Q340/9.806</f>
        <v>722.57140080053034</v>
      </c>
      <c r="Q338" s="65">
        <f>ET_8P!R340/9.806</f>
        <v>719.69593910934634</v>
      </c>
      <c r="R338" s="65">
        <f>ET_8P!S340/9.806</f>
        <v>519.24657695224869</v>
      </c>
      <c r="S338" s="65">
        <f>ET_8P!T340/9.806</f>
        <v>504.14272232880381</v>
      </c>
      <c r="T338" s="65">
        <f>ET_8P!U340/9.806</f>
        <v>528.01771356503673</v>
      </c>
      <c r="U338" s="65">
        <f>ET_8P!V340/9.806</f>
        <v>528.84439573029272</v>
      </c>
      <c r="V338" s="65">
        <f>ET_8P!W340/9.806</f>
        <v>523.23767615171835</v>
      </c>
      <c r="W338" s="65">
        <f>ET_8P!X340/9.806</f>
        <v>522.85630290128495</v>
      </c>
      <c r="X338" s="65">
        <f>ET_8P!Y340/9.806</f>
        <v>525.86884783550897</v>
      </c>
      <c r="Y338" s="65">
        <f>ET_8P!Z340/9.806</f>
        <v>526.24235361322155</v>
      </c>
      <c r="Z338" s="65">
        <f>ET_8P!AA340/9.806</f>
        <v>520.78715757571899</v>
      </c>
      <c r="AA338" s="65">
        <f>ET_8P!AB340/9.806</f>
        <v>521.01058384216299</v>
      </c>
      <c r="AB338" s="65">
        <f>ET_8P!AC340/9.806</f>
        <v>378.39889759777179</v>
      </c>
      <c r="AC338" s="65">
        <f>ET_8P!AD340/9.806</f>
        <v>377.0165876201433</v>
      </c>
      <c r="AD338" s="65">
        <f>ET_8P!AE340/9.806</f>
        <v>464.58282875280446</v>
      </c>
      <c r="AE338" s="65">
        <f>ET_8P!AF340/9.806</f>
        <v>477.70243704428412</v>
      </c>
      <c r="AF338" s="65">
        <f>ET_8P!AG340/9.806</f>
        <v>698.57172505991241</v>
      </c>
      <c r="AG338" s="65">
        <f>ET_8P!AH340/9.806</f>
        <v>701.51032570938719</v>
      </c>
      <c r="AH338" s="65">
        <f>ET_8P!AI340/9.806</f>
        <v>584.23513824444228</v>
      </c>
      <c r="AI338" s="65">
        <f>ET_8P!AJ340/9.806</f>
        <v>570.03783557260863</v>
      </c>
      <c r="AJ338" s="65">
        <f>ET_8P!AK340/9.806</f>
        <v>248.52315586439428</v>
      </c>
      <c r="AK338" s="65">
        <f>ET_8P!AL340/9.806</f>
        <v>249.47584207851062</v>
      </c>
      <c r="AL338" s="65">
        <f>ET_8P!AM340/9.806</f>
        <v>459.17115278592195</v>
      </c>
      <c r="AM338" s="65">
        <f>ET_8P!AN340/9.806</f>
        <v>489.17271432987462</v>
      </c>
      <c r="AN338" s="65">
        <f>ET_8P!AO340/9.806</f>
        <v>935.52616064144411</v>
      </c>
      <c r="AO338" s="65">
        <f>ET_8P!AP340/9.806</f>
        <v>935.53621905593525</v>
      </c>
      <c r="AP338" s="65">
        <f>ET_8P!AQ340/9.806</f>
        <v>601.5474123782634</v>
      </c>
      <c r="AQ338" s="65">
        <f>ET_8P!AR340/9.806</f>
        <v>569.0966766998522</v>
      </c>
    </row>
    <row r="339" spans="3:43" x14ac:dyDescent="0.2">
      <c r="C339" s="65">
        <f>ET_8P!D341</f>
        <v>2877.2891566265062</v>
      </c>
      <c r="D339" s="65">
        <f>ET_8P!E341/9.806</f>
        <v>523.49431510363559</v>
      </c>
      <c r="E339" s="65">
        <f>ET_8P!F341/9.806</f>
        <v>524.2808631991893</v>
      </c>
      <c r="F339" s="65">
        <f>ET_8P!G341/9.806</f>
        <v>517.78775829211713</v>
      </c>
      <c r="G339" s="65">
        <f>ET_8P!H341/9.806</f>
        <v>518.33121143942492</v>
      </c>
      <c r="H339" s="65">
        <f>ET_8P!I341/9.806</f>
        <v>523.49431510363559</v>
      </c>
      <c r="I339" s="65">
        <f>ET_8P!J341/9.806</f>
        <v>524.2808631991893</v>
      </c>
      <c r="J339" s="65">
        <f>ET_8P!K341/9.806</f>
        <v>517.78775829211713</v>
      </c>
      <c r="K339" s="65">
        <f>ET_8P!L341/9.806</f>
        <v>518.33121143942492</v>
      </c>
      <c r="L339" s="65">
        <f>ET_8P!M341/9.806</f>
        <v>366.30255870130537</v>
      </c>
      <c r="M339" s="65">
        <f>ET_8P!N341/9.806</f>
        <v>369.72453587886247</v>
      </c>
      <c r="N339" s="65">
        <f>ET_8P!O341/9.806</f>
        <v>519.74651002893643</v>
      </c>
      <c r="O339" s="65">
        <f>ET_8P!P341/9.806</f>
        <v>536.5979892731491</v>
      </c>
      <c r="P339" s="65">
        <f>ET_8P!Q341/9.806</f>
        <v>721.35781823628395</v>
      </c>
      <c r="Q339" s="65">
        <f>ET_8P!R341/9.806</f>
        <v>718.48519481057519</v>
      </c>
      <c r="R339" s="65">
        <f>ET_8P!S341/9.806</f>
        <v>518.33215752791659</v>
      </c>
      <c r="S339" s="65">
        <f>ET_8P!T341/9.806</f>
        <v>503.2620135312564</v>
      </c>
      <c r="T339" s="65">
        <f>ET_8P!U341/9.806</f>
        <v>527.09936040434434</v>
      </c>
      <c r="U339" s="65">
        <f>ET_8P!V341/9.806</f>
        <v>527.92429977501024</v>
      </c>
      <c r="V339" s="65">
        <f>ET_8P!W341/9.806</f>
        <v>522.32704108135329</v>
      </c>
      <c r="W339" s="65">
        <f>ET_8P!X341/9.806</f>
        <v>521.94362627154294</v>
      </c>
      <c r="X339" s="65">
        <f>ET_8P!Y341/9.806</f>
        <v>524.93665190635841</v>
      </c>
      <c r="Y339" s="65">
        <f>ET_8P!Z341/9.806</f>
        <v>525.30821571295644</v>
      </c>
      <c r="Z339" s="65">
        <f>ET_8P!AA341/9.806</f>
        <v>519.87283773964919</v>
      </c>
      <c r="AA339" s="65">
        <f>ET_8P!AB341/9.806</f>
        <v>520.09551709412608</v>
      </c>
      <c r="AB339" s="65">
        <f>ET_8P!AC341/9.806</f>
        <v>377.91830954103358</v>
      </c>
      <c r="AC339" s="65">
        <f>ET_8P!AD341/9.806</f>
        <v>376.54232341806039</v>
      </c>
      <c r="AD339" s="65">
        <f>ET_8P!AE341/9.806</f>
        <v>463.80061274666025</v>
      </c>
      <c r="AE339" s="65">
        <f>ET_8P!AF341/9.806</f>
        <v>476.8856639111259</v>
      </c>
      <c r="AF339" s="65">
        <f>ET_8P!AG341/9.806</f>
        <v>697.38707288586079</v>
      </c>
      <c r="AG339" s="65">
        <f>ET_8P!AH341/9.806</f>
        <v>700.32248671094237</v>
      </c>
      <c r="AH339" s="65">
        <f>ET_8P!AI341/9.806</f>
        <v>583.2001672286101</v>
      </c>
      <c r="AI339" s="65">
        <f>ET_8P!AJ341/9.806</f>
        <v>569.02616821015204</v>
      </c>
      <c r="AJ339" s="65">
        <f>ET_8P!AK341/9.806</f>
        <v>248.38385678251836</v>
      </c>
      <c r="AK339" s="65">
        <f>ET_8P!AL341/9.806</f>
        <v>249.33997879168368</v>
      </c>
      <c r="AL339" s="65">
        <f>ET_8P!AM341/9.806</f>
        <v>458.38908616217117</v>
      </c>
      <c r="AM339" s="65">
        <f>ET_8P!AN341/9.806</f>
        <v>488.31605609766984</v>
      </c>
      <c r="AN339" s="65">
        <f>ET_8P!AO341/9.806</f>
        <v>934.16946974428924</v>
      </c>
      <c r="AO339" s="65">
        <f>ET_8P!AP341/9.806</f>
        <v>934.17962774704267</v>
      </c>
      <c r="AP339" s="65">
        <f>ET_8P!AQ341/9.806</f>
        <v>600.49650724046512</v>
      </c>
      <c r="AQ339" s="65">
        <f>ET_8P!AR341/9.806</f>
        <v>568.0976570467061</v>
      </c>
    </row>
    <row r="340" spans="3:43" x14ac:dyDescent="0.2">
      <c r="C340" s="65">
        <f>ET_8P!D342</f>
        <v>2880.3012048192777</v>
      </c>
      <c r="D340" s="65">
        <f>ET_8P!E342/9.806</f>
        <v>522.58880882877838</v>
      </c>
      <c r="E340" s="65">
        <f>ET_8P!F342/9.806</f>
        <v>523.37366392387321</v>
      </c>
      <c r="F340" s="65">
        <f>ET_8P!G342/9.806</f>
        <v>516.89470055004597</v>
      </c>
      <c r="G340" s="65">
        <f>ET_8P!H342/9.806</f>
        <v>517.43695863820619</v>
      </c>
      <c r="H340" s="65">
        <f>ET_8P!I342/9.806</f>
        <v>522.58880882877838</v>
      </c>
      <c r="I340" s="65">
        <f>ET_8P!J342/9.806</f>
        <v>523.37366392387321</v>
      </c>
      <c r="J340" s="65">
        <f>ET_8P!K342/9.806</f>
        <v>516.89470055004597</v>
      </c>
      <c r="K340" s="65">
        <f>ET_8P!L342/9.806</f>
        <v>517.43695863820619</v>
      </c>
      <c r="L340" s="65">
        <f>ET_8P!M342/9.806</f>
        <v>365.91667908200338</v>
      </c>
      <c r="M340" s="65">
        <f>ET_8P!N342/9.806</f>
        <v>369.32152707844688</v>
      </c>
      <c r="N340" s="65">
        <f>ET_8P!O342/9.806</f>
        <v>518.84916999158679</v>
      </c>
      <c r="O340" s="65">
        <f>ET_8P!P342/9.806</f>
        <v>535.66499663790034</v>
      </c>
      <c r="P340" s="65">
        <f>ET_8P!Q342/9.806</f>
        <v>720.15787926397115</v>
      </c>
      <c r="Q340" s="65">
        <f>ET_8P!R342/9.806</f>
        <v>717.28819369199982</v>
      </c>
      <c r="R340" s="65">
        <f>ET_8P!S342/9.806</f>
        <v>517.43790472669798</v>
      </c>
      <c r="S340" s="65">
        <f>ET_8P!T342/9.806</f>
        <v>502.40221826878957</v>
      </c>
      <c r="T340" s="65">
        <f>ET_8P!U342/9.806</f>
        <v>526.20147263155218</v>
      </c>
      <c r="U340" s="65">
        <f>ET_8P!V342/9.806</f>
        <v>527.02456961936571</v>
      </c>
      <c r="V340" s="65">
        <f>ET_8P!W342/9.806</f>
        <v>521.43692119301966</v>
      </c>
      <c r="W340" s="65">
        <f>ET_8P!X342/9.806</f>
        <v>521.05131544143899</v>
      </c>
      <c r="X340" s="65">
        <f>ET_8P!Y342/9.806</f>
        <v>524.02467239445241</v>
      </c>
      <c r="Y340" s="65">
        <f>ET_8P!Z342/9.806</f>
        <v>524.39424443580469</v>
      </c>
      <c r="Z340" s="65">
        <f>ET_8P!AA342/9.806</f>
        <v>518.97908287974201</v>
      </c>
      <c r="AA340" s="65">
        <f>ET_8P!AB342/9.806</f>
        <v>519.20101532225169</v>
      </c>
      <c r="AB340" s="65">
        <f>ET_8P!AC342/9.806</f>
        <v>377.46702533047375</v>
      </c>
      <c r="AC340" s="65">
        <f>ET_8P!AD342/9.806</f>
        <v>376.09746265041815</v>
      </c>
      <c r="AD340" s="65">
        <f>ET_8P!AE342/9.806</f>
        <v>463.04150121736694</v>
      </c>
      <c r="AE340" s="65">
        <f>ET_8P!AF342/9.806</f>
        <v>476.09114875458909</v>
      </c>
      <c r="AF340" s="65">
        <f>ET_8P!AG342/9.806</f>
        <v>696.21661203918529</v>
      </c>
      <c r="AG340" s="65">
        <f>ET_8P!AH342/9.806</f>
        <v>699.14878924574248</v>
      </c>
      <c r="AH340" s="65">
        <f>ET_8P!AI342/9.806</f>
        <v>582.18277354107181</v>
      </c>
      <c r="AI340" s="65">
        <f>ET_8P!AJ342/9.806</f>
        <v>568.03262591143186</v>
      </c>
      <c r="AJ340" s="65">
        <f>ET_8P!AK342/9.806</f>
        <v>248.25175295259282</v>
      </c>
      <c r="AK340" s="65">
        <f>ET_8P!AL342/9.806</f>
        <v>249.21123606561036</v>
      </c>
      <c r="AL340" s="65">
        <f>ET_8P!AM342/9.806</f>
        <v>457.62997463287786</v>
      </c>
      <c r="AM340" s="65">
        <f>ET_8P!AN342/9.806</f>
        <v>487.48080934185708</v>
      </c>
      <c r="AN340" s="65">
        <f>ET_8P!AO342/9.806</f>
        <v>932.82303643815021</v>
      </c>
      <c r="AO340" s="65">
        <f>ET_8P!AP342/9.806</f>
        <v>932.83329402916593</v>
      </c>
      <c r="AP340" s="65">
        <f>ET_8P!AQ342/9.806</f>
        <v>599.46303004856725</v>
      </c>
      <c r="AQ340" s="65">
        <f>ET_8P!AR342/9.806</f>
        <v>567.11716081034581</v>
      </c>
    </row>
    <row r="341" spans="3:43" x14ac:dyDescent="0.2">
      <c r="C341" s="65">
        <f>ET_8P!D343</f>
        <v>2883.3132530120483</v>
      </c>
      <c r="D341" s="65">
        <f>ET_8P!E343/9.806</f>
        <v>521.70336958877226</v>
      </c>
      <c r="E341" s="65">
        <f>ET_8P!F343/9.806</f>
        <v>522.4865316834082</v>
      </c>
      <c r="F341" s="65">
        <f>ET_8P!G343/9.806</f>
        <v>516.02205840174383</v>
      </c>
      <c r="G341" s="65">
        <f>ET_8P!H343/9.806</f>
        <v>516.56307163662552</v>
      </c>
      <c r="H341" s="65">
        <f>ET_8P!I343/9.806</f>
        <v>521.70336958877226</v>
      </c>
      <c r="I341" s="65">
        <f>ET_8P!J343/9.806</f>
        <v>522.4865316834082</v>
      </c>
      <c r="J341" s="65">
        <f>ET_8P!K343/9.806</f>
        <v>516.02205840174383</v>
      </c>
      <c r="K341" s="65">
        <f>ET_8P!L343/9.806</f>
        <v>516.56307163662552</v>
      </c>
      <c r="L341" s="65">
        <f>ET_8P!M343/9.806</f>
        <v>365.56129836802728</v>
      </c>
      <c r="M341" s="65">
        <f>ET_8P!N343/9.806</f>
        <v>368.94869352150471</v>
      </c>
      <c r="N341" s="65">
        <f>ET_8P!O343/9.806</f>
        <v>517.97204637148184</v>
      </c>
      <c r="O341" s="65">
        <f>ET_8P!P343/9.806</f>
        <v>534.75152330206004</v>
      </c>
      <c r="P341" s="65">
        <f>ET_8P!Q343/9.806</f>
        <v>718.97163367772293</v>
      </c>
      <c r="Q341" s="65">
        <f>ET_8P!R343/9.806</f>
        <v>716.10493575362034</v>
      </c>
      <c r="R341" s="65">
        <f>ET_8P!S343/9.806</f>
        <v>516.56401772511731</v>
      </c>
      <c r="S341" s="65">
        <f>ET_8P!T343/9.806</f>
        <v>501.56348592379669</v>
      </c>
      <c r="T341" s="65">
        <f>ET_8P!U343/9.806</f>
        <v>525.32400045252916</v>
      </c>
      <c r="U341" s="65">
        <f>ET_8P!V343/9.806</f>
        <v>526.14530485162152</v>
      </c>
      <c r="V341" s="65">
        <f>ET_8P!W343/9.806</f>
        <v>520.56736628084855</v>
      </c>
      <c r="W341" s="65">
        <f>ET_8P!X343/9.806</f>
        <v>520.17946999923515</v>
      </c>
      <c r="X341" s="65">
        <f>ET_8P!Y343/9.806</f>
        <v>523.13290929979098</v>
      </c>
      <c r="Y341" s="65">
        <f>ET_8P!Z343/9.806</f>
        <v>523.5004895758974</v>
      </c>
      <c r="Z341" s="65">
        <f>ET_8P!AA343/9.806</f>
        <v>518.10589299599735</v>
      </c>
      <c r="AA341" s="65">
        <f>ET_8P!AB343/9.806</f>
        <v>518.32702873240873</v>
      </c>
      <c r="AB341" s="65">
        <f>ET_8P!AC343/9.806</f>
        <v>377.04516945142007</v>
      </c>
      <c r="AC341" s="65">
        <f>ET_8P!AD343/9.806</f>
        <v>375.68215469960995</v>
      </c>
      <c r="AD341" s="65">
        <f>ET_8P!AE343/9.806</f>
        <v>462.30554395905574</v>
      </c>
      <c r="AE341" s="65">
        <f>ET_8P!AF343/9.806</f>
        <v>475.3190907511983</v>
      </c>
      <c r="AF341" s="65">
        <f>ET_8P!AG343/9.806</f>
        <v>695.06039231401701</v>
      </c>
      <c r="AG341" s="65">
        <f>ET_8P!AH343/9.806</f>
        <v>697.98928310791871</v>
      </c>
      <c r="AH341" s="65">
        <f>ET_8P!AI343/9.806</f>
        <v>581.18300697595862</v>
      </c>
      <c r="AI341" s="65">
        <f>ET_8P!AJ343/9.806</f>
        <v>567.05720867644811</v>
      </c>
      <c r="AJ341" s="65">
        <f>ET_8P!AK343/9.806</f>
        <v>248.12662030102746</v>
      </c>
      <c r="AK341" s="65">
        <f>ET_8P!AL343/9.806</f>
        <v>249.08941472376608</v>
      </c>
      <c r="AL341" s="65">
        <f>ET_8P!AM343/9.806</f>
        <v>456.8940671686978</v>
      </c>
      <c r="AM341" s="65">
        <f>ET_8P!AN343/9.806</f>
        <v>486.66712344482971</v>
      </c>
      <c r="AN341" s="65">
        <f>ET_8P!AO343/9.806</f>
        <v>931.48656195823992</v>
      </c>
      <c r="AO341" s="65">
        <f>ET_8P!AP343/9.806</f>
        <v>931.49701872578021</v>
      </c>
      <c r="AP341" s="65">
        <f>ET_8P!AQ343/9.806</f>
        <v>598.4470305967011</v>
      </c>
      <c r="AQ341" s="65">
        <f>ET_8P!AR343/9.806</f>
        <v>566.15528757903326</v>
      </c>
    </row>
    <row r="342" spans="3:43" x14ac:dyDescent="0.2">
      <c r="C342" s="65">
        <f>ET_8P!D344</f>
        <v>2886.3253012048199</v>
      </c>
      <c r="D342" s="65">
        <f>ET_8P!E344/9.806</f>
        <v>520.8381467660106</v>
      </c>
      <c r="E342" s="65">
        <f>ET_8P!F344/9.806</f>
        <v>521.61951627192536</v>
      </c>
      <c r="F342" s="65">
        <f>ET_8P!G344/9.806</f>
        <v>515.16978205307976</v>
      </c>
      <c r="G342" s="65">
        <f>ET_8P!H344/9.806</f>
        <v>515.70955043468291</v>
      </c>
      <c r="H342" s="65">
        <f>ET_8P!I344/9.806</f>
        <v>520.8381467660106</v>
      </c>
      <c r="I342" s="65">
        <f>ET_8P!J344/9.806</f>
        <v>521.61951627192536</v>
      </c>
      <c r="J342" s="65">
        <f>ET_8P!K344/9.806</f>
        <v>515.16978205307976</v>
      </c>
      <c r="K342" s="65">
        <f>ET_8P!L344/9.806</f>
        <v>515.70955043468291</v>
      </c>
      <c r="L342" s="65">
        <f>ET_8P!M344/9.806</f>
        <v>365.23649125057364</v>
      </c>
      <c r="M342" s="65">
        <f>ET_8P!N344/9.806</f>
        <v>368.60610989923265</v>
      </c>
      <c r="N342" s="65">
        <f>ET_8P!O344/9.806</f>
        <v>517.11528855101471</v>
      </c>
      <c r="O342" s="65">
        <f>ET_8P!P344/9.806</f>
        <v>533.85761905975937</v>
      </c>
      <c r="P342" s="65">
        <f>ET_8P!Q344/9.806</f>
        <v>717.79918106580158</v>
      </c>
      <c r="Q342" s="65">
        <f>ET_8P!R344/9.806</f>
        <v>714.9355205836988</v>
      </c>
      <c r="R342" s="65">
        <f>ET_8P!S344/9.806</f>
        <v>515.71049652317458</v>
      </c>
      <c r="S342" s="65">
        <f>ET_8P!T344/9.806</f>
        <v>500.74591608454011</v>
      </c>
      <c r="T342" s="65">
        <f>ET_8P!U344/9.806</f>
        <v>524.46704345553746</v>
      </c>
      <c r="U342" s="65">
        <f>ET_8P!V344/9.806</f>
        <v>525.28650547177756</v>
      </c>
      <c r="V342" s="65">
        <f>ET_8P!W344/9.806</f>
        <v>519.71852572723333</v>
      </c>
      <c r="W342" s="65">
        <f>ET_8P!X344/9.806</f>
        <v>519.32823932732515</v>
      </c>
      <c r="X342" s="65">
        <f>ET_8P!Y344/9.806</f>
        <v>522.2615617988987</v>
      </c>
      <c r="Y342" s="65">
        <f>ET_8P!Z344/9.806</f>
        <v>522.62705072149708</v>
      </c>
      <c r="Z342" s="65">
        <f>ET_8P!AA344/9.806</f>
        <v>517.2534672649399</v>
      </c>
      <c r="AA342" s="65">
        <f>ET_8P!AB344/9.806</f>
        <v>517.4737067069907</v>
      </c>
      <c r="AB342" s="65">
        <f>ET_8P!AC344/9.806</f>
        <v>376.6528165950694</v>
      </c>
      <c r="AC342" s="65">
        <f>ET_8P!AD344/9.806</f>
        <v>375.2964742568326</v>
      </c>
      <c r="AD342" s="65">
        <f>ET_8P!AE344/9.806</f>
        <v>461.59289035411996</v>
      </c>
      <c r="AE342" s="65">
        <f>ET_8P!AF344/9.806</f>
        <v>474.5695396950847</v>
      </c>
      <c r="AF342" s="65">
        <f>ET_8P!AG344/9.806</f>
        <v>693.91856309274942</v>
      </c>
      <c r="AG342" s="65">
        <f>ET_8P!AH344/9.806</f>
        <v>696.84406788573324</v>
      </c>
      <c r="AH342" s="65">
        <f>ET_8P!AI344/9.806</f>
        <v>580.2010169156639</v>
      </c>
      <c r="AI342" s="65">
        <f>ET_8P!AJ344/9.806</f>
        <v>566.10011568172547</v>
      </c>
      <c r="AJ342" s="65">
        <f>ET_8P!AK344/9.806</f>
        <v>248.00828454836326</v>
      </c>
      <c r="AK342" s="65">
        <f>ET_8P!AL344/9.806</f>
        <v>248.9743653837574</v>
      </c>
      <c r="AL342" s="65">
        <f>ET_8P!AM344/9.806</f>
        <v>456.18141356376202</v>
      </c>
      <c r="AM342" s="65">
        <f>ET_8P!AN344/9.806</f>
        <v>485.87514778898128</v>
      </c>
      <c r="AN342" s="65">
        <f>ET_8P!AO344/9.806</f>
        <v>930.16034506934534</v>
      </c>
      <c r="AO342" s="65">
        <f>ET_8P!AP344/9.806</f>
        <v>930.17090142514792</v>
      </c>
      <c r="AP342" s="65">
        <f>ET_8P!AQ344/9.806</f>
        <v>597.44860847312873</v>
      </c>
      <c r="AQ342" s="65">
        <f>ET_8P!AR344/9.806</f>
        <v>565.21213694103108</v>
      </c>
    </row>
    <row r="343" spans="3:43" x14ac:dyDescent="0.2">
      <c r="C343" s="65">
        <f>ET_8P!D345</f>
        <v>2889.3373493975905</v>
      </c>
      <c r="D343" s="65">
        <f>ET_8P!E345/9.806</f>
        <v>519.99314036049361</v>
      </c>
      <c r="E343" s="65">
        <f>ET_8P!F345/9.806</f>
        <v>520.77271727768721</v>
      </c>
      <c r="F343" s="65">
        <f>ET_8P!G345/9.806</f>
        <v>514.33807068057831</v>
      </c>
      <c r="G343" s="65">
        <f>ET_8P!H345/9.806</f>
        <v>514.8765942089027</v>
      </c>
      <c r="H343" s="65">
        <f>ET_8P!I345/9.806</f>
        <v>519.99314036049361</v>
      </c>
      <c r="I343" s="65">
        <f>ET_8P!J345/9.806</f>
        <v>520.77271727768721</v>
      </c>
      <c r="J343" s="65">
        <f>ET_8P!K345/9.806</f>
        <v>514.33807068057831</v>
      </c>
      <c r="K343" s="65">
        <f>ET_8P!L345/9.806</f>
        <v>514.8765942089027</v>
      </c>
      <c r="L343" s="65">
        <f>ET_8P!M345/9.806</f>
        <v>364.94235731790491</v>
      </c>
      <c r="M343" s="65">
        <f>ET_8P!N345/9.806</f>
        <v>368.29385090282739</v>
      </c>
      <c r="N343" s="65">
        <f>ET_8P!O345/9.806</f>
        <v>516.27899611844794</v>
      </c>
      <c r="O343" s="65">
        <f>ET_8P!P345/9.806</f>
        <v>532.98338349926075</v>
      </c>
      <c r="P343" s="65">
        <f>ET_8P!Q345/9.806</f>
        <v>716.64052142820731</v>
      </c>
      <c r="Q343" s="65">
        <f>ET_8P!R345/9.806</f>
        <v>713.78004777049773</v>
      </c>
      <c r="R343" s="65">
        <f>ET_8P!S345/9.806</f>
        <v>514.8774905032634</v>
      </c>
      <c r="S343" s="65">
        <f>ET_8P!T345/9.806</f>
        <v>499.94960833928212</v>
      </c>
      <c r="T343" s="65">
        <f>ET_8P!U345/9.806</f>
        <v>523.63070122883948</v>
      </c>
      <c r="U343" s="65">
        <f>ET_8P!V345/9.806</f>
        <v>524.44822127396492</v>
      </c>
      <c r="V343" s="65">
        <f>ET_8P!W345/9.806</f>
        <v>518.89044932630532</v>
      </c>
      <c r="W343" s="65">
        <f>ET_8P!X345/9.806</f>
        <v>518.49767321983995</v>
      </c>
      <c r="X343" s="65">
        <f>ET_8P!Y345/9.806</f>
        <v>521.41062989177544</v>
      </c>
      <c r="Y343" s="65">
        <f>ET_8P!Z345/9.806</f>
        <v>521.7740274608658</v>
      </c>
      <c r="Z343" s="65">
        <f>ET_8P!AA345/9.806</f>
        <v>516.42180568656954</v>
      </c>
      <c r="AA343" s="65">
        <f>ET_8P!AB345/9.806</f>
        <v>516.64114883425964</v>
      </c>
      <c r="AB343" s="65">
        <f>ET_8P!AC345/9.806</f>
        <v>376.29006634968391</v>
      </c>
      <c r="AC343" s="65">
        <f>ET_8P!AD345/9.806</f>
        <v>374.94052091034831</v>
      </c>
      <c r="AD343" s="65">
        <f>ET_8P!AE345/9.806</f>
        <v>460.903639990822</v>
      </c>
      <c r="AE343" s="65">
        <f>ET_8P!AF345/9.806</f>
        <v>473.84264496864171</v>
      </c>
      <c r="AF343" s="65">
        <f>ET_8P!AG345/9.806</f>
        <v>692.79117416951362</v>
      </c>
      <c r="AG343" s="65">
        <f>ET_8P!AH345/9.806</f>
        <v>695.71319337331738</v>
      </c>
      <c r="AH343" s="65">
        <f>ET_8P!AI345/9.806</f>
        <v>579.23685315431885</v>
      </c>
      <c r="AI343" s="65">
        <f>ET_8P!AJ345/9.806</f>
        <v>565.16134692726393</v>
      </c>
      <c r="AJ343" s="65">
        <f>ET_8P!AK345/9.806</f>
        <v>247.8965465180757</v>
      </c>
      <c r="AK343" s="65">
        <f>ET_8P!AL345/9.806</f>
        <v>248.8658639719942</v>
      </c>
      <c r="AL343" s="65">
        <f>ET_8P!AM345/9.806</f>
        <v>455.49221299459521</v>
      </c>
      <c r="AM343" s="65">
        <f>ET_8P!AN345/9.806</f>
        <v>485.10498196257396</v>
      </c>
      <c r="AN343" s="65">
        <f>ET_8P!AO345/9.806</f>
        <v>928.84428618320419</v>
      </c>
      <c r="AO343" s="65">
        <f>ET_8P!AP345/9.806</f>
        <v>928.85504171553134</v>
      </c>
      <c r="AP343" s="65">
        <f>ET_8P!AQ345/9.806</f>
        <v>596.46776367785037</v>
      </c>
      <c r="AQ343" s="65">
        <f>ET_8P!AR345/9.806</f>
        <v>564.28775869047013</v>
      </c>
    </row>
    <row r="344" spans="3:43" x14ac:dyDescent="0.2">
      <c r="C344" s="65">
        <f>ET_8P!D346</f>
        <v>2892.3493975903621</v>
      </c>
      <c r="D344" s="65">
        <f>ET_8P!E346/9.806</f>
        <v>519.16854954874566</v>
      </c>
      <c r="E344" s="65">
        <f>ET_8P!F346/9.806</f>
        <v>519.94628408308688</v>
      </c>
      <c r="F344" s="65">
        <f>ET_8P!G346/9.806</f>
        <v>513.52702387250156</v>
      </c>
      <c r="G344" s="65">
        <f>ET_8P!H346/9.806</f>
        <v>514.06425275341633</v>
      </c>
      <c r="H344" s="65">
        <f>ET_8P!I346/9.806</f>
        <v>519.16854954874566</v>
      </c>
      <c r="I344" s="65">
        <f>ET_8P!J346/9.806</f>
        <v>519.94628408308688</v>
      </c>
      <c r="J344" s="65">
        <f>ET_8P!K346/9.806</f>
        <v>513.52702387250156</v>
      </c>
      <c r="K344" s="65">
        <f>ET_8P!L346/9.806</f>
        <v>514.06425275341633</v>
      </c>
      <c r="L344" s="65">
        <f>ET_8P!M346/9.806</f>
        <v>364.67892146708652</v>
      </c>
      <c r="M344" s="65">
        <f>ET_8P!N346/9.806</f>
        <v>368.01204101761681</v>
      </c>
      <c r="N344" s="65">
        <f>ET_8P!O346/9.806</f>
        <v>515.46326866204367</v>
      </c>
      <c r="O344" s="65">
        <f>ET_8P!P346/9.806</f>
        <v>532.12896600295744</v>
      </c>
      <c r="P344" s="65">
        <f>ET_8P!Q346/9.806</f>
        <v>715.49580414733327</v>
      </c>
      <c r="Q344" s="65">
        <f>ET_8P!R346/9.806</f>
        <v>712.63851731401701</v>
      </c>
      <c r="R344" s="65">
        <f>ET_8P!S346/9.806</f>
        <v>514.06514904777691</v>
      </c>
      <c r="S344" s="65">
        <f>ET_8P!T346/9.806</f>
        <v>499.1746124821538</v>
      </c>
      <c r="T344" s="65">
        <f>ET_8P!U346/9.806</f>
        <v>522.81502356656642</v>
      </c>
      <c r="U344" s="65">
        <f>ET_8P!V346/9.806</f>
        <v>523.6306016405772</v>
      </c>
      <c r="V344" s="65">
        <f>ET_8P!W346/9.806</f>
        <v>518.0831868721956</v>
      </c>
      <c r="W344" s="65">
        <f>ET_8P!X346/9.806</f>
        <v>517.68782147091076</v>
      </c>
      <c r="X344" s="65">
        <f>ET_8P!Y346/9.806</f>
        <v>520.58021316668373</v>
      </c>
      <c r="Y344" s="65">
        <f>ET_8P!Z346/9.806</f>
        <v>520.94156917639714</v>
      </c>
      <c r="Z344" s="65">
        <f>ET_8P!AA346/9.806</f>
        <v>515.61105764327965</v>
      </c>
      <c r="AA344" s="65">
        <f>ET_8P!AB346/9.806</f>
        <v>515.82945470247807</v>
      </c>
      <c r="AB344" s="65">
        <f>ET_8P!AC346/9.806</f>
        <v>375.95699340646036</v>
      </c>
      <c r="AC344" s="65">
        <f>ET_8P!AD346/9.806</f>
        <v>374.61436935135379</v>
      </c>
      <c r="AD344" s="65">
        <f>ET_8P!AE346/9.806</f>
        <v>460.23784266329289</v>
      </c>
      <c r="AE344" s="65">
        <f>ET_8P!AF346/9.806</f>
        <v>473.13850616013161</v>
      </c>
      <c r="AF344" s="65">
        <f>ET_8P!AG346/9.806</f>
        <v>691.67822554430961</v>
      </c>
      <c r="AG344" s="65">
        <f>ET_8P!AH346/9.806</f>
        <v>694.59675915893331</v>
      </c>
      <c r="AH344" s="65">
        <f>ET_8P!AI346/9.806</f>
        <v>578.29056548605456</v>
      </c>
      <c r="AI344" s="65">
        <f>ET_8P!AJ346/9.806</f>
        <v>564.24105179545688</v>
      </c>
      <c r="AJ344" s="65">
        <f>ET_8P!AK346/9.806</f>
        <v>247.79133151896801</v>
      </c>
      <c r="AK344" s="65">
        <f>ET_8P!AL346/9.806</f>
        <v>248.7637860031486</v>
      </c>
      <c r="AL344" s="65">
        <f>ET_8P!AM346/9.806</f>
        <v>454.82656504945953</v>
      </c>
      <c r="AM344" s="65">
        <f>ET_8P!AN346/9.806</f>
        <v>484.35677534800129</v>
      </c>
      <c r="AN344" s="65">
        <f>ET_8P!AO346/9.806</f>
        <v>927.53858447634104</v>
      </c>
      <c r="AO344" s="65">
        <f>ET_8P!AP346/9.806</f>
        <v>927.54943959693048</v>
      </c>
      <c r="AP344" s="65">
        <f>ET_8P!AQ346/9.806</f>
        <v>595.50459579912808</v>
      </c>
      <c r="AQ344" s="65">
        <f>ET_8P!AR346/9.806</f>
        <v>563.38220262148184</v>
      </c>
    </row>
    <row r="345" spans="3:43" x14ac:dyDescent="0.2">
      <c r="C345" s="65">
        <f>ET_8P!D347</f>
        <v>2895.3614457831327</v>
      </c>
      <c r="D345" s="65">
        <f>ET_8P!E347/9.806</f>
        <v>518.36442412489805</v>
      </c>
      <c r="E345" s="65">
        <f>ET_8P!F347/9.806</f>
        <v>519.14026648225581</v>
      </c>
      <c r="F345" s="65">
        <f>ET_8P!G347/9.806</f>
        <v>512.73669142298093</v>
      </c>
      <c r="G345" s="65">
        <f>ET_8P!H347/9.806</f>
        <v>513.27257586235476</v>
      </c>
      <c r="H345" s="65">
        <f>ET_8P!I347/9.806</f>
        <v>518.36442412489805</v>
      </c>
      <c r="I345" s="65">
        <f>ET_8P!J347/9.806</f>
        <v>519.14026648225581</v>
      </c>
      <c r="J345" s="65">
        <f>ET_8P!K347/9.806</f>
        <v>512.73669142298093</v>
      </c>
      <c r="K345" s="65">
        <f>ET_8P!L347/9.806</f>
        <v>513.27257586235476</v>
      </c>
      <c r="L345" s="65">
        <f>ET_8P!M347/9.806</f>
        <v>364.44630818344638</v>
      </c>
      <c r="M345" s="65">
        <f>ET_8P!N347/9.806</f>
        <v>367.76073003773206</v>
      </c>
      <c r="N345" s="65">
        <f>ET_8P!O347/9.806</f>
        <v>514.66815597593313</v>
      </c>
      <c r="O345" s="65">
        <f>ET_8P!P347/9.806</f>
        <v>531.29441636498063</v>
      </c>
      <c r="P345" s="65">
        <f>ET_8P!Q347/9.806</f>
        <v>714.3650790173109</v>
      </c>
      <c r="Q345" s="65">
        <f>ET_8P!R347/9.806</f>
        <v>711.51102880251892</v>
      </c>
      <c r="R345" s="65">
        <f>ET_8P!S347/9.806</f>
        <v>513.27352195084643</v>
      </c>
      <c r="S345" s="65">
        <f>ET_8P!T347/9.806</f>
        <v>498.42112768967985</v>
      </c>
      <c r="T345" s="65">
        <f>ET_8P!U347/9.806</f>
        <v>522.02006026284937</v>
      </c>
      <c r="U345" s="65">
        <f>ET_8P!V347/9.806</f>
        <v>522.83364657161439</v>
      </c>
      <c r="V345" s="65">
        <f>ET_8P!W347/9.806</f>
        <v>517.29678815903537</v>
      </c>
      <c r="W345" s="65">
        <f>ET_8P!X347/9.806</f>
        <v>516.89878366879975</v>
      </c>
      <c r="X345" s="65">
        <f>ET_8P!Y347/9.806</f>
        <v>519.77046100601672</v>
      </c>
      <c r="Y345" s="65">
        <f>ET_8P!Z347/9.806</f>
        <v>520.129675868091</v>
      </c>
      <c r="Z345" s="65">
        <f>ET_8P!AA347/9.806</f>
        <v>514.82127292920154</v>
      </c>
      <c r="AA345" s="65">
        <f>ET_8P!AB347/9.806</f>
        <v>515.03867410577709</v>
      </c>
      <c r="AB345" s="65">
        <f>ET_8P!AC347/9.806</f>
        <v>375.65369735366107</v>
      </c>
      <c r="AC345" s="65">
        <f>ET_8P!AD347/9.806</f>
        <v>374.31811916811137</v>
      </c>
      <c r="AD345" s="65">
        <f>ET_8P!AE347/9.806</f>
        <v>459.59569754805733</v>
      </c>
      <c r="AE345" s="65">
        <f>ET_8P!AF347/9.806</f>
        <v>472.4572228578167</v>
      </c>
      <c r="AF345" s="65">
        <f>ET_8P!AG347/9.806</f>
        <v>690.57986659953099</v>
      </c>
      <c r="AG345" s="65">
        <f>ET_8P!AH347/9.806</f>
        <v>693.49481503671223</v>
      </c>
      <c r="AH345" s="65">
        <f>ET_8P!AI347/9.806</f>
        <v>577.3623032932644</v>
      </c>
      <c r="AI345" s="65">
        <f>ET_8P!AJ347/9.806</f>
        <v>563.33928008043551</v>
      </c>
      <c r="AJ345" s="65">
        <f>ET_8P!AK347/9.806</f>
        <v>247.69244037451563</v>
      </c>
      <c r="AK345" s="65">
        <f>ET_8P!AL347/9.806</f>
        <v>248.66800699189275</v>
      </c>
      <c r="AL345" s="65">
        <f>ET_8P!AM347/9.806</f>
        <v>454.18461911074854</v>
      </c>
      <c r="AM345" s="65">
        <f>ET_8P!AN347/9.806</f>
        <v>483.63057773939431</v>
      </c>
      <c r="AN345" s="65">
        <f>ET_8P!AO347/9.806</f>
        <v>926.24304077223132</v>
      </c>
      <c r="AO345" s="65">
        <f>ET_8P!AP347/9.806</f>
        <v>926.25409506934534</v>
      </c>
      <c r="AP345" s="65">
        <f>ET_8P!AQ347/9.806</f>
        <v>594.55915463109329</v>
      </c>
      <c r="AQ345" s="65">
        <f>ET_8P!AR347/9.806</f>
        <v>562.49556832232827</v>
      </c>
    </row>
    <row r="346" spans="3:43" x14ac:dyDescent="0.2">
      <c r="C346" s="65">
        <f>ET_8P!D348</f>
        <v>2898.3734939759042</v>
      </c>
      <c r="D346" s="65">
        <f>ET_8P!E348/9.806</f>
        <v>517.58086367721296</v>
      </c>
      <c r="E346" s="65">
        <f>ET_8P!F348/9.806</f>
        <v>518.35481385758726</v>
      </c>
      <c r="F346" s="65">
        <f>ET_8P!G348/9.806</f>
        <v>511.96722271440962</v>
      </c>
      <c r="G346" s="65">
        <f>ET_8P!H348/9.806</f>
        <v>512.50176271224257</v>
      </c>
      <c r="H346" s="65">
        <f>ET_8P!I348/9.806</f>
        <v>517.58086367721296</v>
      </c>
      <c r="I346" s="65">
        <f>ET_8P!J348/9.806</f>
        <v>518.35481385758726</v>
      </c>
      <c r="J346" s="65">
        <f>ET_8P!K348/9.806</f>
        <v>511.96722271440962</v>
      </c>
      <c r="K346" s="65">
        <f>ET_8P!L348/9.806</f>
        <v>512.50176271224257</v>
      </c>
      <c r="L346" s="65">
        <f>ET_8P!M348/9.806</f>
        <v>364.24454236405012</v>
      </c>
      <c r="M346" s="65">
        <f>ET_8P!N348/9.806</f>
        <v>367.53994286023868</v>
      </c>
      <c r="N346" s="65">
        <f>ET_8P!O348/9.806</f>
        <v>513.89380744250968</v>
      </c>
      <c r="O346" s="65">
        <f>ET_8P!P348/9.806</f>
        <v>530.47983417359274</v>
      </c>
      <c r="P346" s="65">
        <f>ET_8P!Q348/9.806</f>
        <v>713.24834603813997</v>
      </c>
      <c r="Q346" s="65">
        <f>ET_8P!R348/9.806</f>
        <v>710.39763203013467</v>
      </c>
      <c r="R346" s="65">
        <f>ET_8P!S348/9.806</f>
        <v>512.50265900660315</v>
      </c>
      <c r="S346" s="65">
        <f>ET_8P!T348/9.806</f>
        <v>497.68915396186014</v>
      </c>
      <c r="T346" s="65">
        <f>ET_8P!U348/9.806</f>
        <v>521.24581131768821</v>
      </c>
      <c r="U346" s="65">
        <f>ET_8P!V348/9.806</f>
        <v>522.05745565533857</v>
      </c>
      <c r="V346" s="65">
        <f>ET_8P!W348/9.806</f>
        <v>516.53130298095562</v>
      </c>
      <c r="W346" s="65">
        <f>ET_8P!X348/9.806</f>
        <v>516.13060960763823</v>
      </c>
      <c r="X346" s="65">
        <f>ET_8P!Y348/9.806</f>
        <v>518.98137340977462</v>
      </c>
      <c r="Y346" s="65">
        <f>ET_8P!Z348/9.806</f>
        <v>519.33844712420967</v>
      </c>
      <c r="Z346" s="65">
        <f>ET_8P!AA348/9.806</f>
        <v>514.0525013384663</v>
      </c>
      <c r="AA346" s="65">
        <f>ET_8P!AB348/9.806</f>
        <v>514.26885683828777</v>
      </c>
      <c r="AB346" s="65">
        <f>ET_8P!AC348/9.806</f>
        <v>375.38025288248269</v>
      </c>
      <c r="AC346" s="65">
        <f>ET_8P!AD348/9.806</f>
        <v>374.05179525768665</v>
      </c>
      <c r="AD346" s="65">
        <f>ET_8P!AE348/9.806</f>
        <v>458.97725443924639</v>
      </c>
      <c r="AE346" s="65">
        <f>ET_8P!AF348/9.806</f>
        <v>471.79889464995927</v>
      </c>
      <c r="AF346" s="65">
        <f>ET_8P!AG348/9.806</f>
        <v>689.49609733517752</v>
      </c>
      <c r="AG346" s="65">
        <f>ET_8P!AH348/9.806</f>
        <v>692.40741080078533</v>
      </c>
      <c r="AH346" s="65">
        <f>ET_8P!AI348/9.806</f>
        <v>576.45216616421078</v>
      </c>
      <c r="AI346" s="65">
        <f>ET_8P!AJ348/9.806</f>
        <v>562.456131370462</v>
      </c>
      <c r="AJ346" s="65">
        <f>ET_8P!AK348/9.806</f>
        <v>247.59974859939069</v>
      </c>
      <c r="AK346" s="65">
        <f>ET_8P!AL348/9.806</f>
        <v>248.57837755583319</v>
      </c>
      <c r="AL346" s="65">
        <f>ET_8P!AM348/9.806</f>
        <v>453.56652456085561</v>
      </c>
      <c r="AM346" s="65">
        <f>ET_8P!AN348/9.806</f>
        <v>482.92658831327765</v>
      </c>
      <c r="AN346" s="65">
        <f>ET_8P!AO348/9.806</f>
        <v>924.95785424739961</v>
      </c>
      <c r="AO346" s="65">
        <f>ET_8P!AP348/9.806</f>
        <v>924.96900813277591</v>
      </c>
      <c r="AP346" s="65">
        <f>ET_8P!AQ348/9.806</f>
        <v>593.63144017374577</v>
      </c>
      <c r="AQ346" s="65">
        <f>ET_8P!AR348/9.806</f>
        <v>561.62785579300942</v>
      </c>
    </row>
    <row r="347" spans="3:43" x14ac:dyDescent="0.2">
      <c r="C347" s="65">
        <f>ET_8P!D349</f>
        <v>2901.3855421686749</v>
      </c>
      <c r="D347" s="65">
        <f>ET_8P!E349/9.806</f>
        <v>516.81796779395268</v>
      </c>
      <c r="E347" s="65">
        <f>ET_8P!F349/9.806</f>
        <v>517.58997600321231</v>
      </c>
      <c r="F347" s="65">
        <f>ET_8P!G349/9.806</f>
        <v>511.21866754091889</v>
      </c>
      <c r="G347" s="65">
        <f>ET_8P!H349/9.806</f>
        <v>511.75181330307981</v>
      </c>
      <c r="H347" s="65">
        <f>ET_8P!I349/9.806</f>
        <v>516.81796779395268</v>
      </c>
      <c r="I347" s="65">
        <f>ET_8P!J349/9.806</f>
        <v>517.58997600321231</v>
      </c>
      <c r="J347" s="65">
        <f>ET_8P!K349/9.806</f>
        <v>511.21866754091889</v>
      </c>
      <c r="K347" s="65">
        <f>ET_8P!L349/9.806</f>
        <v>511.75181330307981</v>
      </c>
      <c r="L347" s="65">
        <f>ET_8P!M349/9.806</f>
        <v>364.07367380302878</v>
      </c>
      <c r="M347" s="65">
        <f>ET_8P!N349/9.806</f>
        <v>367.34977907339896</v>
      </c>
      <c r="N347" s="65">
        <f>ET_8P!O349/9.806</f>
        <v>513.14032265003573</v>
      </c>
      <c r="O347" s="65">
        <f>ET_8P!P349/9.806</f>
        <v>529.68531901705592</v>
      </c>
      <c r="P347" s="65">
        <f>ET_8P!Q349/9.806</f>
        <v>712.14575459221396</v>
      </c>
      <c r="Q347" s="65">
        <f>ET_8P!R349/9.806</f>
        <v>709.29842658512655</v>
      </c>
      <c r="R347" s="65">
        <f>ET_8P!S349/9.806</f>
        <v>511.7527095974404</v>
      </c>
      <c r="S347" s="65">
        <f>ET_8P!T349/9.806</f>
        <v>496.97879088695703</v>
      </c>
      <c r="T347" s="65">
        <f>ET_8P!U349/9.806</f>
        <v>520.49247590760763</v>
      </c>
      <c r="U347" s="65">
        <f>ET_8P!V349/9.806</f>
        <v>521.30202889174996</v>
      </c>
      <c r="V347" s="65">
        <f>ET_8P!W349/9.806</f>
        <v>515.78688072034981</v>
      </c>
      <c r="W347" s="65">
        <f>ET_8P!X349/9.806</f>
        <v>515.38339887568839</v>
      </c>
      <c r="X347" s="65">
        <f>ET_8P!Y349/9.806</f>
        <v>518.21309976035081</v>
      </c>
      <c r="Y347" s="65">
        <f>ET_8P!Z349/9.806</f>
        <v>518.56803232714674</v>
      </c>
      <c r="Z347" s="65">
        <f>ET_8P!AA349/9.806</f>
        <v>513.30484245933621</v>
      </c>
      <c r="AA347" s="65">
        <f>ET_8P!AB349/9.806</f>
        <v>513.52010248827253</v>
      </c>
      <c r="AB347" s="65">
        <f>ET_8P!AC349/9.806</f>
        <v>375.13670978705642</v>
      </c>
      <c r="AC347" s="65">
        <f>ET_8P!AD349/9.806</f>
        <v>373.81552210540741</v>
      </c>
      <c r="AD347" s="65">
        <f>ET_8P!AE349/9.806</f>
        <v>458.38261292512243</v>
      </c>
      <c r="AE347" s="65">
        <f>ET_8P!AF349/9.806</f>
        <v>471.16362112482159</v>
      </c>
      <c r="AF347" s="65">
        <f>ET_8P!AG349/9.806</f>
        <v>688.42706713364271</v>
      </c>
      <c r="AG347" s="65">
        <f>ET_8P!AH349/9.806</f>
        <v>691.33459624528359</v>
      </c>
      <c r="AH347" s="65">
        <f>ET_8P!AI349/9.806</f>
        <v>575.56015409889358</v>
      </c>
      <c r="AI347" s="65">
        <f>ET_8P!AJ349/9.806</f>
        <v>561.59170525379875</v>
      </c>
      <c r="AJ347" s="65">
        <f>ET_8P!AK349/9.806</f>
        <v>247.5131068111998</v>
      </c>
      <c r="AK347" s="65">
        <f>ET_8P!AL349/9.806</f>
        <v>248.49484790083881</v>
      </c>
      <c r="AL347" s="65">
        <f>ET_8P!AM349/9.806</f>
        <v>452.97233119391194</v>
      </c>
      <c r="AM347" s="65">
        <f>ET_8P!AN349/9.806</f>
        <v>482.24490665791359</v>
      </c>
      <c r="AN347" s="65">
        <f>ET_8P!AO349/9.806</f>
        <v>923.6830249018459</v>
      </c>
      <c r="AO347" s="65">
        <f>ET_8P!AP349/9.806</f>
        <v>923.69437796374677</v>
      </c>
      <c r="AP347" s="65">
        <f>ET_8P!AQ349/9.806</f>
        <v>592.7216018094789</v>
      </c>
      <c r="AQ347" s="65">
        <f>ET_8P!AR349/9.806</f>
        <v>560.77916462178769</v>
      </c>
    </row>
    <row r="348" spans="3:43" x14ac:dyDescent="0.2">
      <c r="C348" s="65">
        <f>ET_8P!D350</f>
        <v>2904.3975903614464</v>
      </c>
      <c r="D348" s="65">
        <f>ET_8P!E350/9.806</f>
        <v>516.0758360633796</v>
      </c>
      <c r="E348" s="65">
        <f>ET_8P!F350/9.806</f>
        <v>516.84585250739349</v>
      </c>
      <c r="F348" s="65">
        <f>ET_8P!G350/9.806</f>
        <v>510.49117528490217</v>
      </c>
      <c r="G348" s="65">
        <f>ET_8P!H350/9.806</f>
        <v>511.02287701725987</v>
      </c>
      <c r="H348" s="65">
        <f>ET_8P!I350/9.806</f>
        <v>516.0758360633796</v>
      </c>
      <c r="I348" s="65">
        <f>ET_8P!J350/9.806</f>
        <v>516.84585250739349</v>
      </c>
      <c r="J348" s="65">
        <f>ET_8P!K350/9.806</f>
        <v>510.49117528490217</v>
      </c>
      <c r="K348" s="65">
        <f>ET_8P!L350/9.806</f>
        <v>511.02287701725987</v>
      </c>
      <c r="L348" s="65">
        <f>ET_8P!M350/9.806</f>
        <v>363.93377719157917</v>
      </c>
      <c r="M348" s="65">
        <f>ET_8P!N350/9.806</f>
        <v>367.1902884713441</v>
      </c>
      <c r="N348" s="65">
        <f>ET_8P!O350/9.806</f>
        <v>512.40775139264235</v>
      </c>
      <c r="O348" s="65">
        <f>ET_8P!P350/9.806</f>
        <v>528.91097048363247</v>
      </c>
      <c r="P348" s="65">
        <f>ET_8P!Q350/9.806</f>
        <v>711.05730467953299</v>
      </c>
      <c r="Q348" s="65">
        <f>ET_8P!R350/9.806</f>
        <v>708.21341246749444</v>
      </c>
      <c r="R348" s="65">
        <f>ET_8P!S350/9.806</f>
        <v>511.0238231057516</v>
      </c>
      <c r="S348" s="65">
        <f>ET_8P!T350/9.806</f>
        <v>496.29023764149503</v>
      </c>
      <c r="T348" s="65">
        <f>ET_8P!U350/9.806</f>
        <v>519.75995444434534</v>
      </c>
      <c r="U348" s="65">
        <f>ET_8P!V350/9.806</f>
        <v>520.56746586911083</v>
      </c>
      <c r="V348" s="65">
        <f>ET_8P!W350/9.806</f>
        <v>515.06352137721808</v>
      </c>
      <c r="W348" s="65">
        <f>ET_8P!X350/9.806</f>
        <v>514.6572012670814</v>
      </c>
      <c r="X348" s="65">
        <f>ET_8P!Y350/9.806</f>
        <v>517.46568985187639</v>
      </c>
      <c r="Y348" s="65">
        <f>ET_8P!Z350/9.806</f>
        <v>517.81843147690199</v>
      </c>
      <c r="Z348" s="65">
        <f>ET_8P!AA350/9.806</f>
        <v>512.57834608594237</v>
      </c>
      <c r="AA348" s="65">
        <f>ET_8P!AB350/9.806</f>
        <v>512.79251064399352</v>
      </c>
      <c r="AB348" s="65">
        <f>ET_8P!AC350/9.806</f>
        <v>374.92311786151339</v>
      </c>
      <c r="AC348" s="65">
        <f>ET_8P!AD350/9.806</f>
        <v>373.60929971127376</v>
      </c>
      <c r="AD348" s="65">
        <f>ET_8P!AE350/9.806</f>
        <v>457.81187259394761</v>
      </c>
      <c r="AE348" s="65">
        <f>ET_8P!AF350/9.806</f>
        <v>470.55150187066596</v>
      </c>
      <c r="AF348" s="65">
        <f>ET_8P!AG350/9.806</f>
        <v>687.37277599492666</v>
      </c>
      <c r="AG348" s="65">
        <f>ET_8P!AH350/9.806</f>
        <v>690.2765207526005</v>
      </c>
      <c r="AH348" s="65">
        <f>ET_8P!AI350/9.806</f>
        <v>574.68646627383748</v>
      </c>
      <c r="AI348" s="65">
        <f>ET_8P!AJ350/9.806</f>
        <v>560.74610131870793</v>
      </c>
      <c r="AJ348" s="65">
        <f>ET_8P!AK350/9.806</f>
        <v>247.43253990700848</v>
      </c>
      <c r="AK348" s="65">
        <f>ET_8P!AL350/9.806</f>
        <v>248.41741802690956</v>
      </c>
      <c r="AL348" s="65">
        <f>ET_8P!AM350/9.806</f>
        <v>452.40223818644199</v>
      </c>
      <c r="AM348" s="65">
        <f>ET_8P!AN350/9.806</f>
        <v>481.58563236156436</v>
      </c>
      <c r="AN348" s="65">
        <f>ET_8P!AO350/9.806</f>
        <v>922.41865232383248</v>
      </c>
      <c r="AO348" s="65">
        <f>ET_8P!AP350/9.806</f>
        <v>922.43020456225793</v>
      </c>
      <c r="AP348" s="65">
        <f>ET_8P!AQ350/9.806</f>
        <v>591.82963953829289</v>
      </c>
      <c r="AQ348" s="65">
        <f>ET_8P!AR350/9.806</f>
        <v>559.94954460279428</v>
      </c>
    </row>
    <row r="349" spans="3:43" x14ac:dyDescent="0.2">
      <c r="C349" s="65">
        <f>ET_8P!D351</f>
        <v>2907.4096385542171</v>
      </c>
      <c r="D349" s="65">
        <f>ET_8P!E351/9.806</f>
        <v>515.3545680737559</v>
      </c>
      <c r="E349" s="65">
        <f>ET_8P!F351/9.806</f>
        <v>516.12254295839284</v>
      </c>
      <c r="F349" s="65">
        <f>ET_8P!G351/9.806</f>
        <v>509.78474594635941</v>
      </c>
      <c r="G349" s="65">
        <f>ET_8P!H351/9.806</f>
        <v>510.31505344304514</v>
      </c>
      <c r="H349" s="65">
        <f>ET_8P!I351/9.806</f>
        <v>515.3545680737559</v>
      </c>
      <c r="I349" s="65">
        <f>ET_8P!J351/9.806</f>
        <v>516.12254295839284</v>
      </c>
      <c r="J349" s="65">
        <f>ET_8P!K351/9.806</f>
        <v>509.78474594635941</v>
      </c>
      <c r="K349" s="65">
        <f>ET_8P!L351/9.806</f>
        <v>510.31505344304514</v>
      </c>
      <c r="L349" s="65">
        <f>ET_8P!M351/9.806</f>
        <v>363.82485252970122</v>
      </c>
      <c r="M349" s="65">
        <f>ET_8P!N351/9.806</f>
        <v>367.06147105407405</v>
      </c>
      <c r="N349" s="65">
        <f>ET_8P!O351/9.806</f>
        <v>511.69619325859173</v>
      </c>
      <c r="O349" s="65">
        <f>ET_8P!P351/9.806</f>
        <v>528.15688816158479</v>
      </c>
      <c r="P349" s="65">
        <f>ET_8P!Q351/9.806</f>
        <v>709.98314568249032</v>
      </c>
      <c r="Q349" s="65">
        <f>ET_8P!R351/9.806</f>
        <v>707.14278885376302</v>
      </c>
      <c r="R349" s="65">
        <f>ET_8P!S351/9.806</f>
        <v>510.31594973740573</v>
      </c>
      <c r="S349" s="65">
        <f>ET_8P!T351/9.806</f>
        <v>495.6234444313431</v>
      </c>
      <c r="T349" s="65">
        <f>ET_8P!U351/9.806</f>
        <v>519.04839631029472</v>
      </c>
      <c r="U349" s="65">
        <f>ET_8P!V351/9.806</f>
        <v>519.85376658742098</v>
      </c>
      <c r="V349" s="65">
        <f>ET_8P!W351/9.806</f>
        <v>514.3612747456915</v>
      </c>
      <c r="W349" s="65">
        <f>ET_8P!X351/9.806</f>
        <v>513.95206657594849</v>
      </c>
      <c r="X349" s="65">
        <f>ET_8P!Y351/9.806</f>
        <v>516.73924327261375</v>
      </c>
      <c r="Y349" s="65">
        <f>ET_8P!Z351/9.806</f>
        <v>517.08979395586891</v>
      </c>
      <c r="Z349" s="65">
        <f>ET_8P!AA351/9.806</f>
        <v>511.87311180654706</v>
      </c>
      <c r="AA349" s="65">
        <f>ET_8P!AB351/9.806</f>
        <v>512.08608130545076</v>
      </c>
      <c r="AB349" s="65">
        <f>ET_8P!AC351/9.806</f>
        <v>374.73952689998475</v>
      </c>
      <c r="AC349" s="65">
        <f>ET_8P!AD351/9.806</f>
        <v>373.43322766354788</v>
      </c>
      <c r="AD349" s="65">
        <f>ET_8P!AE351/9.806</f>
        <v>457.26513303398434</v>
      </c>
      <c r="AE349" s="65">
        <f>ET_8P!AF351/9.806</f>
        <v>469.96258668162352</v>
      </c>
      <c r="AF349" s="65">
        <f>ET_8P!AG351/9.806</f>
        <v>686.33332350729154</v>
      </c>
      <c r="AG349" s="65">
        <f>ET_8P!AH351/9.806</f>
        <v>689.23318432273618</v>
      </c>
      <c r="AH349" s="65">
        <f>ET_8P!AI351/9.806</f>
        <v>573.8311026890425</v>
      </c>
      <c r="AI349" s="65">
        <f>ET_8P!AJ351/9.806</f>
        <v>559.91936935932085</v>
      </c>
      <c r="AJ349" s="65">
        <f>ET_8P!AK351/9.806</f>
        <v>247.35829685747248</v>
      </c>
      <c r="AK349" s="65">
        <f>ET_8P!AL351/9.806</f>
        <v>248.34651118416022</v>
      </c>
      <c r="AL349" s="65">
        <f>ET_8P!AM351/9.806</f>
        <v>451.85634512670816</v>
      </c>
      <c r="AM349" s="65">
        <f>ET_8P!AN351/9.806</f>
        <v>480.94886501249238</v>
      </c>
      <c r="AN349" s="65">
        <f>ET_8P!AO351/9.806</f>
        <v>921.16463692509694</v>
      </c>
      <c r="AO349" s="65">
        <f>ET_8P!AP351/9.806</f>
        <v>921.17638834004697</v>
      </c>
      <c r="AP349" s="65">
        <f>ET_8P!AQ351/9.806</f>
        <v>590.95565294844994</v>
      </c>
      <c r="AQ349" s="65">
        <f>ET_8P!AR351/9.806</f>
        <v>559.13909532429125</v>
      </c>
    </row>
    <row r="350" spans="3:43" x14ac:dyDescent="0.2">
      <c r="C350" s="65">
        <f>ET_8P!D352</f>
        <v>2910.4216867469886</v>
      </c>
      <c r="D350" s="65">
        <f>ET_8P!E352/9.806</f>
        <v>514.65421361921278</v>
      </c>
      <c r="E350" s="65">
        <f>ET_8P!F352/9.806</f>
        <v>515.42009715034169</v>
      </c>
      <c r="F350" s="65">
        <f>ET_8P!G352/9.806</f>
        <v>509.09952890768409</v>
      </c>
      <c r="G350" s="65">
        <f>ET_8P!H352/9.806</f>
        <v>509.62839237456666</v>
      </c>
      <c r="H350" s="65">
        <f>ET_8P!I352/9.806</f>
        <v>514.65421361921278</v>
      </c>
      <c r="I350" s="65">
        <f>ET_8P!J352/9.806</f>
        <v>515.42009715034169</v>
      </c>
      <c r="J350" s="65">
        <f>ET_8P!K352/9.806</f>
        <v>509.09952890768409</v>
      </c>
      <c r="K350" s="65">
        <f>ET_8P!L352/9.806</f>
        <v>509.62839237456666</v>
      </c>
      <c r="L350" s="65">
        <f>ET_8P!M352/9.806</f>
        <v>363.71908979515098</v>
      </c>
      <c r="M350" s="65">
        <f>ET_8P!N352/9.806</f>
        <v>366.96340151278559</v>
      </c>
      <c r="N350" s="65">
        <f>ET_8P!O352/9.806</f>
        <v>511.00569804201513</v>
      </c>
      <c r="O350" s="65">
        <f>ET_8P!P352/9.806</f>
        <v>527.42307205091277</v>
      </c>
      <c r="P350" s="65">
        <f>ET_8P!Q352/9.806</f>
        <v>708.92322780695497</v>
      </c>
      <c r="Q350" s="65">
        <f>ET_8P!R352/9.806</f>
        <v>706.08645615567002</v>
      </c>
      <c r="R350" s="65">
        <f>ET_8P!S352/9.806</f>
        <v>509.62928866892724</v>
      </c>
      <c r="S350" s="65">
        <f>ET_8P!T352/9.806</f>
        <v>494.97861043302572</v>
      </c>
      <c r="T350" s="65">
        <f>ET_8P!U352/9.806</f>
        <v>518.35785129958708</v>
      </c>
      <c r="U350" s="65">
        <f>ET_8P!V352/9.806</f>
        <v>519.1610804290741</v>
      </c>
      <c r="V350" s="65">
        <f>ET_8P!W352/9.806</f>
        <v>513.68019061990117</v>
      </c>
      <c r="W350" s="65">
        <f>ET_8P!X352/9.806</f>
        <v>513.26809439055171</v>
      </c>
      <c r="X350" s="65">
        <f>ET_8P!Y352/9.806</f>
        <v>516.03380981669386</v>
      </c>
      <c r="Y350" s="65">
        <f>ET_8P!Z352/9.806</f>
        <v>516.38211976404762</v>
      </c>
      <c r="Z350" s="65">
        <f>ET_8P!AA352/9.806</f>
        <v>511.18918941528148</v>
      </c>
      <c r="AA350" s="65">
        <f>ET_8P!AB352/9.806</f>
        <v>511.40096385503779</v>
      </c>
      <c r="AB350" s="65">
        <f>ET_8P!AC352/9.806</f>
        <v>374.58601159366719</v>
      </c>
      <c r="AC350" s="65">
        <f>ET_8P!AD352/9.806</f>
        <v>373.28730596222977</v>
      </c>
      <c r="AD350" s="65">
        <f>ET_8P!AE352/9.806</f>
        <v>456.7424440393637</v>
      </c>
      <c r="AE350" s="65">
        <f>ET_8P!AF352/9.806</f>
        <v>469.39697514595662</v>
      </c>
      <c r="AF350" s="65">
        <f>ET_8P!AG352/9.806</f>
        <v>685.30880925899964</v>
      </c>
      <c r="AG350" s="65">
        <f>ET_8P!AH352/9.806</f>
        <v>688.20468654395279</v>
      </c>
      <c r="AH350" s="65">
        <f>ET_8P!AI352/9.806</f>
        <v>572.99416293277079</v>
      </c>
      <c r="AI350" s="65">
        <f>ET_8P!AJ352/9.806</f>
        <v>559.1116587580309</v>
      </c>
      <c r="AJ350" s="65">
        <f>ET_8P!AK352/9.806</f>
        <v>247.29139844228027</v>
      </c>
      <c r="AK350" s="65">
        <f>ET_8P!AL352/9.806</f>
        <v>248.28332243173824</v>
      </c>
      <c r="AL350" s="65">
        <f>ET_8P!AM352/9.806</f>
        <v>451.33470180884154</v>
      </c>
      <c r="AM350" s="65">
        <f>ET_8P!AN352/9.806</f>
        <v>480.334753993091</v>
      </c>
      <c r="AN350" s="65">
        <f>ET_8P!AO352/9.806</f>
        <v>919.92107829390181</v>
      </c>
      <c r="AO350" s="65">
        <f>ET_8P!AP352/9.806</f>
        <v>919.9331284736387</v>
      </c>
      <c r="AP350" s="65">
        <f>ET_8P!AQ352/9.806</f>
        <v>590.09959224581894</v>
      </c>
      <c r="AQ350" s="65">
        <f>ET_8P!AR352/9.806</f>
        <v>558.34776699214774</v>
      </c>
    </row>
    <row r="351" spans="3:43" x14ac:dyDescent="0.2">
      <c r="C351" s="65">
        <f>ET_8P!D353</f>
        <v>2913.4337349397592</v>
      </c>
      <c r="D351" s="65">
        <f>ET_8P!E353/9.806</f>
        <v>513.97487228801253</v>
      </c>
      <c r="E351" s="65">
        <f>ET_8P!F353/9.806</f>
        <v>514.73866446563329</v>
      </c>
      <c r="F351" s="65">
        <f>ET_8P!G353/9.806</f>
        <v>508.43562375713856</v>
      </c>
      <c r="G351" s="65">
        <f>ET_8P!H353/9.806</f>
        <v>508.9629934000867</v>
      </c>
      <c r="H351" s="65">
        <f>ET_8P!I353/9.806</f>
        <v>513.97487228801253</v>
      </c>
      <c r="I351" s="65">
        <f>ET_8P!J353/9.806</f>
        <v>514.73866446563329</v>
      </c>
      <c r="J351" s="65">
        <f>ET_8P!K353/9.806</f>
        <v>508.43562375713856</v>
      </c>
      <c r="K351" s="65">
        <f>ET_8P!L353/9.806</f>
        <v>508.9629934000867</v>
      </c>
      <c r="L351" s="65">
        <f>ET_8P!M353/9.806</f>
        <v>363.56141667888284</v>
      </c>
      <c r="M351" s="65">
        <f>ET_8P!N353/9.806</f>
        <v>366.82910674108967</v>
      </c>
      <c r="N351" s="65">
        <f>ET_8P!O353/9.806</f>
        <v>510.33646491943711</v>
      </c>
      <c r="O351" s="65">
        <f>ET_8P!P353/9.806</f>
        <v>526.70972132814097</v>
      </c>
      <c r="P351" s="65">
        <f>ET_8P!Q353/9.806</f>
        <v>707.87770043532032</v>
      </c>
      <c r="Q351" s="65">
        <f>ET_8P!R353/9.806</f>
        <v>705.04461354974001</v>
      </c>
      <c r="R351" s="65">
        <f>ET_8P!S353/9.806</f>
        <v>508.96388969444735</v>
      </c>
      <c r="S351" s="65">
        <f>ET_8P!T353/9.806</f>
        <v>494.35578544067414</v>
      </c>
      <c r="T351" s="65">
        <f>ET_8P!U353/9.806</f>
        <v>517.688269618091</v>
      </c>
      <c r="U351" s="65">
        <f>ET_8P!V353/9.806</f>
        <v>518.4893078058077</v>
      </c>
      <c r="V351" s="65">
        <f>ET_8P!W353/9.806</f>
        <v>513.02036858810936</v>
      </c>
      <c r="W351" s="65">
        <f>ET_8P!X353/9.806</f>
        <v>512.60533450502248</v>
      </c>
      <c r="X351" s="65">
        <f>ET_8P!Y353/9.806</f>
        <v>515.34943927824804</v>
      </c>
      <c r="Y351" s="65">
        <f>ET_8P!Z353/9.806</f>
        <v>515.69555828383136</v>
      </c>
      <c r="Z351" s="65">
        <f>ET_8P!AA353/9.806</f>
        <v>510.52657891214568</v>
      </c>
      <c r="AA351" s="65">
        <f>ET_8P!AB353/9.806</f>
        <v>510.73715829275449</v>
      </c>
      <c r="AB351" s="65">
        <f>ET_8P!AC353/9.806</f>
        <v>374.46259683962626</v>
      </c>
      <c r="AC351" s="65">
        <f>ET_8P!AD353/9.806</f>
        <v>373.17158440145067</v>
      </c>
      <c r="AD351" s="65">
        <f>ET_8P!AE353/9.806</f>
        <v>456.24390519834799</v>
      </c>
      <c r="AE351" s="65">
        <f>ET_8P!AF353/9.806</f>
        <v>468.85481664605857</v>
      </c>
      <c r="AF351" s="65">
        <f>ET_8P!AG353/9.806</f>
        <v>684.29923325005109</v>
      </c>
      <c r="AG351" s="65">
        <f>ET_8P!AH353/9.806</f>
        <v>687.19107721038142</v>
      </c>
      <c r="AH351" s="65">
        <f>ET_8P!AI353/9.806</f>
        <v>572.17574659328477</v>
      </c>
      <c r="AI351" s="65">
        <f>ET_8P!AJ353/9.806</f>
        <v>558.32296951483795</v>
      </c>
      <c r="AJ351" s="65">
        <f>ET_8P!AK353/9.806</f>
        <v>247.23498169169389</v>
      </c>
      <c r="AK351" s="65">
        <f>ET_8P!AL353/9.806</f>
        <v>248.23146184415157</v>
      </c>
      <c r="AL351" s="65">
        <f>ET_8P!AM353/9.806</f>
        <v>450.83750740936676</v>
      </c>
      <c r="AM351" s="65">
        <f>ET_8P!AN353/9.806</f>
        <v>479.74334909749138</v>
      </c>
      <c r="AN351" s="65">
        <f>ET_8P!AO353/9.806</f>
        <v>918.68817560677144</v>
      </c>
      <c r="AO351" s="65">
        <f>ET_8P!AP353/9.806</f>
        <v>918.70032537477061</v>
      </c>
      <c r="AP351" s="65">
        <f>ET_8P!AQ353/9.806</f>
        <v>589.26160681279327</v>
      </c>
      <c r="AQ351" s="65">
        <f>ET_8P!AR353/9.806</f>
        <v>557.5757089887569</v>
      </c>
    </row>
    <row r="352" spans="3:43" x14ac:dyDescent="0.2"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</row>
    <row r="353" spans="3:43" x14ac:dyDescent="0.2"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</row>
    <row r="354" spans="3:43" x14ac:dyDescent="0.2"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</row>
    <row r="355" spans="3:43" x14ac:dyDescent="0.2"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</row>
    <row r="356" spans="3:43" x14ac:dyDescent="0.2"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</row>
    <row r="357" spans="3:43" x14ac:dyDescent="0.2"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</row>
    <row r="358" spans="3:43" x14ac:dyDescent="0.2"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</row>
    <row r="359" spans="3:43" x14ac:dyDescent="0.2"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</row>
    <row r="360" spans="3:43" x14ac:dyDescent="0.2"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</row>
    <row r="361" spans="3:43" x14ac:dyDescent="0.2"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</row>
    <row r="362" spans="3:43" x14ac:dyDescent="0.2"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</row>
    <row r="363" spans="3:43" x14ac:dyDescent="0.2"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</row>
    <row r="364" spans="3:43" x14ac:dyDescent="0.2"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</row>
    <row r="365" spans="3:43" x14ac:dyDescent="0.2"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</row>
    <row r="366" spans="3:43" x14ac:dyDescent="0.2"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</row>
    <row r="367" spans="3:43" x14ac:dyDescent="0.2"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</row>
    <row r="368" spans="3:43" x14ac:dyDescent="0.2"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</row>
    <row r="369" spans="3:43" x14ac:dyDescent="0.2"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</row>
    <row r="370" spans="3:43" x14ac:dyDescent="0.2"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</row>
    <row r="371" spans="3:43" x14ac:dyDescent="0.2"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</row>
    <row r="372" spans="3:43" x14ac:dyDescent="0.2"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</row>
    <row r="373" spans="3:43" x14ac:dyDescent="0.2"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</row>
    <row r="374" spans="3:43" x14ac:dyDescent="0.2"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</row>
    <row r="375" spans="3:43" x14ac:dyDescent="0.2"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</row>
    <row r="376" spans="3:43" x14ac:dyDescent="0.2"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</row>
    <row r="377" spans="3:43" x14ac:dyDescent="0.2"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</row>
    <row r="378" spans="3:43" x14ac:dyDescent="0.2"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</row>
    <row r="379" spans="3:43" x14ac:dyDescent="0.2"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</row>
    <row r="380" spans="3:43" x14ac:dyDescent="0.2"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</row>
    <row r="381" spans="3:43" x14ac:dyDescent="0.2"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</row>
    <row r="382" spans="3:43" x14ac:dyDescent="0.2"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</row>
    <row r="383" spans="3:43" x14ac:dyDescent="0.2"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</row>
    <row r="384" spans="3:43" x14ac:dyDescent="0.2"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</row>
    <row r="385" spans="3:43" x14ac:dyDescent="0.2"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</row>
    <row r="386" spans="3:43" x14ac:dyDescent="0.2"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</row>
    <row r="387" spans="3:43" x14ac:dyDescent="0.2"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</row>
    <row r="388" spans="3:43" x14ac:dyDescent="0.2"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</row>
    <row r="389" spans="3:43" x14ac:dyDescent="0.2"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</row>
    <row r="390" spans="3:43" x14ac:dyDescent="0.2"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</row>
    <row r="391" spans="3:43" x14ac:dyDescent="0.2"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</row>
    <row r="392" spans="3:43" x14ac:dyDescent="0.2"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</row>
    <row r="393" spans="3:43" x14ac:dyDescent="0.2"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</row>
    <row r="394" spans="3:43" x14ac:dyDescent="0.2"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</row>
    <row r="395" spans="3:43" x14ac:dyDescent="0.2"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</row>
    <row r="396" spans="3:43" x14ac:dyDescent="0.2"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</row>
    <row r="397" spans="3:43" x14ac:dyDescent="0.2"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</row>
    <row r="398" spans="3:43" x14ac:dyDescent="0.2"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</row>
    <row r="399" spans="3:43" x14ac:dyDescent="0.2"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</row>
    <row r="400" spans="3:43" x14ac:dyDescent="0.2"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</row>
    <row r="401" spans="3:43" x14ac:dyDescent="0.2"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</row>
    <row r="402" spans="3:43" x14ac:dyDescent="0.2"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</row>
    <row r="403" spans="3:43" x14ac:dyDescent="0.2"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</row>
    <row r="404" spans="3:43" x14ac:dyDescent="0.2"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</row>
    <row r="405" spans="3:43" x14ac:dyDescent="0.2"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</row>
    <row r="406" spans="3:43" x14ac:dyDescent="0.2"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</row>
    <row r="407" spans="3:43" x14ac:dyDescent="0.2"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</row>
    <row r="408" spans="3:43" x14ac:dyDescent="0.2"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</row>
    <row r="409" spans="3:43" x14ac:dyDescent="0.2"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</row>
    <row r="410" spans="3:43" x14ac:dyDescent="0.2"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</row>
    <row r="411" spans="3:43" x14ac:dyDescent="0.2"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</row>
    <row r="412" spans="3:43" x14ac:dyDescent="0.2"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</row>
    <row r="413" spans="3:43" x14ac:dyDescent="0.2"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</row>
    <row r="414" spans="3:43" x14ac:dyDescent="0.2"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</row>
    <row r="415" spans="3:43" x14ac:dyDescent="0.2"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</row>
    <row r="416" spans="3:43" x14ac:dyDescent="0.2"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</row>
    <row r="417" spans="3:43" x14ac:dyDescent="0.2"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</row>
    <row r="418" spans="3:43" x14ac:dyDescent="0.2"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</row>
    <row r="419" spans="3:43" x14ac:dyDescent="0.2"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</row>
    <row r="420" spans="3:43" x14ac:dyDescent="0.2"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</row>
    <row r="421" spans="3:43" x14ac:dyDescent="0.2"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</row>
    <row r="422" spans="3:43" x14ac:dyDescent="0.2"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</row>
    <row r="423" spans="3:43" x14ac:dyDescent="0.2"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</row>
    <row r="424" spans="3:43" x14ac:dyDescent="0.2"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</row>
    <row r="425" spans="3:43" x14ac:dyDescent="0.2"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</row>
    <row r="426" spans="3:43" x14ac:dyDescent="0.2"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</row>
    <row r="427" spans="3:43" x14ac:dyDescent="0.2"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</row>
    <row r="428" spans="3:43" x14ac:dyDescent="0.2"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</row>
    <row r="429" spans="3:43" x14ac:dyDescent="0.2"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</row>
    <row r="430" spans="3:43" x14ac:dyDescent="0.2"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</row>
    <row r="431" spans="3:43" x14ac:dyDescent="0.2"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</row>
    <row r="432" spans="3:43" x14ac:dyDescent="0.2"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</row>
    <row r="433" spans="3:43" x14ac:dyDescent="0.2"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</row>
    <row r="434" spans="3:43" x14ac:dyDescent="0.2"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</row>
    <row r="435" spans="3:43" x14ac:dyDescent="0.2"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</row>
    <row r="436" spans="3:43" x14ac:dyDescent="0.2"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</row>
    <row r="437" spans="3:43" x14ac:dyDescent="0.2"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</row>
    <row r="438" spans="3:43" x14ac:dyDescent="0.2"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</row>
    <row r="439" spans="3:43" x14ac:dyDescent="0.2"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</row>
    <row r="440" spans="3:43" x14ac:dyDescent="0.2"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</row>
    <row r="441" spans="3:43" x14ac:dyDescent="0.2"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</row>
    <row r="442" spans="3:43" x14ac:dyDescent="0.2"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</row>
    <row r="443" spans="3:43" x14ac:dyDescent="0.2"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</row>
    <row r="444" spans="3:43" x14ac:dyDescent="0.2"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</row>
    <row r="445" spans="3:43" x14ac:dyDescent="0.2"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</row>
    <row r="446" spans="3:43" x14ac:dyDescent="0.2"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</row>
    <row r="447" spans="3:43" x14ac:dyDescent="0.2"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</row>
    <row r="448" spans="3:43" x14ac:dyDescent="0.2"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</row>
    <row r="449" spans="3:43" x14ac:dyDescent="0.2"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</row>
    <row r="450" spans="3:43" x14ac:dyDescent="0.2"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</row>
    <row r="451" spans="3:43" x14ac:dyDescent="0.2"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</row>
    <row r="452" spans="3:43" x14ac:dyDescent="0.2"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</row>
    <row r="453" spans="3:43" x14ac:dyDescent="0.2"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</row>
    <row r="454" spans="3:43" x14ac:dyDescent="0.2"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</row>
    <row r="455" spans="3:43" x14ac:dyDescent="0.2"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</row>
    <row r="456" spans="3:43" x14ac:dyDescent="0.2"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</row>
    <row r="457" spans="3:43" x14ac:dyDescent="0.2"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</row>
    <row r="458" spans="3:43" x14ac:dyDescent="0.2"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</row>
    <row r="459" spans="3:43" x14ac:dyDescent="0.2"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</row>
    <row r="460" spans="3:43" x14ac:dyDescent="0.2"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</row>
    <row r="461" spans="3:43" x14ac:dyDescent="0.2"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</row>
    <row r="462" spans="3:43" x14ac:dyDescent="0.2"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</row>
    <row r="463" spans="3:43" x14ac:dyDescent="0.2"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</row>
    <row r="464" spans="3:43" x14ac:dyDescent="0.2"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</row>
    <row r="465" spans="3:43" x14ac:dyDescent="0.2"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</row>
    <row r="466" spans="3:43" x14ac:dyDescent="0.2"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</row>
    <row r="467" spans="3:43" x14ac:dyDescent="0.2"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</row>
    <row r="468" spans="3:43" x14ac:dyDescent="0.2"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</row>
    <row r="469" spans="3:43" x14ac:dyDescent="0.2"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</row>
    <row r="470" spans="3:43" x14ac:dyDescent="0.2"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</row>
    <row r="471" spans="3:43" x14ac:dyDescent="0.2"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</row>
    <row r="472" spans="3:43" x14ac:dyDescent="0.2"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</row>
    <row r="473" spans="3:43" x14ac:dyDescent="0.2"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</row>
    <row r="474" spans="3:43" x14ac:dyDescent="0.2"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</row>
    <row r="475" spans="3:43" x14ac:dyDescent="0.2"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</row>
    <row r="476" spans="3:43" x14ac:dyDescent="0.2"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</row>
    <row r="477" spans="3:43" x14ac:dyDescent="0.2"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</row>
    <row r="478" spans="3:43" x14ac:dyDescent="0.2"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</row>
    <row r="479" spans="3:43" x14ac:dyDescent="0.2"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</row>
    <row r="480" spans="3:43" x14ac:dyDescent="0.2"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</row>
    <row r="481" spans="3:43" x14ac:dyDescent="0.2"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</row>
    <row r="482" spans="3:43" x14ac:dyDescent="0.2"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</row>
    <row r="483" spans="3:43" x14ac:dyDescent="0.2"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</row>
    <row r="484" spans="3:43" x14ac:dyDescent="0.2"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</row>
    <row r="485" spans="3:43" x14ac:dyDescent="0.2"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</row>
    <row r="486" spans="3:43" x14ac:dyDescent="0.2"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</row>
    <row r="487" spans="3:43" x14ac:dyDescent="0.2"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</row>
    <row r="488" spans="3:43" x14ac:dyDescent="0.2"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</row>
    <row r="489" spans="3:43" x14ac:dyDescent="0.2"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</row>
    <row r="490" spans="3:43" x14ac:dyDescent="0.2"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</row>
    <row r="491" spans="3:43" x14ac:dyDescent="0.2"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</row>
    <row r="492" spans="3:43" x14ac:dyDescent="0.2"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</row>
    <row r="493" spans="3:43" x14ac:dyDescent="0.2"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</row>
    <row r="494" spans="3:43" x14ac:dyDescent="0.2"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</row>
    <row r="495" spans="3:43" x14ac:dyDescent="0.2"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</row>
    <row r="496" spans="3:43" x14ac:dyDescent="0.2"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</row>
    <row r="497" spans="3:43" x14ac:dyDescent="0.2"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</row>
    <row r="498" spans="3:43" x14ac:dyDescent="0.2"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</row>
    <row r="499" spans="3:43" x14ac:dyDescent="0.2"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</row>
    <row r="500" spans="3:43" x14ac:dyDescent="0.2"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</row>
    <row r="501" spans="3:43" x14ac:dyDescent="0.2"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</row>
    <row r="502" spans="3:43" x14ac:dyDescent="0.2"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</row>
    <row r="503" spans="3:43" x14ac:dyDescent="0.2"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</row>
    <row r="504" spans="3:43" x14ac:dyDescent="0.2"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</row>
    <row r="505" spans="3:43" x14ac:dyDescent="0.2"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</row>
    <row r="506" spans="3:43" x14ac:dyDescent="0.2"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</row>
    <row r="507" spans="3:43" x14ac:dyDescent="0.2"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</row>
    <row r="508" spans="3:43" x14ac:dyDescent="0.2"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</row>
    <row r="509" spans="3:43" x14ac:dyDescent="0.2"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</row>
    <row r="510" spans="3:43" x14ac:dyDescent="0.2"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</row>
    <row r="511" spans="3:43" x14ac:dyDescent="0.2"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</row>
    <row r="512" spans="3:43" x14ac:dyDescent="0.2"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</row>
    <row r="513" spans="3:43" x14ac:dyDescent="0.2"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</row>
    <row r="514" spans="3:43" x14ac:dyDescent="0.2"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</row>
    <row r="515" spans="3:43" x14ac:dyDescent="0.2"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</row>
    <row r="516" spans="3:43" x14ac:dyDescent="0.2"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</row>
    <row r="517" spans="3:43" x14ac:dyDescent="0.2"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</row>
    <row r="518" spans="3:43" x14ac:dyDescent="0.2"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</row>
    <row r="519" spans="3:43" x14ac:dyDescent="0.2"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</row>
    <row r="520" spans="3:43" x14ac:dyDescent="0.2"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</row>
    <row r="521" spans="3:43" x14ac:dyDescent="0.2"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</row>
    <row r="522" spans="3:43" x14ac:dyDescent="0.2"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</row>
    <row r="523" spans="3:43" x14ac:dyDescent="0.2"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</row>
    <row r="524" spans="3:43" x14ac:dyDescent="0.2"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</row>
    <row r="525" spans="3:43" x14ac:dyDescent="0.2"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</row>
    <row r="526" spans="3:43" x14ac:dyDescent="0.2"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</row>
    <row r="527" spans="3:43" x14ac:dyDescent="0.2"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</row>
    <row r="528" spans="3:43" x14ac:dyDescent="0.2"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</row>
    <row r="529" spans="3:43" x14ac:dyDescent="0.2"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</row>
    <row r="530" spans="3:43" x14ac:dyDescent="0.2"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</row>
    <row r="531" spans="3:43" x14ac:dyDescent="0.2"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</row>
    <row r="532" spans="3:43" x14ac:dyDescent="0.2"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</row>
    <row r="533" spans="3:43" x14ac:dyDescent="0.2"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</row>
    <row r="534" spans="3:43" x14ac:dyDescent="0.2"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</row>
    <row r="535" spans="3:43" x14ac:dyDescent="0.2"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</row>
    <row r="536" spans="3:43" x14ac:dyDescent="0.2"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</row>
    <row r="537" spans="3:43" x14ac:dyDescent="0.2"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</row>
    <row r="538" spans="3:43" x14ac:dyDescent="0.2"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</row>
    <row r="539" spans="3:43" x14ac:dyDescent="0.2"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</row>
    <row r="540" spans="3:43" x14ac:dyDescent="0.2"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</row>
    <row r="541" spans="3:43" x14ac:dyDescent="0.2"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</row>
    <row r="542" spans="3:43" x14ac:dyDescent="0.2"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</row>
    <row r="543" spans="3:43" x14ac:dyDescent="0.2"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</row>
    <row r="544" spans="3:43" x14ac:dyDescent="0.2"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</row>
    <row r="545" spans="3:43" x14ac:dyDescent="0.2"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</row>
    <row r="546" spans="3:43" x14ac:dyDescent="0.2"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</row>
    <row r="547" spans="3:43" x14ac:dyDescent="0.2"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</row>
    <row r="548" spans="3:43" x14ac:dyDescent="0.2"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</row>
    <row r="549" spans="3:43" x14ac:dyDescent="0.2"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</row>
    <row r="550" spans="3:43" x14ac:dyDescent="0.2"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</row>
    <row r="551" spans="3:43" x14ac:dyDescent="0.2"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</row>
    <row r="552" spans="3:43" x14ac:dyDescent="0.2"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</row>
    <row r="553" spans="3:43" x14ac:dyDescent="0.2"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</row>
    <row r="554" spans="3:43" x14ac:dyDescent="0.2"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</row>
    <row r="555" spans="3:43" x14ac:dyDescent="0.2"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</row>
    <row r="556" spans="3:43" x14ac:dyDescent="0.2"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</row>
    <row r="557" spans="3:43" x14ac:dyDescent="0.2"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</row>
    <row r="558" spans="3:43" x14ac:dyDescent="0.2"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</row>
    <row r="559" spans="3:43" x14ac:dyDescent="0.2"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</row>
    <row r="560" spans="3:43" x14ac:dyDescent="0.2"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</row>
    <row r="561" spans="3:43" x14ac:dyDescent="0.2"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</row>
    <row r="562" spans="3:43" x14ac:dyDescent="0.2"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</row>
    <row r="563" spans="3:43" x14ac:dyDescent="0.2"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</row>
    <row r="564" spans="3:43" x14ac:dyDescent="0.2"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</row>
    <row r="565" spans="3:43" x14ac:dyDescent="0.2"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</row>
    <row r="566" spans="3:43" x14ac:dyDescent="0.2"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</row>
    <row r="567" spans="3:43" x14ac:dyDescent="0.2"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</row>
    <row r="568" spans="3:43" x14ac:dyDescent="0.2"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</row>
    <row r="569" spans="3:43" x14ac:dyDescent="0.2"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</row>
    <row r="570" spans="3:43" x14ac:dyDescent="0.2"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</row>
    <row r="571" spans="3:43" x14ac:dyDescent="0.2"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</row>
    <row r="572" spans="3:43" x14ac:dyDescent="0.2"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</row>
    <row r="573" spans="3:43" x14ac:dyDescent="0.2"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</row>
    <row r="574" spans="3:43" x14ac:dyDescent="0.2"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</row>
    <row r="575" spans="3:43" x14ac:dyDescent="0.2"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</row>
    <row r="576" spans="3:43" x14ac:dyDescent="0.2"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</row>
    <row r="577" spans="3:43" x14ac:dyDescent="0.2"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</row>
    <row r="578" spans="3:43" x14ac:dyDescent="0.2"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</row>
    <row r="579" spans="3:43" x14ac:dyDescent="0.2"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</row>
    <row r="580" spans="3:43" x14ac:dyDescent="0.2"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</row>
    <row r="581" spans="3:43" x14ac:dyDescent="0.2"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</row>
    <row r="582" spans="3:43" x14ac:dyDescent="0.2"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</row>
    <row r="583" spans="3:43" x14ac:dyDescent="0.2"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</row>
    <row r="584" spans="3:43" x14ac:dyDescent="0.2"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</row>
    <row r="585" spans="3:43" x14ac:dyDescent="0.2"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</row>
    <row r="586" spans="3:43" x14ac:dyDescent="0.2"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</row>
    <row r="587" spans="3:43" x14ac:dyDescent="0.2"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</row>
    <row r="588" spans="3:43" x14ac:dyDescent="0.2"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</row>
    <row r="589" spans="3:43" x14ac:dyDescent="0.2"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</row>
    <row r="590" spans="3:43" x14ac:dyDescent="0.2"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</row>
    <row r="591" spans="3:43" x14ac:dyDescent="0.2"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</row>
    <row r="592" spans="3:43" x14ac:dyDescent="0.2"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</row>
    <row r="593" spans="3:43" x14ac:dyDescent="0.2"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</row>
    <row r="594" spans="3:43" x14ac:dyDescent="0.2"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</row>
    <row r="595" spans="3:43" x14ac:dyDescent="0.2"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</row>
    <row r="596" spans="3:43" x14ac:dyDescent="0.2"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</row>
    <row r="597" spans="3:43" x14ac:dyDescent="0.2"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</row>
    <row r="598" spans="3:43" x14ac:dyDescent="0.2"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</row>
    <row r="599" spans="3:43" x14ac:dyDescent="0.2"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</row>
    <row r="600" spans="3:43" x14ac:dyDescent="0.2"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</row>
    <row r="601" spans="3:43" x14ac:dyDescent="0.2"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</row>
    <row r="602" spans="3:43" x14ac:dyDescent="0.2"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</row>
    <row r="603" spans="3:43" x14ac:dyDescent="0.2"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</row>
    <row r="604" spans="3:43" x14ac:dyDescent="0.2"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</row>
    <row r="605" spans="3:43" x14ac:dyDescent="0.2"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</row>
    <row r="606" spans="3:43" x14ac:dyDescent="0.2"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</row>
    <row r="607" spans="3:43" x14ac:dyDescent="0.2"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</row>
    <row r="608" spans="3:43" x14ac:dyDescent="0.2"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</row>
    <row r="609" spans="3:43" x14ac:dyDescent="0.2"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</row>
    <row r="610" spans="3:43" x14ac:dyDescent="0.2"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</row>
    <row r="611" spans="3:43" x14ac:dyDescent="0.2"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</row>
    <row r="612" spans="3:43" x14ac:dyDescent="0.2"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</row>
    <row r="613" spans="3:43" x14ac:dyDescent="0.2"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</row>
    <row r="614" spans="3:43" x14ac:dyDescent="0.2"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</row>
    <row r="615" spans="3:43" x14ac:dyDescent="0.2"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</row>
    <row r="616" spans="3:43" x14ac:dyDescent="0.2"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</row>
    <row r="617" spans="3:43" x14ac:dyDescent="0.2"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</row>
    <row r="618" spans="3:43" x14ac:dyDescent="0.2"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</row>
    <row r="619" spans="3:43" x14ac:dyDescent="0.2"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</row>
    <row r="620" spans="3:43" x14ac:dyDescent="0.2"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</row>
    <row r="621" spans="3:43" x14ac:dyDescent="0.2"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</row>
    <row r="622" spans="3:43" x14ac:dyDescent="0.2"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</row>
    <row r="623" spans="3:43" x14ac:dyDescent="0.2"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</row>
    <row r="624" spans="3:43" x14ac:dyDescent="0.2"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</row>
    <row r="625" spans="3:43" x14ac:dyDescent="0.2"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</row>
    <row r="626" spans="3:43" x14ac:dyDescent="0.2"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</row>
    <row r="627" spans="3:43" x14ac:dyDescent="0.2"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</row>
    <row r="628" spans="3:43" x14ac:dyDescent="0.2"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</row>
    <row r="629" spans="3:43" x14ac:dyDescent="0.2"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</row>
    <row r="630" spans="3:43" x14ac:dyDescent="0.2"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</row>
    <row r="631" spans="3:43" x14ac:dyDescent="0.2"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</row>
    <row r="632" spans="3:43" x14ac:dyDescent="0.2"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</row>
    <row r="633" spans="3:43" x14ac:dyDescent="0.2"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</row>
    <row r="634" spans="3:43" x14ac:dyDescent="0.2"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</row>
    <row r="635" spans="3:43" x14ac:dyDescent="0.2"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</row>
    <row r="636" spans="3:43" x14ac:dyDescent="0.2"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</row>
    <row r="637" spans="3:43" x14ac:dyDescent="0.2"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</row>
    <row r="638" spans="3:43" x14ac:dyDescent="0.2"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</row>
    <row r="639" spans="3:43" x14ac:dyDescent="0.2"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</row>
    <row r="640" spans="3:43" x14ac:dyDescent="0.2"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</row>
    <row r="641" spans="3:43" x14ac:dyDescent="0.2"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</row>
    <row r="642" spans="3:43" x14ac:dyDescent="0.2"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</row>
    <row r="643" spans="3:43" x14ac:dyDescent="0.2"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</row>
    <row r="644" spans="3:43" x14ac:dyDescent="0.2"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</row>
    <row r="645" spans="3:43" x14ac:dyDescent="0.2"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</row>
    <row r="646" spans="3:43" x14ac:dyDescent="0.2"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</row>
    <row r="647" spans="3:43" x14ac:dyDescent="0.2"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</row>
    <row r="648" spans="3:43" x14ac:dyDescent="0.2"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</row>
    <row r="649" spans="3:43" x14ac:dyDescent="0.2"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</row>
    <row r="650" spans="3:43" x14ac:dyDescent="0.2"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</row>
    <row r="651" spans="3:43" x14ac:dyDescent="0.2"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</row>
    <row r="652" spans="3:43" x14ac:dyDescent="0.2"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</row>
    <row r="653" spans="3:43" x14ac:dyDescent="0.2"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</row>
    <row r="654" spans="3:43" x14ac:dyDescent="0.2"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</row>
    <row r="655" spans="3:43" x14ac:dyDescent="0.2"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</row>
    <row r="656" spans="3:43" x14ac:dyDescent="0.2"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</row>
    <row r="657" spans="3:43" x14ac:dyDescent="0.2"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</row>
    <row r="658" spans="3:43" x14ac:dyDescent="0.2"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</row>
    <row r="659" spans="3:43" x14ac:dyDescent="0.2"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</row>
    <row r="660" spans="3:43" x14ac:dyDescent="0.2"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</row>
    <row r="661" spans="3:43" x14ac:dyDescent="0.2"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</row>
    <row r="662" spans="3:43" x14ac:dyDescent="0.2"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</row>
    <row r="663" spans="3:43" x14ac:dyDescent="0.2"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</row>
    <row r="664" spans="3:43" x14ac:dyDescent="0.2"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</row>
    <row r="665" spans="3:43" x14ac:dyDescent="0.2"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</row>
    <row r="666" spans="3:43" x14ac:dyDescent="0.2"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</row>
    <row r="667" spans="3:43" x14ac:dyDescent="0.2"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</row>
    <row r="668" spans="3:43" x14ac:dyDescent="0.2"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</row>
    <row r="669" spans="3:43" x14ac:dyDescent="0.2"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</row>
    <row r="670" spans="3:43" x14ac:dyDescent="0.2"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</row>
    <row r="671" spans="3:43" x14ac:dyDescent="0.2"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</row>
    <row r="672" spans="3:43" x14ac:dyDescent="0.2"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</row>
    <row r="673" spans="3:43" x14ac:dyDescent="0.2"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</row>
    <row r="674" spans="3:43" x14ac:dyDescent="0.2"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</row>
    <row r="675" spans="3:43" x14ac:dyDescent="0.2"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</row>
    <row r="676" spans="3:43" x14ac:dyDescent="0.2"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</row>
    <row r="677" spans="3:43" x14ac:dyDescent="0.2"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</row>
    <row r="678" spans="3:43" x14ac:dyDescent="0.2"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</row>
    <row r="679" spans="3:43" x14ac:dyDescent="0.2"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</row>
    <row r="680" spans="3:43" x14ac:dyDescent="0.2"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</row>
    <row r="681" spans="3:43" x14ac:dyDescent="0.2"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</row>
    <row r="682" spans="3:43" x14ac:dyDescent="0.2"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</row>
    <row r="683" spans="3:43" x14ac:dyDescent="0.2"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</row>
    <row r="684" spans="3:43" x14ac:dyDescent="0.2"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</row>
    <row r="685" spans="3:43" x14ac:dyDescent="0.2"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</row>
    <row r="686" spans="3:43" x14ac:dyDescent="0.2"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</row>
    <row r="687" spans="3:43" x14ac:dyDescent="0.2"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</row>
    <row r="688" spans="3:43" x14ac:dyDescent="0.2"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</row>
    <row r="689" spans="3:43" x14ac:dyDescent="0.2"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</row>
    <row r="690" spans="3:43" x14ac:dyDescent="0.2"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</row>
    <row r="691" spans="3:43" x14ac:dyDescent="0.2"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</row>
    <row r="692" spans="3:43" x14ac:dyDescent="0.2"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</row>
    <row r="693" spans="3:43" x14ac:dyDescent="0.2"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</row>
    <row r="694" spans="3:43" x14ac:dyDescent="0.2"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</row>
    <row r="695" spans="3:43" x14ac:dyDescent="0.2"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</row>
    <row r="696" spans="3:43" x14ac:dyDescent="0.2"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</row>
    <row r="697" spans="3:43" x14ac:dyDescent="0.2"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</row>
    <row r="698" spans="3:43" x14ac:dyDescent="0.2"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</row>
    <row r="699" spans="3:43" x14ac:dyDescent="0.2"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</row>
    <row r="700" spans="3:43" x14ac:dyDescent="0.2"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</row>
  </sheetData>
  <mergeCells count="5">
    <mergeCell ref="D3:K3"/>
    <mergeCell ref="L3:S3"/>
    <mergeCell ref="T3:AA3"/>
    <mergeCell ref="AB3:AI3"/>
    <mergeCell ref="AJ3:AQ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7"/>
  <sheetViews>
    <sheetView workbookViewId="0"/>
  </sheetViews>
  <sheetFormatPr defaultRowHeight="12.75" x14ac:dyDescent="0.2"/>
  <cols>
    <col min="1" max="4" width="9.140625" style="43"/>
    <col min="5" max="5" width="13.140625" style="43" bestFit="1" customWidth="1"/>
    <col min="6" max="9" width="9.28515625" style="43" bestFit="1" customWidth="1"/>
    <col min="10" max="16384" width="9.140625" style="43"/>
  </cols>
  <sheetData>
    <row r="3" spans="4:9" x14ac:dyDescent="0.2">
      <c r="E3" s="43">
        <v>1</v>
      </c>
      <c r="F3" s="43">
        <v>1</v>
      </c>
      <c r="G3" s="43">
        <v>1</v>
      </c>
      <c r="H3" s="43">
        <v>1</v>
      </c>
      <c r="I3" s="43">
        <v>1</v>
      </c>
    </row>
    <row r="4" spans="4:9" x14ac:dyDescent="0.2">
      <c r="E4" s="48" t="s">
        <v>101</v>
      </c>
      <c r="F4" s="48" t="s">
        <v>99</v>
      </c>
      <c r="G4" s="48" t="s">
        <v>100</v>
      </c>
      <c r="H4" s="48" t="s">
        <v>98</v>
      </c>
      <c r="I4" s="48" t="s">
        <v>130</v>
      </c>
    </row>
    <row r="5" spans="4:9" x14ac:dyDescent="0.2">
      <c r="D5" s="48" t="s">
        <v>275</v>
      </c>
      <c r="E5" s="49">
        <v>8.2038827240467072E-2</v>
      </c>
      <c r="F5" s="49">
        <v>29.685110092163086</v>
      </c>
      <c r="G5" s="49">
        <v>0.92706578969955444</v>
      </c>
      <c r="H5" s="49">
        <v>23.739362716674805</v>
      </c>
      <c r="I5" s="49">
        <v>54.605915069580078</v>
      </c>
    </row>
    <row r="6" spans="4:9" x14ac:dyDescent="0.2">
      <c r="D6" s="48" t="s">
        <v>276</v>
      </c>
      <c r="E6" s="49">
        <v>-7.4845470488071442E-2</v>
      </c>
      <c r="F6" s="49">
        <v>20.230533599853516</v>
      </c>
      <c r="G6" s="49">
        <v>0.64250218868255615</v>
      </c>
      <c r="H6" s="49">
        <v>28.579483032226562</v>
      </c>
      <c r="I6" s="49">
        <v>50.670757293701172</v>
      </c>
    </row>
    <row r="7" spans="4:9" x14ac:dyDescent="0.2">
      <c r="D7" s="48" t="s">
        <v>277</v>
      </c>
      <c r="E7" s="49">
        <v>0</v>
      </c>
      <c r="F7" s="49">
        <v>0</v>
      </c>
      <c r="G7" s="49">
        <v>8.0534815788269043E-3</v>
      </c>
      <c r="H7" s="49">
        <v>0</v>
      </c>
      <c r="I7" s="49">
        <v>1.7369659617543221E-2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7"/>
  <sheetViews>
    <sheetView workbookViewId="0">
      <selection activeCell="E3" sqref="E3:I3"/>
    </sheetView>
  </sheetViews>
  <sheetFormatPr defaultRowHeight="12.75" x14ac:dyDescent="0.2"/>
  <cols>
    <col min="1" max="4" width="9.140625" style="43"/>
    <col min="5" max="5" width="13.140625" style="43" bestFit="1" customWidth="1"/>
    <col min="6" max="9" width="9.28515625" style="43" bestFit="1" customWidth="1"/>
    <col min="10" max="16384" width="9.140625" style="43"/>
  </cols>
  <sheetData>
    <row r="3" spans="4:9" x14ac:dyDescent="0.2">
      <c r="E3" s="43">
        <v>1</v>
      </c>
      <c r="F3" s="43">
        <v>1</v>
      </c>
      <c r="G3" s="43">
        <v>1</v>
      </c>
      <c r="H3" s="43">
        <v>1</v>
      </c>
      <c r="I3" s="43">
        <v>1</v>
      </c>
    </row>
    <row r="4" spans="4:9" x14ac:dyDescent="0.2">
      <c r="E4" s="48" t="s">
        <v>101</v>
      </c>
      <c r="F4" s="48" t="s">
        <v>99</v>
      </c>
      <c r="G4" s="48" t="s">
        <v>100</v>
      </c>
      <c r="H4" s="48" t="s">
        <v>98</v>
      </c>
      <c r="I4" s="48" t="s">
        <v>130</v>
      </c>
    </row>
    <row r="5" spans="4:9" x14ac:dyDescent="0.2">
      <c r="D5" s="48" t="s">
        <v>275</v>
      </c>
      <c r="E5" s="49">
        <v>-1.5964913581672374E-13</v>
      </c>
      <c r="F5" s="49">
        <v>45.826808929443359</v>
      </c>
      <c r="G5" s="49"/>
      <c r="H5" s="49">
        <v>24.057336807250977</v>
      </c>
      <c r="I5" s="49">
        <v>70.292030334472656</v>
      </c>
    </row>
    <row r="6" spans="4:9" x14ac:dyDescent="0.2">
      <c r="D6" s="48" t="s">
        <v>276</v>
      </c>
      <c r="E6" s="49">
        <v>4.1859229841026413E-13</v>
      </c>
      <c r="F6" s="49">
        <v>46.114925384521484</v>
      </c>
      <c r="G6" s="49"/>
      <c r="H6" s="49">
        <v>49.780342102050781</v>
      </c>
      <c r="I6" s="49">
        <v>96.60723876953125</v>
      </c>
    </row>
    <row r="7" spans="4:9" x14ac:dyDescent="0.2">
      <c r="D7" s="48" t="s">
        <v>277</v>
      </c>
      <c r="E7" s="49">
        <v>0</v>
      </c>
      <c r="F7" s="49">
        <v>0</v>
      </c>
      <c r="G7" s="49">
        <v>6.8598068319261074E-3</v>
      </c>
      <c r="H7" s="49">
        <v>0</v>
      </c>
      <c r="I7" s="49">
        <v>6.8561849184334278E-3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7"/>
  <sheetViews>
    <sheetView workbookViewId="0"/>
  </sheetViews>
  <sheetFormatPr defaultRowHeight="12.75" x14ac:dyDescent="0.2"/>
  <sheetData>
    <row r="5" spans="4:9" x14ac:dyDescent="0.2">
      <c r="D5" s="51" t="s">
        <v>275</v>
      </c>
      <c r="E5" s="20">
        <v>-9.8967171263675269E-12</v>
      </c>
      <c r="F5" s="20">
        <v>45.912288665771484</v>
      </c>
      <c r="G5" s="20">
        <v>0.6909363865852356</v>
      </c>
      <c r="H5" s="20">
        <v>28.595314025878906</v>
      </c>
      <c r="I5" s="20">
        <v>75.129486083984375</v>
      </c>
    </row>
    <row r="6" spans="4:9" x14ac:dyDescent="0.2">
      <c r="D6" s="51" t="s">
        <v>276</v>
      </c>
      <c r="E6" s="20">
        <v>-9.9277100429340237E-11</v>
      </c>
      <c r="F6" s="20">
        <v>29.12944221496582</v>
      </c>
      <c r="G6" s="20">
        <v>0.58225893974304199</v>
      </c>
      <c r="H6" s="20">
        <v>39.123424530029297</v>
      </c>
      <c r="I6" s="20">
        <v>70.906745910644531</v>
      </c>
    </row>
    <row r="7" spans="4:9" x14ac:dyDescent="0.2">
      <c r="D7" s="51" t="s">
        <v>277</v>
      </c>
      <c r="E7" s="20">
        <v>0</v>
      </c>
      <c r="F7" s="20">
        <v>0</v>
      </c>
      <c r="G7" s="20">
        <v>1.0758758522570133E-2</v>
      </c>
      <c r="H7" s="20">
        <v>0</v>
      </c>
      <c r="I7" s="20">
        <v>1.6486838459968567E-2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7:P38"/>
  <sheetViews>
    <sheetView topLeftCell="A19" zoomScaleNormal="100" workbookViewId="0">
      <selection activeCell="P26" sqref="P26"/>
    </sheetView>
  </sheetViews>
  <sheetFormatPr defaultRowHeight="12.75" x14ac:dyDescent="0.2"/>
  <cols>
    <col min="6" max="14" width="8.140625" customWidth="1"/>
  </cols>
  <sheetData>
    <row r="7" spans="1:4" ht="18" x14ac:dyDescent="0.25">
      <c r="A7" s="157" t="s">
        <v>350</v>
      </c>
    </row>
    <row r="8" spans="1:4" x14ac:dyDescent="0.2">
      <c r="B8" t="s">
        <v>351</v>
      </c>
      <c r="C8" s="20"/>
      <c r="D8" t="s">
        <v>352</v>
      </c>
    </row>
    <row r="12" spans="1:4" ht="18" x14ac:dyDescent="0.25">
      <c r="A12" s="157" t="s">
        <v>342</v>
      </c>
    </row>
    <row r="13" spans="1:4" x14ac:dyDescent="0.2">
      <c r="A13" s="20"/>
      <c r="C13" s="20"/>
    </row>
    <row r="14" spans="1:4" x14ac:dyDescent="0.2">
      <c r="C14" s="20"/>
    </row>
    <row r="15" spans="1:4" x14ac:dyDescent="0.2">
      <c r="C15" s="20"/>
    </row>
    <row r="17" spans="1:16" x14ac:dyDescent="0.2">
      <c r="C17" s="20"/>
    </row>
    <row r="19" spans="1:16" ht="15" x14ac:dyDescent="0.25">
      <c r="F19" s="156" t="s">
        <v>344</v>
      </c>
    </row>
    <row r="20" spans="1:16" x14ac:dyDescent="0.2">
      <c r="D20" s="51" t="s">
        <v>343</v>
      </c>
      <c r="F20" s="154"/>
      <c r="G20" s="64">
        <f>H20/0.3048</f>
        <v>7942.9133858267714</v>
      </c>
      <c r="H20" s="76">
        <f>'8 pt Inputs'!I14</f>
        <v>2421</v>
      </c>
      <c r="I20" s="163">
        <f>J20/0.3048</f>
        <v>8464.5669291338581</v>
      </c>
      <c r="J20" s="134">
        <f>'8 pt Inputs'!D25</f>
        <v>2580</v>
      </c>
      <c r="K20" s="163">
        <f>L20/0.3048</f>
        <v>820.20997375328079</v>
      </c>
      <c r="L20" s="134">
        <f>'8 pt Inputs'!D26</f>
        <v>250</v>
      </c>
      <c r="M20" s="158">
        <f>Offsets_8P!D17</f>
        <v>5.6488610579364966</v>
      </c>
      <c r="N20" s="134">
        <f>'Lines Results_8P'!F28</f>
        <v>739.36422255825516</v>
      </c>
    </row>
    <row r="21" spans="1:16" ht="38.25" x14ac:dyDescent="0.2">
      <c r="A21" s="20"/>
      <c r="F21" s="166" t="s">
        <v>279</v>
      </c>
      <c r="G21" s="181" t="s">
        <v>268</v>
      </c>
      <c r="H21" s="182"/>
      <c r="I21" s="181" t="s">
        <v>269</v>
      </c>
      <c r="J21" s="182"/>
      <c r="K21" s="181" t="s">
        <v>271</v>
      </c>
      <c r="L21" s="182"/>
      <c r="M21" s="166" t="s">
        <v>270</v>
      </c>
      <c r="N21" s="166" t="s">
        <v>278</v>
      </c>
    </row>
    <row r="22" spans="1:16" x14ac:dyDescent="0.2">
      <c r="F22" s="69"/>
      <c r="G22" s="69" t="s">
        <v>161</v>
      </c>
      <c r="H22" s="67" t="s">
        <v>151</v>
      </c>
      <c r="I22" s="69" t="s">
        <v>161</v>
      </c>
      <c r="J22" s="67" t="s">
        <v>151</v>
      </c>
      <c r="K22" s="69" t="s">
        <v>161</v>
      </c>
      <c r="L22" s="67" t="s">
        <v>151</v>
      </c>
      <c r="M22" s="67" t="s">
        <v>272</v>
      </c>
      <c r="N22" s="67" t="s">
        <v>273</v>
      </c>
    </row>
    <row r="23" spans="1:16" x14ac:dyDescent="0.2">
      <c r="D23" s="20" t="s">
        <v>265</v>
      </c>
      <c r="F23" s="76">
        <v>1</v>
      </c>
      <c r="G23" s="164">
        <f>H23/0.3048</f>
        <v>9419.291338582676</v>
      </c>
      <c r="H23" s="76">
        <v>2871</v>
      </c>
      <c r="I23" s="164">
        <f>J23/0.3048</f>
        <v>8270.9973753280829</v>
      </c>
      <c r="J23" s="134">
        <v>2521</v>
      </c>
      <c r="K23" s="163">
        <f>L23/0.3048</f>
        <v>820.20997375328079</v>
      </c>
      <c r="L23" s="134">
        <v>250</v>
      </c>
      <c r="M23" s="158">
        <v>5.6848774203507322</v>
      </c>
      <c r="N23" s="134">
        <v>1749.4984735111159</v>
      </c>
      <c r="P23" s="20"/>
    </row>
    <row r="24" spans="1:16" x14ac:dyDescent="0.2">
      <c r="D24" s="20" t="s">
        <v>266</v>
      </c>
      <c r="F24" s="163">
        <f>F23+1</f>
        <v>2</v>
      </c>
      <c r="G24" s="164">
        <f>H24/0.3048</f>
        <v>9091.2073490813636</v>
      </c>
      <c r="H24" s="76">
        <v>2771</v>
      </c>
      <c r="I24" s="164">
        <f>J24/0.3048</f>
        <v>8270.9973753280829</v>
      </c>
      <c r="J24" s="134">
        <v>2521</v>
      </c>
      <c r="K24" s="163">
        <f>L24/0.3048</f>
        <v>820.20997375328079</v>
      </c>
      <c r="L24" s="134">
        <v>250</v>
      </c>
      <c r="M24" s="158">
        <v>5.9444713245751712</v>
      </c>
      <c r="N24" s="134">
        <v>1482.8066840454826</v>
      </c>
      <c r="P24" s="20"/>
    </row>
    <row r="25" spans="1:16" x14ac:dyDescent="0.2">
      <c r="D25" s="20" t="s">
        <v>267</v>
      </c>
      <c r="F25" s="168">
        <f>F24+1</f>
        <v>3</v>
      </c>
      <c r="G25" s="169">
        <f>H25/0.3048</f>
        <v>8270.9973753280829</v>
      </c>
      <c r="H25" s="170">
        <v>2521</v>
      </c>
      <c r="I25" s="169">
        <f>J25/0.3048</f>
        <v>8270.9973753280829</v>
      </c>
      <c r="J25" s="171">
        <v>2521</v>
      </c>
      <c r="K25" s="168">
        <f>L25/0.3048</f>
        <v>820.20997375328079</v>
      </c>
      <c r="L25" s="171">
        <v>250</v>
      </c>
      <c r="M25" s="172">
        <v>6.8293170002766184</v>
      </c>
      <c r="N25" s="171">
        <v>831.31944289529372</v>
      </c>
    </row>
    <row r="26" spans="1:16" x14ac:dyDescent="0.2">
      <c r="D26" s="20" t="s">
        <v>374</v>
      </c>
      <c r="F26" s="176">
        <v>4</v>
      </c>
      <c r="G26" s="177">
        <f>H26/0.3048</f>
        <v>7942.9133858267714</v>
      </c>
      <c r="H26" s="178">
        <v>2421</v>
      </c>
      <c r="I26" s="177">
        <f>J26/0.3048</f>
        <v>8270.9973753280829</v>
      </c>
      <c r="J26" s="179">
        <v>2521</v>
      </c>
      <c r="K26" s="176">
        <f>L26/0.3048</f>
        <v>820.20997375328079</v>
      </c>
      <c r="L26" s="179">
        <v>250</v>
      </c>
      <c r="M26" s="180">
        <v>5.9</v>
      </c>
      <c r="N26" s="179">
        <v>725</v>
      </c>
    </row>
    <row r="27" spans="1:16" x14ac:dyDescent="0.2">
      <c r="D27" s="20"/>
      <c r="F27" s="163"/>
      <c r="G27" s="164"/>
      <c r="H27" s="165"/>
      <c r="I27" s="164"/>
      <c r="J27" s="135"/>
      <c r="K27" s="163"/>
      <c r="L27" s="135"/>
      <c r="M27" s="159"/>
      <c r="N27" s="134"/>
    </row>
    <row r="30" spans="1:16" ht="15" x14ac:dyDescent="0.25">
      <c r="F30" s="156" t="s">
        <v>345</v>
      </c>
    </row>
    <row r="31" spans="1:16" x14ac:dyDescent="0.2">
      <c r="D31" s="51" t="s">
        <v>343</v>
      </c>
      <c r="G31" s="155">
        <f>H31/0.3048</f>
        <v>7942.9133858267714</v>
      </c>
      <c r="H31" s="153">
        <f>'12 pt Inputs'!I14</f>
        <v>2421</v>
      </c>
      <c r="I31" s="136">
        <f>J31/0.3048</f>
        <v>8464.5669291338581</v>
      </c>
      <c r="J31" s="134">
        <f>'12 pt Inputs'!D29</f>
        <v>2580</v>
      </c>
      <c r="K31" s="136">
        <f>L31/0.3048</f>
        <v>820.20997375328079</v>
      </c>
      <c r="L31" s="134">
        <f>'12 pt Inputs'!D30</f>
        <v>250</v>
      </c>
      <c r="M31" s="158">
        <f>Offsets_12P!D17</f>
        <v>4.0733724859036693</v>
      </c>
      <c r="N31" s="133">
        <f>'Lines Results_12P'!F32</f>
        <v>738.13565196053446</v>
      </c>
    </row>
    <row r="32" spans="1:16" ht="38.25" x14ac:dyDescent="0.2">
      <c r="F32" s="166" t="s">
        <v>279</v>
      </c>
      <c r="G32" s="181" t="s">
        <v>268</v>
      </c>
      <c r="H32" s="182"/>
      <c r="I32" s="181" t="s">
        <v>269</v>
      </c>
      <c r="J32" s="182"/>
      <c r="K32" s="181" t="s">
        <v>271</v>
      </c>
      <c r="L32" s="182"/>
      <c r="M32" s="166" t="s">
        <v>270</v>
      </c>
      <c r="N32" s="166" t="s">
        <v>278</v>
      </c>
    </row>
    <row r="33" spans="4:14" x14ac:dyDescent="0.2">
      <c r="F33" s="69"/>
      <c r="G33" s="69" t="s">
        <v>161</v>
      </c>
      <c r="H33" s="67" t="s">
        <v>151</v>
      </c>
      <c r="I33" s="69" t="s">
        <v>161</v>
      </c>
      <c r="J33" s="67" t="s">
        <v>151</v>
      </c>
      <c r="K33" s="69" t="s">
        <v>161</v>
      </c>
      <c r="L33" s="67" t="s">
        <v>151</v>
      </c>
      <c r="M33" s="67" t="s">
        <v>272</v>
      </c>
      <c r="N33" s="67" t="s">
        <v>273</v>
      </c>
    </row>
    <row r="34" spans="4:14" x14ac:dyDescent="0.2">
      <c r="D34" s="20" t="s">
        <v>265</v>
      </c>
      <c r="F34" s="76">
        <v>1</v>
      </c>
      <c r="G34" s="164">
        <f>H34/0.3048</f>
        <v>9419.291338582676</v>
      </c>
      <c r="H34" s="76">
        <v>2871</v>
      </c>
      <c r="I34" s="164">
        <f>J34/0.3048</f>
        <v>8270.9973753280829</v>
      </c>
      <c r="J34" s="134">
        <v>2521</v>
      </c>
      <c r="K34" s="163">
        <f>L34/0.3048</f>
        <v>820.20997375328079</v>
      </c>
      <c r="L34" s="134">
        <v>250</v>
      </c>
      <c r="M34" s="158">
        <v>4.0243558476912877</v>
      </c>
      <c r="N34" s="134">
        <v>1748.1145950183563</v>
      </c>
    </row>
    <row r="35" spans="4:14" x14ac:dyDescent="0.2">
      <c r="D35" s="20" t="s">
        <v>266</v>
      </c>
      <c r="F35" s="163">
        <f>F34+1</f>
        <v>2</v>
      </c>
      <c r="G35" s="164">
        <f>H35/0.3048</f>
        <v>9091.2073490813636</v>
      </c>
      <c r="H35" s="76">
        <v>2771</v>
      </c>
      <c r="I35" s="164">
        <f>J35/0.3048</f>
        <v>8270.9973753280829</v>
      </c>
      <c r="J35" s="134">
        <v>2521</v>
      </c>
      <c r="K35" s="163">
        <f>L35/0.3048</f>
        <v>820.20997375328079</v>
      </c>
      <c r="L35" s="134">
        <v>250</v>
      </c>
      <c r="M35" s="158">
        <v>4.2000656190317223</v>
      </c>
      <c r="N35" s="134">
        <v>1481.4350549089845</v>
      </c>
    </row>
    <row r="36" spans="4:14" x14ac:dyDescent="0.2">
      <c r="D36" s="20" t="s">
        <v>267</v>
      </c>
      <c r="F36" s="168">
        <f>F35+1</f>
        <v>3</v>
      </c>
      <c r="G36" s="169">
        <f>H36/0.3048</f>
        <v>8270.9973753280829</v>
      </c>
      <c r="H36" s="170">
        <v>2521</v>
      </c>
      <c r="I36" s="169">
        <f>J36/0.3048</f>
        <v>8270.9973753280829</v>
      </c>
      <c r="J36" s="171">
        <v>2521</v>
      </c>
      <c r="K36" s="168">
        <f>L36/0.3048</f>
        <v>820.20997375328079</v>
      </c>
      <c r="L36" s="171">
        <v>250</v>
      </c>
      <c r="M36" s="172">
        <v>4.8264623300691492</v>
      </c>
      <c r="N36" s="171">
        <v>829.94851087663176</v>
      </c>
    </row>
    <row r="37" spans="4:14" x14ac:dyDescent="0.2">
      <c r="D37" s="20" t="s">
        <v>374</v>
      </c>
      <c r="F37" s="176">
        <v>4</v>
      </c>
      <c r="G37" s="177">
        <f>H37/0.3048</f>
        <v>7942.9133858267714</v>
      </c>
      <c r="H37" s="178">
        <v>2421</v>
      </c>
      <c r="I37" s="177">
        <f>J37/0.3048</f>
        <v>8270.9973753280829</v>
      </c>
      <c r="J37" s="179">
        <v>2521</v>
      </c>
      <c r="K37" s="176">
        <f>L37/0.3048</f>
        <v>820.20997375328079</v>
      </c>
      <c r="L37" s="179">
        <v>250</v>
      </c>
      <c r="M37" s="180">
        <v>4.2</v>
      </c>
      <c r="N37" s="179">
        <v>725</v>
      </c>
    </row>
    <row r="38" spans="4:14" x14ac:dyDescent="0.2">
      <c r="D38" s="20"/>
      <c r="F38" s="163"/>
      <c r="G38" s="164"/>
      <c r="H38" s="165"/>
      <c r="I38" s="164"/>
      <c r="J38" s="135"/>
      <c r="K38" s="163"/>
      <c r="L38" s="135"/>
      <c r="M38" s="159"/>
      <c r="N38" s="134"/>
    </row>
  </sheetData>
  <mergeCells count="6">
    <mergeCell ref="G21:H21"/>
    <mergeCell ref="I21:J21"/>
    <mergeCell ref="G32:H32"/>
    <mergeCell ref="I32:J32"/>
    <mergeCell ref="K21:L21"/>
    <mergeCell ref="K32:L32"/>
  </mergeCell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70" zoomScaleNormal="70" workbookViewId="0">
      <selection activeCell="D26" sqref="D26"/>
    </sheetView>
  </sheetViews>
  <sheetFormatPr defaultRowHeight="15" x14ac:dyDescent="0.25"/>
  <cols>
    <col min="1" max="8" width="9.140625" style="81"/>
    <col min="9" max="9" width="12.140625" style="81" customWidth="1"/>
    <col min="10" max="16384" width="9.140625" style="81"/>
  </cols>
  <sheetData>
    <row r="1" spans="1:15" x14ac:dyDescent="0.25">
      <c r="A1" s="81" t="s">
        <v>160</v>
      </c>
      <c r="C1" s="82">
        <v>6000</v>
      </c>
      <c r="D1" s="81" t="s">
        <v>161</v>
      </c>
    </row>
    <row r="2" spans="1:15" x14ac:dyDescent="0.25">
      <c r="C2" s="81">
        <f>C1*0.3048</f>
        <v>1828.8000000000002</v>
      </c>
      <c r="D2" s="81" t="s">
        <v>151</v>
      </c>
    </row>
    <row r="4" spans="1:15" x14ac:dyDescent="0.25">
      <c r="A4" s="81" t="s">
        <v>167</v>
      </c>
      <c r="C4" s="81">
        <f>C2*0.04</f>
        <v>73.152000000000015</v>
      </c>
      <c r="D4" s="81" t="s">
        <v>151</v>
      </c>
    </row>
    <row r="7" spans="1:15" x14ac:dyDescent="0.25">
      <c r="D7" s="162" t="s">
        <v>346</v>
      </c>
      <c r="J7" s="82">
        <v>5</v>
      </c>
      <c r="K7" s="162" t="s">
        <v>347</v>
      </c>
    </row>
    <row r="8" spans="1:15" x14ac:dyDescent="0.25">
      <c r="D8" s="162" t="s">
        <v>348</v>
      </c>
      <c r="J8" s="82">
        <v>100</v>
      </c>
      <c r="K8" s="162" t="s">
        <v>347</v>
      </c>
    </row>
    <row r="9" spans="1:15" x14ac:dyDescent="0.25">
      <c r="D9" s="162" t="s">
        <v>349</v>
      </c>
      <c r="J9" s="82">
        <v>80</v>
      </c>
      <c r="K9" s="162" t="s">
        <v>347</v>
      </c>
    </row>
    <row r="10" spans="1:15" ht="15.75" thickBot="1" x14ac:dyDescent="0.3">
      <c r="A10" s="83" t="s">
        <v>168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spans="1:15" ht="33.75" customHeight="1" x14ac:dyDescent="0.25">
      <c r="A11" s="83"/>
      <c r="B11" s="83"/>
      <c r="C11" s="84" t="s">
        <v>169</v>
      </c>
      <c r="D11" s="85"/>
      <c r="E11" s="86"/>
      <c r="F11" s="83"/>
      <c r="G11" s="87" t="s">
        <v>170</v>
      </c>
      <c r="H11" s="83" t="s">
        <v>171</v>
      </c>
      <c r="I11" s="88" t="s">
        <v>172</v>
      </c>
      <c r="J11" s="88" t="s">
        <v>173</v>
      </c>
      <c r="K11" s="88" t="s">
        <v>174</v>
      </c>
      <c r="L11" s="83"/>
      <c r="M11" s="83" t="s">
        <v>175</v>
      </c>
    </row>
    <row r="12" spans="1:15" ht="15.75" thickBot="1" x14ac:dyDescent="0.3">
      <c r="A12" s="83"/>
      <c r="B12" s="83"/>
      <c r="C12" s="89" t="s">
        <v>176</v>
      </c>
      <c r="D12" s="83"/>
      <c r="E12" s="90"/>
      <c r="F12" s="83"/>
      <c r="G12" s="91" t="s">
        <v>177</v>
      </c>
      <c r="H12" s="83"/>
      <c r="I12" s="83"/>
      <c r="J12" s="83"/>
      <c r="K12" s="83"/>
      <c r="L12" s="83"/>
    </row>
    <row r="13" spans="1:15" ht="15.75" thickBot="1" x14ac:dyDescent="0.3">
      <c r="A13" s="83" t="s">
        <v>178</v>
      </c>
      <c r="B13" s="83"/>
      <c r="C13" s="92" t="s">
        <v>131</v>
      </c>
      <c r="D13" s="93" t="s">
        <v>132</v>
      </c>
      <c r="E13" s="94" t="s">
        <v>179</v>
      </c>
      <c r="F13" s="83"/>
      <c r="G13" s="83"/>
      <c r="H13" s="83"/>
      <c r="I13" s="83"/>
      <c r="J13" s="83" t="s">
        <v>180</v>
      </c>
      <c r="K13" s="83"/>
      <c r="L13" s="83"/>
      <c r="M13" s="95" t="s">
        <v>131</v>
      </c>
      <c r="N13" s="95" t="s">
        <v>132</v>
      </c>
      <c r="O13" s="95" t="s">
        <v>179</v>
      </c>
    </row>
    <row r="14" spans="1:15" x14ac:dyDescent="0.25">
      <c r="A14" s="83" t="s">
        <v>181</v>
      </c>
      <c r="B14" s="83" t="s">
        <v>182</v>
      </c>
      <c r="C14" s="96">
        <v>40</v>
      </c>
      <c r="D14" s="96">
        <v>30</v>
      </c>
      <c r="E14" s="96">
        <v>5</v>
      </c>
      <c r="F14" s="96"/>
      <c r="G14" s="97">
        <v>3500</v>
      </c>
      <c r="H14" s="96"/>
      <c r="I14" s="130">
        <v>2421</v>
      </c>
      <c r="J14" s="130">
        <v>42.5</v>
      </c>
      <c r="K14" s="98">
        <f>SQRT(SUMSQ(M14-C14,N14-D14,O14-E14))</f>
        <v>3037.1143277789197</v>
      </c>
      <c r="L14" s="83"/>
      <c r="M14" s="99">
        <f>C14+I14*COS(RADIANS(J14))</f>
        <v>1824.9484324173102</v>
      </c>
      <c r="N14" s="99">
        <f>D14+I14*SIN(RADIANS(J14))</f>
        <v>1665.6038926375134</v>
      </c>
      <c r="O14" s="100">
        <f>-$C$2</f>
        <v>-1828.8000000000002</v>
      </c>
    </row>
    <row r="15" spans="1:15" x14ac:dyDescent="0.25">
      <c r="A15" s="83" t="s">
        <v>181</v>
      </c>
      <c r="B15" s="83" t="s">
        <v>183</v>
      </c>
      <c r="C15" s="96">
        <v>38</v>
      </c>
      <c r="D15" s="96">
        <v>30</v>
      </c>
      <c r="E15" s="96">
        <v>5</v>
      </c>
      <c r="F15" s="96"/>
      <c r="G15" s="101">
        <f>G14</f>
        <v>3500</v>
      </c>
      <c r="H15" s="96"/>
      <c r="I15" s="102">
        <f>I14</f>
        <v>2421</v>
      </c>
      <c r="J15" s="102">
        <f>J14+$J$7</f>
        <v>47.5</v>
      </c>
      <c r="K15" s="98">
        <f t="shared" ref="K15:K21" si="0">SQRT(SUMSQ(M15-C15,N15-D15,O15-E15))</f>
        <v>3037.1143277789201</v>
      </c>
      <c r="L15" s="83"/>
      <c r="M15" s="99">
        <f t="shared" ref="M15:M21" si="1">C15+I15*COS(RADIANS(J15))</f>
        <v>1673.6038926375134</v>
      </c>
      <c r="N15" s="99">
        <f t="shared" ref="N15:N21" si="2">D15+I15*SIN(RADIANS(J15))</f>
        <v>1814.9484324173104</v>
      </c>
      <c r="O15" s="100">
        <f t="shared" ref="O15:O21" si="3">-$C$2</f>
        <v>-1828.8000000000002</v>
      </c>
    </row>
    <row r="16" spans="1:15" x14ac:dyDescent="0.25">
      <c r="A16" s="83" t="s">
        <v>181</v>
      </c>
      <c r="B16" s="148" t="s">
        <v>184</v>
      </c>
      <c r="C16" s="96">
        <v>-38</v>
      </c>
      <c r="D16" s="96">
        <v>30</v>
      </c>
      <c r="E16" s="96">
        <v>5</v>
      </c>
      <c r="F16" s="96"/>
      <c r="G16" s="101">
        <f>G15</f>
        <v>3500</v>
      </c>
      <c r="H16" s="96"/>
      <c r="I16" s="102">
        <f>I15</f>
        <v>2421</v>
      </c>
      <c r="J16" s="96">
        <f>J14+$J$9</f>
        <v>122.5</v>
      </c>
      <c r="K16" s="98">
        <f t="shared" si="0"/>
        <v>3037.1143277789201</v>
      </c>
      <c r="L16" s="83"/>
      <c r="M16" s="99">
        <f t="shared" si="1"/>
        <v>-1338.8023518076609</v>
      </c>
      <c r="N16" s="99">
        <f t="shared" si="2"/>
        <v>2071.850690312996</v>
      </c>
      <c r="O16" s="100">
        <f t="shared" si="3"/>
        <v>-1828.8000000000002</v>
      </c>
    </row>
    <row r="17" spans="1:15" x14ac:dyDescent="0.25">
      <c r="A17" s="83" t="s">
        <v>181</v>
      </c>
      <c r="B17" s="148" t="s">
        <v>185</v>
      </c>
      <c r="C17" s="96">
        <v>-40</v>
      </c>
      <c r="D17" s="96">
        <v>30</v>
      </c>
      <c r="E17" s="96">
        <v>5</v>
      </c>
      <c r="F17" s="96"/>
      <c r="G17" s="101">
        <f t="shared" ref="G17:G18" si="4">G16</f>
        <v>3500</v>
      </c>
      <c r="H17" s="96"/>
      <c r="I17" s="102">
        <f t="shared" ref="I17:I18" si="5">I16</f>
        <v>2421</v>
      </c>
      <c r="J17" s="102">
        <f>J16+$J$7</f>
        <v>127.5</v>
      </c>
      <c r="K17" s="98">
        <f t="shared" si="0"/>
        <v>3037.1143277789201</v>
      </c>
      <c r="L17" s="83"/>
      <c r="M17" s="99">
        <f t="shared" si="1"/>
        <v>-1513.8114196301126</v>
      </c>
      <c r="N17" s="99">
        <f t="shared" si="2"/>
        <v>1950.7084368450803</v>
      </c>
      <c r="O17" s="100">
        <f t="shared" si="3"/>
        <v>-1828.8000000000002</v>
      </c>
    </row>
    <row r="18" spans="1:15" x14ac:dyDescent="0.25">
      <c r="A18" s="83" t="s">
        <v>181</v>
      </c>
      <c r="B18" s="148" t="s">
        <v>186</v>
      </c>
      <c r="C18" s="96">
        <v>-40</v>
      </c>
      <c r="D18" s="96">
        <v>-30</v>
      </c>
      <c r="E18" s="96">
        <v>5</v>
      </c>
      <c r="F18" s="96"/>
      <c r="G18" s="101">
        <f t="shared" si="4"/>
        <v>3500</v>
      </c>
      <c r="H18" s="96"/>
      <c r="I18" s="102">
        <f t="shared" si="5"/>
        <v>2421</v>
      </c>
      <c r="J18" s="96">
        <f>J16+$J$8</f>
        <v>222.5</v>
      </c>
      <c r="K18" s="98">
        <f t="shared" si="0"/>
        <v>3037.1143277789201</v>
      </c>
      <c r="L18" s="83"/>
      <c r="M18" s="99">
        <f t="shared" si="1"/>
        <v>-1824.9484324173104</v>
      </c>
      <c r="N18" s="99">
        <f t="shared" si="2"/>
        <v>-1665.6038926375131</v>
      </c>
      <c r="O18" s="100">
        <f t="shared" si="3"/>
        <v>-1828.8000000000002</v>
      </c>
    </row>
    <row r="19" spans="1:15" x14ac:dyDescent="0.25">
      <c r="A19" s="83" t="s">
        <v>181</v>
      </c>
      <c r="B19" s="148" t="s">
        <v>187</v>
      </c>
      <c r="C19" s="96">
        <v>-38</v>
      </c>
      <c r="D19" s="96">
        <v>-30</v>
      </c>
      <c r="E19" s="96">
        <v>5</v>
      </c>
      <c r="F19" s="96"/>
      <c r="G19" s="101">
        <v>3500</v>
      </c>
      <c r="H19" s="96"/>
      <c r="I19" s="102">
        <f>I18</f>
        <v>2421</v>
      </c>
      <c r="J19" s="102">
        <f>J18+$J$7</f>
        <v>227.5</v>
      </c>
      <c r="K19" s="98">
        <f t="shared" si="0"/>
        <v>3037.1143277789201</v>
      </c>
      <c r="L19" s="83"/>
      <c r="M19" s="99">
        <f t="shared" si="1"/>
        <v>-1673.6038926375138</v>
      </c>
      <c r="N19" s="99">
        <f t="shared" si="2"/>
        <v>-1814.94843241731</v>
      </c>
      <c r="O19" s="100">
        <f t="shared" si="3"/>
        <v>-1828.8000000000002</v>
      </c>
    </row>
    <row r="20" spans="1:15" x14ac:dyDescent="0.25">
      <c r="A20" s="83" t="s">
        <v>181</v>
      </c>
      <c r="B20" s="148" t="s">
        <v>188</v>
      </c>
      <c r="C20" s="96">
        <v>38</v>
      </c>
      <c r="D20" s="96">
        <v>-30</v>
      </c>
      <c r="E20" s="96">
        <v>5</v>
      </c>
      <c r="F20" s="96"/>
      <c r="G20" s="101">
        <v>3500</v>
      </c>
      <c r="H20" s="96"/>
      <c r="I20" s="102">
        <f>I19</f>
        <v>2421</v>
      </c>
      <c r="J20" s="96">
        <f>J18+$J$9</f>
        <v>302.5</v>
      </c>
      <c r="K20" s="98">
        <f t="shared" si="0"/>
        <v>3037.1143277789201</v>
      </c>
      <c r="L20" s="83"/>
      <c r="M20" s="99">
        <f t="shared" si="1"/>
        <v>1338.8023518076607</v>
      </c>
      <c r="N20" s="99">
        <f t="shared" si="2"/>
        <v>-2071.8506903129964</v>
      </c>
      <c r="O20" s="100">
        <f t="shared" si="3"/>
        <v>-1828.8000000000002</v>
      </c>
    </row>
    <row r="21" spans="1:15" x14ac:dyDescent="0.25">
      <c r="A21" s="83" t="s">
        <v>181</v>
      </c>
      <c r="B21" s="148" t="s">
        <v>189</v>
      </c>
      <c r="C21" s="96">
        <v>40</v>
      </c>
      <c r="D21" s="96">
        <v>-30</v>
      </c>
      <c r="E21" s="96">
        <v>5</v>
      </c>
      <c r="F21" s="96"/>
      <c r="G21" s="101">
        <v>3500</v>
      </c>
      <c r="H21" s="96"/>
      <c r="I21" s="102">
        <f>I20</f>
        <v>2421</v>
      </c>
      <c r="J21" s="102">
        <f>J20+$J$7</f>
        <v>307.5</v>
      </c>
      <c r="K21" s="98">
        <f t="shared" si="0"/>
        <v>3037.1143277789197</v>
      </c>
      <c r="L21" s="83"/>
      <c r="M21" s="99">
        <f t="shared" si="1"/>
        <v>1513.8114196301124</v>
      </c>
      <c r="N21" s="99">
        <f t="shared" si="2"/>
        <v>-1950.7084368450803</v>
      </c>
      <c r="O21" s="100">
        <f t="shared" si="3"/>
        <v>-1828.8000000000002</v>
      </c>
    </row>
    <row r="22" spans="1:15" ht="15.75" thickBot="1" x14ac:dyDescent="0.3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</row>
    <row r="25" spans="1:15" x14ac:dyDescent="0.25">
      <c r="A25" s="131" t="s">
        <v>263</v>
      </c>
      <c r="D25" s="132">
        <v>2580</v>
      </c>
      <c r="E25" s="131" t="s">
        <v>151</v>
      </c>
    </row>
    <row r="26" spans="1:15" x14ac:dyDescent="0.25">
      <c r="A26" s="131" t="s">
        <v>264</v>
      </c>
      <c r="D26" s="132">
        <v>250</v>
      </c>
      <c r="E26" s="131" t="s">
        <v>151</v>
      </c>
    </row>
    <row r="31" spans="1:15" x14ac:dyDescent="0.25">
      <c r="B31" s="173"/>
      <c r="C31" s="174"/>
      <c r="D31" s="174"/>
      <c r="E31" s="174"/>
      <c r="F31" s="174"/>
    </row>
    <row r="32" spans="1:15" x14ac:dyDescent="0.25">
      <c r="B32" s="173"/>
      <c r="C32" s="174"/>
      <c r="D32" s="174"/>
      <c r="E32" s="174"/>
      <c r="F32" s="174"/>
    </row>
    <row r="33" spans="2:6" x14ac:dyDescent="0.25">
      <c r="B33" s="173"/>
      <c r="C33" s="173"/>
      <c r="D33" s="173"/>
      <c r="E33" s="173"/>
      <c r="F33" s="173"/>
    </row>
    <row r="34" spans="2:6" x14ac:dyDescent="0.25">
      <c r="B34" s="173"/>
      <c r="C34" s="173"/>
      <c r="D34" s="173"/>
      <c r="E34" s="173"/>
      <c r="F34" s="173"/>
    </row>
    <row r="35" spans="2:6" x14ac:dyDescent="0.25">
      <c r="B35" s="173"/>
      <c r="C35" s="173"/>
      <c r="D35" s="173"/>
      <c r="E35" s="173"/>
      <c r="F35" s="173"/>
    </row>
    <row r="36" spans="2:6" x14ac:dyDescent="0.25">
      <c r="B36" s="173"/>
      <c r="C36" s="173"/>
      <c r="D36" s="173"/>
      <c r="E36" s="173"/>
      <c r="F36" s="173"/>
    </row>
    <row r="37" spans="2:6" x14ac:dyDescent="0.25">
      <c r="B37" s="173"/>
      <c r="C37" s="173"/>
      <c r="D37" s="173"/>
      <c r="E37" s="173"/>
      <c r="F37" s="173"/>
    </row>
    <row r="38" spans="2:6" x14ac:dyDescent="0.25">
      <c r="B38" s="173"/>
      <c r="C38" s="173"/>
      <c r="D38" s="173"/>
      <c r="E38" s="173"/>
      <c r="F38" s="173"/>
    </row>
    <row r="39" spans="2:6" x14ac:dyDescent="0.25">
      <c r="B39" s="173"/>
      <c r="C39" s="173"/>
      <c r="D39" s="173"/>
      <c r="E39" s="173"/>
      <c r="F39" s="173"/>
    </row>
    <row r="40" spans="2:6" x14ac:dyDescent="0.25">
      <c r="B40" s="173"/>
      <c r="C40" s="173"/>
      <c r="D40" s="173"/>
      <c r="E40" s="173"/>
      <c r="F40" s="17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10" zoomScale="85" zoomScaleNormal="85" workbookViewId="0">
      <selection activeCell="D30" sqref="D30"/>
    </sheetView>
  </sheetViews>
  <sheetFormatPr defaultRowHeight="15" x14ac:dyDescent="0.25"/>
  <cols>
    <col min="1" max="8" width="9.140625" style="81"/>
    <col min="9" max="9" width="12.140625" style="81" customWidth="1"/>
    <col min="10" max="16384" width="9.140625" style="81"/>
  </cols>
  <sheetData>
    <row r="1" spans="1:15" x14ac:dyDescent="0.25">
      <c r="A1" s="81" t="s">
        <v>160</v>
      </c>
      <c r="C1" s="82">
        <v>6000</v>
      </c>
      <c r="D1" s="81" t="s">
        <v>161</v>
      </c>
    </row>
    <row r="2" spans="1:15" x14ac:dyDescent="0.25">
      <c r="C2" s="81">
        <f>C1*0.3048</f>
        <v>1828.8000000000002</v>
      </c>
      <c r="D2" s="81" t="s">
        <v>151</v>
      </c>
    </row>
    <row r="4" spans="1:15" x14ac:dyDescent="0.25">
      <c r="A4" s="81" t="s">
        <v>167</v>
      </c>
      <c r="C4" s="81">
        <f>C2*0.04</f>
        <v>73.152000000000015</v>
      </c>
      <c r="D4" s="81" t="s">
        <v>151</v>
      </c>
    </row>
    <row r="7" spans="1:15" x14ac:dyDescent="0.25">
      <c r="D7" s="162" t="s">
        <v>346</v>
      </c>
      <c r="J7" s="82">
        <v>5</v>
      </c>
      <c r="K7" s="162" t="s">
        <v>347</v>
      </c>
    </row>
    <row r="8" spans="1:15" x14ac:dyDescent="0.25">
      <c r="D8" s="162" t="s">
        <v>348</v>
      </c>
      <c r="J8" s="82">
        <v>100</v>
      </c>
      <c r="K8" s="162" t="s">
        <v>347</v>
      </c>
    </row>
    <row r="9" spans="1:15" x14ac:dyDescent="0.25">
      <c r="D9" s="162" t="s">
        <v>349</v>
      </c>
      <c r="J9" s="82">
        <v>80</v>
      </c>
      <c r="K9" s="162" t="s">
        <v>347</v>
      </c>
    </row>
    <row r="10" spans="1:15" ht="15.75" thickBot="1" x14ac:dyDescent="0.3">
      <c r="A10" s="83" t="s">
        <v>168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spans="1:15" ht="33.75" customHeight="1" x14ac:dyDescent="0.25">
      <c r="A11" s="83"/>
      <c r="B11" s="83"/>
      <c r="C11" s="84" t="s">
        <v>169</v>
      </c>
      <c r="D11" s="85"/>
      <c r="E11" s="86"/>
      <c r="F11" s="83"/>
      <c r="G11" s="87" t="s">
        <v>170</v>
      </c>
      <c r="H11" s="83" t="s">
        <v>171</v>
      </c>
      <c r="I11" s="88" t="s">
        <v>172</v>
      </c>
      <c r="J11" s="88" t="s">
        <v>173</v>
      </c>
      <c r="K11" s="88" t="s">
        <v>174</v>
      </c>
      <c r="L11" s="83"/>
      <c r="M11" s="83" t="s">
        <v>175</v>
      </c>
    </row>
    <row r="12" spans="1:15" ht="15.75" thickBot="1" x14ac:dyDescent="0.3">
      <c r="A12" s="83"/>
      <c r="B12" s="83"/>
      <c r="C12" s="89" t="s">
        <v>176</v>
      </c>
      <c r="D12" s="83"/>
      <c r="E12" s="90"/>
      <c r="F12" s="83"/>
      <c r="G12" s="91" t="s">
        <v>177</v>
      </c>
      <c r="H12" s="83"/>
      <c r="I12" s="83"/>
      <c r="J12" s="83"/>
      <c r="K12" s="83"/>
      <c r="L12" s="83"/>
    </row>
    <row r="13" spans="1:15" ht="15.75" thickBot="1" x14ac:dyDescent="0.3">
      <c r="A13" s="83" t="s">
        <v>178</v>
      </c>
      <c r="B13" s="83"/>
      <c r="C13" s="92" t="s">
        <v>131</v>
      </c>
      <c r="D13" s="93" t="s">
        <v>132</v>
      </c>
      <c r="E13" s="94" t="s">
        <v>179</v>
      </c>
      <c r="F13" s="83"/>
      <c r="G13" s="83"/>
      <c r="H13" s="83"/>
      <c r="I13" s="83"/>
      <c r="J13" s="83" t="s">
        <v>180</v>
      </c>
      <c r="K13" s="83"/>
      <c r="L13" s="83"/>
      <c r="M13" s="95" t="s">
        <v>131</v>
      </c>
      <c r="N13" s="95" t="s">
        <v>132</v>
      </c>
      <c r="O13" s="95" t="s">
        <v>179</v>
      </c>
    </row>
    <row r="14" spans="1:15" x14ac:dyDescent="0.25">
      <c r="A14" s="83" t="s">
        <v>181</v>
      </c>
      <c r="B14" s="83" t="s">
        <v>182</v>
      </c>
      <c r="C14" s="96">
        <v>40</v>
      </c>
      <c r="D14" s="96">
        <v>30</v>
      </c>
      <c r="E14" s="96">
        <v>5</v>
      </c>
      <c r="F14" s="96"/>
      <c r="G14" s="97">
        <v>3500</v>
      </c>
      <c r="H14" s="96"/>
      <c r="I14" s="167">
        <v>2421</v>
      </c>
      <c r="J14" s="96">
        <v>42.5</v>
      </c>
      <c r="K14" s="98">
        <f>SQRT(SUMSQ(M14-C14,N14-D14,O14-E14))</f>
        <v>3037.1143277789197</v>
      </c>
      <c r="L14" s="83"/>
      <c r="M14" s="99">
        <f>C14+I14*COS(RADIANS(J14))</f>
        <v>1824.9484324173102</v>
      </c>
      <c r="N14" s="99">
        <f>D14+I14*SIN(RADIANS(J14))</f>
        <v>1665.6038926375134</v>
      </c>
      <c r="O14" s="100">
        <f>-$C$2</f>
        <v>-1828.8000000000002</v>
      </c>
    </row>
    <row r="15" spans="1:15" x14ac:dyDescent="0.25">
      <c r="A15" s="83" t="s">
        <v>181</v>
      </c>
      <c r="B15" s="83" t="s">
        <v>183</v>
      </c>
      <c r="C15" s="96">
        <v>38</v>
      </c>
      <c r="D15" s="96">
        <v>30</v>
      </c>
      <c r="E15" s="96">
        <v>5</v>
      </c>
      <c r="F15" s="96"/>
      <c r="G15" s="101">
        <f>G14</f>
        <v>3500</v>
      </c>
      <c r="H15" s="96"/>
      <c r="I15" s="102">
        <f>I14</f>
        <v>2421</v>
      </c>
      <c r="J15" s="102">
        <f>J14+$J$7</f>
        <v>47.5</v>
      </c>
      <c r="K15" s="98">
        <f t="shared" ref="K15" si="0">SQRT(SUMSQ(M15-C15,N15-D15,O15-E15))</f>
        <v>3037.1143277789201</v>
      </c>
      <c r="L15" s="83"/>
      <c r="M15" s="99">
        <f t="shared" ref="M15:M22" si="1">C15+I15*COS(RADIANS(J15))</f>
        <v>1673.6038926375134</v>
      </c>
      <c r="N15" s="99">
        <f t="shared" ref="N15:N22" si="2">D15+I15*SIN(RADIANS(J15))</f>
        <v>1814.9484324173104</v>
      </c>
      <c r="O15" s="100">
        <f t="shared" ref="O15:O25" si="3">-$C$2</f>
        <v>-1828.8000000000002</v>
      </c>
    </row>
    <row r="16" spans="1:15" x14ac:dyDescent="0.25">
      <c r="A16" s="83" t="s">
        <v>181</v>
      </c>
      <c r="B16" s="145" t="s">
        <v>184</v>
      </c>
      <c r="C16" s="96">
        <v>36</v>
      </c>
      <c r="D16" s="96">
        <v>30</v>
      </c>
      <c r="E16" s="96">
        <v>5</v>
      </c>
      <c r="F16" s="96"/>
      <c r="G16" s="101">
        <v>3500</v>
      </c>
      <c r="H16" s="96"/>
      <c r="I16" s="102">
        <f>I15</f>
        <v>2421</v>
      </c>
      <c r="J16" s="102">
        <f>J15+$J$7</f>
        <v>52.5</v>
      </c>
      <c r="K16" s="98">
        <f t="shared" ref="K16:K25" si="4">SQRT(SUMSQ(M16-C16,N16-D16,O16-E16))</f>
        <v>3037.1143277789201</v>
      </c>
      <c r="L16" s="83"/>
      <c r="M16" s="99">
        <f>C16+I16*COS(RADIANS(J16))</f>
        <v>1509.8114196301126</v>
      </c>
      <c r="N16" s="99">
        <f>D16+I16*SIN(RADIANS(J16))</f>
        <v>1950.7084368450803</v>
      </c>
      <c r="O16" s="100">
        <f>-$C$2</f>
        <v>-1828.8000000000002</v>
      </c>
    </row>
    <row r="17" spans="1:15" x14ac:dyDescent="0.25">
      <c r="A17" s="83" t="s">
        <v>181</v>
      </c>
      <c r="B17" s="145" t="s">
        <v>185</v>
      </c>
      <c r="C17" s="96">
        <v>-36</v>
      </c>
      <c r="D17" s="96">
        <v>30</v>
      </c>
      <c r="E17" s="96">
        <v>5</v>
      </c>
      <c r="F17" s="96"/>
      <c r="G17" s="101">
        <v>3500</v>
      </c>
      <c r="H17" s="96"/>
      <c r="I17" s="102">
        <f>I16</f>
        <v>2421</v>
      </c>
      <c r="J17" s="96">
        <f>J14+$J$9</f>
        <v>122.5</v>
      </c>
      <c r="K17" s="98">
        <f t="shared" si="4"/>
        <v>3037.1143277789201</v>
      </c>
      <c r="L17" s="83"/>
      <c r="M17" s="99">
        <f>C17+I17*COS(RADIANS(J17))</f>
        <v>-1336.8023518076609</v>
      </c>
      <c r="N17" s="99">
        <f>D17+I17*SIN(RADIANS(J17))</f>
        <v>2071.850690312996</v>
      </c>
      <c r="O17" s="100">
        <f>-$C$2</f>
        <v>-1828.8000000000002</v>
      </c>
    </row>
    <row r="18" spans="1:15" x14ac:dyDescent="0.25">
      <c r="A18" s="83" t="s">
        <v>181</v>
      </c>
      <c r="B18" s="145" t="s">
        <v>186</v>
      </c>
      <c r="C18" s="96">
        <v>-38</v>
      </c>
      <c r="D18" s="96">
        <v>30</v>
      </c>
      <c r="E18" s="96">
        <v>5</v>
      </c>
      <c r="F18" s="96"/>
      <c r="G18" s="101">
        <f>G15</f>
        <v>3500</v>
      </c>
      <c r="H18" s="96"/>
      <c r="I18" s="102">
        <f>I15</f>
        <v>2421</v>
      </c>
      <c r="J18" s="102">
        <f>J17+$J$7</f>
        <v>127.5</v>
      </c>
      <c r="K18" s="98">
        <f t="shared" si="4"/>
        <v>3037.1143277789201</v>
      </c>
      <c r="L18" s="83"/>
      <c r="M18" s="99">
        <f t="shared" si="1"/>
        <v>-1511.8114196301126</v>
      </c>
      <c r="N18" s="99">
        <f t="shared" si="2"/>
        <v>1950.7084368450803</v>
      </c>
      <c r="O18" s="100">
        <f t="shared" si="3"/>
        <v>-1828.8000000000002</v>
      </c>
    </row>
    <row r="19" spans="1:15" x14ac:dyDescent="0.25">
      <c r="A19" s="83" t="s">
        <v>181</v>
      </c>
      <c r="B19" s="145" t="s">
        <v>187</v>
      </c>
      <c r="C19" s="96">
        <v>-40</v>
      </c>
      <c r="D19" s="96">
        <v>30</v>
      </c>
      <c r="E19" s="96">
        <v>5</v>
      </c>
      <c r="F19" s="96"/>
      <c r="G19" s="101">
        <f t="shared" ref="G19:G24" si="5">G18</f>
        <v>3500</v>
      </c>
      <c r="H19" s="96"/>
      <c r="I19" s="102">
        <f t="shared" ref="I19:I24" si="6">I18</f>
        <v>2421</v>
      </c>
      <c r="J19" s="102">
        <f>J18+$J$7</f>
        <v>132.5</v>
      </c>
      <c r="K19" s="98">
        <f t="shared" si="4"/>
        <v>3037.1143277789201</v>
      </c>
      <c r="L19" s="83"/>
      <c r="M19" s="99">
        <f t="shared" si="1"/>
        <v>-1675.6038926375134</v>
      </c>
      <c r="N19" s="99">
        <f t="shared" si="2"/>
        <v>1814.9484324173104</v>
      </c>
      <c r="O19" s="100">
        <f t="shared" si="3"/>
        <v>-1828.8000000000002</v>
      </c>
    </row>
    <row r="20" spans="1:15" x14ac:dyDescent="0.25">
      <c r="A20" s="83" t="s">
        <v>181</v>
      </c>
      <c r="B20" s="145" t="s">
        <v>188</v>
      </c>
      <c r="C20" s="96">
        <v>-40</v>
      </c>
      <c r="D20" s="96">
        <v>-30</v>
      </c>
      <c r="E20" s="96">
        <v>5</v>
      </c>
      <c r="F20" s="96"/>
      <c r="G20" s="101">
        <f t="shared" si="5"/>
        <v>3500</v>
      </c>
      <c r="H20" s="96"/>
      <c r="I20" s="102">
        <f t="shared" si="6"/>
        <v>2421</v>
      </c>
      <c r="J20" s="96">
        <f>J17+$J$8</f>
        <v>222.5</v>
      </c>
      <c r="K20" s="98">
        <f t="shared" si="4"/>
        <v>3037.1143277789201</v>
      </c>
      <c r="L20" s="83"/>
      <c r="M20" s="99">
        <f t="shared" si="1"/>
        <v>-1824.9484324173104</v>
      </c>
      <c r="N20" s="99">
        <f t="shared" si="2"/>
        <v>-1665.6038926375131</v>
      </c>
      <c r="O20" s="100">
        <f t="shared" si="3"/>
        <v>-1828.8000000000002</v>
      </c>
    </row>
    <row r="21" spans="1:15" x14ac:dyDescent="0.25">
      <c r="A21" s="83" t="s">
        <v>181</v>
      </c>
      <c r="B21" s="145" t="s">
        <v>189</v>
      </c>
      <c r="C21" s="96">
        <v>-38</v>
      </c>
      <c r="D21" s="96">
        <v>-30</v>
      </c>
      <c r="E21" s="96">
        <v>5</v>
      </c>
      <c r="F21" s="96"/>
      <c r="G21" s="101">
        <v>3500</v>
      </c>
      <c r="H21" s="96"/>
      <c r="I21" s="102">
        <f>I20</f>
        <v>2421</v>
      </c>
      <c r="J21" s="102">
        <f>J20+$J$7</f>
        <v>227.5</v>
      </c>
      <c r="K21" s="98">
        <f t="shared" si="4"/>
        <v>3037.1143277789201</v>
      </c>
      <c r="L21" s="83"/>
      <c r="M21" s="99">
        <f t="shared" ref="M21" si="7">C21+I21*COS(RADIANS(J21))</f>
        <v>-1673.6038926375138</v>
      </c>
      <c r="N21" s="99">
        <f t="shared" ref="N21" si="8">D21+I21*SIN(RADIANS(J21))</f>
        <v>-1814.94843241731</v>
      </c>
      <c r="O21" s="100">
        <f t="shared" si="3"/>
        <v>-1828.8000000000002</v>
      </c>
    </row>
    <row r="22" spans="1:15" x14ac:dyDescent="0.25">
      <c r="A22" s="83" t="s">
        <v>181</v>
      </c>
      <c r="B22" s="145" t="s">
        <v>280</v>
      </c>
      <c r="C22" s="96">
        <v>-36</v>
      </c>
      <c r="D22" s="96">
        <v>-30</v>
      </c>
      <c r="E22" s="96">
        <v>5</v>
      </c>
      <c r="F22" s="96"/>
      <c r="G22" s="101">
        <f>G20</f>
        <v>3500</v>
      </c>
      <c r="H22" s="96"/>
      <c r="I22" s="102">
        <f>I20</f>
        <v>2421</v>
      </c>
      <c r="J22" s="102">
        <f>J21+$J$7</f>
        <v>232.5</v>
      </c>
      <c r="K22" s="98">
        <f t="shared" si="4"/>
        <v>3037.1143277789201</v>
      </c>
      <c r="L22" s="83"/>
      <c r="M22" s="99">
        <f t="shared" si="1"/>
        <v>-1509.8114196301133</v>
      </c>
      <c r="N22" s="99">
        <f t="shared" si="2"/>
        <v>-1950.7084368450799</v>
      </c>
      <c r="O22" s="100">
        <f t="shared" si="3"/>
        <v>-1828.8000000000002</v>
      </c>
    </row>
    <row r="23" spans="1:15" x14ac:dyDescent="0.25">
      <c r="A23" s="83" t="s">
        <v>181</v>
      </c>
      <c r="B23" s="145" t="s">
        <v>281</v>
      </c>
      <c r="C23" s="82">
        <v>36</v>
      </c>
      <c r="D23" s="82">
        <v>-30</v>
      </c>
      <c r="E23" s="82">
        <v>5</v>
      </c>
      <c r="F23" s="96"/>
      <c r="G23" s="101">
        <f t="shared" si="5"/>
        <v>3500</v>
      </c>
      <c r="H23" s="96"/>
      <c r="I23" s="102">
        <f t="shared" si="6"/>
        <v>2421</v>
      </c>
      <c r="J23" s="96">
        <f>J20+$J$9</f>
        <v>302.5</v>
      </c>
      <c r="K23" s="98">
        <f t="shared" si="4"/>
        <v>3037.1143277789201</v>
      </c>
      <c r="L23" s="83"/>
      <c r="M23" s="99">
        <f t="shared" ref="M23" si="9">C23+I23*COS(RADIANS(J23))</f>
        <v>1336.8023518076607</v>
      </c>
      <c r="N23" s="99">
        <f t="shared" ref="N23" si="10">D23+I23*SIN(RADIANS(J23))</f>
        <v>-2071.8506903129964</v>
      </c>
      <c r="O23" s="100">
        <f t="shared" si="3"/>
        <v>-1828.8000000000002</v>
      </c>
    </row>
    <row r="24" spans="1:15" x14ac:dyDescent="0.25">
      <c r="A24" s="83" t="s">
        <v>181</v>
      </c>
      <c r="B24" s="145" t="s">
        <v>282</v>
      </c>
      <c r="C24" s="96">
        <v>38</v>
      </c>
      <c r="D24" s="96">
        <v>-30</v>
      </c>
      <c r="E24" s="96">
        <v>5</v>
      </c>
      <c r="F24" s="96"/>
      <c r="G24" s="101">
        <f t="shared" si="5"/>
        <v>3500</v>
      </c>
      <c r="H24" s="96"/>
      <c r="I24" s="102">
        <f t="shared" si="6"/>
        <v>2421</v>
      </c>
      <c r="J24" s="102">
        <f>J23+$J$7</f>
        <v>307.5</v>
      </c>
      <c r="K24" s="98">
        <f t="shared" si="4"/>
        <v>3037.1143277789197</v>
      </c>
      <c r="L24" s="83"/>
      <c r="M24" s="99">
        <f t="shared" ref="M24" si="11">C24+I24*COS(RADIANS(J24))</f>
        <v>1511.8114196301124</v>
      </c>
      <c r="N24" s="99">
        <f t="shared" ref="N24" si="12">D24+I24*SIN(RADIANS(J24))</f>
        <v>-1950.7084368450803</v>
      </c>
      <c r="O24" s="100">
        <f t="shared" si="3"/>
        <v>-1828.8000000000002</v>
      </c>
    </row>
    <row r="25" spans="1:15" x14ac:dyDescent="0.25">
      <c r="A25" s="83" t="s">
        <v>181</v>
      </c>
      <c r="B25" s="145" t="s">
        <v>283</v>
      </c>
      <c r="C25" s="96">
        <v>40</v>
      </c>
      <c r="D25" s="96">
        <v>-30</v>
      </c>
      <c r="E25" s="96">
        <v>5</v>
      </c>
      <c r="F25" s="96"/>
      <c r="G25" s="101">
        <v>3500</v>
      </c>
      <c r="H25" s="96"/>
      <c r="I25" s="102">
        <f>I24</f>
        <v>2421</v>
      </c>
      <c r="J25" s="102">
        <f>J24+$J$7</f>
        <v>312.5</v>
      </c>
      <c r="K25" s="98">
        <f t="shared" si="4"/>
        <v>3037.1143277789201</v>
      </c>
      <c r="L25" s="83"/>
      <c r="M25" s="99">
        <f t="shared" ref="M25" si="13">C25+I25*COS(RADIANS(J25))</f>
        <v>1675.6038926375131</v>
      </c>
      <c r="N25" s="99">
        <f t="shared" ref="N25" si="14">D25+I25*SIN(RADIANS(J25))</f>
        <v>-1814.9484324173106</v>
      </c>
      <c r="O25" s="100">
        <f t="shared" si="3"/>
        <v>-1828.8000000000002</v>
      </c>
    </row>
    <row r="26" spans="1:15" ht="15.75" thickBot="1" x14ac:dyDescent="0.3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</row>
    <row r="29" spans="1:15" x14ac:dyDescent="0.25">
      <c r="A29" s="131" t="s">
        <v>263</v>
      </c>
      <c r="D29" s="167">
        <v>2580</v>
      </c>
      <c r="E29" s="131" t="s">
        <v>151</v>
      </c>
    </row>
    <row r="30" spans="1:15" x14ac:dyDescent="0.25">
      <c r="A30" s="131" t="s">
        <v>264</v>
      </c>
      <c r="D30" s="167">
        <f>'8 pt Inputs'!D26</f>
        <v>250</v>
      </c>
      <c r="E30" s="131" t="s">
        <v>151</v>
      </c>
    </row>
    <row r="35" spans="2:8" x14ac:dyDescent="0.25">
      <c r="B35" s="173"/>
      <c r="C35" s="174"/>
      <c r="D35" s="174"/>
      <c r="E35" s="174"/>
      <c r="F35" s="174"/>
    </row>
    <row r="36" spans="2:8" x14ac:dyDescent="0.25">
      <c r="B36" s="173"/>
      <c r="C36" s="174"/>
      <c r="D36" s="174"/>
      <c r="E36" s="174"/>
      <c r="F36" s="174"/>
    </row>
    <row r="37" spans="2:8" x14ac:dyDescent="0.25">
      <c r="B37" s="173"/>
      <c r="C37" s="173"/>
      <c r="D37" s="173"/>
      <c r="E37" s="173"/>
      <c r="F37" s="173"/>
    </row>
    <row r="38" spans="2:8" x14ac:dyDescent="0.25">
      <c r="B38" s="173"/>
      <c r="C38" s="173"/>
      <c r="D38" s="173"/>
      <c r="E38" s="173"/>
      <c r="F38" s="173"/>
    </row>
    <row r="39" spans="2:8" x14ac:dyDescent="0.25">
      <c r="B39" s="173"/>
      <c r="C39" s="173"/>
      <c r="D39" s="173"/>
      <c r="E39" s="173"/>
      <c r="F39" s="173"/>
    </row>
    <row r="40" spans="2:8" x14ac:dyDescent="0.25">
      <c r="B40" s="173"/>
      <c r="C40" s="173"/>
      <c r="D40" s="173"/>
      <c r="E40" s="173"/>
      <c r="F40" s="173"/>
    </row>
    <row r="41" spans="2:8" x14ac:dyDescent="0.25">
      <c r="B41" s="173"/>
      <c r="C41" s="173"/>
      <c r="D41" s="173"/>
      <c r="E41" s="173"/>
      <c r="F41" s="173"/>
    </row>
    <row r="42" spans="2:8" x14ac:dyDescent="0.25">
      <c r="B42" s="173"/>
      <c r="C42" s="173"/>
      <c r="D42" s="173"/>
      <c r="E42" s="173"/>
      <c r="F42" s="173"/>
    </row>
    <row r="43" spans="2:8" x14ac:dyDescent="0.25">
      <c r="B43" s="173"/>
      <c r="C43" s="173"/>
      <c r="D43" s="173"/>
      <c r="E43" s="173"/>
      <c r="F43" s="173"/>
    </row>
    <row r="44" spans="2:8" x14ac:dyDescent="0.25">
      <c r="B44" s="173"/>
      <c r="C44" s="173"/>
      <c r="D44" s="173"/>
      <c r="E44" s="173"/>
      <c r="F44" s="173"/>
      <c r="H44" s="175" t="s">
        <v>353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AA134"/>
  <sheetViews>
    <sheetView topLeftCell="A34" zoomScale="85" zoomScaleNormal="85" workbookViewId="0">
      <selection activeCell="A67" sqref="A67"/>
    </sheetView>
  </sheetViews>
  <sheetFormatPr defaultColWidth="17.5703125" defaultRowHeight="12.75" x14ac:dyDescent="0.2"/>
  <cols>
    <col min="1" max="1" width="18.28515625" customWidth="1"/>
    <col min="2" max="2" width="15.5703125" bestFit="1" customWidth="1"/>
    <col min="3" max="3" width="13.5703125" customWidth="1"/>
    <col min="4" max="4" width="22.5703125" bestFit="1" customWidth="1"/>
    <col min="5" max="19" width="13.5703125" customWidth="1"/>
    <col min="20" max="20" width="5.5703125" customWidth="1"/>
    <col min="21" max="21" width="8" bestFit="1" customWidth="1"/>
    <col min="22" max="22" width="10.42578125" customWidth="1"/>
    <col min="23" max="25" width="10.42578125" bestFit="1" customWidth="1"/>
    <col min="26" max="27" width="17.5703125" customWidth="1"/>
  </cols>
  <sheetData>
    <row r="1" spans="1:27" x14ac:dyDescent="0.2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44"/>
      <c r="U1" s="43"/>
      <c r="V1" s="40"/>
      <c r="X1" s="5"/>
      <c r="Y1" s="5"/>
      <c r="Z1" s="5"/>
      <c r="AA1" s="5"/>
    </row>
    <row r="2" spans="1:27" ht="13.5" thickBo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44"/>
      <c r="U2" s="43"/>
      <c r="V2" s="40"/>
      <c r="X2" s="5"/>
      <c r="Y2" s="5"/>
      <c r="Z2" s="5"/>
      <c r="AA2" s="5"/>
    </row>
    <row r="3" spans="1:27" ht="13.5" thickBot="1" x14ac:dyDescent="0.25">
      <c r="A3" s="16" t="s">
        <v>205</v>
      </c>
      <c r="B3" s="17" t="s">
        <v>329</v>
      </c>
      <c r="C3" s="10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0"/>
      <c r="T3" s="44"/>
      <c r="U3" s="43"/>
      <c r="V3" s="40"/>
      <c r="X3" s="5"/>
      <c r="Y3" s="5"/>
      <c r="Z3" s="5"/>
      <c r="AA3" s="5"/>
    </row>
    <row r="4" spans="1:27" x14ac:dyDescent="0.2">
      <c r="A4" s="122" t="s">
        <v>206</v>
      </c>
      <c r="B4" s="11"/>
      <c r="C4" s="11"/>
      <c r="D4" s="11"/>
      <c r="E4" s="11"/>
      <c r="F4" s="123"/>
    </row>
    <row r="5" spans="1:27" x14ac:dyDescent="0.2">
      <c r="A5" s="15" t="s">
        <v>207</v>
      </c>
      <c r="B5" s="18"/>
      <c r="C5" s="18"/>
      <c r="D5" s="18"/>
      <c r="E5" s="18"/>
      <c r="F5" s="124"/>
    </row>
    <row r="6" spans="1:27" ht="13.5" thickBot="1" x14ac:dyDescent="0.25">
      <c r="A6" s="12"/>
      <c r="B6" s="13"/>
      <c r="C6" s="13"/>
      <c r="D6" s="13"/>
      <c r="E6" s="13"/>
      <c r="F6" s="125"/>
    </row>
    <row r="7" spans="1:27" ht="13.5" thickTop="1" x14ac:dyDescent="0.2">
      <c r="A7" s="110"/>
      <c r="B7" s="111"/>
      <c r="C7" s="112" t="s">
        <v>10</v>
      </c>
      <c r="D7" s="113">
        <v>1</v>
      </c>
    </row>
    <row r="8" spans="1:27" x14ac:dyDescent="0.2">
      <c r="A8" s="114"/>
      <c r="B8" s="107"/>
      <c r="C8" s="108" t="s">
        <v>11</v>
      </c>
      <c r="D8" s="160" t="s">
        <v>341</v>
      </c>
    </row>
    <row r="9" spans="1:27" x14ac:dyDescent="0.2">
      <c r="A9" s="115"/>
      <c r="B9" s="109" t="s">
        <v>192</v>
      </c>
      <c r="C9" s="109" t="s">
        <v>193</v>
      </c>
      <c r="D9" s="121">
        <f>'12 pt Inputs'!M14</f>
        <v>1824.9484324173102</v>
      </c>
    </row>
    <row r="10" spans="1:27" x14ac:dyDescent="0.2">
      <c r="A10" s="115"/>
      <c r="B10" s="108" t="str">
        <f>B9</f>
        <v>Select "Line1"</v>
      </c>
      <c r="C10" s="109" t="s">
        <v>194</v>
      </c>
      <c r="D10" s="121">
        <f>'12 pt Inputs'!N14</f>
        <v>1665.6038926375134</v>
      </c>
    </row>
    <row r="11" spans="1:27" x14ac:dyDescent="0.2">
      <c r="A11" s="115"/>
      <c r="B11" s="108" t="str">
        <f>B10</f>
        <v>Select "Line1"</v>
      </c>
      <c r="C11" s="109" t="s">
        <v>203</v>
      </c>
      <c r="D11" s="121">
        <f>'12 pt Inputs'!D29</f>
        <v>2580</v>
      </c>
    </row>
    <row r="12" spans="1:27" x14ac:dyDescent="0.2">
      <c r="A12" s="115"/>
      <c r="B12" s="108" t="str">
        <f>B11</f>
        <v>Select "Line1"</v>
      </c>
      <c r="C12" s="109" t="s">
        <v>204</v>
      </c>
      <c r="D12" s="121">
        <f>'12 pt Inputs'!D30</f>
        <v>250</v>
      </c>
    </row>
    <row r="13" spans="1:27" x14ac:dyDescent="0.2">
      <c r="A13" s="116"/>
      <c r="B13" s="109" t="s">
        <v>195</v>
      </c>
      <c r="C13" s="106" t="str">
        <f t="shared" ref="C13:C56" si="0">C9</f>
        <v>EndBX =</v>
      </c>
      <c r="D13" s="121">
        <f>'12 pt Inputs'!M15</f>
        <v>1673.6038926375134</v>
      </c>
    </row>
    <row r="14" spans="1:27" x14ac:dyDescent="0.2">
      <c r="A14" s="116"/>
      <c r="B14" s="108" t="str">
        <f>B13</f>
        <v>Select "Line2"</v>
      </c>
      <c r="C14" s="106" t="str">
        <f t="shared" si="0"/>
        <v>EndBY =</v>
      </c>
      <c r="D14" s="121">
        <f>'12 pt Inputs'!N15</f>
        <v>1814.9484324173104</v>
      </c>
    </row>
    <row r="15" spans="1:27" x14ac:dyDescent="0.2">
      <c r="A15" s="116"/>
      <c r="B15" s="108" t="str">
        <f>B14</f>
        <v>Select "Line2"</v>
      </c>
      <c r="C15" s="106" t="str">
        <f t="shared" si="0"/>
        <v xml:space="preserve">Length[2] = </v>
      </c>
      <c r="D15" s="121">
        <f>D11</f>
        <v>2580</v>
      </c>
    </row>
    <row r="16" spans="1:27" x14ac:dyDescent="0.2">
      <c r="A16" s="116"/>
      <c r="B16" s="108" t="str">
        <f>B15</f>
        <v>Select "Line2"</v>
      </c>
      <c r="C16" s="106" t="str">
        <f t="shared" si="0"/>
        <v xml:space="preserve">Length[3] = </v>
      </c>
      <c r="D16" s="121">
        <f>D12</f>
        <v>250</v>
      </c>
    </row>
    <row r="17" spans="1:4" x14ac:dyDescent="0.2">
      <c r="A17" s="116"/>
      <c r="B17" s="109" t="s">
        <v>196</v>
      </c>
      <c r="C17" s="106" t="str">
        <f t="shared" si="0"/>
        <v>EndBX =</v>
      </c>
      <c r="D17" s="121">
        <f>'12 pt Inputs'!M16</f>
        <v>1509.8114196301126</v>
      </c>
    </row>
    <row r="18" spans="1:4" x14ac:dyDescent="0.2">
      <c r="A18" s="116"/>
      <c r="B18" s="108" t="str">
        <f t="shared" ref="B18" si="1">B17</f>
        <v>Select "Line3"</v>
      </c>
      <c r="C18" s="106" t="str">
        <f t="shared" si="0"/>
        <v>EndBY =</v>
      </c>
      <c r="D18" s="121">
        <f>'12 pt Inputs'!N16</f>
        <v>1950.7084368450803</v>
      </c>
    </row>
    <row r="19" spans="1:4" x14ac:dyDescent="0.2">
      <c r="A19" s="116"/>
      <c r="B19" s="108" t="str">
        <f>B18</f>
        <v>Select "Line3"</v>
      </c>
      <c r="C19" s="106" t="str">
        <f t="shared" si="0"/>
        <v xml:space="preserve">Length[2] = </v>
      </c>
      <c r="D19" s="121">
        <f>D15</f>
        <v>2580</v>
      </c>
    </row>
    <row r="20" spans="1:4" x14ac:dyDescent="0.2">
      <c r="A20" s="116"/>
      <c r="B20" s="108" t="str">
        <f>B19</f>
        <v>Select "Line3"</v>
      </c>
      <c r="C20" s="106" t="str">
        <f t="shared" si="0"/>
        <v xml:space="preserve">Length[3] = </v>
      </c>
      <c r="D20" s="121">
        <f>D16</f>
        <v>250</v>
      </c>
    </row>
    <row r="21" spans="1:4" x14ac:dyDescent="0.2">
      <c r="A21" s="116"/>
      <c r="B21" s="109" t="s">
        <v>197</v>
      </c>
      <c r="C21" s="106" t="str">
        <f t="shared" si="0"/>
        <v>EndBX =</v>
      </c>
      <c r="D21" s="121">
        <f>'12 pt Inputs'!M17</f>
        <v>-1336.8023518076609</v>
      </c>
    </row>
    <row r="22" spans="1:4" x14ac:dyDescent="0.2">
      <c r="A22" s="116"/>
      <c r="B22" s="108" t="str">
        <f t="shared" ref="B22" si="2">B21</f>
        <v>Select "Line4"</v>
      </c>
      <c r="C22" s="106" t="str">
        <f t="shared" si="0"/>
        <v>EndBY =</v>
      </c>
      <c r="D22" s="121">
        <f>'12 pt Inputs'!N17</f>
        <v>2071.850690312996</v>
      </c>
    </row>
    <row r="23" spans="1:4" x14ac:dyDescent="0.2">
      <c r="A23" s="116"/>
      <c r="B23" s="108" t="str">
        <f>B22</f>
        <v>Select "Line4"</v>
      </c>
      <c r="C23" s="106" t="str">
        <f t="shared" si="0"/>
        <v xml:space="preserve">Length[2] = </v>
      </c>
      <c r="D23" s="121">
        <f>D19</f>
        <v>2580</v>
      </c>
    </row>
    <row r="24" spans="1:4" x14ac:dyDescent="0.2">
      <c r="A24" s="116"/>
      <c r="B24" s="108" t="str">
        <f>B23</f>
        <v>Select "Line4"</v>
      </c>
      <c r="C24" s="106" t="str">
        <f t="shared" si="0"/>
        <v xml:space="preserve">Length[3] = </v>
      </c>
      <c r="D24" s="121">
        <f>D20</f>
        <v>250</v>
      </c>
    </row>
    <row r="25" spans="1:4" x14ac:dyDescent="0.2">
      <c r="A25" s="116"/>
      <c r="B25" s="109" t="s">
        <v>198</v>
      </c>
      <c r="C25" s="106" t="str">
        <f t="shared" si="0"/>
        <v>EndBX =</v>
      </c>
      <c r="D25" s="121">
        <f>'12 pt Inputs'!M18</f>
        <v>-1511.8114196301126</v>
      </c>
    </row>
    <row r="26" spans="1:4" x14ac:dyDescent="0.2">
      <c r="A26" s="116"/>
      <c r="B26" s="108" t="str">
        <f t="shared" ref="B26" si="3">B25</f>
        <v>Select "Line5"</v>
      </c>
      <c r="C26" s="106" t="str">
        <f t="shared" si="0"/>
        <v>EndBY =</v>
      </c>
      <c r="D26" s="121">
        <f>'12 pt Inputs'!N18</f>
        <v>1950.7084368450803</v>
      </c>
    </row>
    <row r="27" spans="1:4" x14ac:dyDescent="0.2">
      <c r="A27" s="116"/>
      <c r="B27" s="108" t="str">
        <f>B26</f>
        <v>Select "Line5"</v>
      </c>
      <c r="C27" s="106" t="str">
        <f t="shared" si="0"/>
        <v xml:space="preserve">Length[2] = </v>
      </c>
      <c r="D27" s="121">
        <f>D23</f>
        <v>2580</v>
      </c>
    </row>
    <row r="28" spans="1:4" x14ac:dyDescent="0.2">
      <c r="A28" s="116"/>
      <c r="B28" s="108" t="str">
        <f>B27</f>
        <v>Select "Line5"</v>
      </c>
      <c r="C28" s="106" t="str">
        <f t="shared" si="0"/>
        <v xml:space="preserve">Length[3] = </v>
      </c>
      <c r="D28" s="121">
        <f>D24</f>
        <v>250</v>
      </c>
    </row>
    <row r="29" spans="1:4" x14ac:dyDescent="0.2">
      <c r="A29" s="116"/>
      <c r="B29" s="109" t="s">
        <v>199</v>
      </c>
      <c r="C29" s="106" t="str">
        <f t="shared" si="0"/>
        <v>EndBX =</v>
      </c>
      <c r="D29" s="121">
        <f>'12 pt Inputs'!M19</f>
        <v>-1675.6038926375134</v>
      </c>
    </row>
    <row r="30" spans="1:4" x14ac:dyDescent="0.2">
      <c r="A30" s="116"/>
      <c r="B30" s="108" t="str">
        <f t="shared" ref="B30:B38" si="4">B29</f>
        <v>Select "Line6"</v>
      </c>
      <c r="C30" s="106" t="str">
        <f t="shared" si="0"/>
        <v>EndBY =</v>
      </c>
      <c r="D30" s="121">
        <f>'12 pt Inputs'!N19</f>
        <v>1814.9484324173104</v>
      </c>
    </row>
    <row r="31" spans="1:4" x14ac:dyDescent="0.2">
      <c r="A31" s="116"/>
      <c r="B31" s="108" t="str">
        <f>B30</f>
        <v>Select "Line6"</v>
      </c>
      <c r="C31" s="106" t="str">
        <f t="shared" si="0"/>
        <v xml:space="preserve">Length[2] = </v>
      </c>
      <c r="D31" s="121">
        <f>D27</f>
        <v>2580</v>
      </c>
    </row>
    <row r="32" spans="1:4" x14ac:dyDescent="0.2">
      <c r="A32" s="116"/>
      <c r="B32" s="108" t="str">
        <f>B31</f>
        <v>Select "Line6"</v>
      </c>
      <c r="C32" s="106" t="str">
        <f t="shared" si="0"/>
        <v xml:space="preserve">Length[3] = </v>
      </c>
      <c r="D32" s="121">
        <f>D28</f>
        <v>250</v>
      </c>
    </row>
    <row r="33" spans="1:4" x14ac:dyDescent="0.2">
      <c r="A33" s="116"/>
      <c r="B33" s="109" t="s">
        <v>200</v>
      </c>
      <c r="C33" s="106" t="str">
        <f t="shared" si="0"/>
        <v>EndBX =</v>
      </c>
      <c r="D33" s="121">
        <f>'12 pt Inputs'!M20</f>
        <v>-1824.9484324173104</v>
      </c>
    </row>
    <row r="34" spans="1:4" x14ac:dyDescent="0.2">
      <c r="A34" s="116"/>
      <c r="B34" s="108" t="str">
        <f t="shared" si="4"/>
        <v>Select "Line7"</v>
      </c>
      <c r="C34" s="106" t="str">
        <f t="shared" si="0"/>
        <v>EndBY =</v>
      </c>
      <c r="D34" s="121">
        <f>'12 pt Inputs'!N20</f>
        <v>-1665.6038926375131</v>
      </c>
    </row>
    <row r="35" spans="1:4" x14ac:dyDescent="0.2">
      <c r="A35" s="116"/>
      <c r="B35" s="108" t="str">
        <f>B34</f>
        <v>Select "Line7"</v>
      </c>
      <c r="C35" s="106" t="str">
        <f t="shared" si="0"/>
        <v xml:space="preserve">Length[2] = </v>
      </c>
      <c r="D35" s="121">
        <f>D31</f>
        <v>2580</v>
      </c>
    </row>
    <row r="36" spans="1:4" x14ac:dyDescent="0.2">
      <c r="A36" s="116"/>
      <c r="B36" s="108" t="str">
        <f>B35</f>
        <v>Select "Line7"</v>
      </c>
      <c r="C36" s="106" t="str">
        <f t="shared" si="0"/>
        <v xml:space="preserve">Length[3] = </v>
      </c>
      <c r="D36" s="121">
        <f>D32</f>
        <v>250</v>
      </c>
    </row>
    <row r="37" spans="1:4" x14ac:dyDescent="0.2">
      <c r="A37" s="116"/>
      <c r="B37" s="109" t="s">
        <v>201</v>
      </c>
      <c r="C37" s="106" t="str">
        <f t="shared" si="0"/>
        <v>EndBX =</v>
      </c>
      <c r="D37" s="121">
        <f>'12 pt Inputs'!M21</f>
        <v>-1673.6038926375138</v>
      </c>
    </row>
    <row r="38" spans="1:4" x14ac:dyDescent="0.2">
      <c r="A38" s="116"/>
      <c r="B38" s="108" t="str">
        <f t="shared" si="4"/>
        <v>Select "Line8"</v>
      </c>
      <c r="C38" s="106" t="str">
        <f t="shared" si="0"/>
        <v>EndBY =</v>
      </c>
      <c r="D38" s="121">
        <f>'12 pt Inputs'!N21</f>
        <v>-1814.94843241731</v>
      </c>
    </row>
    <row r="39" spans="1:4" x14ac:dyDescent="0.2">
      <c r="A39" s="120"/>
      <c r="B39" s="108" t="str">
        <f>B38</f>
        <v>Select "Line8"</v>
      </c>
      <c r="C39" s="106" t="str">
        <f t="shared" si="0"/>
        <v xml:space="preserve">Length[2] = </v>
      </c>
      <c r="D39" s="121">
        <f>D35</f>
        <v>2580</v>
      </c>
    </row>
    <row r="40" spans="1:4" x14ac:dyDescent="0.2">
      <c r="A40" s="120"/>
      <c r="B40" s="108" t="str">
        <f>B39</f>
        <v>Select "Line8"</v>
      </c>
      <c r="C40" s="106" t="str">
        <f t="shared" si="0"/>
        <v xml:space="preserve">Length[3] = </v>
      </c>
      <c r="D40" s="121">
        <f>D36</f>
        <v>250</v>
      </c>
    </row>
    <row r="41" spans="1:4" x14ac:dyDescent="0.2">
      <c r="A41" s="120"/>
      <c r="B41" s="109" t="s">
        <v>284</v>
      </c>
      <c r="C41" s="106" t="str">
        <f t="shared" si="0"/>
        <v>EndBX =</v>
      </c>
      <c r="D41" s="121">
        <f>'12 pt Inputs'!M22</f>
        <v>-1509.8114196301133</v>
      </c>
    </row>
    <row r="42" spans="1:4" x14ac:dyDescent="0.2">
      <c r="A42" s="120"/>
      <c r="B42" s="108" t="str">
        <f t="shared" ref="B42" si="5">B41</f>
        <v>Select "Line9"</v>
      </c>
      <c r="C42" s="106" t="str">
        <f t="shared" si="0"/>
        <v>EndBY =</v>
      </c>
      <c r="D42" s="121">
        <f>'12 pt Inputs'!N22</f>
        <v>-1950.7084368450799</v>
      </c>
    </row>
    <row r="43" spans="1:4" x14ac:dyDescent="0.2">
      <c r="A43" s="120"/>
      <c r="B43" s="108" t="str">
        <f>B42</f>
        <v>Select "Line9"</v>
      </c>
      <c r="C43" s="106" t="str">
        <f t="shared" si="0"/>
        <v xml:space="preserve">Length[2] = </v>
      </c>
      <c r="D43" s="121">
        <f>D39</f>
        <v>2580</v>
      </c>
    </row>
    <row r="44" spans="1:4" x14ac:dyDescent="0.2">
      <c r="A44" s="120"/>
      <c r="B44" s="108" t="str">
        <f>B43</f>
        <v>Select "Line9"</v>
      </c>
      <c r="C44" s="106" t="str">
        <f t="shared" si="0"/>
        <v xml:space="preserve">Length[3] = </v>
      </c>
      <c r="D44" s="121">
        <f>D40</f>
        <v>250</v>
      </c>
    </row>
    <row r="45" spans="1:4" x14ac:dyDescent="0.2">
      <c r="A45" s="120"/>
      <c r="B45" s="109" t="s">
        <v>285</v>
      </c>
      <c r="C45" s="106" t="str">
        <f t="shared" si="0"/>
        <v>EndBX =</v>
      </c>
      <c r="D45" s="121">
        <f>'12 pt Inputs'!M23</f>
        <v>1336.8023518076607</v>
      </c>
    </row>
    <row r="46" spans="1:4" x14ac:dyDescent="0.2">
      <c r="A46" s="120"/>
      <c r="B46" s="108" t="str">
        <f t="shared" ref="B46" si="6">B45</f>
        <v>Select "Line10"</v>
      </c>
      <c r="C46" s="106" t="str">
        <f t="shared" si="0"/>
        <v>EndBY =</v>
      </c>
      <c r="D46" s="121">
        <f>'12 pt Inputs'!N23</f>
        <v>-2071.8506903129964</v>
      </c>
    </row>
    <row r="47" spans="1:4" x14ac:dyDescent="0.2">
      <c r="A47" s="120"/>
      <c r="B47" s="108" t="str">
        <f>B46</f>
        <v>Select "Line10"</v>
      </c>
      <c r="C47" s="106" t="str">
        <f t="shared" si="0"/>
        <v xml:space="preserve">Length[2] = </v>
      </c>
      <c r="D47" s="121">
        <f>D43</f>
        <v>2580</v>
      </c>
    </row>
    <row r="48" spans="1:4" x14ac:dyDescent="0.2">
      <c r="A48" s="120"/>
      <c r="B48" s="108" t="str">
        <f>B47</f>
        <v>Select "Line10"</v>
      </c>
      <c r="C48" s="106" t="str">
        <f t="shared" si="0"/>
        <v xml:space="preserve">Length[3] = </v>
      </c>
      <c r="D48" s="121">
        <f>D44</f>
        <v>250</v>
      </c>
    </row>
    <row r="49" spans="1:4" x14ac:dyDescent="0.2">
      <c r="A49" s="120"/>
      <c r="B49" s="109" t="s">
        <v>286</v>
      </c>
      <c r="C49" s="106" t="str">
        <f t="shared" si="0"/>
        <v>EndBX =</v>
      </c>
      <c r="D49" s="121">
        <f>'12 pt Inputs'!M24</f>
        <v>1511.8114196301124</v>
      </c>
    </row>
    <row r="50" spans="1:4" x14ac:dyDescent="0.2">
      <c r="A50" s="120"/>
      <c r="B50" s="108" t="str">
        <f t="shared" ref="B50" si="7">B49</f>
        <v>Select "Line11"</v>
      </c>
      <c r="C50" s="106" t="str">
        <f t="shared" si="0"/>
        <v>EndBY =</v>
      </c>
      <c r="D50" s="121">
        <f>'12 pt Inputs'!N24</f>
        <v>-1950.7084368450803</v>
      </c>
    </row>
    <row r="51" spans="1:4" x14ac:dyDescent="0.2">
      <c r="A51" s="120"/>
      <c r="B51" s="108" t="str">
        <f>B50</f>
        <v>Select "Line11"</v>
      </c>
      <c r="C51" s="106" t="str">
        <f t="shared" si="0"/>
        <v xml:space="preserve">Length[2] = </v>
      </c>
      <c r="D51" s="121">
        <f>D47</f>
        <v>2580</v>
      </c>
    </row>
    <row r="52" spans="1:4" x14ac:dyDescent="0.2">
      <c r="A52" s="120"/>
      <c r="B52" s="108" t="str">
        <f>B51</f>
        <v>Select "Line11"</v>
      </c>
      <c r="C52" s="106" t="str">
        <f t="shared" si="0"/>
        <v xml:space="preserve">Length[3] = </v>
      </c>
      <c r="D52" s="121">
        <f>D48</f>
        <v>250</v>
      </c>
    </row>
    <row r="53" spans="1:4" x14ac:dyDescent="0.2">
      <c r="A53" s="120"/>
      <c r="B53" s="109" t="s">
        <v>287</v>
      </c>
      <c r="C53" s="106" t="str">
        <f t="shared" si="0"/>
        <v>EndBX =</v>
      </c>
      <c r="D53" s="121">
        <f>'12 pt Inputs'!M25</f>
        <v>1675.6038926375131</v>
      </c>
    </row>
    <row r="54" spans="1:4" x14ac:dyDescent="0.2">
      <c r="A54" s="120"/>
      <c r="B54" s="108" t="str">
        <f t="shared" ref="B54" si="8">B53</f>
        <v>Select "Line12"</v>
      </c>
      <c r="C54" s="106" t="str">
        <f t="shared" si="0"/>
        <v>EndBY =</v>
      </c>
      <c r="D54" s="121">
        <f>'12 pt Inputs'!N25</f>
        <v>-1814.9484324173106</v>
      </c>
    </row>
    <row r="55" spans="1:4" x14ac:dyDescent="0.2">
      <c r="A55" s="120"/>
      <c r="B55" s="108" t="str">
        <f>B54</f>
        <v>Select "Line12"</v>
      </c>
      <c r="C55" s="106" t="str">
        <f t="shared" si="0"/>
        <v xml:space="preserve">Length[2] = </v>
      </c>
      <c r="D55" s="121">
        <f>D51</f>
        <v>2580</v>
      </c>
    </row>
    <row r="56" spans="1:4" x14ac:dyDescent="0.2">
      <c r="A56" s="120"/>
      <c r="B56" s="108" t="str">
        <f>B55</f>
        <v>Select "Line12"</v>
      </c>
      <c r="C56" s="106" t="str">
        <f t="shared" si="0"/>
        <v xml:space="preserve">Length[3] = </v>
      </c>
      <c r="D56" s="121">
        <f>D52</f>
        <v>250</v>
      </c>
    </row>
    <row r="57" spans="1:4" ht="13.5" thickBot="1" x14ac:dyDescent="0.25">
      <c r="A57" s="117"/>
      <c r="B57" s="118"/>
      <c r="C57" s="119" t="s">
        <v>13</v>
      </c>
      <c r="D57" s="161" t="s">
        <v>330</v>
      </c>
    </row>
    <row r="58" spans="1:4" ht="13.5" thickTop="1" x14ac:dyDescent="0.2"/>
    <row r="66" spans="1:4" ht="13.5" thickBot="1" x14ac:dyDescent="0.25"/>
    <row r="67" spans="1:4" ht="13.5" thickBot="1" x14ac:dyDescent="0.25">
      <c r="A67" s="16" t="s">
        <v>205</v>
      </c>
      <c r="B67" s="17" t="s">
        <v>332</v>
      </c>
      <c r="C67" s="10"/>
      <c r="D67" s="9"/>
    </row>
    <row r="68" spans="1:4" x14ac:dyDescent="0.2">
      <c r="A68" s="122" t="s">
        <v>206</v>
      </c>
      <c r="B68" s="11"/>
      <c r="C68" s="11"/>
      <c r="D68" s="11"/>
    </row>
    <row r="69" spans="1:4" x14ac:dyDescent="0.2">
      <c r="A69" s="15" t="s">
        <v>207</v>
      </c>
      <c r="B69" s="18"/>
      <c r="C69" s="18"/>
      <c r="D69" s="18"/>
    </row>
    <row r="70" spans="1:4" ht="13.5" thickBot="1" x14ac:dyDescent="0.25">
      <c r="A70" s="12"/>
      <c r="B70" s="13"/>
      <c r="C70" s="13"/>
      <c r="D70" s="13"/>
    </row>
    <row r="71" spans="1:4" ht="13.5" thickTop="1" x14ac:dyDescent="0.2">
      <c r="A71" s="110"/>
      <c r="B71" s="111"/>
      <c r="C71" s="112" t="s">
        <v>10</v>
      </c>
      <c r="D71" s="113">
        <v>1</v>
      </c>
    </row>
    <row r="72" spans="1:4" x14ac:dyDescent="0.2">
      <c r="A72" s="114"/>
      <c r="B72" s="107"/>
      <c r="C72" s="108" t="s">
        <v>11</v>
      </c>
      <c r="D72" s="160" t="s">
        <v>293</v>
      </c>
    </row>
    <row r="73" spans="1:4" x14ac:dyDescent="0.2">
      <c r="A73" s="115"/>
      <c r="B73" s="109" t="s">
        <v>192</v>
      </c>
      <c r="C73" s="109" t="s">
        <v>193</v>
      </c>
      <c r="D73" s="121">
        <f>'8 pt Inputs'!M14</f>
        <v>1824.9484324173102</v>
      </c>
    </row>
    <row r="74" spans="1:4" x14ac:dyDescent="0.2">
      <c r="A74" s="115"/>
      <c r="B74" s="108" t="str">
        <f>B73</f>
        <v>Select "Line1"</v>
      </c>
      <c r="C74" s="109" t="s">
        <v>194</v>
      </c>
      <c r="D74" s="121">
        <f>'8 pt Inputs'!N14</f>
        <v>1665.6038926375134</v>
      </c>
    </row>
    <row r="75" spans="1:4" x14ac:dyDescent="0.2">
      <c r="A75" s="115"/>
      <c r="B75" s="108" t="str">
        <f>B74</f>
        <v>Select "Line1"</v>
      </c>
      <c r="C75" s="109" t="s">
        <v>203</v>
      </c>
      <c r="D75" s="121">
        <f>'8 pt Inputs'!D25</f>
        <v>2580</v>
      </c>
    </row>
    <row r="76" spans="1:4" x14ac:dyDescent="0.2">
      <c r="A76" s="115"/>
      <c r="B76" s="108" t="str">
        <f>B75</f>
        <v>Select "Line1"</v>
      </c>
      <c r="C76" s="109" t="s">
        <v>204</v>
      </c>
      <c r="D76" s="121">
        <f>'8 pt Inputs'!D26</f>
        <v>250</v>
      </c>
    </row>
    <row r="77" spans="1:4" x14ac:dyDescent="0.2">
      <c r="A77" s="116"/>
      <c r="B77" s="109" t="s">
        <v>195</v>
      </c>
      <c r="C77" s="106" t="str">
        <f t="shared" ref="C77:C104" si="9">C73</f>
        <v>EndBX =</v>
      </c>
      <c r="D77" s="121">
        <f>'8 pt Inputs'!M15</f>
        <v>1673.6038926375134</v>
      </c>
    </row>
    <row r="78" spans="1:4" x14ac:dyDescent="0.2">
      <c r="A78" s="116"/>
      <c r="B78" s="108" t="str">
        <f>B77</f>
        <v>Select "Line2"</v>
      </c>
      <c r="C78" s="106" t="str">
        <f t="shared" si="9"/>
        <v>EndBY =</v>
      </c>
      <c r="D78" s="121">
        <f>'8 pt Inputs'!N15</f>
        <v>1814.9484324173104</v>
      </c>
    </row>
    <row r="79" spans="1:4" x14ac:dyDescent="0.2">
      <c r="A79" s="116"/>
      <c r="B79" s="108" t="str">
        <f>B78</f>
        <v>Select "Line2"</v>
      </c>
      <c r="C79" s="106" t="str">
        <f t="shared" si="9"/>
        <v xml:space="preserve">Length[2] = </v>
      </c>
      <c r="D79" s="121">
        <f>D75</f>
        <v>2580</v>
      </c>
    </row>
    <row r="80" spans="1:4" x14ac:dyDescent="0.2">
      <c r="A80" s="116"/>
      <c r="B80" s="108" t="str">
        <f>B79</f>
        <v>Select "Line2"</v>
      </c>
      <c r="C80" s="106" t="str">
        <f t="shared" si="9"/>
        <v xml:space="preserve">Length[3] = </v>
      </c>
      <c r="D80" s="121">
        <f>D76</f>
        <v>250</v>
      </c>
    </row>
    <row r="81" spans="1:4" x14ac:dyDescent="0.2">
      <c r="A81" s="116"/>
      <c r="B81" s="109" t="s">
        <v>196</v>
      </c>
      <c r="C81" s="106" t="str">
        <f t="shared" si="9"/>
        <v>EndBX =</v>
      </c>
      <c r="D81" s="121">
        <f>'8 pt Inputs'!M16</f>
        <v>-1338.8023518076609</v>
      </c>
    </row>
    <row r="82" spans="1:4" x14ac:dyDescent="0.2">
      <c r="A82" s="116"/>
      <c r="B82" s="108" t="str">
        <f t="shared" ref="B82" si="10">B81</f>
        <v>Select "Line3"</v>
      </c>
      <c r="C82" s="106" t="str">
        <f t="shared" si="9"/>
        <v>EndBY =</v>
      </c>
      <c r="D82" s="121">
        <f>'8 pt Inputs'!N16</f>
        <v>2071.850690312996</v>
      </c>
    </row>
    <row r="83" spans="1:4" x14ac:dyDescent="0.2">
      <c r="A83" s="116"/>
      <c r="B83" s="108" t="str">
        <f>B82</f>
        <v>Select "Line3"</v>
      </c>
      <c r="C83" s="106" t="str">
        <f t="shared" si="9"/>
        <v xml:space="preserve">Length[2] = </v>
      </c>
      <c r="D83" s="121">
        <f>D79</f>
        <v>2580</v>
      </c>
    </row>
    <row r="84" spans="1:4" x14ac:dyDescent="0.2">
      <c r="A84" s="116"/>
      <c r="B84" s="108" t="str">
        <f>B83</f>
        <v>Select "Line3"</v>
      </c>
      <c r="C84" s="106" t="str">
        <f t="shared" si="9"/>
        <v xml:space="preserve">Length[3] = </v>
      </c>
      <c r="D84" s="121">
        <f>D80</f>
        <v>250</v>
      </c>
    </row>
    <row r="85" spans="1:4" x14ac:dyDescent="0.2">
      <c r="A85" s="116"/>
      <c r="B85" s="109" t="s">
        <v>197</v>
      </c>
      <c r="C85" s="106" t="str">
        <f t="shared" si="9"/>
        <v>EndBX =</v>
      </c>
      <c r="D85" s="121">
        <f>'8 pt Inputs'!M17</f>
        <v>-1513.8114196301126</v>
      </c>
    </row>
    <row r="86" spans="1:4" x14ac:dyDescent="0.2">
      <c r="A86" s="116"/>
      <c r="B86" s="108" t="str">
        <f t="shared" ref="B86" si="11">B85</f>
        <v>Select "Line4"</v>
      </c>
      <c r="C86" s="106" t="str">
        <f t="shared" si="9"/>
        <v>EndBY =</v>
      </c>
      <c r="D86" s="121">
        <f>'8 pt Inputs'!N17</f>
        <v>1950.7084368450803</v>
      </c>
    </row>
    <row r="87" spans="1:4" x14ac:dyDescent="0.2">
      <c r="A87" s="116"/>
      <c r="B87" s="108" t="str">
        <f>B86</f>
        <v>Select "Line4"</v>
      </c>
      <c r="C87" s="106" t="str">
        <f t="shared" si="9"/>
        <v xml:space="preserve">Length[2] = </v>
      </c>
      <c r="D87" s="121">
        <f>D83</f>
        <v>2580</v>
      </c>
    </row>
    <row r="88" spans="1:4" x14ac:dyDescent="0.2">
      <c r="A88" s="116"/>
      <c r="B88" s="108" t="str">
        <f>B87</f>
        <v>Select "Line4"</v>
      </c>
      <c r="C88" s="106" t="str">
        <f t="shared" si="9"/>
        <v xml:space="preserve">Length[3] = </v>
      </c>
      <c r="D88" s="121">
        <f>D84</f>
        <v>250</v>
      </c>
    </row>
    <row r="89" spans="1:4" x14ac:dyDescent="0.2">
      <c r="A89" s="116"/>
      <c r="B89" s="109" t="s">
        <v>198</v>
      </c>
      <c r="C89" s="106" t="str">
        <f t="shared" si="9"/>
        <v>EndBX =</v>
      </c>
      <c r="D89" s="121">
        <f>'8 pt Inputs'!M18</f>
        <v>-1824.9484324173104</v>
      </c>
    </row>
    <row r="90" spans="1:4" x14ac:dyDescent="0.2">
      <c r="A90" s="116"/>
      <c r="B90" s="108" t="str">
        <f t="shared" ref="B90" si="12">B89</f>
        <v>Select "Line5"</v>
      </c>
      <c r="C90" s="106" t="str">
        <f t="shared" si="9"/>
        <v>EndBY =</v>
      </c>
      <c r="D90" s="121">
        <f>'8 pt Inputs'!N18</f>
        <v>-1665.6038926375131</v>
      </c>
    </row>
    <row r="91" spans="1:4" x14ac:dyDescent="0.2">
      <c r="A91" s="116"/>
      <c r="B91" s="108" t="str">
        <f>B90</f>
        <v>Select "Line5"</v>
      </c>
      <c r="C91" s="106" t="str">
        <f t="shared" si="9"/>
        <v xml:space="preserve">Length[2] = </v>
      </c>
      <c r="D91" s="121">
        <f>D87</f>
        <v>2580</v>
      </c>
    </row>
    <row r="92" spans="1:4" x14ac:dyDescent="0.2">
      <c r="A92" s="116"/>
      <c r="B92" s="108" t="str">
        <f>B91</f>
        <v>Select "Line5"</v>
      </c>
      <c r="C92" s="106" t="str">
        <f t="shared" si="9"/>
        <v xml:space="preserve">Length[3] = </v>
      </c>
      <c r="D92" s="121">
        <f>D88</f>
        <v>250</v>
      </c>
    </row>
    <row r="93" spans="1:4" x14ac:dyDescent="0.2">
      <c r="A93" s="116"/>
      <c r="B93" s="109" t="s">
        <v>199</v>
      </c>
      <c r="C93" s="106" t="str">
        <f t="shared" si="9"/>
        <v>EndBX =</v>
      </c>
      <c r="D93" s="121">
        <f>'8 pt Inputs'!M19</f>
        <v>-1673.6038926375138</v>
      </c>
    </row>
    <row r="94" spans="1:4" x14ac:dyDescent="0.2">
      <c r="A94" s="116"/>
      <c r="B94" s="108" t="str">
        <f t="shared" ref="B94:B102" si="13">B93</f>
        <v>Select "Line6"</v>
      </c>
      <c r="C94" s="106" t="str">
        <f t="shared" si="9"/>
        <v>EndBY =</v>
      </c>
      <c r="D94" s="121">
        <f>'8 pt Inputs'!N19</f>
        <v>-1814.94843241731</v>
      </c>
    </row>
    <row r="95" spans="1:4" x14ac:dyDescent="0.2">
      <c r="A95" s="116"/>
      <c r="B95" s="108" t="str">
        <f>B94</f>
        <v>Select "Line6"</v>
      </c>
      <c r="C95" s="106" t="str">
        <f t="shared" si="9"/>
        <v xml:space="preserve">Length[2] = </v>
      </c>
      <c r="D95" s="121">
        <f>D91</f>
        <v>2580</v>
      </c>
    </row>
    <row r="96" spans="1:4" x14ac:dyDescent="0.2">
      <c r="A96" s="116"/>
      <c r="B96" s="108" t="str">
        <f>B95</f>
        <v>Select "Line6"</v>
      </c>
      <c r="C96" s="106" t="str">
        <f t="shared" si="9"/>
        <v xml:space="preserve">Length[3] = </v>
      </c>
      <c r="D96" s="121">
        <f>D92</f>
        <v>250</v>
      </c>
    </row>
    <row r="97" spans="1:4" x14ac:dyDescent="0.2">
      <c r="A97" s="116"/>
      <c r="B97" s="109" t="s">
        <v>200</v>
      </c>
      <c r="C97" s="106" t="str">
        <f t="shared" si="9"/>
        <v>EndBX =</v>
      </c>
      <c r="D97" s="121">
        <f>'8 pt Inputs'!M20</f>
        <v>1338.8023518076607</v>
      </c>
    </row>
    <row r="98" spans="1:4" x14ac:dyDescent="0.2">
      <c r="A98" s="116"/>
      <c r="B98" s="108" t="str">
        <f t="shared" si="13"/>
        <v>Select "Line7"</v>
      </c>
      <c r="C98" s="106" t="str">
        <f t="shared" si="9"/>
        <v>EndBY =</v>
      </c>
      <c r="D98" s="121">
        <f>'8 pt Inputs'!N20</f>
        <v>-2071.8506903129964</v>
      </c>
    </row>
    <row r="99" spans="1:4" x14ac:dyDescent="0.2">
      <c r="A99" s="116"/>
      <c r="B99" s="108" t="str">
        <f>B98</f>
        <v>Select "Line7"</v>
      </c>
      <c r="C99" s="106" t="str">
        <f t="shared" si="9"/>
        <v xml:space="preserve">Length[2] = </v>
      </c>
      <c r="D99" s="121">
        <f>D95</f>
        <v>2580</v>
      </c>
    </row>
    <row r="100" spans="1:4" x14ac:dyDescent="0.2">
      <c r="A100" s="116"/>
      <c r="B100" s="108" t="str">
        <f>B99</f>
        <v>Select "Line7"</v>
      </c>
      <c r="C100" s="106" t="str">
        <f t="shared" si="9"/>
        <v xml:space="preserve">Length[3] = </v>
      </c>
      <c r="D100" s="121">
        <f>D96</f>
        <v>250</v>
      </c>
    </row>
    <row r="101" spans="1:4" x14ac:dyDescent="0.2">
      <c r="A101" s="116"/>
      <c r="B101" s="109" t="s">
        <v>201</v>
      </c>
      <c r="C101" s="106" t="str">
        <f t="shared" si="9"/>
        <v>EndBX =</v>
      </c>
      <c r="D101" s="121">
        <f>'8 pt Inputs'!M21</f>
        <v>1513.8114196301124</v>
      </c>
    </row>
    <row r="102" spans="1:4" x14ac:dyDescent="0.2">
      <c r="A102" s="116"/>
      <c r="B102" s="108" t="str">
        <f t="shared" si="13"/>
        <v>Select "Line8"</v>
      </c>
      <c r="C102" s="106" t="str">
        <f t="shared" si="9"/>
        <v>EndBY =</v>
      </c>
      <c r="D102" s="121">
        <f>'8 pt Inputs'!N21</f>
        <v>-1950.7084368450803</v>
      </c>
    </row>
    <row r="103" spans="1:4" x14ac:dyDescent="0.2">
      <c r="A103" s="120"/>
      <c r="B103" s="108" t="str">
        <f>B102</f>
        <v>Select "Line8"</v>
      </c>
      <c r="C103" s="106" t="str">
        <f t="shared" si="9"/>
        <v xml:space="preserve">Length[2] = </v>
      </c>
      <c r="D103" s="121">
        <f>D99</f>
        <v>2580</v>
      </c>
    </row>
    <row r="104" spans="1:4" x14ac:dyDescent="0.2">
      <c r="A104" s="120"/>
      <c r="B104" s="108" t="str">
        <f>B103</f>
        <v>Select "Line8"</v>
      </c>
      <c r="C104" s="106" t="str">
        <f t="shared" si="9"/>
        <v xml:space="preserve">Length[3] = </v>
      </c>
      <c r="D104" s="121">
        <f>D100</f>
        <v>250</v>
      </c>
    </row>
    <row r="105" spans="1:4" ht="13.5" thickBot="1" x14ac:dyDescent="0.25">
      <c r="C105" s="119" t="s">
        <v>13</v>
      </c>
      <c r="D105" s="160" t="s">
        <v>331</v>
      </c>
    </row>
    <row r="106" spans="1:4" ht="13.5" thickTop="1" x14ac:dyDescent="0.2"/>
    <row r="131" spans="1:18" x14ac:dyDescent="0.2">
      <c r="A131" s="105"/>
      <c r="B131" s="105"/>
      <c r="C131" s="105"/>
      <c r="D131" s="105"/>
    </row>
    <row r="134" spans="1:18" x14ac:dyDescent="0.2">
      <c r="E134" s="105"/>
      <c r="F134" s="105"/>
      <c r="G134" s="105"/>
      <c r="H134" s="105"/>
      <c r="I134" s="105"/>
      <c r="J134" s="105"/>
      <c r="K134" s="105"/>
      <c r="L134" s="105"/>
      <c r="Q134" s="105"/>
      <c r="R134" s="105"/>
    </row>
  </sheetData>
  <dataConsolidate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00FF"/>
  </sheetPr>
  <dimension ref="A1:O813"/>
  <sheetViews>
    <sheetView zoomScale="85" zoomScaleNormal="85" workbookViewId="0">
      <selection activeCell="A3" sqref="A3"/>
    </sheetView>
  </sheetViews>
  <sheetFormatPr defaultColWidth="17.5703125" defaultRowHeight="12.75" x14ac:dyDescent="0.2"/>
  <cols>
    <col min="1" max="1" width="17.5703125" customWidth="1"/>
    <col min="2" max="2" width="23.42578125" style="6" bestFit="1" customWidth="1"/>
    <col min="3" max="6" width="23.42578125" style="6" customWidth="1"/>
    <col min="7" max="7" width="23.42578125" style="6" bestFit="1" customWidth="1"/>
    <col min="8" max="8" width="5.5703125" style="44" customWidth="1"/>
    <col min="9" max="9" width="10.28515625" style="43" bestFit="1" customWidth="1"/>
    <col min="10" max="10" width="10.42578125" style="3" customWidth="1"/>
    <col min="11" max="12" width="10.42578125" bestFit="1" customWidth="1"/>
    <col min="13" max="13" width="10.42578125" style="5" bestFit="1" customWidth="1"/>
    <col min="14" max="15" width="17.5703125" style="5" customWidth="1"/>
  </cols>
  <sheetData>
    <row r="1" spans="1:15" x14ac:dyDescent="0.2">
      <c r="J1" s="40"/>
      <c r="L1" s="5"/>
    </row>
    <row r="2" spans="1:15" ht="13.5" thickBot="1" x14ac:dyDescent="0.25">
      <c r="J2" s="40"/>
      <c r="L2" s="5"/>
    </row>
    <row r="3" spans="1:15" ht="13.5" thickBot="1" x14ac:dyDescent="0.25">
      <c r="A3" s="16" t="s">
        <v>14</v>
      </c>
      <c r="B3" s="17" t="s">
        <v>85</v>
      </c>
      <c r="C3" s="9"/>
      <c r="D3" s="9"/>
      <c r="E3" s="9"/>
      <c r="F3" s="9"/>
      <c r="G3" s="10"/>
      <c r="J3" s="40"/>
      <c r="L3" s="5"/>
    </row>
    <row r="4" spans="1:15" x14ac:dyDescent="0.2">
      <c r="A4" s="15" t="s">
        <v>86</v>
      </c>
      <c r="B4" s="11"/>
      <c r="C4" s="11"/>
      <c r="D4" s="11"/>
      <c r="E4" s="11"/>
      <c r="F4" s="11"/>
      <c r="G4" s="11"/>
      <c r="J4" s="40"/>
      <c r="K4" s="4"/>
      <c r="L4" s="5"/>
      <c r="O4"/>
    </row>
    <row r="5" spans="1:15" x14ac:dyDescent="0.2">
      <c r="A5" s="15" t="s">
        <v>142</v>
      </c>
      <c r="B5" s="18"/>
      <c r="C5" s="18"/>
      <c r="D5" s="18"/>
      <c r="E5" s="18"/>
      <c r="F5" s="18"/>
      <c r="G5" s="18"/>
      <c r="J5" s="40"/>
      <c r="K5" s="4"/>
      <c r="L5" s="5"/>
      <c r="O5"/>
    </row>
    <row r="6" spans="1:15" ht="13.5" thickBot="1" x14ac:dyDescent="0.25">
      <c r="A6" s="12"/>
      <c r="B6" s="13"/>
      <c r="C6" s="13"/>
      <c r="D6" s="13"/>
      <c r="E6" s="13"/>
      <c r="F6" s="13"/>
      <c r="G6" s="13"/>
      <c r="J6" s="40"/>
      <c r="K6" s="4"/>
      <c r="L6" s="5"/>
      <c r="O6"/>
    </row>
    <row r="7" spans="1:15" x14ac:dyDescent="0.2">
      <c r="A7" s="14"/>
      <c r="B7" s="7"/>
      <c r="C7" s="7"/>
      <c r="D7" s="7"/>
      <c r="E7" s="7"/>
      <c r="F7" s="7"/>
      <c r="G7" s="8"/>
      <c r="J7" s="40"/>
      <c r="L7" s="5"/>
    </row>
    <row r="8" spans="1:15" x14ac:dyDescent="0.2">
      <c r="A8" s="35"/>
      <c r="B8" s="36"/>
      <c r="C8" s="32" t="s">
        <v>140</v>
      </c>
      <c r="D8" s="32" t="s">
        <v>140</v>
      </c>
      <c r="E8" s="32" t="s">
        <v>140</v>
      </c>
      <c r="F8" s="32" t="s">
        <v>140</v>
      </c>
      <c r="G8" s="32"/>
      <c r="L8" s="5"/>
    </row>
    <row r="9" spans="1:15" x14ac:dyDescent="0.2">
      <c r="A9" s="37" t="s">
        <v>10</v>
      </c>
      <c r="B9" s="32" t="s">
        <v>11</v>
      </c>
      <c r="C9" s="32" t="s">
        <v>141</v>
      </c>
      <c r="D9" s="32" t="s">
        <v>144</v>
      </c>
      <c r="E9" s="32" t="s">
        <v>202</v>
      </c>
      <c r="F9" s="32" t="s">
        <v>145</v>
      </c>
      <c r="G9" s="33" t="s">
        <v>13</v>
      </c>
      <c r="I9" s="43" t="s">
        <v>5</v>
      </c>
    </row>
    <row r="10" spans="1:15" x14ac:dyDescent="0.2">
      <c r="A10" s="38">
        <v>1</v>
      </c>
      <c r="B10" s="39" t="s">
        <v>331</v>
      </c>
      <c r="C10" s="76">
        <v>0</v>
      </c>
      <c r="D10" s="76">
        <v>0</v>
      </c>
      <c r="E10" s="76">
        <v>5</v>
      </c>
      <c r="F10" s="76">
        <v>0</v>
      </c>
      <c r="G10" s="34" t="str">
        <f t="shared" ref="G10:G19" si="0">"SS_Off_0_"&amp;I10&amp;".dat"</f>
        <v>SS_Off_0_None_8P.dat</v>
      </c>
      <c r="I10" s="43" t="s">
        <v>288</v>
      </c>
      <c r="L10" s="40"/>
    </row>
    <row r="11" spans="1:15" x14ac:dyDescent="0.2">
      <c r="A11" s="41">
        <f t="shared" ref="A11:A19" si="1">A10+1</f>
        <v>2</v>
      </c>
      <c r="B11" s="42" t="str">
        <f t="shared" ref="B11:B19" si="2">B10</f>
        <v>"SS_Off_0_Static_8P.dat"</v>
      </c>
      <c r="C11" s="76">
        <v>54.5</v>
      </c>
      <c r="D11" s="76">
        <v>0</v>
      </c>
      <c r="E11" s="76">
        <v>5</v>
      </c>
      <c r="F11" s="76">
        <v>0</v>
      </c>
      <c r="G11" s="34" t="str">
        <f t="shared" si="0"/>
        <v>SS_Off_0_Wind_8P.dat</v>
      </c>
      <c r="I11" s="43" t="s">
        <v>289</v>
      </c>
      <c r="L11" s="40"/>
    </row>
    <row r="12" spans="1:15" x14ac:dyDescent="0.2">
      <c r="A12" s="41">
        <f t="shared" si="1"/>
        <v>3</v>
      </c>
      <c r="B12" s="42" t="str">
        <f t="shared" si="2"/>
        <v>"SS_Off_0_Static_8P.dat"</v>
      </c>
      <c r="C12" s="76">
        <v>0</v>
      </c>
      <c r="D12" s="76">
        <v>10</v>
      </c>
      <c r="E12" s="76">
        <v>5</v>
      </c>
      <c r="F12" s="76">
        <v>0</v>
      </c>
      <c r="G12" s="34" t="str">
        <f t="shared" si="0"/>
        <v>SS_Off_0_Wave_8P.dat</v>
      </c>
      <c r="I12" s="75" t="s">
        <v>290</v>
      </c>
      <c r="L12" s="40"/>
    </row>
    <row r="13" spans="1:15" x14ac:dyDescent="0.2">
      <c r="A13" s="41">
        <f t="shared" si="1"/>
        <v>4</v>
      </c>
      <c r="B13" s="42" t="str">
        <f t="shared" si="2"/>
        <v>"SS_Off_0_Static_8P.dat"</v>
      </c>
      <c r="C13" s="76">
        <v>0</v>
      </c>
      <c r="D13" s="76">
        <v>0</v>
      </c>
      <c r="E13" s="76">
        <v>5</v>
      </c>
      <c r="F13" s="76">
        <v>2.42</v>
      </c>
      <c r="G13" s="34" t="str">
        <f t="shared" si="0"/>
        <v>SS_Off_0_Current_8P.dat</v>
      </c>
      <c r="I13" s="126" t="s">
        <v>291</v>
      </c>
    </row>
    <row r="14" spans="1:15" x14ac:dyDescent="0.2">
      <c r="A14" s="41">
        <f t="shared" si="1"/>
        <v>5</v>
      </c>
      <c r="B14" s="42" t="str">
        <f t="shared" si="2"/>
        <v>"SS_Off_0_Static_8P.dat"</v>
      </c>
      <c r="C14" s="76">
        <v>54.5</v>
      </c>
      <c r="D14" s="76">
        <v>10</v>
      </c>
      <c r="E14" s="76">
        <v>5</v>
      </c>
      <c r="F14" s="76">
        <v>2.42</v>
      </c>
      <c r="G14" s="34" t="str">
        <f t="shared" si="0"/>
        <v>SS_Off_0_All_8P.dat</v>
      </c>
      <c r="I14" s="75" t="s">
        <v>292</v>
      </c>
    </row>
    <row r="15" spans="1:15" x14ac:dyDescent="0.2">
      <c r="A15" s="41">
        <f t="shared" si="1"/>
        <v>6</v>
      </c>
      <c r="B15" s="39" t="s">
        <v>333</v>
      </c>
      <c r="C15" s="76">
        <v>0</v>
      </c>
      <c r="D15" s="76">
        <v>0</v>
      </c>
      <c r="E15" s="76">
        <v>5</v>
      </c>
      <c r="F15" s="76">
        <v>0</v>
      </c>
      <c r="G15" s="34" t="str">
        <f t="shared" si="0"/>
        <v>SS_Off_0_None_12P.dat</v>
      </c>
      <c r="I15" s="43" t="s">
        <v>334</v>
      </c>
    </row>
    <row r="16" spans="1:15" x14ac:dyDescent="0.2">
      <c r="A16" s="41">
        <f t="shared" si="1"/>
        <v>7</v>
      </c>
      <c r="B16" s="42" t="str">
        <f t="shared" si="2"/>
        <v>"SS_Off_0_Static_12P.dat"</v>
      </c>
      <c r="C16" s="76">
        <v>54.5</v>
      </c>
      <c r="D16" s="76">
        <v>0</v>
      </c>
      <c r="E16" s="76">
        <v>5</v>
      </c>
      <c r="F16" s="76">
        <v>0</v>
      </c>
      <c r="G16" s="34" t="str">
        <f t="shared" si="0"/>
        <v>SS_Off_0_Wind_12P.dat</v>
      </c>
      <c r="I16" s="43" t="s">
        <v>294</v>
      </c>
    </row>
    <row r="17" spans="1:9" x14ac:dyDescent="0.2">
      <c r="A17" s="41">
        <f t="shared" si="1"/>
        <v>8</v>
      </c>
      <c r="B17" s="42" t="str">
        <f t="shared" si="2"/>
        <v>"SS_Off_0_Static_12P.dat"</v>
      </c>
      <c r="C17" s="76">
        <v>0</v>
      </c>
      <c r="D17" s="76">
        <v>10</v>
      </c>
      <c r="E17" s="76">
        <v>5</v>
      </c>
      <c r="F17" s="76">
        <v>0</v>
      </c>
      <c r="G17" s="34" t="str">
        <f t="shared" si="0"/>
        <v>SS_Off_0_Wave_12P.dat</v>
      </c>
      <c r="I17" s="75" t="s">
        <v>295</v>
      </c>
    </row>
    <row r="18" spans="1:9" x14ac:dyDescent="0.2">
      <c r="A18" s="41">
        <f t="shared" si="1"/>
        <v>9</v>
      </c>
      <c r="B18" s="42" t="str">
        <f t="shared" si="2"/>
        <v>"SS_Off_0_Static_12P.dat"</v>
      </c>
      <c r="C18" s="76">
        <v>0</v>
      </c>
      <c r="D18" s="76">
        <v>0</v>
      </c>
      <c r="E18" s="76">
        <v>5</v>
      </c>
      <c r="F18" s="76">
        <v>2.42</v>
      </c>
      <c r="G18" s="34" t="str">
        <f t="shared" si="0"/>
        <v>SS_Off_0_Current_12P.dat</v>
      </c>
      <c r="I18" s="126" t="s">
        <v>296</v>
      </c>
    </row>
    <row r="19" spans="1:9" x14ac:dyDescent="0.2">
      <c r="A19" s="41">
        <f t="shared" si="1"/>
        <v>10</v>
      </c>
      <c r="B19" s="42" t="str">
        <f t="shared" si="2"/>
        <v>"SS_Off_0_Static_12P.dat"</v>
      </c>
      <c r="C19" s="76">
        <v>54.5</v>
      </c>
      <c r="D19" s="76">
        <v>10</v>
      </c>
      <c r="E19" s="76">
        <v>5</v>
      </c>
      <c r="F19" s="76">
        <v>2.42</v>
      </c>
      <c r="G19" s="34" t="str">
        <f t="shared" si="0"/>
        <v>SS_Off_0_All_12P.dat</v>
      </c>
      <c r="I19" s="75" t="s">
        <v>297</v>
      </c>
    </row>
    <row r="20" spans="1:9" x14ac:dyDescent="0.2">
      <c r="A20" s="41"/>
      <c r="B20" s="42"/>
      <c r="C20" s="40"/>
      <c r="D20" s="73"/>
      <c r="E20" s="73"/>
      <c r="F20" s="73"/>
      <c r="G20" s="34"/>
    </row>
    <row r="21" spans="1:9" x14ac:dyDescent="0.2">
      <c r="A21" s="41"/>
      <c r="B21" s="42"/>
      <c r="C21" s="40"/>
      <c r="D21" s="73"/>
      <c r="E21" s="73"/>
      <c r="F21" s="73"/>
      <c r="G21" s="34"/>
    </row>
    <row r="22" spans="1:9" x14ac:dyDescent="0.2">
      <c r="A22" s="41"/>
      <c r="B22" s="42"/>
      <c r="C22" s="40"/>
      <c r="D22" s="73"/>
      <c r="E22" s="73"/>
      <c r="F22" s="73"/>
      <c r="G22" s="34"/>
    </row>
    <row r="23" spans="1:9" x14ac:dyDescent="0.2">
      <c r="A23" s="41"/>
      <c r="B23" s="42"/>
      <c r="C23" s="40"/>
      <c r="D23" s="73"/>
      <c r="E23" s="73"/>
      <c r="F23" s="73"/>
      <c r="G23" s="34"/>
    </row>
    <row r="24" spans="1:9" x14ac:dyDescent="0.2">
      <c r="A24" s="41"/>
      <c r="B24" s="42"/>
      <c r="C24" s="40"/>
      <c r="D24" s="73"/>
      <c r="E24" s="73"/>
      <c r="F24" s="73"/>
      <c r="G24" s="34"/>
    </row>
    <row r="25" spans="1:9" x14ac:dyDescent="0.2">
      <c r="A25" s="41"/>
      <c r="B25" s="42"/>
      <c r="C25" s="40"/>
      <c r="D25" s="73"/>
      <c r="E25" s="73"/>
      <c r="F25" s="73"/>
      <c r="G25" s="34"/>
    </row>
    <row r="26" spans="1:9" x14ac:dyDescent="0.2">
      <c r="A26" s="41"/>
      <c r="B26" s="42"/>
      <c r="C26" s="40"/>
      <c r="D26" s="73"/>
      <c r="E26" s="73"/>
      <c r="F26" s="73"/>
      <c r="G26" s="34"/>
    </row>
    <row r="27" spans="1:9" x14ac:dyDescent="0.2">
      <c r="A27" s="41"/>
      <c r="B27" s="42"/>
      <c r="C27" s="40"/>
      <c r="D27" s="73"/>
      <c r="E27" s="73"/>
      <c r="F27" s="73"/>
      <c r="G27" s="34"/>
    </row>
    <row r="28" spans="1:9" x14ac:dyDescent="0.2">
      <c r="A28" s="24"/>
      <c r="B28" s="23"/>
      <c r="C28" s="23"/>
      <c r="D28" s="74"/>
      <c r="E28" s="74"/>
      <c r="F28" s="74"/>
      <c r="G28" s="26"/>
    </row>
    <row r="29" spans="1:9" x14ac:dyDescent="0.2">
      <c r="A29" s="24"/>
      <c r="B29" s="23"/>
      <c r="C29" s="23"/>
      <c r="D29" s="74"/>
      <c r="E29" s="74"/>
      <c r="F29" s="74"/>
      <c r="G29" s="26"/>
    </row>
    <row r="30" spans="1:9" x14ac:dyDescent="0.2">
      <c r="A30" s="24"/>
      <c r="B30" s="23"/>
      <c r="G30" s="26"/>
    </row>
    <row r="31" spans="1:9" x14ac:dyDescent="0.2">
      <c r="A31" s="24"/>
      <c r="B31" s="23"/>
      <c r="C31" s="23"/>
      <c r="D31" s="74"/>
      <c r="E31" s="74"/>
      <c r="F31" s="74"/>
      <c r="G31" s="26"/>
    </row>
    <row r="32" spans="1:9" x14ac:dyDescent="0.2">
      <c r="A32" s="24"/>
      <c r="B32" s="23"/>
      <c r="C32" s="23"/>
      <c r="D32" s="74"/>
      <c r="E32" s="74"/>
      <c r="F32" s="74"/>
      <c r="G32" s="26"/>
    </row>
    <row r="33" spans="1:7" x14ac:dyDescent="0.2">
      <c r="A33" s="24"/>
      <c r="B33" s="23"/>
      <c r="C33" s="23"/>
      <c r="D33" s="74"/>
      <c r="E33" s="74"/>
      <c r="F33" s="74"/>
      <c r="G33" s="26"/>
    </row>
    <row r="34" spans="1:7" x14ac:dyDescent="0.2">
      <c r="A34" s="24"/>
      <c r="B34" s="23"/>
      <c r="G34" s="26"/>
    </row>
    <row r="35" spans="1:7" x14ac:dyDescent="0.2">
      <c r="A35" s="24"/>
      <c r="B35" s="23"/>
      <c r="C35" s="23"/>
      <c r="D35" s="74"/>
      <c r="E35" s="74"/>
      <c r="F35" s="74"/>
      <c r="G35" s="26"/>
    </row>
    <row r="36" spans="1:7" x14ac:dyDescent="0.2">
      <c r="A36" s="24"/>
      <c r="B36" s="23"/>
      <c r="C36" s="23"/>
      <c r="D36" s="74"/>
      <c r="E36" s="74"/>
      <c r="F36" s="74"/>
      <c r="G36" s="26"/>
    </row>
    <row r="37" spans="1:7" x14ac:dyDescent="0.2">
      <c r="A37" s="24"/>
      <c r="B37" s="23"/>
      <c r="C37" s="23"/>
      <c r="D37" s="74"/>
      <c r="E37" s="74"/>
      <c r="F37" s="74"/>
      <c r="G37" s="26"/>
    </row>
    <row r="38" spans="1:7" x14ac:dyDescent="0.2">
      <c r="A38" s="24"/>
      <c r="B38" s="23"/>
      <c r="G38" s="26"/>
    </row>
    <row r="39" spans="1:7" x14ac:dyDescent="0.2">
      <c r="A39" s="24"/>
      <c r="B39" s="23"/>
      <c r="C39" s="23"/>
      <c r="D39" s="74"/>
      <c r="E39" s="74"/>
      <c r="F39" s="74"/>
      <c r="G39" s="26"/>
    </row>
    <row r="40" spans="1:7" x14ac:dyDescent="0.2">
      <c r="A40" s="24"/>
      <c r="B40" s="23"/>
      <c r="C40" s="23"/>
      <c r="D40" s="74"/>
      <c r="E40" s="74"/>
      <c r="F40" s="74"/>
      <c r="G40" s="26"/>
    </row>
    <row r="41" spans="1:7" x14ac:dyDescent="0.2">
      <c r="A41" s="24"/>
      <c r="B41" s="23"/>
      <c r="C41" s="23"/>
      <c r="D41" s="74"/>
      <c r="E41" s="74"/>
      <c r="F41" s="74"/>
      <c r="G41" s="26"/>
    </row>
    <row r="42" spans="1:7" x14ac:dyDescent="0.2">
      <c r="A42" s="24"/>
      <c r="B42" s="23"/>
      <c r="C42" s="23"/>
      <c r="D42" s="74"/>
      <c r="E42" s="74"/>
      <c r="F42" s="74"/>
      <c r="G42" s="26"/>
    </row>
    <row r="43" spans="1:7" x14ac:dyDescent="0.2">
      <c r="A43" s="24"/>
      <c r="B43" s="23"/>
      <c r="C43" s="23"/>
      <c r="D43" s="74"/>
      <c r="E43" s="74"/>
      <c r="F43" s="74"/>
      <c r="G43" s="26"/>
    </row>
    <row r="44" spans="1:7" x14ac:dyDescent="0.2">
      <c r="A44" s="24"/>
      <c r="B44" s="23"/>
      <c r="C44" s="23"/>
      <c r="D44" s="74"/>
      <c r="E44" s="74"/>
      <c r="F44" s="74"/>
      <c r="G44" s="26"/>
    </row>
    <row r="45" spans="1:7" x14ac:dyDescent="0.2">
      <c r="A45" s="24"/>
      <c r="B45" s="23"/>
      <c r="C45" s="23"/>
      <c r="D45" s="74"/>
      <c r="E45" s="74"/>
      <c r="F45" s="74"/>
      <c r="G45" s="26"/>
    </row>
    <row r="46" spans="1:7" x14ac:dyDescent="0.2">
      <c r="A46" s="24"/>
      <c r="B46" s="23"/>
      <c r="C46" s="23"/>
      <c r="D46" s="74"/>
      <c r="E46" s="74"/>
      <c r="F46" s="74"/>
      <c r="G46" s="26"/>
    </row>
    <row r="47" spans="1:7" x14ac:dyDescent="0.2">
      <c r="A47" s="24"/>
      <c r="B47" s="23"/>
      <c r="C47" s="23"/>
      <c r="D47" s="74"/>
      <c r="E47" s="74"/>
      <c r="F47" s="74"/>
      <c r="G47" s="26"/>
    </row>
    <row r="48" spans="1:7" x14ac:dyDescent="0.2">
      <c r="A48" s="24"/>
      <c r="B48" s="23"/>
      <c r="C48" s="23"/>
      <c r="D48" s="74"/>
      <c r="E48" s="74"/>
      <c r="F48" s="74"/>
      <c r="G48" s="26"/>
    </row>
    <row r="49" spans="1:7" x14ac:dyDescent="0.2">
      <c r="A49" s="24"/>
      <c r="B49" s="23"/>
      <c r="C49" s="23"/>
      <c r="D49" s="74"/>
      <c r="E49" s="74"/>
      <c r="F49" s="74"/>
      <c r="G49" s="26"/>
    </row>
    <row r="50" spans="1:7" x14ac:dyDescent="0.2">
      <c r="A50" s="24"/>
      <c r="B50" s="23"/>
      <c r="C50" s="23"/>
      <c r="D50" s="74"/>
      <c r="E50" s="74"/>
      <c r="F50" s="74"/>
      <c r="G50" s="26"/>
    </row>
    <row r="51" spans="1:7" x14ac:dyDescent="0.2">
      <c r="A51" s="24"/>
      <c r="B51" s="23"/>
      <c r="C51" s="23"/>
      <c r="D51" s="74"/>
      <c r="E51" s="74"/>
      <c r="F51" s="74"/>
      <c r="G51" s="26"/>
    </row>
    <row r="52" spans="1:7" x14ac:dyDescent="0.2">
      <c r="A52" s="24"/>
      <c r="B52" s="23"/>
      <c r="C52" s="23"/>
      <c r="D52" s="74"/>
      <c r="E52" s="74"/>
      <c r="F52" s="74"/>
      <c r="G52" s="26"/>
    </row>
    <row r="53" spans="1:7" x14ac:dyDescent="0.2">
      <c r="A53" s="24"/>
      <c r="B53" s="23"/>
      <c r="C53" s="23"/>
      <c r="D53" s="74"/>
      <c r="E53" s="74"/>
      <c r="F53" s="74"/>
      <c r="G53" s="26"/>
    </row>
    <row r="54" spans="1:7" x14ac:dyDescent="0.2">
      <c r="A54" s="24"/>
      <c r="B54" s="23"/>
      <c r="C54" s="23"/>
      <c r="D54" s="74"/>
      <c r="E54" s="74"/>
      <c r="F54" s="74"/>
      <c r="G54" s="26"/>
    </row>
    <row r="55" spans="1:7" x14ac:dyDescent="0.2">
      <c r="A55" s="24"/>
      <c r="B55" s="23"/>
      <c r="C55" s="23"/>
      <c r="D55" s="74"/>
      <c r="E55" s="74"/>
      <c r="F55" s="74"/>
      <c r="G55" s="26"/>
    </row>
    <row r="56" spans="1:7" x14ac:dyDescent="0.2">
      <c r="A56" s="24"/>
      <c r="B56" s="23"/>
      <c r="C56" s="23"/>
      <c r="D56" s="74"/>
      <c r="E56" s="74"/>
      <c r="F56" s="74"/>
      <c r="G56" s="26"/>
    </row>
    <row r="57" spans="1:7" x14ac:dyDescent="0.2">
      <c r="A57" s="24"/>
      <c r="B57" s="23"/>
      <c r="C57" s="23"/>
      <c r="D57" s="74"/>
      <c r="E57" s="74"/>
      <c r="F57" s="74"/>
      <c r="G57" s="26"/>
    </row>
    <row r="58" spans="1:7" x14ac:dyDescent="0.2">
      <c r="A58" s="24"/>
      <c r="B58" s="23"/>
      <c r="C58" s="23"/>
      <c r="D58" s="74"/>
      <c r="E58" s="74"/>
      <c r="F58" s="74"/>
      <c r="G58" s="26"/>
    </row>
    <row r="59" spans="1:7" x14ac:dyDescent="0.2">
      <c r="A59" s="24"/>
      <c r="B59" s="23"/>
      <c r="C59" s="23"/>
      <c r="D59" s="74"/>
      <c r="E59" s="74"/>
      <c r="F59" s="74"/>
      <c r="G59" s="26"/>
    </row>
    <row r="60" spans="1:7" x14ac:dyDescent="0.2">
      <c r="A60" s="24"/>
      <c r="B60" s="23"/>
      <c r="C60" s="23"/>
      <c r="D60" s="74"/>
      <c r="E60" s="74"/>
      <c r="F60" s="74"/>
      <c r="G60" s="26"/>
    </row>
    <row r="61" spans="1:7" x14ac:dyDescent="0.2">
      <c r="A61" s="24"/>
      <c r="B61" s="23"/>
      <c r="C61" s="23"/>
      <c r="D61" s="23"/>
      <c r="E61" s="23"/>
      <c r="F61" s="23"/>
      <c r="G61" s="25"/>
    </row>
    <row r="62" spans="1:7" x14ac:dyDescent="0.2">
      <c r="A62" s="24"/>
      <c r="B62" s="23"/>
      <c r="C62" s="23"/>
      <c r="D62" s="23"/>
      <c r="E62" s="23"/>
      <c r="F62" s="23"/>
      <c r="G62" s="25"/>
    </row>
    <row r="63" spans="1:7" x14ac:dyDescent="0.2">
      <c r="A63" s="24"/>
      <c r="B63" s="23"/>
      <c r="C63" s="23"/>
      <c r="D63" s="23"/>
      <c r="E63" s="23"/>
      <c r="F63" s="23"/>
      <c r="G63" s="25"/>
    </row>
    <row r="64" spans="1:7" x14ac:dyDescent="0.2">
      <c r="A64" s="24"/>
      <c r="B64" s="23"/>
      <c r="C64" s="23"/>
      <c r="D64" s="23"/>
      <c r="E64" s="23"/>
      <c r="F64" s="23"/>
      <c r="G64" s="25"/>
    </row>
    <row r="65" spans="1:7" x14ac:dyDescent="0.2">
      <c r="A65" s="24"/>
      <c r="B65" s="23"/>
      <c r="C65" s="23"/>
      <c r="D65" s="23"/>
      <c r="E65" s="23"/>
      <c r="F65" s="23"/>
      <c r="G65" s="25"/>
    </row>
    <row r="66" spans="1:7" x14ac:dyDescent="0.2">
      <c r="A66" s="24"/>
      <c r="B66" s="23"/>
      <c r="C66" s="23"/>
      <c r="D66" s="23"/>
      <c r="E66" s="23"/>
      <c r="F66" s="23"/>
      <c r="G66" s="25"/>
    </row>
    <row r="67" spans="1:7" x14ac:dyDescent="0.2">
      <c r="A67" s="24"/>
      <c r="B67" s="23"/>
      <c r="C67" s="23"/>
      <c r="D67" s="23"/>
      <c r="E67" s="23"/>
      <c r="F67" s="23"/>
      <c r="G67" s="25"/>
    </row>
    <row r="68" spans="1:7" x14ac:dyDescent="0.2">
      <c r="A68" s="24"/>
      <c r="B68" s="23"/>
      <c r="C68" s="23"/>
      <c r="D68" s="23"/>
      <c r="E68" s="23"/>
      <c r="F68" s="23"/>
      <c r="G68" s="25"/>
    </row>
    <row r="69" spans="1:7" x14ac:dyDescent="0.2">
      <c r="A69" s="24"/>
      <c r="B69" s="23"/>
      <c r="C69" s="23"/>
      <c r="D69" s="23"/>
      <c r="E69" s="23"/>
      <c r="F69" s="23"/>
      <c r="G69" s="25"/>
    </row>
    <row r="70" spans="1:7" x14ac:dyDescent="0.2">
      <c r="A70" s="24"/>
      <c r="B70" s="23"/>
      <c r="C70" s="23"/>
      <c r="D70" s="23"/>
      <c r="E70" s="23"/>
      <c r="F70" s="23"/>
      <c r="G70" s="25"/>
    </row>
    <row r="71" spans="1:7" x14ac:dyDescent="0.2">
      <c r="A71" s="24"/>
      <c r="B71" s="23"/>
      <c r="C71" s="23"/>
      <c r="D71" s="23"/>
      <c r="E71" s="23"/>
      <c r="F71" s="23"/>
      <c r="G71" s="25"/>
    </row>
    <row r="72" spans="1:7" x14ac:dyDescent="0.2">
      <c r="A72" s="24"/>
      <c r="B72" s="23"/>
      <c r="C72" s="23"/>
      <c r="D72" s="23"/>
      <c r="E72" s="23"/>
      <c r="F72" s="23"/>
      <c r="G72" s="25"/>
    </row>
    <row r="73" spans="1:7" x14ac:dyDescent="0.2">
      <c r="A73" s="24"/>
      <c r="B73" s="23"/>
      <c r="C73" s="23"/>
      <c r="D73" s="23"/>
      <c r="E73" s="23"/>
      <c r="F73" s="23"/>
      <c r="G73" s="25"/>
    </row>
    <row r="74" spans="1:7" x14ac:dyDescent="0.2">
      <c r="A74" s="24"/>
      <c r="B74" s="23"/>
      <c r="C74" s="23"/>
      <c r="D74" s="23"/>
      <c r="E74" s="23"/>
      <c r="F74" s="23"/>
      <c r="G74" s="25"/>
    </row>
    <row r="75" spans="1:7" x14ac:dyDescent="0.2">
      <c r="A75" s="24"/>
      <c r="B75" s="23"/>
      <c r="C75" s="23"/>
      <c r="D75" s="23"/>
      <c r="E75" s="23"/>
      <c r="F75" s="23"/>
      <c r="G75" s="25"/>
    </row>
    <row r="76" spans="1:7" x14ac:dyDescent="0.2">
      <c r="A76" s="24"/>
      <c r="B76" s="23"/>
      <c r="C76" s="23"/>
      <c r="D76" s="23"/>
      <c r="E76" s="23"/>
      <c r="F76" s="23"/>
      <c r="G76" s="25"/>
    </row>
    <row r="77" spans="1:7" x14ac:dyDescent="0.2">
      <c r="A77" s="24"/>
      <c r="B77" s="23"/>
      <c r="C77" s="23"/>
      <c r="D77" s="23"/>
      <c r="E77" s="23"/>
      <c r="F77" s="23"/>
      <c r="G77" s="25"/>
    </row>
    <row r="78" spans="1:7" x14ac:dyDescent="0.2">
      <c r="A78" s="24"/>
      <c r="B78" s="23"/>
      <c r="C78" s="23"/>
      <c r="D78" s="23"/>
      <c r="E78" s="23"/>
      <c r="F78" s="23"/>
      <c r="G78" s="25"/>
    </row>
    <row r="79" spans="1:7" x14ac:dyDescent="0.2">
      <c r="A79" s="24"/>
      <c r="B79" s="23"/>
      <c r="C79" s="23"/>
      <c r="D79" s="23"/>
      <c r="E79" s="23"/>
      <c r="F79" s="23"/>
      <c r="G79" s="25"/>
    </row>
    <row r="80" spans="1:7" x14ac:dyDescent="0.2">
      <c r="A80" s="24"/>
      <c r="B80" s="23"/>
      <c r="C80" s="23"/>
      <c r="D80" s="23"/>
      <c r="E80" s="23"/>
      <c r="F80" s="23"/>
      <c r="G80" s="25"/>
    </row>
    <row r="81" spans="1:7" x14ac:dyDescent="0.2">
      <c r="A81" s="24"/>
      <c r="B81" s="23"/>
      <c r="C81" s="23"/>
      <c r="D81" s="23"/>
      <c r="E81" s="23"/>
      <c r="F81" s="23"/>
      <c r="G81" s="25"/>
    </row>
    <row r="82" spans="1:7" x14ac:dyDescent="0.2">
      <c r="A82" s="24"/>
      <c r="B82" s="23"/>
      <c r="C82" s="23"/>
      <c r="D82" s="23"/>
      <c r="E82" s="23"/>
      <c r="F82" s="23"/>
      <c r="G82" s="25"/>
    </row>
    <row r="83" spans="1:7" x14ac:dyDescent="0.2">
      <c r="A83" s="24"/>
      <c r="B83" s="23"/>
      <c r="C83" s="23"/>
      <c r="D83" s="23"/>
      <c r="E83" s="23"/>
      <c r="F83" s="23"/>
      <c r="G83" s="25"/>
    </row>
    <row r="84" spans="1:7" x14ac:dyDescent="0.2">
      <c r="A84" s="24"/>
      <c r="B84" s="23"/>
      <c r="C84" s="23"/>
      <c r="D84" s="23"/>
      <c r="E84" s="23"/>
      <c r="F84" s="23"/>
      <c r="G84" s="25"/>
    </row>
    <row r="85" spans="1:7" x14ac:dyDescent="0.2">
      <c r="A85" s="24"/>
      <c r="B85" s="23"/>
      <c r="C85" s="23"/>
      <c r="D85" s="23"/>
      <c r="E85" s="23"/>
      <c r="F85" s="23"/>
      <c r="G85" s="25"/>
    </row>
    <row r="86" spans="1:7" x14ac:dyDescent="0.2">
      <c r="A86" s="24"/>
      <c r="B86" s="23"/>
      <c r="C86" s="23"/>
      <c r="D86" s="23"/>
      <c r="E86" s="23"/>
      <c r="F86" s="23"/>
      <c r="G86" s="25"/>
    </row>
    <row r="87" spans="1:7" x14ac:dyDescent="0.2">
      <c r="A87" s="24"/>
      <c r="B87" s="23"/>
      <c r="C87" s="23"/>
      <c r="D87" s="23"/>
      <c r="E87" s="23"/>
      <c r="F87" s="23"/>
      <c r="G87" s="25"/>
    </row>
    <row r="88" spans="1:7" x14ac:dyDescent="0.2">
      <c r="A88" s="24"/>
      <c r="B88" s="23"/>
      <c r="C88" s="23"/>
      <c r="D88" s="23"/>
      <c r="E88" s="23"/>
      <c r="F88" s="23"/>
      <c r="G88" s="25"/>
    </row>
    <row r="89" spans="1:7" x14ac:dyDescent="0.2">
      <c r="A89" s="24"/>
      <c r="B89" s="23"/>
      <c r="C89" s="23"/>
      <c r="D89" s="23"/>
      <c r="E89" s="23"/>
      <c r="F89" s="23"/>
      <c r="G89" s="25"/>
    </row>
    <row r="90" spans="1:7" x14ac:dyDescent="0.2">
      <c r="A90" s="24"/>
      <c r="B90" s="23"/>
      <c r="C90" s="23"/>
      <c r="D90" s="23"/>
      <c r="E90" s="23"/>
      <c r="F90" s="23"/>
      <c r="G90" s="25"/>
    </row>
    <row r="91" spans="1:7" x14ac:dyDescent="0.2">
      <c r="A91" s="24"/>
      <c r="B91" s="23"/>
      <c r="C91" s="23"/>
      <c r="D91" s="23"/>
      <c r="E91" s="23"/>
      <c r="F91" s="23"/>
      <c r="G91" s="25"/>
    </row>
    <row r="92" spans="1:7" x14ac:dyDescent="0.2">
      <c r="A92" s="24"/>
      <c r="B92" s="23"/>
      <c r="C92" s="23"/>
      <c r="D92" s="23"/>
      <c r="E92" s="23"/>
      <c r="F92" s="23"/>
      <c r="G92" s="25"/>
    </row>
    <row r="93" spans="1:7" x14ac:dyDescent="0.2">
      <c r="A93" s="24"/>
      <c r="B93" s="23"/>
      <c r="C93" s="23"/>
      <c r="D93" s="23"/>
      <c r="E93" s="23"/>
      <c r="F93" s="23"/>
      <c r="G93" s="25"/>
    </row>
    <row r="94" spans="1:7" x14ac:dyDescent="0.2">
      <c r="A94" s="24"/>
      <c r="B94" s="23"/>
      <c r="C94" s="23"/>
      <c r="D94" s="23"/>
      <c r="E94" s="23"/>
      <c r="F94" s="23"/>
      <c r="G94" s="25"/>
    </row>
    <row r="95" spans="1:7" x14ac:dyDescent="0.2">
      <c r="A95" s="24"/>
      <c r="B95" s="23"/>
      <c r="C95" s="23"/>
      <c r="D95" s="23"/>
      <c r="E95" s="23"/>
      <c r="F95" s="23"/>
      <c r="G95" s="25"/>
    </row>
    <row r="96" spans="1:7" x14ac:dyDescent="0.2">
      <c r="A96" s="24"/>
      <c r="B96" s="23"/>
      <c r="C96" s="23"/>
      <c r="D96" s="23"/>
      <c r="E96" s="23"/>
      <c r="F96" s="23"/>
      <c r="G96" s="25"/>
    </row>
    <row r="97" spans="1:7" x14ac:dyDescent="0.2">
      <c r="A97" s="24"/>
      <c r="B97" s="23"/>
      <c r="C97" s="23"/>
      <c r="D97" s="23"/>
      <c r="E97" s="23"/>
      <c r="F97" s="23"/>
      <c r="G97" s="25"/>
    </row>
    <row r="98" spans="1:7" x14ac:dyDescent="0.2">
      <c r="A98" s="24"/>
      <c r="B98" s="23"/>
      <c r="C98" s="23"/>
      <c r="D98" s="23"/>
      <c r="E98" s="23"/>
      <c r="F98" s="23"/>
      <c r="G98" s="25"/>
    </row>
    <row r="99" spans="1:7" x14ac:dyDescent="0.2">
      <c r="A99" s="24"/>
      <c r="B99" s="23"/>
      <c r="C99" s="23"/>
      <c r="D99" s="23"/>
      <c r="E99" s="23"/>
      <c r="F99" s="23"/>
      <c r="G99" s="25"/>
    </row>
    <row r="100" spans="1:7" x14ac:dyDescent="0.2">
      <c r="A100" s="24"/>
      <c r="B100" s="23"/>
      <c r="C100" s="23"/>
      <c r="D100" s="23"/>
      <c r="E100" s="23"/>
      <c r="F100" s="23"/>
      <c r="G100" s="25"/>
    </row>
    <row r="101" spans="1:7" x14ac:dyDescent="0.2">
      <c r="A101" s="24"/>
      <c r="B101" s="23"/>
      <c r="C101" s="23"/>
      <c r="D101" s="23"/>
      <c r="E101" s="23"/>
      <c r="F101" s="23"/>
      <c r="G101" s="25"/>
    </row>
    <row r="102" spans="1:7" x14ac:dyDescent="0.2">
      <c r="A102" s="24"/>
      <c r="B102" s="23"/>
      <c r="C102" s="23"/>
      <c r="D102" s="23"/>
      <c r="E102" s="23"/>
      <c r="F102" s="23"/>
      <c r="G102" s="25"/>
    </row>
    <row r="103" spans="1:7" x14ac:dyDescent="0.2">
      <c r="A103" s="24"/>
      <c r="B103" s="23"/>
      <c r="C103" s="23"/>
      <c r="D103" s="23"/>
      <c r="E103" s="23"/>
      <c r="F103" s="23"/>
      <c r="G103" s="25"/>
    </row>
    <row r="104" spans="1:7" x14ac:dyDescent="0.2">
      <c r="A104" s="24"/>
      <c r="B104" s="23"/>
      <c r="C104" s="23"/>
      <c r="D104" s="23"/>
      <c r="E104" s="23"/>
      <c r="F104" s="23"/>
      <c r="G104" s="25"/>
    </row>
    <row r="105" spans="1:7" x14ac:dyDescent="0.2">
      <c r="A105" s="24"/>
      <c r="B105" s="23"/>
      <c r="C105" s="23"/>
      <c r="D105" s="23"/>
      <c r="E105" s="23"/>
      <c r="F105" s="23"/>
      <c r="G105" s="25"/>
    </row>
    <row r="106" spans="1:7" x14ac:dyDescent="0.2">
      <c r="A106" s="24"/>
      <c r="B106" s="23"/>
      <c r="C106" s="23"/>
      <c r="D106" s="23"/>
      <c r="E106" s="23"/>
      <c r="F106" s="23"/>
      <c r="G106" s="25"/>
    </row>
    <row r="107" spans="1:7" x14ac:dyDescent="0.2">
      <c r="A107" s="24"/>
      <c r="B107" s="23"/>
      <c r="C107" s="23"/>
      <c r="D107" s="23"/>
      <c r="E107" s="23"/>
      <c r="F107" s="23"/>
      <c r="G107" s="25"/>
    </row>
    <row r="108" spans="1:7" x14ac:dyDescent="0.2">
      <c r="A108" s="24"/>
      <c r="B108" s="23"/>
      <c r="C108" s="23"/>
      <c r="D108" s="23"/>
      <c r="E108" s="23"/>
      <c r="F108" s="23"/>
      <c r="G108" s="25"/>
    </row>
    <row r="109" spans="1:7" x14ac:dyDescent="0.2">
      <c r="A109" s="24"/>
      <c r="B109" s="23"/>
      <c r="C109" s="23"/>
      <c r="D109" s="23"/>
      <c r="E109" s="23"/>
      <c r="F109" s="23"/>
      <c r="G109" s="25"/>
    </row>
    <row r="110" spans="1:7" x14ac:dyDescent="0.2">
      <c r="A110" s="24"/>
      <c r="B110" s="23"/>
      <c r="C110" s="22"/>
      <c r="D110" s="22"/>
      <c r="E110" s="22"/>
      <c r="F110" s="22"/>
      <c r="G110" s="25"/>
    </row>
    <row r="111" spans="1:7" x14ac:dyDescent="0.2">
      <c r="A111" s="24"/>
      <c r="B111" s="23"/>
      <c r="C111" s="23"/>
      <c r="D111" s="23"/>
      <c r="E111" s="23"/>
      <c r="F111" s="23"/>
      <c r="G111" s="25"/>
    </row>
    <row r="112" spans="1:7" x14ac:dyDescent="0.2">
      <c r="A112" s="24"/>
      <c r="B112" s="23"/>
      <c r="C112" s="23"/>
      <c r="D112" s="23"/>
      <c r="E112" s="23"/>
      <c r="F112" s="23"/>
      <c r="G112" s="25"/>
    </row>
    <row r="113" spans="1:7" x14ac:dyDescent="0.2">
      <c r="A113" s="24"/>
      <c r="B113" s="23"/>
      <c r="C113" s="23"/>
      <c r="D113" s="23"/>
      <c r="E113" s="23"/>
      <c r="F113" s="23"/>
      <c r="G113" s="25"/>
    </row>
    <row r="114" spans="1:7" x14ac:dyDescent="0.2">
      <c r="A114" s="24"/>
      <c r="B114" s="23"/>
      <c r="C114" s="23"/>
      <c r="D114" s="23"/>
      <c r="E114" s="23"/>
      <c r="F114" s="23"/>
      <c r="G114" s="25"/>
    </row>
    <row r="115" spans="1:7" x14ac:dyDescent="0.2">
      <c r="A115" s="24"/>
      <c r="B115" s="23"/>
      <c r="C115" s="23"/>
      <c r="D115" s="23"/>
      <c r="E115" s="23"/>
      <c r="F115" s="23"/>
      <c r="G115" s="25"/>
    </row>
    <row r="116" spans="1:7" x14ac:dyDescent="0.2">
      <c r="A116" s="24"/>
      <c r="B116" s="23"/>
      <c r="C116" s="23"/>
      <c r="D116" s="23"/>
      <c r="E116" s="23"/>
      <c r="F116" s="23"/>
      <c r="G116" s="25"/>
    </row>
    <row r="117" spans="1:7" x14ac:dyDescent="0.2">
      <c r="A117" s="24"/>
      <c r="B117" s="23"/>
      <c r="C117" s="23"/>
      <c r="D117" s="23"/>
      <c r="E117" s="23"/>
      <c r="F117" s="23"/>
      <c r="G117" s="25"/>
    </row>
    <row r="118" spans="1:7" x14ac:dyDescent="0.2">
      <c r="A118" s="24"/>
      <c r="B118" s="23"/>
      <c r="C118" s="23"/>
      <c r="D118" s="23"/>
      <c r="E118" s="23"/>
      <c r="F118" s="23"/>
      <c r="G118" s="25"/>
    </row>
    <row r="119" spans="1:7" x14ac:dyDescent="0.2">
      <c r="A119" s="24"/>
      <c r="B119" s="23"/>
      <c r="C119" s="23"/>
      <c r="D119" s="23"/>
      <c r="E119" s="23"/>
      <c r="F119" s="23"/>
      <c r="G119" s="25"/>
    </row>
    <row r="120" spans="1:7" x14ac:dyDescent="0.2">
      <c r="A120" s="24"/>
      <c r="B120" s="23"/>
      <c r="C120" s="23"/>
      <c r="D120" s="23"/>
      <c r="E120" s="23"/>
      <c r="F120" s="23"/>
      <c r="G120" s="25"/>
    </row>
    <row r="121" spans="1:7" x14ac:dyDescent="0.2">
      <c r="A121" s="24"/>
      <c r="B121" s="23"/>
      <c r="C121" s="23"/>
      <c r="D121" s="23"/>
      <c r="E121" s="23"/>
      <c r="F121" s="23"/>
      <c r="G121" s="25"/>
    </row>
    <row r="122" spans="1:7" x14ac:dyDescent="0.2">
      <c r="A122" s="24"/>
      <c r="B122" s="23"/>
      <c r="C122" s="23"/>
      <c r="D122" s="23"/>
      <c r="E122" s="23"/>
      <c r="F122" s="23"/>
      <c r="G122" s="25"/>
    </row>
    <row r="123" spans="1:7" x14ac:dyDescent="0.2">
      <c r="A123" s="24"/>
      <c r="B123" s="23"/>
      <c r="C123" s="23"/>
      <c r="D123" s="23"/>
      <c r="E123" s="23"/>
      <c r="F123" s="23"/>
      <c r="G123" s="25"/>
    </row>
    <row r="124" spans="1:7" x14ac:dyDescent="0.2">
      <c r="A124" s="24"/>
      <c r="B124" s="23"/>
      <c r="C124" s="23"/>
      <c r="D124" s="23"/>
      <c r="E124" s="23"/>
      <c r="F124" s="23"/>
      <c r="G124" s="25"/>
    </row>
    <row r="125" spans="1:7" x14ac:dyDescent="0.2">
      <c r="A125" s="24"/>
      <c r="B125" s="23"/>
      <c r="C125" s="23"/>
      <c r="D125" s="23"/>
      <c r="E125" s="23"/>
      <c r="F125" s="23"/>
      <c r="G125" s="25"/>
    </row>
    <row r="126" spans="1:7" x14ac:dyDescent="0.2">
      <c r="A126" s="24"/>
      <c r="B126" s="23"/>
      <c r="C126" s="23"/>
      <c r="D126" s="23"/>
      <c r="E126" s="23"/>
      <c r="F126" s="23"/>
      <c r="G126" s="25"/>
    </row>
    <row r="127" spans="1:7" x14ac:dyDescent="0.2">
      <c r="A127" s="24"/>
      <c r="B127" s="23"/>
      <c r="C127" s="23"/>
      <c r="D127" s="23"/>
      <c r="E127" s="23"/>
      <c r="F127" s="23"/>
      <c r="G127" s="25"/>
    </row>
    <row r="128" spans="1:7" x14ac:dyDescent="0.2">
      <c r="A128" s="24"/>
      <c r="B128" s="23"/>
      <c r="C128" s="23"/>
      <c r="D128" s="23"/>
      <c r="E128" s="23"/>
      <c r="F128" s="23"/>
      <c r="G128" s="25"/>
    </row>
    <row r="129" spans="1:7" x14ac:dyDescent="0.2">
      <c r="A129" s="24"/>
      <c r="B129" s="23"/>
      <c r="C129" s="23"/>
      <c r="D129" s="23"/>
      <c r="E129" s="23"/>
      <c r="F129" s="23"/>
      <c r="G129" s="25"/>
    </row>
    <row r="130" spans="1:7" x14ac:dyDescent="0.2">
      <c r="A130" s="24"/>
      <c r="B130" s="23"/>
      <c r="C130" s="23"/>
      <c r="D130" s="23"/>
      <c r="E130" s="23"/>
      <c r="F130" s="23"/>
      <c r="G130" s="25"/>
    </row>
    <row r="131" spans="1:7" x14ac:dyDescent="0.2">
      <c r="A131" s="24"/>
      <c r="B131" s="23"/>
      <c r="C131" s="23"/>
      <c r="D131" s="23"/>
      <c r="E131" s="23"/>
      <c r="F131" s="23"/>
      <c r="G131" s="25"/>
    </row>
    <row r="132" spans="1:7" x14ac:dyDescent="0.2">
      <c r="A132" s="24"/>
      <c r="B132" s="23"/>
      <c r="C132" s="23"/>
      <c r="D132" s="23"/>
      <c r="E132" s="23"/>
      <c r="F132" s="23"/>
      <c r="G132" s="25"/>
    </row>
    <row r="133" spans="1:7" x14ac:dyDescent="0.2">
      <c r="A133" s="24"/>
      <c r="B133" s="23"/>
      <c r="C133" s="23"/>
      <c r="D133" s="23"/>
      <c r="E133" s="23"/>
      <c r="F133" s="23"/>
      <c r="G133" s="25"/>
    </row>
    <row r="134" spans="1:7" x14ac:dyDescent="0.2">
      <c r="A134" s="24"/>
      <c r="B134" s="23"/>
      <c r="C134" s="23"/>
      <c r="D134" s="23"/>
      <c r="E134" s="23"/>
      <c r="F134" s="23"/>
      <c r="G134" s="25"/>
    </row>
    <row r="135" spans="1:7" x14ac:dyDescent="0.2">
      <c r="A135" s="24"/>
      <c r="B135" s="23"/>
      <c r="C135" s="23"/>
      <c r="D135" s="23"/>
      <c r="E135" s="23"/>
      <c r="F135" s="23"/>
      <c r="G135" s="25"/>
    </row>
    <row r="136" spans="1:7" x14ac:dyDescent="0.2">
      <c r="A136" s="24"/>
      <c r="B136" s="23"/>
      <c r="C136" s="23"/>
      <c r="D136" s="23"/>
      <c r="E136" s="23"/>
      <c r="F136" s="23"/>
      <c r="G136" s="25"/>
    </row>
    <row r="137" spans="1:7" x14ac:dyDescent="0.2">
      <c r="A137" s="24"/>
      <c r="B137" s="23"/>
      <c r="C137" s="23"/>
      <c r="D137" s="23"/>
      <c r="E137" s="23"/>
      <c r="F137" s="23"/>
      <c r="G137" s="25"/>
    </row>
    <row r="138" spans="1:7" x14ac:dyDescent="0.2">
      <c r="A138" s="24"/>
      <c r="B138" s="23"/>
      <c r="C138" s="23"/>
      <c r="D138" s="23"/>
      <c r="E138" s="23"/>
      <c r="F138" s="23"/>
      <c r="G138" s="25"/>
    </row>
    <row r="139" spans="1:7" x14ac:dyDescent="0.2">
      <c r="A139" s="24"/>
      <c r="B139" s="23"/>
      <c r="C139" s="23"/>
      <c r="D139" s="23"/>
      <c r="E139" s="23"/>
      <c r="F139" s="23"/>
      <c r="G139" s="25"/>
    </row>
    <row r="140" spans="1:7" x14ac:dyDescent="0.2">
      <c r="A140" s="24"/>
      <c r="B140" s="23"/>
      <c r="C140" s="23"/>
      <c r="D140" s="23"/>
      <c r="E140" s="23"/>
      <c r="F140" s="23"/>
      <c r="G140" s="25"/>
    </row>
    <row r="141" spans="1:7" x14ac:dyDescent="0.2">
      <c r="A141" s="24"/>
      <c r="B141" s="23"/>
      <c r="C141" s="23"/>
      <c r="D141" s="23"/>
      <c r="E141" s="23"/>
      <c r="F141" s="23"/>
      <c r="G141" s="25"/>
    </row>
    <row r="142" spans="1:7" x14ac:dyDescent="0.2">
      <c r="A142" s="24"/>
      <c r="B142" s="23"/>
      <c r="C142" s="23"/>
      <c r="D142" s="23"/>
      <c r="E142" s="23"/>
      <c r="F142" s="23"/>
      <c r="G142" s="25"/>
    </row>
    <row r="143" spans="1:7" x14ac:dyDescent="0.2">
      <c r="A143" s="24"/>
      <c r="B143" s="23"/>
      <c r="C143" s="23"/>
      <c r="D143" s="23"/>
      <c r="E143" s="23"/>
      <c r="F143" s="23"/>
      <c r="G143" s="25"/>
    </row>
    <row r="144" spans="1:7" x14ac:dyDescent="0.2">
      <c r="A144" s="24"/>
      <c r="B144" s="23"/>
      <c r="C144" s="23"/>
      <c r="D144" s="23"/>
      <c r="E144" s="23"/>
      <c r="F144" s="23"/>
      <c r="G144" s="25"/>
    </row>
    <row r="145" spans="1:7" x14ac:dyDescent="0.2">
      <c r="A145" s="24"/>
      <c r="B145" s="23"/>
      <c r="C145" s="23"/>
      <c r="D145" s="23"/>
      <c r="E145" s="23"/>
      <c r="F145" s="23"/>
      <c r="G145" s="25"/>
    </row>
    <row r="146" spans="1:7" x14ac:dyDescent="0.2">
      <c r="A146" s="24"/>
      <c r="B146" s="23"/>
      <c r="C146" s="23"/>
      <c r="D146" s="23"/>
      <c r="E146" s="23"/>
      <c r="F146" s="23"/>
      <c r="G146" s="25"/>
    </row>
    <row r="147" spans="1:7" x14ac:dyDescent="0.2">
      <c r="A147" s="24"/>
      <c r="B147" s="23"/>
      <c r="C147" s="23"/>
      <c r="D147" s="23"/>
      <c r="E147" s="23"/>
      <c r="F147" s="23"/>
      <c r="G147" s="25"/>
    </row>
    <row r="148" spans="1:7" x14ac:dyDescent="0.2">
      <c r="A148" s="24"/>
      <c r="B148" s="23"/>
      <c r="C148" s="23"/>
      <c r="D148" s="23"/>
      <c r="E148" s="23"/>
      <c r="F148" s="23"/>
      <c r="G148" s="25"/>
    </row>
    <row r="149" spans="1:7" x14ac:dyDescent="0.2">
      <c r="A149" s="24"/>
      <c r="B149" s="23"/>
      <c r="C149" s="23"/>
      <c r="D149" s="23"/>
      <c r="E149" s="23"/>
      <c r="F149" s="23"/>
      <c r="G149" s="25"/>
    </row>
    <row r="150" spans="1:7" x14ac:dyDescent="0.2">
      <c r="A150" s="24"/>
      <c r="B150" s="23"/>
      <c r="C150" s="23"/>
      <c r="D150" s="23"/>
      <c r="E150" s="23"/>
      <c r="F150" s="23"/>
      <c r="G150" s="25"/>
    </row>
    <row r="151" spans="1:7" x14ac:dyDescent="0.2">
      <c r="A151" s="24"/>
      <c r="B151" s="23"/>
      <c r="C151" s="23"/>
      <c r="D151" s="23"/>
      <c r="E151" s="23"/>
      <c r="F151" s="23"/>
      <c r="G151" s="25"/>
    </row>
    <row r="152" spans="1:7" x14ac:dyDescent="0.2">
      <c r="A152" s="24"/>
      <c r="B152" s="23"/>
      <c r="C152" s="23"/>
      <c r="D152" s="23"/>
      <c r="E152" s="23"/>
      <c r="F152" s="23"/>
      <c r="G152" s="25"/>
    </row>
    <row r="153" spans="1:7" x14ac:dyDescent="0.2">
      <c r="A153" s="24"/>
      <c r="B153" s="23"/>
      <c r="C153" s="23"/>
      <c r="D153" s="23"/>
      <c r="E153" s="23"/>
      <c r="F153" s="23"/>
      <c r="G153" s="25"/>
    </row>
    <row r="154" spans="1:7" x14ac:dyDescent="0.2">
      <c r="A154" s="24"/>
      <c r="B154" s="23"/>
      <c r="C154" s="23"/>
      <c r="D154" s="23"/>
      <c r="E154" s="23"/>
      <c r="F154" s="23"/>
      <c r="G154" s="25"/>
    </row>
    <row r="155" spans="1:7" x14ac:dyDescent="0.2">
      <c r="A155" s="24"/>
      <c r="B155" s="23"/>
      <c r="C155" s="23"/>
      <c r="D155" s="23"/>
      <c r="E155" s="23"/>
      <c r="F155" s="23"/>
      <c r="G155" s="25"/>
    </row>
    <row r="156" spans="1:7" x14ac:dyDescent="0.2">
      <c r="A156" s="24"/>
      <c r="B156" s="23"/>
      <c r="C156" s="23"/>
      <c r="D156" s="23"/>
      <c r="E156" s="23"/>
      <c r="F156" s="23"/>
      <c r="G156" s="25"/>
    </row>
    <row r="157" spans="1:7" x14ac:dyDescent="0.2">
      <c r="A157" s="24"/>
      <c r="B157" s="23"/>
      <c r="C157" s="23"/>
      <c r="D157" s="23"/>
      <c r="E157" s="23"/>
      <c r="F157" s="23"/>
      <c r="G157" s="25"/>
    </row>
    <row r="158" spans="1:7" x14ac:dyDescent="0.2">
      <c r="A158" s="24"/>
      <c r="B158" s="23"/>
      <c r="C158" s="23"/>
      <c r="D158" s="23"/>
      <c r="E158" s="23"/>
      <c r="F158" s="23"/>
      <c r="G158" s="25"/>
    </row>
    <row r="159" spans="1:7" x14ac:dyDescent="0.2">
      <c r="A159" s="24"/>
      <c r="B159" s="23"/>
      <c r="C159" s="23"/>
      <c r="D159" s="23"/>
      <c r="E159" s="23"/>
      <c r="F159" s="23"/>
      <c r="G159" s="25"/>
    </row>
    <row r="160" spans="1:7" x14ac:dyDescent="0.2">
      <c r="A160" s="24"/>
      <c r="B160" s="23"/>
      <c r="C160" s="23"/>
      <c r="D160" s="23"/>
      <c r="E160" s="23"/>
      <c r="F160" s="23"/>
      <c r="G160" s="25"/>
    </row>
    <row r="161" spans="1:7" x14ac:dyDescent="0.2">
      <c r="A161" s="24"/>
      <c r="B161" s="23"/>
      <c r="C161" s="23"/>
      <c r="D161" s="23"/>
      <c r="E161" s="23"/>
      <c r="F161" s="23"/>
      <c r="G161" s="25"/>
    </row>
    <row r="162" spans="1:7" x14ac:dyDescent="0.2">
      <c r="A162" s="24"/>
      <c r="B162" s="23"/>
      <c r="C162" s="23"/>
      <c r="D162" s="23"/>
      <c r="E162" s="23"/>
      <c r="F162" s="23"/>
      <c r="G162" s="25"/>
    </row>
    <row r="163" spans="1:7" x14ac:dyDescent="0.2">
      <c r="A163" s="24"/>
      <c r="B163" s="23"/>
      <c r="C163" s="23"/>
      <c r="D163" s="23"/>
      <c r="E163" s="23"/>
      <c r="F163" s="23"/>
      <c r="G163" s="25"/>
    </row>
    <row r="164" spans="1:7" x14ac:dyDescent="0.2">
      <c r="A164" s="24"/>
      <c r="B164" s="23"/>
      <c r="C164" s="23"/>
      <c r="D164" s="23"/>
      <c r="E164" s="23"/>
      <c r="F164" s="23"/>
      <c r="G164" s="25"/>
    </row>
    <row r="165" spans="1:7" x14ac:dyDescent="0.2">
      <c r="A165" s="24"/>
      <c r="B165" s="23"/>
      <c r="C165" s="23"/>
      <c r="D165" s="23"/>
      <c r="E165" s="23"/>
      <c r="F165" s="23"/>
      <c r="G165" s="25"/>
    </row>
    <row r="166" spans="1:7" x14ac:dyDescent="0.2">
      <c r="A166" s="24"/>
      <c r="B166" s="23"/>
      <c r="C166" s="23"/>
      <c r="D166" s="23"/>
      <c r="E166" s="23"/>
      <c r="F166" s="23"/>
      <c r="G166" s="25"/>
    </row>
    <row r="167" spans="1:7" x14ac:dyDescent="0.2">
      <c r="A167" s="24"/>
      <c r="B167" s="23"/>
      <c r="C167" s="23"/>
      <c r="D167" s="23"/>
      <c r="E167" s="23"/>
      <c r="F167" s="23"/>
      <c r="G167" s="25"/>
    </row>
    <row r="168" spans="1:7" x14ac:dyDescent="0.2">
      <c r="A168" s="24"/>
      <c r="B168" s="23"/>
      <c r="C168" s="23"/>
      <c r="D168" s="23"/>
      <c r="E168" s="23"/>
      <c r="F168" s="23"/>
      <c r="G168" s="25"/>
    </row>
    <row r="169" spans="1:7" x14ac:dyDescent="0.2">
      <c r="A169" s="24"/>
      <c r="B169" s="23"/>
      <c r="C169" s="23"/>
      <c r="D169" s="23"/>
      <c r="E169" s="23"/>
      <c r="F169" s="23"/>
      <c r="G169" s="25"/>
    </row>
    <row r="170" spans="1:7" x14ac:dyDescent="0.2">
      <c r="A170" s="24"/>
      <c r="B170" s="23"/>
      <c r="C170" s="23"/>
      <c r="D170" s="23"/>
      <c r="E170" s="23"/>
      <c r="F170" s="23"/>
      <c r="G170" s="25"/>
    </row>
    <row r="171" spans="1:7" x14ac:dyDescent="0.2">
      <c r="A171" s="24"/>
      <c r="B171" s="23"/>
      <c r="C171" s="23"/>
      <c r="D171" s="23"/>
      <c r="E171" s="23"/>
      <c r="F171" s="23"/>
      <c r="G171" s="25"/>
    </row>
    <row r="172" spans="1:7" x14ac:dyDescent="0.2">
      <c r="A172" s="24"/>
      <c r="B172" s="23"/>
      <c r="C172" s="23"/>
      <c r="D172" s="23"/>
      <c r="E172" s="23"/>
      <c r="F172" s="23"/>
      <c r="G172" s="25"/>
    </row>
    <row r="173" spans="1:7" x14ac:dyDescent="0.2">
      <c r="A173" s="24"/>
      <c r="B173" s="23"/>
      <c r="C173" s="23"/>
      <c r="D173" s="23"/>
      <c r="E173" s="23"/>
      <c r="F173" s="23"/>
      <c r="G173" s="25"/>
    </row>
    <row r="174" spans="1:7" x14ac:dyDescent="0.2">
      <c r="A174" s="24"/>
      <c r="B174" s="23"/>
      <c r="C174" s="23"/>
      <c r="D174" s="23"/>
      <c r="E174" s="23"/>
      <c r="F174" s="23"/>
      <c r="G174" s="25"/>
    </row>
    <row r="175" spans="1:7" x14ac:dyDescent="0.2">
      <c r="A175" s="24"/>
      <c r="B175" s="23"/>
      <c r="C175" s="23"/>
      <c r="D175" s="23"/>
      <c r="E175" s="23"/>
      <c r="F175" s="23"/>
      <c r="G175" s="25"/>
    </row>
    <row r="176" spans="1:7" x14ac:dyDescent="0.2">
      <c r="A176" s="24"/>
      <c r="B176" s="23"/>
      <c r="C176" s="23"/>
      <c r="D176" s="23"/>
      <c r="E176" s="23"/>
      <c r="F176" s="23"/>
      <c r="G176" s="25"/>
    </row>
    <row r="177" spans="1:7" x14ac:dyDescent="0.2">
      <c r="A177" s="24"/>
      <c r="B177" s="23"/>
      <c r="C177" s="23"/>
      <c r="D177" s="23"/>
      <c r="E177" s="23"/>
      <c r="F177" s="23"/>
      <c r="G177" s="25"/>
    </row>
    <row r="178" spans="1:7" x14ac:dyDescent="0.2">
      <c r="A178" s="24"/>
      <c r="B178" s="23"/>
      <c r="C178" s="23"/>
      <c r="D178" s="23"/>
      <c r="E178" s="23"/>
      <c r="F178" s="23"/>
      <c r="G178" s="25"/>
    </row>
    <row r="179" spans="1:7" x14ac:dyDescent="0.2">
      <c r="A179" s="24"/>
      <c r="B179" s="23"/>
      <c r="C179" s="23"/>
      <c r="D179" s="23"/>
      <c r="E179" s="23"/>
      <c r="F179" s="23"/>
      <c r="G179" s="25"/>
    </row>
    <row r="180" spans="1:7" x14ac:dyDescent="0.2">
      <c r="A180" s="24"/>
      <c r="B180" s="23"/>
      <c r="C180" s="23"/>
      <c r="D180" s="23"/>
      <c r="E180" s="23"/>
      <c r="F180" s="23"/>
      <c r="G180" s="25"/>
    </row>
    <row r="181" spans="1:7" x14ac:dyDescent="0.2">
      <c r="A181" s="24"/>
      <c r="B181" s="23"/>
      <c r="C181" s="23"/>
      <c r="D181" s="23"/>
      <c r="E181" s="23"/>
      <c r="F181" s="23"/>
      <c r="G181" s="25"/>
    </row>
    <row r="182" spans="1:7" x14ac:dyDescent="0.2">
      <c r="A182" s="24"/>
      <c r="B182" s="23"/>
      <c r="C182" s="23"/>
      <c r="D182" s="23"/>
      <c r="E182" s="23"/>
      <c r="F182" s="23"/>
      <c r="G182" s="25"/>
    </row>
    <row r="183" spans="1:7" x14ac:dyDescent="0.2">
      <c r="A183" s="24"/>
      <c r="B183" s="23"/>
      <c r="C183" s="23"/>
      <c r="D183" s="23"/>
      <c r="E183" s="23"/>
      <c r="F183" s="23"/>
      <c r="G183" s="25"/>
    </row>
    <row r="184" spans="1:7" x14ac:dyDescent="0.2">
      <c r="A184" s="24"/>
      <c r="B184" s="23"/>
      <c r="C184" s="23"/>
      <c r="D184" s="23"/>
      <c r="E184" s="23"/>
      <c r="F184" s="23"/>
      <c r="G184" s="25"/>
    </row>
    <row r="185" spans="1:7" x14ac:dyDescent="0.2">
      <c r="A185" s="24"/>
      <c r="B185" s="23"/>
      <c r="C185" s="23"/>
      <c r="D185" s="23"/>
      <c r="E185" s="23"/>
      <c r="F185" s="23"/>
      <c r="G185" s="25"/>
    </row>
    <row r="186" spans="1:7" x14ac:dyDescent="0.2">
      <c r="A186" s="24"/>
      <c r="B186" s="23"/>
      <c r="C186" s="23"/>
      <c r="D186" s="23"/>
      <c r="E186" s="23"/>
      <c r="F186" s="23"/>
      <c r="G186" s="25"/>
    </row>
    <row r="187" spans="1:7" x14ac:dyDescent="0.2">
      <c r="A187" s="24"/>
      <c r="B187" s="23"/>
      <c r="C187" s="23"/>
      <c r="D187" s="23"/>
      <c r="E187" s="23"/>
      <c r="F187" s="23"/>
      <c r="G187" s="25"/>
    </row>
    <row r="188" spans="1:7" x14ac:dyDescent="0.2">
      <c r="A188" s="24"/>
      <c r="B188" s="23"/>
      <c r="C188" s="23"/>
      <c r="D188" s="23"/>
      <c r="E188" s="23"/>
      <c r="F188" s="23"/>
      <c r="G188" s="25"/>
    </row>
    <row r="189" spans="1:7" x14ac:dyDescent="0.2">
      <c r="A189" s="24"/>
      <c r="B189" s="23"/>
      <c r="C189" s="23"/>
      <c r="D189" s="23"/>
      <c r="E189" s="23"/>
      <c r="F189" s="23"/>
      <c r="G189" s="25"/>
    </row>
    <row r="190" spans="1:7" x14ac:dyDescent="0.2">
      <c r="A190" s="24"/>
      <c r="B190" s="23"/>
      <c r="C190" s="23"/>
      <c r="D190" s="23"/>
      <c r="E190" s="23"/>
      <c r="F190" s="23"/>
      <c r="G190" s="25"/>
    </row>
    <row r="191" spans="1:7" x14ac:dyDescent="0.2">
      <c r="A191" s="24"/>
      <c r="B191" s="23"/>
      <c r="C191" s="23"/>
      <c r="D191" s="23"/>
      <c r="E191" s="23"/>
      <c r="F191" s="23"/>
      <c r="G191" s="25"/>
    </row>
    <row r="192" spans="1:7" x14ac:dyDescent="0.2">
      <c r="A192" s="24"/>
      <c r="B192" s="23"/>
      <c r="C192" s="23"/>
      <c r="D192" s="23"/>
      <c r="E192" s="23"/>
      <c r="F192" s="23"/>
      <c r="G192" s="25"/>
    </row>
    <row r="193" spans="1:7" x14ac:dyDescent="0.2">
      <c r="A193" s="24"/>
      <c r="B193" s="23"/>
      <c r="C193" s="23"/>
      <c r="D193" s="23"/>
      <c r="E193" s="23"/>
      <c r="F193" s="23"/>
      <c r="G193" s="25"/>
    </row>
    <row r="194" spans="1:7" x14ac:dyDescent="0.2">
      <c r="A194" s="24"/>
      <c r="B194" s="23"/>
      <c r="C194" s="23"/>
      <c r="D194" s="23"/>
      <c r="E194" s="23"/>
      <c r="F194" s="23"/>
      <c r="G194" s="25"/>
    </row>
    <row r="195" spans="1:7" x14ac:dyDescent="0.2">
      <c r="A195" s="24"/>
      <c r="B195" s="23"/>
      <c r="C195" s="23"/>
      <c r="D195" s="23"/>
      <c r="E195" s="23"/>
      <c r="F195" s="23"/>
      <c r="G195" s="25"/>
    </row>
    <row r="196" spans="1:7" x14ac:dyDescent="0.2">
      <c r="A196" s="24"/>
      <c r="B196" s="23"/>
      <c r="C196" s="23"/>
      <c r="D196" s="23"/>
      <c r="E196" s="23"/>
      <c r="F196" s="23"/>
      <c r="G196" s="25"/>
    </row>
    <row r="197" spans="1:7" x14ac:dyDescent="0.2">
      <c r="A197" s="24"/>
      <c r="B197" s="23"/>
      <c r="C197" s="23"/>
      <c r="D197" s="23"/>
      <c r="E197" s="23"/>
      <c r="F197" s="23"/>
      <c r="G197" s="25"/>
    </row>
    <row r="198" spans="1:7" x14ac:dyDescent="0.2">
      <c r="A198" s="24"/>
      <c r="B198" s="23"/>
      <c r="C198" s="23"/>
      <c r="D198" s="23"/>
      <c r="E198" s="23"/>
      <c r="F198" s="23"/>
      <c r="G198" s="25"/>
    </row>
    <row r="199" spans="1:7" x14ac:dyDescent="0.2">
      <c r="A199" s="24"/>
      <c r="B199" s="23"/>
      <c r="C199" s="23"/>
      <c r="D199" s="23"/>
      <c r="E199" s="23"/>
      <c r="F199" s="23"/>
      <c r="G199" s="25"/>
    </row>
    <row r="200" spans="1:7" x14ac:dyDescent="0.2">
      <c r="A200" s="24"/>
      <c r="B200" s="23"/>
      <c r="C200" s="23"/>
      <c r="D200" s="23"/>
      <c r="E200" s="23"/>
      <c r="F200" s="23"/>
      <c r="G200" s="25"/>
    </row>
    <row r="201" spans="1:7" x14ac:dyDescent="0.2">
      <c r="A201" s="24"/>
      <c r="B201" s="23"/>
      <c r="C201" s="23"/>
      <c r="D201" s="23"/>
      <c r="E201" s="23"/>
      <c r="F201" s="23"/>
      <c r="G201" s="25"/>
    </row>
    <row r="202" spans="1:7" x14ac:dyDescent="0.2">
      <c r="A202" s="24"/>
      <c r="B202" s="23"/>
      <c r="C202" s="23"/>
      <c r="D202" s="23"/>
      <c r="E202" s="23"/>
      <c r="F202" s="23"/>
      <c r="G202" s="25"/>
    </row>
    <row r="203" spans="1:7" x14ac:dyDescent="0.2">
      <c r="A203" s="24"/>
      <c r="B203" s="23"/>
      <c r="C203" s="23"/>
      <c r="D203" s="23"/>
      <c r="E203" s="23"/>
      <c r="F203" s="23"/>
      <c r="G203" s="25"/>
    </row>
    <row r="204" spans="1:7" x14ac:dyDescent="0.2">
      <c r="A204" s="24"/>
      <c r="B204" s="23"/>
      <c r="C204" s="23"/>
      <c r="D204" s="23"/>
      <c r="E204" s="23"/>
      <c r="F204" s="23"/>
      <c r="G204" s="25"/>
    </row>
    <row r="205" spans="1:7" x14ac:dyDescent="0.2">
      <c r="A205" s="24"/>
      <c r="B205" s="23"/>
      <c r="C205" s="23"/>
      <c r="D205" s="23"/>
      <c r="E205" s="23"/>
      <c r="F205" s="23"/>
      <c r="G205" s="25"/>
    </row>
    <row r="206" spans="1:7" x14ac:dyDescent="0.2">
      <c r="A206" s="24"/>
      <c r="B206" s="23"/>
      <c r="C206" s="23"/>
      <c r="D206" s="23"/>
      <c r="E206" s="23"/>
      <c r="F206" s="23"/>
      <c r="G206" s="25"/>
    </row>
    <row r="207" spans="1:7" x14ac:dyDescent="0.2">
      <c r="A207" s="24"/>
      <c r="B207" s="23"/>
      <c r="C207" s="23"/>
      <c r="D207" s="23"/>
      <c r="E207" s="23"/>
      <c r="F207" s="23"/>
      <c r="G207" s="25"/>
    </row>
    <row r="208" spans="1:7" x14ac:dyDescent="0.2">
      <c r="A208" s="24"/>
      <c r="B208" s="23"/>
      <c r="C208" s="23"/>
      <c r="D208" s="23"/>
      <c r="E208" s="23"/>
      <c r="F208" s="23"/>
      <c r="G208" s="25"/>
    </row>
    <row r="209" spans="1:7" x14ac:dyDescent="0.2">
      <c r="A209" s="24"/>
      <c r="B209" s="23"/>
      <c r="C209" s="23"/>
      <c r="D209" s="23"/>
      <c r="E209" s="23"/>
      <c r="F209" s="23"/>
      <c r="G209" s="25"/>
    </row>
    <row r="210" spans="1:7" x14ac:dyDescent="0.2">
      <c r="A210" s="31"/>
      <c r="C210" s="27"/>
      <c r="D210" s="27"/>
      <c r="E210" s="27"/>
      <c r="F210" s="27"/>
    </row>
    <row r="211" spans="1:7" x14ac:dyDescent="0.2">
      <c r="A211" s="31"/>
      <c r="C211" s="27"/>
      <c r="D211" s="27"/>
      <c r="E211" s="27"/>
      <c r="F211" s="27"/>
    </row>
    <row r="212" spans="1:7" x14ac:dyDescent="0.2">
      <c r="A212" s="31"/>
      <c r="C212" s="27"/>
      <c r="D212" s="27"/>
      <c r="E212" s="27"/>
      <c r="F212" s="27"/>
    </row>
    <row r="213" spans="1:7" x14ac:dyDescent="0.2">
      <c r="A213" s="31"/>
      <c r="C213" s="27"/>
      <c r="D213" s="27"/>
      <c r="E213" s="27"/>
      <c r="F213" s="27"/>
    </row>
    <row r="214" spans="1:7" x14ac:dyDescent="0.2">
      <c r="A214" s="31"/>
      <c r="C214" s="27"/>
      <c r="D214" s="27"/>
      <c r="E214" s="27"/>
      <c r="F214" s="27"/>
    </row>
    <row r="215" spans="1:7" x14ac:dyDescent="0.2">
      <c r="A215" s="31"/>
      <c r="C215" s="27"/>
      <c r="D215" s="27"/>
      <c r="E215" s="27"/>
      <c r="F215" s="27"/>
    </row>
    <row r="216" spans="1:7" x14ac:dyDescent="0.2">
      <c r="A216" s="31"/>
      <c r="C216" s="27"/>
      <c r="D216" s="27"/>
      <c r="E216" s="27"/>
      <c r="F216" s="27"/>
    </row>
    <row r="217" spans="1:7" x14ac:dyDescent="0.2">
      <c r="A217" s="31"/>
      <c r="C217" s="27"/>
      <c r="D217" s="27"/>
      <c r="E217" s="27"/>
      <c r="F217" s="27"/>
    </row>
    <row r="218" spans="1:7" x14ac:dyDescent="0.2">
      <c r="A218" s="31"/>
      <c r="C218" s="27"/>
      <c r="D218" s="27"/>
      <c r="E218" s="27"/>
      <c r="F218" s="27"/>
    </row>
    <row r="219" spans="1:7" x14ac:dyDescent="0.2">
      <c r="A219" s="31"/>
      <c r="C219" s="27"/>
      <c r="D219" s="27"/>
      <c r="E219" s="27"/>
      <c r="F219" s="27"/>
    </row>
    <row r="220" spans="1:7" x14ac:dyDescent="0.2">
      <c r="A220" s="31"/>
      <c r="C220" s="27"/>
      <c r="D220" s="27"/>
      <c r="E220" s="27"/>
      <c r="F220" s="27"/>
    </row>
    <row r="221" spans="1:7" x14ac:dyDescent="0.2">
      <c r="A221" s="31"/>
      <c r="C221" s="27"/>
      <c r="D221" s="27"/>
      <c r="E221" s="27"/>
      <c r="F221" s="27"/>
    </row>
    <row r="222" spans="1:7" x14ac:dyDescent="0.2">
      <c r="A222" s="31"/>
      <c r="C222" s="27"/>
      <c r="D222" s="27"/>
      <c r="E222" s="27"/>
      <c r="F222" s="27"/>
    </row>
    <row r="223" spans="1:7" x14ac:dyDescent="0.2">
      <c r="A223" s="31"/>
      <c r="C223" s="27"/>
      <c r="D223" s="27"/>
      <c r="E223" s="27"/>
      <c r="F223" s="27"/>
    </row>
    <row r="224" spans="1:7" x14ac:dyDescent="0.2">
      <c r="A224" s="31"/>
      <c r="C224" s="27"/>
      <c r="D224" s="27"/>
      <c r="E224" s="27"/>
      <c r="F224" s="27"/>
    </row>
    <row r="225" spans="1:6" x14ac:dyDescent="0.2">
      <c r="A225" s="31"/>
      <c r="C225" s="27"/>
      <c r="D225" s="27"/>
      <c r="E225" s="27"/>
      <c r="F225" s="27"/>
    </row>
    <row r="226" spans="1:6" x14ac:dyDescent="0.2">
      <c r="A226" s="31"/>
      <c r="C226" s="27"/>
      <c r="D226" s="27"/>
      <c r="E226" s="27"/>
      <c r="F226" s="27"/>
    </row>
    <row r="227" spans="1:6" x14ac:dyDescent="0.2">
      <c r="A227" s="31"/>
      <c r="C227" s="27"/>
      <c r="D227" s="27"/>
      <c r="E227" s="27"/>
      <c r="F227" s="27"/>
    </row>
    <row r="228" spans="1:6" x14ac:dyDescent="0.2">
      <c r="A228" s="31"/>
      <c r="C228" s="27"/>
      <c r="D228" s="27"/>
      <c r="E228" s="27"/>
      <c r="F228" s="27"/>
    </row>
    <row r="229" spans="1:6" x14ac:dyDescent="0.2">
      <c r="A229" s="31"/>
      <c r="C229" s="27"/>
      <c r="D229" s="27"/>
      <c r="E229" s="27"/>
      <c r="F229" s="27"/>
    </row>
    <row r="230" spans="1:6" x14ac:dyDescent="0.2">
      <c r="A230" s="31"/>
      <c r="C230" s="27"/>
      <c r="D230" s="27"/>
      <c r="E230" s="27"/>
      <c r="F230" s="27"/>
    </row>
    <row r="231" spans="1:6" x14ac:dyDescent="0.2">
      <c r="A231" s="31"/>
      <c r="C231" s="27"/>
      <c r="D231" s="27"/>
      <c r="E231" s="27"/>
      <c r="F231" s="27"/>
    </row>
    <row r="232" spans="1:6" x14ac:dyDescent="0.2">
      <c r="A232" s="31"/>
      <c r="C232" s="27"/>
      <c r="D232" s="27"/>
      <c r="E232" s="27"/>
      <c r="F232" s="27"/>
    </row>
    <row r="233" spans="1:6" x14ac:dyDescent="0.2">
      <c r="A233" s="31"/>
      <c r="C233" s="27"/>
      <c r="D233" s="27"/>
      <c r="E233" s="27"/>
      <c r="F233" s="27"/>
    </row>
    <row r="234" spans="1:6" x14ac:dyDescent="0.2">
      <c r="A234" s="31"/>
      <c r="C234" s="27"/>
      <c r="D234" s="27"/>
      <c r="E234" s="27"/>
      <c r="F234" s="27"/>
    </row>
    <row r="235" spans="1:6" x14ac:dyDescent="0.2">
      <c r="A235" s="31"/>
      <c r="C235" s="27"/>
      <c r="D235" s="27"/>
      <c r="E235" s="27"/>
      <c r="F235" s="27"/>
    </row>
    <row r="236" spans="1:6" x14ac:dyDescent="0.2">
      <c r="A236" s="31"/>
      <c r="C236" s="27"/>
      <c r="D236" s="27"/>
      <c r="E236" s="27"/>
      <c r="F236" s="27"/>
    </row>
    <row r="237" spans="1:6" x14ac:dyDescent="0.2">
      <c r="A237" s="31"/>
      <c r="C237" s="27"/>
      <c r="D237" s="27"/>
      <c r="E237" s="27"/>
      <c r="F237" s="27"/>
    </row>
    <row r="238" spans="1:6" x14ac:dyDescent="0.2">
      <c r="A238" s="31"/>
      <c r="C238" s="27"/>
      <c r="D238" s="27"/>
      <c r="E238" s="27"/>
      <c r="F238" s="27"/>
    </row>
    <row r="239" spans="1:6" x14ac:dyDescent="0.2">
      <c r="A239" s="31"/>
      <c r="C239" s="27"/>
      <c r="D239" s="27"/>
      <c r="E239" s="27"/>
      <c r="F239" s="27"/>
    </row>
    <row r="240" spans="1:6" x14ac:dyDescent="0.2">
      <c r="A240" s="31"/>
      <c r="C240" s="27"/>
      <c r="D240" s="27"/>
      <c r="E240" s="27"/>
      <c r="F240" s="27"/>
    </row>
    <row r="241" spans="1:6" x14ac:dyDescent="0.2">
      <c r="A241" s="31"/>
      <c r="C241" s="27"/>
      <c r="D241" s="27"/>
      <c r="E241" s="27"/>
      <c r="F241" s="27"/>
    </row>
    <row r="242" spans="1:6" x14ac:dyDescent="0.2">
      <c r="A242" s="31"/>
      <c r="C242" s="27"/>
      <c r="D242" s="27"/>
      <c r="E242" s="27"/>
      <c r="F242" s="27"/>
    </row>
    <row r="243" spans="1:6" x14ac:dyDescent="0.2">
      <c r="A243" s="31"/>
      <c r="C243" s="27"/>
      <c r="D243" s="27"/>
      <c r="E243" s="27"/>
      <c r="F243" s="27"/>
    </row>
    <row r="244" spans="1:6" x14ac:dyDescent="0.2">
      <c r="A244" s="31"/>
      <c r="C244" s="27"/>
      <c r="D244" s="27"/>
      <c r="E244" s="27"/>
      <c r="F244" s="27"/>
    </row>
    <row r="245" spans="1:6" x14ac:dyDescent="0.2">
      <c r="A245" s="31"/>
      <c r="C245" s="27"/>
      <c r="D245" s="27"/>
      <c r="E245" s="27"/>
      <c r="F245" s="27"/>
    </row>
    <row r="246" spans="1:6" x14ac:dyDescent="0.2">
      <c r="A246" s="31"/>
      <c r="C246" s="27"/>
      <c r="D246" s="27"/>
      <c r="E246" s="27"/>
      <c r="F246" s="27"/>
    </row>
    <row r="247" spans="1:6" x14ac:dyDescent="0.2">
      <c r="A247" s="31"/>
      <c r="C247" s="27"/>
      <c r="D247" s="27"/>
      <c r="E247" s="27"/>
      <c r="F247" s="27"/>
    </row>
    <row r="248" spans="1:6" x14ac:dyDescent="0.2">
      <c r="A248" s="31"/>
      <c r="C248" s="27"/>
      <c r="D248" s="27"/>
      <c r="E248" s="27"/>
      <c r="F248" s="27"/>
    </row>
    <row r="249" spans="1:6" x14ac:dyDescent="0.2">
      <c r="A249" s="31"/>
      <c r="C249" s="27"/>
      <c r="D249" s="27"/>
      <c r="E249" s="27"/>
      <c r="F249" s="27"/>
    </row>
    <row r="250" spans="1:6" x14ac:dyDescent="0.2">
      <c r="A250" s="31"/>
      <c r="C250" s="27"/>
      <c r="D250" s="27"/>
      <c r="E250" s="27"/>
      <c r="F250" s="27"/>
    </row>
    <row r="251" spans="1:6" x14ac:dyDescent="0.2">
      <c r="A251" s="31"/>
      <c r="C251" s="27"/>
      <c r="D251" s="27"/>
      <c r="E251" s="27"/>
      <c r="F251" s="27"/>
    </row>
    <row r="252" spans="1:6" x14ac:dyDescent="0.2">
      <c r="A252" s="31"/>
      <c r="C252" s="27"/>
      <c r="D252" s="27"/>
      <c r="E252" s="27"/>
      <c r="F252" s="27"/>
    </row>
    <row r="253" spans="1:6" x14ac:dyDescent="0.2">
      <c r="A253" s="31"/>
      <c r="C253" s="27"/>
      <c r="D253" s="27"/>
      <c r="E253" s="27"/>
      <c r="F253" s="27"/>
    </row>
    <row r="254" spans="1:6" x14ac:dyDescent="0.2">
      <c r="A254" s="31"/>
      <c r="C254" s="27"/>
      <c r="D254" s="27"/>
      <c r="E254" s="27"/>
      <c r="F254" s="27"/>
    </row>
    <row r="255" spans="1:6" x14ac:dyDescent="0.2">
      <c r="A255" s="31"/>
      <c r="C255" s="27"/>
      <c r="D255" s="27"/>
      <c r="E255" s="27"/>
      <c r="F255" s="27"/>
    </row>
    <row r="256" spans="1:6" x14ac:dyDescent="0.2">
      <c r="A256" s="31"/>
      <c r="C256" s="27"/>
      <c r="D256" s="27"/>
      <c r="E256" s="27"/>
      <c r="F256" s="27"/>
    </row>
    <row r="257" spans="1:6" x14ac:dyDescent="0.2">
      <c r="A257" s="31"/>
      <c r="C257" s="27"/>
      <c r="D257" s="27"/>
      <c r="E257" s="27"/>
      <c r="F257" s="27"/>
    </row>
    <row r="258" spans="1:6" x14ac:dyDescent="0.2">
      <c r="A258" s="31"/>
      <c r="C258" s="27"/>
      <c r="D258" s="27"/>
      <c r="E258" s="27"/>
      <c r="F258" s="27"/>
    </row>
    <row r="259" spans="1:6" x14ac:dyDescent="0.2">
      <c r="A259" s="31"/>
      <c r="C259" s="27"/>
      <c r="D259" s="27"/>
      <c r="E259" s="27"/>
      <c r="F259" s="27"/>
    </row>
    <row r="260" spans="1:6" x14ac:dyDescent="0.2">
      <c r="A260" s="31"/>
      <c r="C260" s="27"/>
      <c r="D260" s="27"/>
      <c r="E260" s="27"/>
      <c r="F260" s="27"/>
    </row>
    <row r="261" spans="1:6" x14ac:dyDescent="0.2">
      <c r="A261" s="31"/>
      <c r="C261" s="27"/>
      <c r="D261" s="27"/>
      <c r="E261" s="27"/>
      <c r="F261" s="27"/>
    </row>
    <row r="262" spans="1:6" x14ac:dyDescent="0.2">
      <c r="A262" s="31"/>
      <c r="C262" s="27"/>
      <c r="D262" s="27"/>
      <c r="E262" s="27"/>
      <c r="F262" s="27"/>
    </row>
    <row r="263" spans="1:6" x14ac:dyDescent="0.2">
      <c r="A263" s="31"/>
      <c r="C263" s="27"/>
      <c r="D263" s="27"/>
      <c r="E263" s="27"/>
      <c r="F263" s="27"/>
    </row>
    <row r="264" spans="1:6" x14ac:dyDescent="0.2">
      <c r="A264" s="31"/>
      <c r="C264" s="27"/>
      <c r="D264" s="27"/>
      <c r="E264" s="27"/>
      <c r="F264" s="27"/>
    </row>
    <row r="265" spans="1:6" x14ac:dyDescent="0.2">
      <c r="A265" s="31"/>
      <c r="C265" s="27"/>
      <c r="D265" s="27"/>
      <c r="E265" s="27"/>
      <c r="F265" s="27"/>
    </row>
    <row r="266" spans="1:6" x14ac:dyDescent="0.2">
      <c r="A266" s="31"/>
      <c r="C266" s="27"/>
      <c r="D266" s="27"/>
      <c r="E266" s="27"/>
      <c r="F266" s="27"/>
    </row>
    <row r="267" spans="1:6" x14ac:dyDescent="0.2">
      <c r="A267" s="31"/>
      <c r="C267" s="27"/>
      <c r="D267" s="27"/>
      <c r="E267" s="27"/>
      <c r="F267" s="27"/>
    </row>
    <row r="268" spans="1:6" x14ac:dyDescent="0.2">
      <c r="A268" s="31"/>
      <c r="C268" s="27"/>
      <c r="D268" s="27"/>
      <c r="E268" s="27"/>
      <c r="F268" s="27"/>
    </row>
    <row r="269" spans="1:6" x14ac:dyDescent="0.2">
      <c r="A269" s="31"/>
      <c r="C269" s="27"/>
      <c r="D269" s="27"/>
      <c r="E269" s="27"/>
      <c r="F269" s="27"/>
    </row>
    <row r="270" spans="1:6" x14ac:dyDescent="0.2">
      <c r="A270" s="31"/>
      <c r="C270" s="27"/>
      <c r="D270" s="27"/>
      <c r="E270" s="27"/>
      <c r="F270" s="27"/>
    </row>
    <row r="271" spans="1:6" x14ac:dyDescent="0.2">
      <c r="A271" s="31"/>
      <c r="C271" s="27"/>
      <c r="D271" s="27"/>
      <c r="E271" s="27"/>
      <c r="F271" s="27"/>
    </row>
    <row r="272" spans="1:6" x14ac:dyDescent="0.2">
      <c r="A272" s="31"/>
      <c r="C272" s="27"/>
      <c r="D272" s="27"/>
      <c r="E272" s="27"/>
      <c r="F272" s="27"/>
    </row>
    <row r="273" spans="1:6" x14ac:dyDescent="0.2">
      <c r="A273" s="31"/>
      <c r="C273" s="27"/>
      <c r="D273" s="27"/>
      <c r="E273" s="27"/>
      <c r="F273" s="27"/>
    </row>
    <row r="274" spans="1:6" x14ac:dyDescent="0.2">
      <c r="A274" s="31"/>
      <c r="C274" s="27"/>
      <c r="D274" s="27"/>
      <c r="E274" s="27"/>
      <c r="F274" s="27"/>
    </row>
    <row r="275" spans="1:6" x14ac:dyDescent="0.2">
      <c r="A275" s="31"/>
      <c r="C275" s="27"/>
      <c r="D275" s="27"/>
      <c r="E275" s="27"/>
      <c r="F275" s="27"/>
    </row>
    <row r="276" spans="1:6" x14ac:dyDescent="0.2">
      <c r="A276" s="31"/>
      <c r="C276" s="27"/>
      <c r="D276" s="27"/>
      <c r="E276" s="27"/>
      <c r="F276" s="27"/>
    </row>
    <row r="277" spans="1:6" x14ac:dyDescent="0.2">
      <c r="A277" s="31"/>
      <c r="C277" s="27"/>
      <c r="D277" s="27"/>
      <c r="E277" s="27"/>
      <c r="F277" s="27"/>
    </row>
    <row r="278" spans="1:6" x14ac:dyDescent="0.2">
      <c r="A278" s="31"/>
      <c r="C278" s="27"/>
      <c r="D278" s="27"/>
      <c r="E278" s="27"/>
      <c r="F278" s="27"/>
    </row>
    <row r="279" spans="1:6" x14ac:dyDescent="0.2">
      <c r="A279" s="31"/>
      <c r="C279" s="27"/>
      <c r="D279" s="27"/>
      <c r="E279" s="27"/>
      <c r="F279" s="27"/>
    </row>
    <row r="280" spans="1:6" x14ac:dyDescent="0.2">
      <c r="A280" s="31"/>
      <c r="C280" s="27"/>
      <c r="D280" s="27"/>
      <c r="E280" s="27"/>
      <c r="F280" s="27"/>
    </row>
    <row r="281" spans="1:6" x14ac:dyDescent="0.2">
      <c r="A281" s="31"/>
      <c r="C281" s="27"/>
      <c r="D281" s="27"/>
      <c r="E281" s="27"/>
      <c r="F281" s="27"/>
    </row>
    <row r="282" spans="1:6" x14ac:dyDescent="0.2">
      <c r="A282" s="31"/>
      <c r="C282" s="27"/>
      <c r="D282" s="27"/>
      <c r="E282" s="27"/>
      <c r="F282" s="27"/>
    </row>
    <row r="283" spans="1:6" x14ac:dyDescent="0.2">
      <c r="A283" s="31"/>
      <c r="C283" s="27"/>
      <c r="D283" s="27"/>
      <c r="E283" s="27"/>
      <c r="F283" s="27"/>
    </row>
    <row r="284" spans="1:6" x14ac:dyDescent="0.2">
      <c r="A284" s="31"/>
      <c r="C284" s="27"/>
      <c r="D284" s="27"/>
      <c r="E284" s="27"/>
      <c r="F284" s="27"/>
    </row>
    <row r="285" spans="1:6" x14ac:dyDescent="0.2">
      <c r="A285" s="31"/>
      <c r="C285" s="27"/>
      <c r="D285" s="27"/>
      <c r="E285" s="27"/>
      <c r="F285" s="27"/>
    </row>
    <row r="286" spans="1:6" x14ac:dyDescent="0.2">
      <c r="A286" s="31"/>
      <c r="C286" s="27"/>
      <c r="D286" s="27"/>
      <c r="E286" s="27"/>
      <c r="F286" s="27"/>
    </row>
    <row r="287" spans="1:6" x14ac:dyDescent="0.2">
      <c r="A287" s="31"/>
      <c r="C287" s="27"/>
      <c r="D287" s="27"/>
      <c r="E287" s="27"/>
      <c r="F287" s="27"/>
    </row>
    <row r="288" spans="1:6" x14ac:dyDescent="0.2">
      <c r="A288" s="31"/>
      <c r="C288" s="27"/>
      <c r="D288" s="27"/>
      <c r="E288" s="27"/>
      <c r="F288" s="27"/>
    </row>
    <row r="289" spans="1:6" x14ac:dyDescent="0.2">
      <c r="A289" s="31"/>
      <c r="C289" s="27"/>
      <c r="D289" s="27"/>
      <c r="E289" s="27"/>
      <c r="F289" s="27"/>
    </row>
    <row r="290" spans="1:6" x14ac:dyDescent="0.2">
      <c r="A290" s="31"/>
      <c r="C290" s="27"/>
      <c r="D290" s="27"/>
      <c r="E290" s="27"/>
      <c r="F290" s="27"/>
    </row>
    <row r="291" spans="1:6" x14ac:dyDescent="0.2">
      <c r="A291" s="31"/>
      <c r="C291" s="27"/>
      <c r="D291" s="27"/>
      <c r="E291" s="27"/>
      <c r="F291" s="27"/>
    </row>
    <row r="292" spans="1:6" x14ac:dyDescent="0.2">
      <c r="A292" s="31"/>
      <c r="C292" s="27"/>
      <c r="D292" s="27"/>
      <c r="E292" s="27"/>
      <c r="F292" s="27"/>
    </row>
    <row r="293" spans="1:6" x14ac:dyDescent="0.2">
      <c r="A293" s="31"/>
      <c r="C293" s="27"/>
      <c r="D293" s="27"/>
      <c r="E293" s="27"/>
      <c r="F293" s="27"/>
    </row>
    <row r="294" spans="1:6" x14ac:dyDescent="0.2">
      <c r="A294" s="31"/>
      <c r="C294" s="27"/>
      <c r="D294" s="27"/>
      <c r="E294" s="27"/>
      <c r="F294" s="27"/>
    </row>
    <row r="295" spans="1:6" x14ac:dyDescent="0.2">
      <c r="A295" s="31"/>
      <c r="C295" s="27"/>
      <c r="D295" s="27"/>
      <c r="E295" s="27"/>
      <c r="F295" s="27"/>
    </row>
    <row r="296" spans="1:6" x14ac:dyDescent="0.2">
      <c r="A296" s="31"/>
      <c r="C296" s="27"/>
      <c r="D296" s="27"/>
      <c r="E296" s="27"/>
      <c r="F296" s="27"/>
    </row>
    <row r="297" spans="1:6" x14ac:dyDescent="0.2">
      <c r="A297" s="31"/>
      <c r="C297" s="27"/>
      <c r="D297" s="27"/>
      <c r="E297" s="27"/>
      <c r="F297" s="27"/>
    </row>
    <row r="298" spans="1:6" x14ac:dyDescent="0.2">
      <c r="A298" s="31"/>
      <c r="C298" s="27"/>
      <c r="D298" s="27"/>
      <c r="E298" s="27"/>
      <c r="F298" s="27"/>
    </row>
    <row r="299" spans="1:6" x14ac:dyDescent="0.2">
      <c r="A299" s="31"/>
      <c r="C299" s="27"/>
      <c r="D299" s="27"/>
      <c r="E299" s="27"/>
      <c r="F299" s="27"/>
    </row>
    <row r="300" spans="1:6" x14ac:dyDescent="0.2">
      <c r="A300" s="31"/>
      <c r="C300" s="27"/>
      <c r="D300" s="27"/>
      <c r="E300" s="27"/>
      <c r="F300" s="27"/>
    </row>
    <row r="301" spans="1:6" x14ac:dyDescent="0.2">
      <c r="A301" s="31"/>
      <c r="C301" s="27"/>
      <c r="D301" s="27"/>
      <c r="E301" s="27"/>
      <c r="F301" s="27"/>
    </row>
    <row r="302" spans="1:6" x14ac:dyDescent="0.2">
      <c r="A302" s="31"/>
      <c r="C302" s="27"/>
      <c r="D302" s="27"/>
      <c r="E302" s="27"/>
      <c r="F302" s="27"/>
    </row>
    <row r="303" spans="1:6" x14ac:dyDescent="0.2">
      <c r="A303" s="31"/>
      <c r="C303" s="27"/>
      <c r="D303" s="27"/>
      <c r="E303" s="27"/>
      <c r="F303" s="27"/>
    </row>
    <row r="304" spans="1:6" x14ac:dyDescent="0.2">
      <c r="A304" s="31"/>
      <c r="C304" s="27"/>
      <c r="D304" s="27"/>
      <c r="E304" s="27"/>
      <c r="F304" s="27"/>
    </row>
    <row r="305" spans="1:6" x14ac:dyDescent="0.2">
      <c r="A305" s="31"/>
      <c r="C305" s="27"/>
      <c r="D305" s="27"/>
      <c r="E305" s="27"/>
      <c r="F305" s="27"/>
    </row>
    <row r="306" spans="1:6" x14ac:dyDescent="0.2">
      <c r="A306" s="31"/>
      <c r="C306" s="27"/>
      <c r="D306" s="27"/>
      <c r="E306" s="27"/>
      <c r="F306" s="27"/>
    </row>
    <row r="307" spans="1:6" x14ac:dyDescent="0.2">
      <c r="A307" s="31"/>
      <c r="C307" s="27"/>
      <c r="D307" s="27"/>
      <c r="E307" s="27"/>
      <c r="F307" s="27"/>
    </row>
    <row r="308" spans="1:6" x14ac:dyDescent="0.2">
      <c r="A308" s="31"/>
      <c r="C308" s="27"/>
      <c r="D308" s="27"/>
      <c r="E308" s="27"/>
      <c r="F308" s="27"/>
    </row>
    <row r="309" spans="1:6" x14ac:dyDescent="0.2">
      <c r="A309" s="31"/>
      <c r="C309" s="27"/>
      <c r="D309" s="27"/>
      <c r="E309" s="27"/>
      <c r="F309" s="27"/>
    </row>
    <row r="310" spans="1:6" x14ac:dyDescent="0.2">
      <c r="A310" s="31"/>
    </row>
    <row r="311" spans="1:6" x14ac:dyDescent="0.2">
      <c r="A311" s="31"/>
    </row>
    <row r="312" spans="1:6" x14ac:dyDescent="0.2">
      <c r="A312" s="31"/>
    </row>
    <row r="313" spans="1:6" x14ac:dyDescent="0.2">
      <c r="A313" s="31"/>
    </row>
    <row r="314" spans="1:6" x14ac:dyDescent="0.2">
      <c r="A314" s="31"/>
    </row>
    <row r="315" spans="1:6" x14ac:dyDescent="0.2">
      <c r="A315" s="31"/>
    </row>
    <row r="316" spans="1:6" x14ac:dyDescent="0.2">
      <c r="A316" s="31"/>
    </row>
    <row r="317" spans="1:6" x14ac:dyDescent="0.2">
      <c r="A317" s="31"/>
    </row>
    <row r="318" spans="1:6" x14ac:dyDescent="0.2">
      <c r="A318" s="31"/>
    </row>
    <row r="319" spans="1:6" x14ac:dyDescent="0.2">
      <c r="A319" s="31"/>
    </row>
    <row r="320" spans="1:6" x14ac:dyDescent="0.2">
      <c r="A320" s="31"/>
    </row>
    <row r="321" spans="1:1" x14ac:dyDescent="0.2">
      <c r="A321" s="31"/>
    </row>
    <row r="322" spans="1:1" x14ac:dyDescent="0.2">
      <c r="A322" s="31"/>
    </row>
    <row r="323" spans="1:1" x14ac:dyDescent="0.2">
      <c r="A323" s="31"/>
    </row>
    <row r="324" spans="1:1" x14ac:dyDescent="0.2">
      <c r="A324" s="31"/>
    </row>
    <row r="325" spans="1:1" x14ac:dyDescent="0.2">
      <c r="A325" s="31"/>
    </row>
    <row r="326" spans="1:1" x14ac:dyDescent="0.2">
      <c r="A326" s="31"/>
    </row>
    <row r="327" spans="1:1" x14ac:dyDescent="0.2">
      <c r="A327" s="31"/>
    </row>
    <row r="328" spans="1:1" x14ac:dyDescent="0.2">
      <c r="A328" s="31"/>
    </row>
    <row r="329" spans="1:1" x14ac:dyDescent="0.2">
      <c r="A329" s="31"/>
    </row>
    <row r="330" spans="1:1" x14ac:dyDescent="0.2">
      <c r="A330" s="31"/>
    </row>
    <row r="331" spans="1:1" x14ac:dyDescent="0.2">
      <c r="A331" s="31"/>
    </row>
    <row r="332" spans="1:1" x14ac:dyDescent="0.2">
      <c r="A332" s="31"/>
    </row>
    <row r="333" spans="1:1" x14ac:dyDescent="0.2">
      <c r="A333" s="31"/>
    </row>
    <row r="334" spans="1:1" x14ac:dyDescent="0.2">
      <c r="A334" s="31"/>
    </row>
    <row r="335" spans="1:1" x14ac:dyDescent="0.2">
      <c r="A335" s="31"/>
    </row>
    <row r="336" spans="1:1" x14ac:dyDescent="0.2">
      <c r="A336" s="31"/>
    </row>
    <row r="337" spans="1:1" x14ac:dyDescent="0.2">
      <c r="A337" s="31"/>
    </row>
    <row r="338" spans="1:1" x14ac:dyDescent="0.2">
      <c r="A338" s="31"/>
    </row>
    <row r="339" spans="1:1" x14ac:dyDescent="0.2">
      <c r="A339" s="31"/>
    </row>
    <row r="340" spans="1:1" x14ac:dyDescent="0.2">
      <c r="A340" s="31"/>
    </row>
    <row r="341" spans="1:1" x14ac:dyDescent="0.2">
      <c r="A341" s="31"/>
    </row>
    <row r="342" spans="1:1" x14ac:dyDescent="0.2">
      <c r="A342" s="31"/>
    </row>
    <row r="343" spans="1:1" x14ac:dyDescent="0.2">
      <c r="A343" s="31"/>
    </row>
    <row r="344" spans="1:1" x14ac:dyDescent="0.2">
      <c r="A344" s="31"/>
    </row>
    <row r="345" spans="1:1" x14ac:dyDescent="0.2">
      <c r="A345" s="31"/>
    </row>
    <row r="346" spans="1:1" x14ac:dyDescent="0.2">
      <c r="A346" s="31"/>
    </row>
    <row r="347" spans="1:1" x14ac:dyDescent="0.2">
      <c r="A347" s="31"/>
    </row>
    <row r="348" spans="1:1" x14ac:dyDescent="0.2">
      <c r="A348" s="31"/>
    </row>
    <row r="349" spans="1:1" x14ac:dyDescent="0.2">
      <c r="A349" s="31"/>
    </row>
    <row r="350" spans="1:1" x14ac:dyDescent="0.2">
      <c r="A350" s="31"/>
    </row>
    <row r="351" spans="1:1" x14ac:dyDescent="0.2">
      <c r="A351" s="31"/>
    </row>
    <row r="352" spans="1:1" x14ac:dyDescent="0.2">
      <c r="A352" s="31"/>
    </row>
    <row r="353" spans="1:1" x14ac:dyDescent="0.2">
      <c r="A353" s="31"/>
    </row>
    <row r="354" spans="1:1" x14ac:dyDescent="0.2">
      <c r="A354" s="31"/>
    </row>
    <row r="355" spans="1:1" x14ac:dyDescent="0.2">
      <c r="A355" s="31"/>
    </row>
    <row r="356" spans="1:1" x14ac:dyDescent="0.2">
      <c r="A356" s="31"/>
    </row>
    <row r="357" spans="1:1" x14ac:dyDescent="0.2">
      <c r="A357" s="31"/>
    </row>
    <row r="358" spans="1:1" x14ac:dyDescent="0.2">
      <c r="A358" s="31"/>
    </row>
    <row r="359" spans="1:1" x14ac:dyDescent="0.2">
      <c r="A359" s="31"/>
    </row>
    <row r="360" spans="1:1" x14ac:dyDescent="0.2">
      <c r="A360" s="31"/>
    </row>
    <row r="361" spans="1:1" x14ac:dyDescent="0.2">
      <c r="A361" s="31"/>
    </row>
    <row r="362" spans="1:1" x14ac:dyDescent="0.2">
      <c r="A362" s="31"/>
    </row>
    <row r="363" spans="1:1" x14ac:dyDescent="0.2">
      <c r="A363" s="31"/>
    </row>
    <row r="364" spans="1:1" x14ac:dyDescent="0.2">
      <c r="A364" s="31"/>
    </row>
    <row r="365" spans="1:1" x14ac:dyDescent="0.2">
      <c r="A365" s="31"/>
    </row>
    <row r="366" spans="1:1" x14ac:dyDescent="0.2">
      <c r="A366" s="31"/>
    </row>
    <row r="367" spans="1:1" x14ac:dyDescent="0.2">
      <c r="A367" s="31"/>
    </row>
    <row r="368" spans="1:1" x14ac:dyDescent="0.2">
      <c r="A368" s="31"/>
    </row>
    <row r="369" spans="1:1" x14ac:dyDescent="0.2">
      <c r="A369" s="31"/>
    </row>
    <row r="370" spans="1:1" x14ac:dyDescent="0.2">
      <c r="A370" s="31"/>
    </row>
    <row r="371" spans="1:1" x14ac:dyDescent="0.2">
      <c r="A371" s="31"/>
    </row>
    <row r="372" spans="1:1" x14ac:dyDescent="0.2">
      <c r="A372" s="31"/>
    </row>
    <row r="373" spans="1:1" x14ac:dyDescent="0.2">
      <c r="A373" s="31"/>
    </row>
    <row r="374" spans="1:1" x14ac:dyDescent="0.2">
      <c r="A374" s="31"/>
    </row>
    <row r="375" spans="1:1" x14ac:dyDescent="0.2">
      <c r="A375" s="31"/>
    </row>
    <row r="376" spans="1:1" x14ac:dyDescent="0.2">
      <c r="A376" s="31"/>
    </row>
    <row r="377" spans="1:1" x14ac:dyDescent="0.2">
      <c r="A377" s="31"/>
    </row>
    <row r="378" spans="1:1" x14ac:dyDescent="0.2">
      <c r="A378" s="31"/>
    </row>
    <row r="379" spans="1:1" x14ac:dyDescent="0.2">
      <c r="A379" s="31"/>
    </row>
    <row r="380" spans="1:1" x14ac:dyDescent="0.2">
      <c r="A380" s="31"/>
    </row>
    <row r="381" spans="1:1" x14ac:dyDescent="0.2">
      <c r="A381" s="31"/>
    </row>
    <row r="382" spans="1:1" x14ac:dyDescent="0.2">
      <c r="A382" s="31"/>
    </row>
    <row r="383" spans="1:1" x14ac:dyDescent="0.2">
      <c r="A383" s="31"/>
    </row>
    <row r="384" spans="1:1" x14ac:dyDescent="0.2">
      <c r="A384" s="31"/>
    </row>
    <row r="385" spans="1:1" x14ac:dyDescent="0.2">
      <c r="A385" s="31"/>
    </row>
    <row r="386" spans="1:1" x14ac:dyDescent="0.2">
      <c r="A386" s="31"/>
    </row>
    <row r="387" spans="1:1" x14ac:dyDescent="0.2">
      <c r="A387" s="31"/>
    </row>
    <row r="388" spans="1:1" x14ac:dyDescent="0.2">
      <c r="A388" s="31"/>
    </row>
    <row r="389" spans="1:1" x14ac:dyDescent="0.2">
      <c r="A389" s="31"/>
    </row>
    <row r="390" spans="1:1" x14ac:dyDescent="0.2">
      <c r="A390" s="31"/>
    </row>
    <row r="391" spans="1:1" x14ac:dyDescent="0.2">
      <c r="A391" s="31"/>
    </row>
    <row r="392" spans="1:1" x14ac:dyDescent="0.2">
      <c r="A392" s="31"/>
    </row>
    <row r="393" spans="1:1" x14ac:dyDescent="0.2">
      <c r="A393" s="31"/>
    </row>
    <row r="394" spans="1:1" x14ac:dyDescent="0.2">
      <c r="A394" s="31"/>
    </row>
    <row r="395" spans="1:1" x14ac:dyDescent="0.2">
      <c r="A395" s="31"/>
    </row>
    <row r="396" spans="1:1" x14ac:dyDescent="0.2">
      <c r="A396" s="31"/>
    </row>
    <row r="397" spans="1:1" x14ac:dyDescent="0.2">
      <c r="A397" s="31"/>
    </row>
    <row r="398" spans="1:1" x14ac:dyDescent="0.2">
      <c r="A398" s="31"/>
    </row>
    <row r="399" spans="1:1" x14ac:dyDescent="0.2">
      <c r="A399" s="31"/>
    </row>
    <row r="400" spans="1:1" x14ac:dyDescent="0.2">
      <c r="A400" s="31"/>
    </row>
    <row r="401" spans="1:1" x14ac:dyDescent="0.2">
      <c r="A401" s="31"/>
    </row>
    <row r="402" spans="1:1" x14ac:dyDescent="0.2">
      <c r="A402" s="31"/>
    </row>
    <row r="403" spans="1:1" x14ac:dyDescent="0.2">
      <c r="A403" s="31"/>
    </row>
    <row r="404" spans="1:1" x14ac:dyDescent="0.2">
      <c r="A404" s="31"/>
    </row>
    <row r="405" spans="1:1" x14ac:dyDescent="0.2">
      <c r="A405" s="31"/>
    </row>
    <row r="406" spans="1:1" x14ac:dyDescent="0.2">
      <c r="A406" s="31"/>
    </row>
    <row r="407" spans="1:1" x14ac:dyDescent="0.2">
      <c r="A407" s="31"/>
    </row>
    <row r="408" spans="1:1" x14ac:dyDescent="0.2">
      <c r="A408" s="31"/>
    </row>
    <row r="409" spans="1:1" x14ac:dyDescent="0.2">
      <c r="A409" s="31"/>
    </row>
    <row r="410" spans="1:1" x14ac:dyDescent="0.2">
      <c r="A410" s="31"/>
    </row>
    <row r="411" spans="1:1" x14ac:dyDescent="0.2">
      <c r="A411" s="31"/>
    </row>
    <row r="412" spans="1:1" x14ac:dyDescent="0.2">
      <c r="A412" s="31"/>
    </row>
    <row r="413" spans="1:1" x14ac:dyDescent="0.2">
      <c r="A413" s="31"/>
    </row>
    <row r="414" spans="1:1" x14ac:dyDescent="0.2">
      <c r="A414" s="31"/>
    </row>
    <row r="415" spans="1:1" x14ac:dyDescent="0.2">
      <c r="A415" s="31"/>
    </row>
    <row r="416" spans="1:1" x14ac:dyDescent="0.2">
      <c r="A416" s="31"/>
    </row>
    <row r="417" spans="1:1" x14ac:dyDescent="0.2">
      <c r="A417" s="31"/>
    </row>
    <row r="418" spans="1:1" x14ac:dyDescent="0.2">
      <c r="A418" s="31"/>
    </row>
    <row r="419" spans="1:1" x14ac:dyDescent="0.2">
      <c r="A419" s="31"/>
    </row>
    <row r="420" spans="1:1" x14ac:dyDescent="0.2">
      <c r="A420" s="31"/>
    </row>
    <row r="421" spans="1:1" x14ac:dyDescent="0.2">
      <c r="A421" s="31"/>
    </row>
    <row r="422" spans="1:1" x14ac:dyDescent="0.2">
      <c r="A422" s="31"/>
    </row>
    <row r="423" spans="1:1" x14ac:dyDescent="0.2">
      <c r="A423" s="31"/>
    </row>
    <row r="424" spans="1:1" x14ac:dyDescent="0.2">
      <c r="A424" s="31"/>
    </row>
    <row r="425" spans="1:1" x14ac:dyDescent="0.2">
      <c r="A425" s="31"/>
    </row>
    <row r="426" spans="1:1" x14ac:dyDescent="0.2">
      <c r="A426" s="31"/>
    </row>
    <row r="427" spans="1:1" x14ac:dyDescent="0.2">
      <c r="A427" s="31"/>
    </row>
    <row r="428" spans="1:1" x14ac:dyDescent="0.2">
      <c r="A428" s="31"/>
    </row>
    <row r="429" spans="1:1" x14ac:dyDescent="0.2">
      <c r="A429" s="31"/>
    </row>
    <row r="430" spans="1:1" x14ac:dyDescent="0.2">
      <c r="A430" s="31"/>
    </row>
    <row r="431" spans="1:1" x14ac:dyDescent="0.2">
      <c r="A431" s="31"/>
    </row>
    <row r="432" spans="1:1" x14ac:dyDescent="0.2">
      <c r="A432" s="31"/>
    </row>
    <row r="433" spans="1:1" x14ac:dyDescent="0.2">
      <c r="A433" s="31"/>
    </row>
    <row r="434" spans="1:1" x14ac:dyDescent="0.2">
      <c r="A434" s="31"/>
    </row>
    <row r="435" spans="1:1" x14ac:dyDescent="0.2">
      <c r="A435" s="31"/>
    </row>
    <row r="436" spans="1:1" x14ac:dyDescent="0.2">
      <c r="A436" s="31"/>
    </row>
    <row r="437" spans="1:1" x14ac:dyDescent="0.2">
      <c r="A437" s="31"/>
    </row>
    <row r="438" spans="1:1" x14ac:dyDescent="0.2">
      <c r="A438" s="31"/>
    </row>
    <row r="439" spans="1:1" x14ac:dyDescent="0.2">
      <c r="A439" s="31"/>
    </row>
    <row r="440" spans="1:1" x14ac:dyDescent="0.2">
      <c r="A440" s="31"/>
    </row>
    <row r="441" spans="1:1" x14ac:dyDescent="0.2">
      <c r="A441" s="31"/>
    </row>
    <row r="442" spans="1:1" x14ac:dyDescent="0.2">
      <c r="A442" s="31"/>
    </row>
    <row r="443" spans="1:1" x14ac:dyDescent="0.2">
      <c r="A443" s="31"/>
    </row>
    <row r="444" spans="1:1" x14ac:dyDescent="0.2">
      <c r="A444" s="31"/>
    </row>
    <row r="445" spans="1:1" x14ac:dyDescent="0.2">
      <c r="A445" s="31"/>
    </row>
    <row r="446" spans="1:1" x14ac:dyDescent="0.2">
      <c r="A446" s="31"/>
    </row>
    <row r="447" spans="1:1" x14ac:dyDescent="0.2">
      <c r="A447" s="31"/>
    </row>
    <row r="448" spans="1:1" x14ac:dyDescent="0.2">
      <c r="A448" s="31"/>
    </row>
    <row r="449" spans="1:1" x14ac:dyDescent="0.2">
      <c r="A449" s="31"/>
    </row>
    <row r="450" spans="1:1" x14ac:dyDescent="0.2">
      <c r="A450" s="31"/>
    </row>
    <row r="451" spans="1:1" x14ac:dyDescent="0.2">
      <c r="A451" s="31"/>
    </row>
    <row r="452" spans="1:1" x14ac:dyDescent="0.2">
      <c r="A452" s="31"/>
    </row>
    <row r="453" spans="1:1" x14ac:dyDescent="0.2">
      <c r="A453" s="31"/>
    </row>
    <row r="454" spans="1:1" x14ac:dyDescent="0.2">
      <c r="A454" s="31"/>
    </row>
    <row r="455" spans="1:1" x14ac:dyDescent="0.2">
      <c r="A455" s="31"/>
    </row>
    <row r="456" spans="1:1" x14ac:dyDescent="0.2">
      <c r="A456" s="31"/>
    </row>
    <row r="457" spans="1:1" x14ac:dyDescent="0.2">
      <c r="A457" s="31"/>
    </row>
    <row r="458" spans="1:1" x14ac:dyDescent="0.2">
      <c r="A458" s="31"/>
    </row>
    <row r="459" spans="1:1" x14ac:dyDescent="0.2">
      <c r="A459" s="31"/>
    </row>
    <row r="460" spans="1:1" x14ac:dyDescent="0.2">
      <c r="A460" s="31"/>
    </row>
    <row r="461" spans="1:1" x14ac:dyDescent="0.2">
      <c r="A461" s="31"/>
    </row>
    <row r="462" spans="1:1" x14ac:dyDescent="0.2">
      <c r="A462" s="31"/>
    </row>
    <row r="463" spans="1:1" x14ac:dyDescent="0.2">
      <c r="A463" s="31"/>
    </row>
    <row r="464" spans="1:1" x14ac:dyDescent="0.2">
      <c r="A464" s="31"/>
    </row>
    <row r="465" spans="1:1" x14ac:dyDescent="0.2">
      <c r="A465" s="31"/>
    </row>
    <row r="466" spans="1:1" x14ac:dyDescent="0.2">
      <c r="A466" s="31"/>
    </row>
    <row r="467" spans="1:1" x14ac:dyDescent="0.2">
      <c r="A467" s="31"/>
    </row>
    <row r="468" spans="1:1" x14ac:dyDescent="0.2">
      <c r="A468" s="31"/>
    </row>
    <row r="469" spans="1:1" x14ac:dyDescent="0.2">
      <c r="A469" s="31"/>
    </row>
    <row r="470" spans="1:1" x14ac:dyDescent="0.2">
      <c r="A470" s="31"/>
    </row>
    <row r="471" spans="1:1" x14ac:dyDescent="0.2">
      <c r="A471" s="31"/>
    </row>
    <row r="472" spans="1:1" x14ac:dyDescent="0.2">
      <c r="A472" s="31"/>
    </row>
    <row r="473" spans="1:1" x14ac:dyDescent="0.2">
      <c r="A473" s="31"/>
    </row>
    <row r="474" spans="1:1" x14ac:dyDescent="0.2">
      <c r="A474" s="31"/>
    </row>
    <row r="475" spans="1:1" x14ac:dyDescent="0.2">
      <c r="A475" s="31"/>
    </row>
    <row r="476" spans="1:1" x14ac:dyDescent="0.2">
      <c r="A476" s="31"/>
    </row>
    <row r="477" spans="1:1" x14ac:dyDescent="0.2">
      <c r="A477" s="31"/>
    </row>
    <row r="478" spans="1:1" x14ac:dyDescent="0.2">
      <c r="A478" s="31"/>
    </row>
    <row r="479" spans="1:1" x14ac:dyDescent="0.2">
      <c r="A479" s="31"/>
    </row>
    <row r="480" spans="1:1" x14ac:dyDescent="0.2">
      <c r="A480" s="31"/>
    </row>
    <row r="481" spans="1:1" x14ac:dyDescent="0.2">
      <c r="A481" s="31"/>
    </row>
    <row r="482" spans="1:1" x14ac:dyDescent="0.2">
      <c r="A482" s="31"/>
    </row>
    <row r="483" spans="1:1" x14ac:dyDescent="0.2">
      <c r="A483" s="31"/>
    </row>
    <row r="484" spans="1:1" x14ac:dyDescent="0.2">
      <c r="A484" s="31"/>
    </row>
    <row r="485" spans="1:1" x14ac:dyDescent="0.2">
      <c r="A485" s="31"/>
    </row>
    <row r="486" spans="1:1" x14ac:dyDescent="0.2">
      <c r="A486" s="31"/>
    </row>
    <row r="487" spans="1:1" x14ac:dyDescent="0.2">
      <c r="A487" s="31"/>
    </row>
    <row r="488" spans="1:1" x14ac:dyDescent="0.2">
      <c r="A488" s="31"/>
    </row>
    <row r="489" spans="1:1" x14ac:dyDescent="0.2">
      <c r="A489" s="31"/>
    </row>
    <row r="490" spans="1:1" x14ac:dyDescent="0.2">
      <c r="A490" s="31"/>
    </row>
    <row r="491" spans="1:1" x14ac:dyDescent="0.2">
      <c r="A491" s="31"/>
    </row>
    <row r="492" spans="1:1" x14ac:dyDescent="0.2">
      <c r="A492" s="31"/>
    </row>
    <row r="493" spans="1:1" x14ac:dyDescent="0.2">
      <c r="A493" s="31"/>
    </row>
    <row r="494" spans="1:1" x14ac:dyDescent="0.2">
      <c r="A494" s="31"/>
    </row>
    <row r="495" spans="1:1" x14ac:dyDescent="0.2">
      <c r="A495" s="31"/>
    </row>
    <row r="496" spans="1:1" x14ac:dyDescent="0.2">
      <c r="A496" s="31"/>
    </row>
    <row r="497" spans="1:1" x14ac:dyDescent="0.2">
      <c r="A497" s="31"/>
    </row>
    <row r="498" spans="1:1" x14ac:dyDescent="0.2">
      <c r="A498" s="31"/>
    </row>
    <row r="499" spans="1:1" x14ac:dyDescent="0.2">
      <c r="A499" s="31"/>
    </row>
    <row r="500" spans="1:1" x14ac:dyDescent="0.2">
      <c r="A500" s="31"/>
    </row>
    <row r="501" spans="1:1" x14ac:dyDescent="0.2">
      <c r="A501" s="31"/>
    </row>
    <row r="502" spans="1:1" x14ac:dyDescent="0.2">
      <c r="A502" s="31"/>
    </row>
    <row r="503" spans="1:1" x14ac:dyDescent="0.2">
      <c r="A503" s="31"/>
    </row>
    <row r="504" spans="1:1" x14ac:dyDescent="0.2">
      <c r="A504" s="31"/>
    </row>
    <row r="505" spans="1:1" x14ac:dyDescent="0.2">
      <c r="A505" s="31"/>
    </row>
    <row r="506" spans="1:1" x14ac:dyDescent="0.2">
      <c r="A506" s="31"/>
    </row>
    <row r="507" spans="1:1" x14ac:dyDescent="0.2">
      <c r="A507" s="31"/>
    </row>
    <row r="508" spans="1:1" x14ac:dyDescent="0.2">
      <c r="A508" s="31"/>
    </row>
    <row r="509" spans="1:1" x14ac:dyDescent="0.2">
      <c r="A509" s="31"/>
    </row>
    <row r="510" spans="1:1" x14ac:dyDescent="0.2">
      <c r="A510" s="31"/>
    </row>
    <row r="511" spans="1:1" x14ac:dyDescent="0.2">
      <c r="A511" s="31"/>
    </row>
    <row r="512" spans="1:1" x14ac:dyDescent="0.2">
      <c r="A512" s="31"/>
    </row>
    <row r="513" spans="1:1" x14ac:dyDescent="0.2">
      <c r="A513" s="31"/>
    </row>
    <row r="514" spans="1:1" x14ac:dyDescent="0.2">
      <c r="A514" s="31"/>
    </row>
    <row r="515" spans="1:1" x14ac:dyDescent="0.2">
      <c r="A515" s="31"/>
    </row>
    <row r="516" spans="1:1" x14ac:dyDescent="0.2">
      <c r="A516" s="31"/>
    </row>
    <row r="517" spans="1:1" x14ac:dyDescent="0.2">
      <c r="A517" s="31"/>
    </row>
    <row r="518" spans="1:1" x14ac:dyDescent="0.2">
      <c r="A518" s="31"/>
    </row>
    <row r="519" spans="1:1" x14ac:dyDescent="0.2">
      <c r="A519" s="31"/>
    </row>
    <row r="520" spans="1:1" x14ac:dyDescent="0.2">
      <c r="A520" s="31"/>
    </row>
    <row r="521" spans="1:1" x14ac:dyDescent="0.2">
      <c r="A521" s="31"/>
    </row>
    <row r="522" spans="1:1" x14ac:dyDescent="0.2">
      <c r="A522" s="31"/>
    </row>
    <row r="523" spans="1:1" x14ac:dyDescent="0.2">
      <c r="A523" s="31"/>
    </row>
    <row r="524" spans="1:1" x14ac:dyDescent="0.2">
      <c r="A524" s="31"/>
    </row>
    <row r="525" spans="1:1" x14ac:dyDescent="0.2">
      <c r="A525" s="31"/>
    </row>
    <row r="526" spans="1:1" x14ac:dyDescent="0.2">
      <c r="A526" s="31"/>
    </row>
    <row r="527" spans="1:1" x14ac:dyDescent="0.2">
      <c r="A527" s="31"/>
    </row>
    <row r="528" spans="1:1" x14ac:dyDescent="0.2">
      <c r="A528" s="31"/>
    </row>
    <row r="529" spans="1:1" x14ac:dyDescent="0.2">
      <c r="A529" s="31"/>
    </row>
    <row r="530" spans="1:1" x14ac:dyDescent="0.2">
      <c r="A530" s="31"/>
    </row>
    <row r="531" spans="1:1" x14ac:dyDescent="0.2">
      <c r="A531" s="31"/>
    </row>
    <row r="532" spans="1:1" x14ac:dyDescent="0.2">
      <c r="A532" s="31"/>
    </row>
    <row r="533" spans="1:1" x14ac:dyDescent="0.2">
      <c r="A533" s="31"/>
    </row>
    <row r="534" spans="1:1" x14ac:dyDescent="0.2">
      <c r="A534" s="31"/>
    </row>
    <row r="535" spans="1:1" x14ac:dyDescent="0.2">
      <c r="A535" s="31"/>
    </row>
    <row r="536" spans="1:1" x14ac:dyDescent="0.2">
      <c r="A536" s="31"/>
    </row>
    <row r="537" spans="1:1" x14ac:dyDescent="0.2">
      <c r="A537" s="31"/>
    </row>
    <row r="538" spans="1:1" x14ac:dyDescent="0.2">
      <c r="A538" s="31"/>
    </row>
    <row r="539" spans="1:1" x14ac:dyDescent="0.2">
      <c r="A539" s="31"/>
    </row>
    <row r="540" spans="1:1" x14ac:dyDescent="0.2">
      <c r="A540" s="31"/>
    </row>
    <row r="541" spans="1:1" x14ac:dyDescent="0.2">
      <c r="A541" s="31"/>
    </row>
    <row r="542" spans="1:1" x14ac:dyDescent="0.2">
      <c r="A542" s="31"/>
    </row>
    <row r="543" spans="1:1" x14ac:dyDescent="0.2">
      <c r="A543" s="31"/>
    </row>
    <row r="544" spans="1:1" x14ac:dyDescent="0.2">
      <c r="A544" s="31"/>
    </row>
    <row r="545" spans="1:1" x14ac:dyDescent="0.2">
      <c r="A545" s="31"/>
    </row>
    <row r="546" spans="1:1" x14ac:dyDescent="0.2">
      <c r="A546" s="31"/>
    </row>
    <row r="547" spans="1:1" x14ac:dyDescent="0.2">
      <c r="A547" s="31"/>
    </row>
    <row r="548" spans="1:1" x14ac:dyDescent="0.2">
      <c r="A548" s="31"/>
    </row>
    <row r="549" spans="1:1" x14ac:dyDescent="0.2">
      <c r="A549" s="31"/>
    </row>
    <row r="550" spans="1:1" x14ac:dyDescent="0.2">
      <c r="A550" s="31"/>
    </row>
    <row r="551" spans="1:1" x14ac:dyDescent="0.2">
      <c r="A551" s="31"/>
    </row>
    <row r="552" spans="1:1" x14ac:dyDescent="0.2">
      <c r="A552" s="31"/>
    </row>
    <row r="553" spans="1:1" x14ac:dyDescent="0.2">
      <c r="A553" s="31"/>
    </row>
    <row r="554" spans="1:1" x14ac:dyDescent="0.2">
      <c r="A554" s="31"/>
    </row>
    <row r="555" spans="1:1" x14ac:dyDescent="0.2">
      <c r="A555" s="31"/>
    </row>
    <row r="556" spans="1:1" x14ac:dyDescent="0.2">
      <c r="A556" s="31"/>
    </row>
    <row r="557" spans="1:1" x14ac:dyDescent="0.2">
      <c r="A557" s="31"/>
    </row>
    <row r="558" spans="1:1" x14ac:dyDescent="0.2">
      <c r="A558" s="31"/>
    </row>
    <row r="559" spans="1:1" x14ac:dyDescent="0.2">
      <c r="A559" s="31"/>
    </row>
    <row r="560" spans="1:1" x14ac:dyDescent="0.2">
      <c r="A560" s="31"/>
    </row>
    <row r="561" spans="1:1" x14ac:dyDescent="0.2">
      <c r="A561" s="31"/>
    </row>
    <row r="562" spans="1:1" x14ac:dyDescent="0.2">
      <c r="A562" s="31"/>
    </row>
    <row r="563" spans="1:1" x14ac:dyDescent="0.2">
      <c r="A563" s="31"/>
    </row>
    <row r="564" spans="1:1" x14ac:dyDescent="0.2">
      <c r="A564" s="31"/>
    </row>
    <row r="565" spans="1:1" x14ac:dyDescent="0.2">
      <c r="A565" s="31"/>
    </row>
    <row r="566" spans="1:1" x14ac:dyDescent="0.2">
      <c r="A566" s="31"/>
    </row>
    <row r="567" spans="1:1" x14ac:dyDescent="0.2">
      <c r="A567" s="31"/>
    </row>
    <row r="568" spans="1:1" x14ac:dyDescent="0.2">
      <c r="A568" s="31"/>
    </row>
    <row r="569" spans="1:1" x14ac:dyDescent="0.2">
      <c r="A569" s="31"/>
    </row>
    <row r="570" spans="1:1" x14ac:dyDescent="0.2">
      <c r="A570" s="31"/>
    </row>
    <row r="571" spans="1:1" x14ac:dyDescent="0.2">
      <c r="A571" s="31"/>
    </row>
    <row r="572" spans="1:1" x14ac:dyDescent="0.2">
      <c r="A572" s="31"/>
    </row>
    <row r="573" spans="1:1" x14ac:dyDescent="0.2">
      <c r="A573" s="31"/>
    </row>
    <row r="574" spans="1:1" x14ac:dyDescent="0.2">
      <c r="A574" s="31"/>
    </row>
    <row r="575" spans="1:1" x14ac:dyDescent="0.2">
      <c r="A575" s="31"/>
    </row>
    <row r="576" spans="1:1" x14ac:dyDescent="0.2">
      <c r="A576" s="31"/>
    </row>
    <row r="577" spans="1:1" x14ac:dyDescent="0.2">
      <c r="A577" s="31"/>
    </row>
    <row r="578" spans="1:1" x14ac:dyDescent="0.2">
      <c r="A578" s="31"/>
    </row>
    <row r="579" spans="1:1" x14ac:dyDescent="0.2">
      <c r="A579" s="31"/>
    </row>
    <row r="580" spans="1:1" x14ac:dyDescent="0.2">
      <c r="A580" s="31"/>
    </row>
    <row r="581" spans="1:1" x14ac:dyDescent="0.2">
      <c r="A581" s="31"/>
    </row>
    <row r="582" spans="1:1" x14ac:dyDescent="0.2">
      <c r="A582" s="31"/>
    </row>
    <row r="583" spans="1:1" x14ac:dyDescent="0.2">
      <c r="A583" s="31"/>
    </row>
    <row r="584" spans="1:1" x14ac:dyDescent="0.2">
      <c r="A584" s="31"/>
    </row>
    <row r="585" spans="1:1" x14ac:dyDescent="0.2">
      <c r="A585" s="31"/>
    </row>
    <row r="586" spans="1:1" x14ac:dyDescent="0.2">
      <c r="A586" s="31"/>
    </row>
    <row r="587" spans="1:1" x14ac:dyDescent="0.2">
      <c r="A587" s="31"/>
    </row>
    <row r="588" spans="1:1" x14ac:dyDescent="0.2">
      <c r="A588" s="31"/>
    </row>
    <row r="589" spans="1:1" x14ac:dyDescent="0.2">
      <c r="A589" s="31"/>
    </row>
    <row r="590" spans="1:1" x14ac:dyDescent="0.2">
      <c r="A590" s="31"/>
    </row>
    <row r="591" spans="1:1" x14ac:dyDescent="0.2">
      <c r="A591" s="31"/>
    </row>
    <row r="592" spans="1:1" x14ac:dyDescent="0.2">
      <c r="A592" s="31"/>
    </row>
    <row r="593" spans="1:1" x14ac:dyDescent="0.2">
      <c r="A593" s="31"/>
    </row>
    <row r="594" spans="1:1" x14ac:dyDescent="0.2">
      <c r="A594" s="31"/>
    </row>
    <row r="595" spans="1:1" x14ac:dyDescent="0.2">
      <c r="A595" s="31"/>
    </row>
    <row r="596" spans="1:1" x14ac:dyDescent="0.2">
      <c r="A596" s="31"/>
    </row>
    <row r="597" spans="1:1" x14ac:dyDescent="0.2">
      <c r="A597" s="31"/>
    </row>
    <row r="598" spans="1:1" x14ac:dyDescent="0.2">
      <c r="A598" s="31"/>
    </row>
    <row r="599" spans="1:1" x14ac:dyDescent="0.2">
      <c r="A599" s="31"/>
    </row>
    <row r="600" spans="1:1" x14ac:dyDescent="0.2">
      <c r="A600" s="31"/>
    </row>
    <row r="601" spans="1:1" x14ac:dyDescent="0.2">
      <c r="A601" s="31"/>
    </row>
    <row r="602" spans="1:1" x14ac:dyDescent="0.2">
      <c r="A602" s="31"/>
    </row>
    <row r="603" spans="1:1" x14ac:dyDescent="0.2">
      <c r="A603" s="31"/>
    </row>
    <row r="604" spans="1:1" x14ac:dyDescent="0.2">
      <c r="A604" s="31"/>
    </row>
    <row r="605" spans="1:1" x14ac:dyDescent="0.2">
      <c r="A605" s="31"/>
    </row>
    <row r="606" spans="1:1" x14ac:dyDescent="0.2">
      <c r="A606" s="31"/>
    </row>
    <row r="607" spans="1:1" x14ac:dyDescent="0.2">
      <c r="A607" s="31"/>
    </row>
    <row r="608" spans="1:1" x14ac:dyDescent="0.2">
      <c r="A608" s="31"/>
    </row>
    <row r="609" spans="1:1" x14ac:dyDescent="0.2">
      <c r="A609" s="31"/>
    </row>
    <row r="610" spans="1:1" x14ac:dyDescent="0.2">
      <c r="A610" s="31"/>
    </row>
    <row r="611" spans="1:1" x14ac:dyDescent="0.2">
      <c r="A611" s="31"/>
    </row>
    <row r="612" spans="1:1" x14ac:dyDescent="0.2">
      <c r="A612" s="31"/>
    </row>
    <row r="613" spans="1:1" x14ac:dyDescent="0.2">
      <c r="A613" s="31"/>
    </row>
    <row r="614" spans="1:1" x14ac:dyDescent="0.2">
      <c r="A614" s="31"/>
    </row>
    <row r="615" spans="1:1" x14ac:dyDescent="0.2">
      <c r="A615" s="31"/>
    </row>
    <row r="616" spans="1:1" x14ac:dyDescent="0.2">
      <c r="A616" s="31"/>
    </row>
    <row r="617" spans="1:1" x14ac:dyDescent="0.2">
      <c r="A617" s="31"/>
    </row>
    <row r="618" spans="1:1" x14ac:dyDescent="0.2">
      <c r="A618" s="31"/>
    </row>
    <row r="619" spans="1:1" x14ac:dyDescent="0.2">
      <c r="A619" s="31"/>
    </row>
    <row r="620" spans="1:1" x14ac:dyDescent="0.2">
      <c r="A620" s="31"/>
    </row>
    <row r="621" spans="1:1" x14ac:dyDescent="0.2">
      <c r="A621" s="31"/>
    </row>
    <row r="622" spans="1:1" x14ac:dyDescent="0.2">
      <c r="A622" s="31"/>
    </row>
    <row r="623" spans="1:1" x14ac:dyDescent="0.2">
      <c r="A623" s="31"/>
    </row>
    <row r="624" spans="1:1" x14ac:dyDescent="0.2">
      <c r="A624" s="31"/>
    </row>
    <row r="625" spans="1:1" x14ac:dyDescent="0.2">
      <c r="A625" s="31"/>
    </row>
    <row r="626" spans="1:1" x14ac:dyDescent="0.2">
      <c r="A626" s="31"/>
    </row>
    <row r="627" spans="1:1" x14ac:dyDescent="0.2">
      <c r="A627" s="31"/>
    </row>
    <row r="628" spans="1:1" x14ac:dyDescent="0.2">
      <c r="A628" s="31"/>
    </row>
    <row r="629" spans="1:1" x14ac:dyDescent="0.2">
      <c r="A629" s="31"/>
    </row>
    <row r="630" spans="1:1" x14ac:dyDescent="0.2">
      <c r="A630" s="31"/>
    </row>
    <row r="631" spans="1:1" x14ac:dyDescent="0.2">
      <c r="A631" s="31"/>
    </row>
    <row r="632" spans="1:1" x14ac:dyDescent="0.2">
      <c r="A632" s="31"/>
    </row>
    <row r="633" spans="1:1" x14ac:dyDescent="0.2">
      <c r="A633" s="31"/>
    </row>
    <row r="634" spans="1:1" x14ac:dyDescent="0.2">
      <c r="A634" s="31"/>
    </row>
    <row r="635" spans="1:1" x14ac:dyDescent="0.2">
      <c r="A635" s="31"/>
    </row>
    <row r="636" spans="1:1" x14ac:dyDescent="0.2">
      <c r="A636" s="31"/>
    </row>
    <row r="637" spans="1:1" x14ac:dyDescent="0.2">
      <c r="A637" s="31"/>
    </row>
    <row r="638" spans="1:1" x14ac:dyDescent="0.2">
      <c r="A638" s="31"/>
    </row>
    <row r="639" spans="1:1" x14ac:dyDescent="0.2">
      <c r="A639" s="31"/>
    </row>
    <row r="640" spans="1:1" x14ac:dyDescent="0.2">
      <c r="A640" s="31"/>
    </row>
    <row r="641" spans="1:1" x14ac:dyDescent="0.2">
      <c r="A641" s="31"/>
    </row>
    <row r="642" spans="1:1" x14ac:dyDescent="0.2">
      <c r="A642" s="31"/>
    </row>
    <row r="643" spans="1:1" x14ac:dyDescent="0.2">
      <c r="A643" s="31"/>
    </row>
    <row r="644" spans="1:1" x14ac:dyDescent="0.2">
      <c r="A644" s="31"/>
    </row>
    <row r="645" spans="1:1" x14ac:dyDescent="0.2">
      <c r="A645" s="31"/>
    </row>
    <row r="646" spans="1:1" x14ac:dyDescent="0.2">
      <c r="A646" s="31"/>
    </row>
    <row r="647" spans="1:1" x14ac:dyDescent="0.2">
      <c r="A647" s="31"/>
    </row>
    <row r="648" spans="1:1" x14ac:dyDescent="0.2">
      <c r="A648" s="31"/>
    </row>
    <row r="649" spans="1:1" x14ac:dyDescent="0.2">
      <c r="A649" s="31"/>
    </row>
    <row r="650" spans="1:1" x14ac:dyDescent="0.2">
      <c r="A650" s="31"/>
    </row>
    <row r="651" spans="1:1" x14ac:dyDescent="0.2">
      <c r="A651" s="31"/>
    </row>
    <row r="652" spans="1:1" x14ac:dyDescent="0.2">
      <c r="A652" s="31"/>
    </row>
    <row r="653" spans="1:1" x14ac:dyDescent="0.2">
      <c r="A653" s="31"/>
    </row>
    <row r="654" spans="1:1" x14ac:dyDescent="0.2">
      <c r="A654" s="31"/>
    </row>
    <row r="655" spans="1:1" x14ac:dyDescent="0.2">
      <c r="A655" s="31"/>
    </row>
    <row r="656" spans="1:1" x14ac:dyDescent="0.2">
      <c r="A656" s="31"/>
    </row>
    <row r="657" spans="1:1" x14ac:dyDescent="0.2">
      <c r="A657" s="31"/>
    </row>
    <row r="658" spans="1:1" x14ac:dyDescent="0.2">
      <c r="A658" s="31"/>
    </row>
    <row r="659" spans="1:1" x14ac:dyDescent="0.2">
      <c r="A659" s="31"/>
    </row>
    <row r="660" spans="1:1" x14ac:dyDescent="0.2">
      <c r="A660" s="31"/>
    </row>
    <row r="661" spans="1:1" x14ac:dyDescent="0.2">
      <c r="A661" s="31"/>
    </row>
    <row r="662" spans="1:1" x14ac:dyDescent="0.2">
      <c r="A662" s="31"/>
    </row>
    <row r="663" spans="1:1" x14ac:dyDescent="0.2">
      <c r="A663" s="31"/>
    </row>
    <row r="664" spans="1:1" x14ac:dyDescent="0.2">
      <c r="A664" s="31"/>
    </row>
    <row r="665" spans="1:1" x14ac:dyDescent="0.2">
      <c r="A665" s="31"/>
    </row>
    <row r="666" spans="1:1" x14ac:dyDescent="0.2">
      <c r="A666" s="31"/>
    </row>
    <row r="667" spans="1:1" x14ac:dyDescent="0.2">
      <c r="A667" s="31"/>
    </row>
    <row r="668" spans="1:1" x14ac:dyDescent="0.2">
      <c r="A668" s="31"/>
    </row>
    <row r="669" spans="1:1" x14ac:dyDescent="0.2">
      <c r="A669" s="31"/>
    </row>
    <row r="670" spans="1:1" x14ac:dyDescent="0.2">
      <c r="A670" s="31"/>
    </row>
    <row r="671" spans="1:1" x14ac:dyDescent="0.2">
      <c r="A671" s="31"/>
    </row>
    <row r="672" spans="1:1" x14ac:dyDescent="0.2">
      <c r="A672" s="31"/>
    </row>
    <row r="673" spans="1:1" x14ac:dyDescent="0.2">
      <c r="A673" s="31"/>
    </row>
    <row r="674" spans="1:1" x14ac:dyDescent="0.2">
      <c r="A674" s="31"/>
    </row>
    <row r="675" spans="1:1" x14ac:dyDescent="0.2">
      <c r="A675" s="31"/>
    </row>
    <row r="676" spans="1:1" x14ac:dyDescent="0.2">
      <c r="A676" s="31"/>
    </row>
    <row r="677" spans="1:1" x14ac:dyDescent="0.2">
      <c r="A677" s="31"/>
    </row>
    <row r="678" spans="1:1" x14ac:dyDescent="0.2">
      <c r="A678" s="31"/>
    </row>
    <row r="679" spans="1:1" x14ac:dyDescent="0.2">
      <c r="A679" s="31"/>
    </row>
    <row r="680" spans="1:1" x14ac:dyDescent="0.2">
      <c r="A680" s="31"/>
    </row>
    <row r="681" spans="1:1" x14ac:dyDescent="0.2">
      <c r="A681" s="31"/>
    </row>
    <row r="682" spans="1:1" x14ac:dyDescent="0.2">
      <c r="A682" s="31"/>
    </row>
    <row r="683" spans="1:1" x14ac:dyDescent="0.2">
      <c r="A683" s="31"/>
    </row>
    <row r="684" spans="1:1" x14ac:dyDescent="0.2">
      <c r="A684" s="31"/>
    </row>
    <row r="685" spans="1:1" x14ac:dyDescent="0.2">
      <c r="A685" s="31"/>
    </row>
    <row r="686" spans="1:1" x14ac:dyDescent="0.2">
      <c r="A686" s="31"/>
    </row>
    <row r="687" spans="1:1" x14ac:dyDescent="0.2">
      <c r="A687" s="31"/>
    </row>
    <row r="688" spans="1:1" x14ac:dyDescent="0.2">
      <c r="A688" s="31"/>
    </row>
    <row r="689" spans="1:1" x14ac:dyDescent="0.2">
      <c r="A689" s="31"/>
    </row>
    <row r="690" spans="1:1" x14ac:dyDescent="0.2">
      <c r="A690" s="31"/>
    </row>
    <row r="691" spans="1:1" x14ac:dyDescent="0.2">
      <c r="A691" s="31"/>
    </row>
    <row r="692" spans="1:1" x14ac:dyDescent="0.2">
      <c r="A692" s="31"/>
    </row>
    <row r="693" spans="1:1" x14ac:dyDescent="0.2">
      <c r="A693" s="31"/>
    </row>
    <row r="694" spans="1:1" x14ac:dyDescent="0.2">
      <c r="A694" s="31"/>
    </row>
    <row r="695" spans="1:1" x14ac:dyDescent="0.2">
      <c r="A695" s="31"/>
    </row>
    <row r="696" spans="1:1" x14ac:dyDescent="0.2">
      <c r="A696" s="31"/>
    </row>
    <row r="697" spans="1:1" x14ac:dyDescent="0.2">
      <c r="A697" s="31"/>
    </row>
    <row r="698" spans="1:1" x14ac:dyDescent="0.2">
      <c r="A698" s="31"/>
    </row>
    <row r="699" spans="1:1" x14ac:dyDescent="0.2">
      <c r="A699" s="31"/>
    </row>
    <row r="700" spans="1:1" x14ac:dyDescent="0.2">
      <c r="A700" s="31"/>
    </row>
    <row r="701" spans="1:1" x14ac:dyDescent="0.2">
      <c r="A701" s="31"/>
    </row>
    <row r="702" spans="1:1" x14ac:dyDescent="0.2">
      <c r="A702" s="31"/>
    </row>
    <row r="703" spans="1:1" x14ac:dyDescent="0.2">
      <c r="A703" s="31"/>
    </row>
    <row r="704" spans="1:1" x14ac:dyDescent="0.2">
      <c r="A704" s="31"/>
    </row>
    <row r="705" spans="1:1" x14ac:dyDescent="0.2">
      <c r="A705" s="31"/>
    </row>
    <row r="706" spans="1:1" x14ac:dyDescent="0.2">
      <c r="A706" s="31"/>
    </row>
    <row r="707" spans="1:1" x14ac:dyDescent="0.2">
      <c r="A707" s="31"/>
    </row>
    <row r="708" spans="1:1" x14ac:dyDescent="0.2">
      <c r="A708" s="31"/>
    </row>
    <row r="709" spans="1:1" x14ac:dyDescent="0.2">
      <c r="A709" s="31"/>
    </row>
    <row r="710" spans="1:1" x14ac:dyDescent="0.2">
      <c r="A710" s="31"/>
    </row>
    <row r="711" spans="1:1" x14ac:dyDescent="0.2">
      <c r="A711" s="31"/>
    </row>
    <row r="712" spans="1:1" x14ac:dyDescent="0.2">
      <c r="A712" s="31"/>
    </row>
    <row r="713" spans="1:1" x14ac:dyDescent="0.2">
      <c r="A713" s="31"/>
    </row>
    <row r="714" spans="1:1" x14ac:dyDescent="0.2">
      <c r="A714" s="31"/>
    </row>
    <row r="715" spans="1:1" x14ac:dyDescent="0.2">
      <c r="A715" s="31"/>
    </row>
    <row r="716" spans="1:1" x14ac:dyDescent="0.2">
      <c r="A716" s="31"/>
    </row>
    <row r="717" spans="1:1" x14ac:dyDescent="0.2">
      <c r="A717" s="31"/>
    </row>
    <row r="718" spans="1:1" x14ac:dyDescent="0.2">
      <c r="A718" s="31"/>
    </row>
    <row r="719" spans="1:1" x14ac:dyDescent="0.2">
      <c r="A719" s="31"/>
    </row>
    <row r="720" spans="1:1" x14ac:dyDescent="0.2">
      <c r="A720" s="31"/>
    </row>
    <row r="721" spans="1:1" x14ac:dyDescent="0.2">
      <c r="A721" s="31"/>
    </row>
    <row r="722" spans="1:1" x14ac:dyDescent="0.2">
      <c r="A722" s="31"/>
    </row>
    <row r="723" spans="1:1" x14ac:dyDescent="0.2">
      <c r="A723" s="31"/>
    </row>
    <row r="724" spans="1:1" x14ac:dyDescent="0.2">
      <c r="A724" s="31"/>
    </row>
    <row r="725" spans="1:1" x14ac:dyDescent="0.2">
      <c r="A725" s="31"/>
    </row>
    <row r="726" spans="1:1" x14ac:dyDescent="0.2">
      <c r="A726" s="31"/>
    </row>
    <row r="727" spans="1:1" x14ac:dyDescent="0.2">
      <c r="A727" s="31"/>
    </row>
    <row r="728" spans="1:1" x14ac:dyDescent="0.2">
      <c r="A728" s="31"/>
    </row>
    <row r="729" spans="1:1" x14ac:dyDescent="0.2">
      <c r="A729" s="31"/>
    </row>
    <row r="730" spans="1:1" x14ac:dyDescent="0.2">
      <c r="A730" s="31"/>
    </row>
    <row r="731" spans="1:1" x14ac:dyDescent="0.2">
      <c r="A731" s="31"/>
    </row>
    <row r="732" spans="1:1" x14ac:dyDescent="0.2">
      <c r="A732" s="31"/>
    </row>
    <row r="733" spans="1:1" x14ac:dyDescent="0.2">
      <c r="A733" s="31"/>
    </row>
    <row r="734" spans="1:1" x14ac:dyDescent="0.2">
      <c r="A734" s="31"/>
    </row>
    <row r="735" spans="1:1" x14ac:dyDescent="0.2">
      <c r="A735" s="31"/>
    </row>
    <row r="736" spans="1:1" x14ac:dyDescent="0.2">
      <c r="A736" s="31"/>
    </row>
    <row r="737" spans="1:1" x14ac:dyDescent="0.2">
      <c r="A737" s="31"/>
    </row>
    <row r="738" spans="1:1" x14ac:dyDescent="0.2">
      <c r="A738" s="31"/>
    </row>
    <row r="739" spans="1:1" x14ac:dyDescent="0.2">
      <c r="A739" s="31"/>
    </row>
    <row r="740" spans="1:1" x14ac:dyDescent="0.2">
      <c r="A740" s="31"/>
    </row>
    <row r="741" spans="1:1" x14ac:dyDescent="0.2">
      <c r="A741" s="31"/>
    </row>
    <row r="742" spans="1:1" x14ac:dyDescent="0.2">
      <c r="A742" s="31"/>
    </row>
    <row r="743" spans="1:1" x14ac:dyDescent="0.2">
      <c r="A743" s="31"/>
    </row>
    <row r="744" spans="1:1" x14ac:dyDescent="0.2">
      <c r="A744" s="31"/>
    </row>
    <row r="745" spans="1:1" x14ac:dyDescent="0.2">
      <c r="A745" s="31"/>
    </row>
    <row r="746" spans="1:1" x14ac:dyDescent="0.2">
      <c r="A746" s="31"/>
    </row>
    <row r="747" spans="1:1" x14ac:dyDescent="0.2">
      <c r="A747" s="31"/>
    </row>
    <row r="748" spans="1:1" x14ac:dyDescent="0.2">
      <c r="A748" s="31"/>
    </row>
    <row r="749" spans="1:1" x14ac:dyDescent="0.2">
      <c r="A749" s="31"/>
    </row>
    <row r="750" spans="1:1" x14ac:dyDescent="0.2">
      <c r="A750" s="31"/>
    </row>
    <row r="751" spans="1:1" x14ac:dyDescent="0.2">
      <c r="A751" s="31"/>
    </row>
    <row r="752" spans="1:1" x14ac:dyDescent="0.2">
      <c r="A752" s="31"/>
    </row>
    <row r="753" spans="1:1" x14ac:dyDescent="0.2">
      <c r="A753" s="31"/>
    </row>
    <row r="754" spans="1:1" x14ac:dyDescent="0.2">
      <c r="A754" s="31"/>
    </row>
    <row r="755" spans="1:1" x14ac:dyDescent="0.2">
      <c r="A755" s="31"/>
    </row>
    <row r="756" spans="1:1" x14ac:dyDescent="0.2">
      <c r="A756" s="31"/>
    </row>
    <row r="757" spans="1:1" x14ac:dyDescent="0.2">
      <c r="A757" s="31"/>
    </row>
    <row r="758" spans="1:1" x14ac:dyDescent="0.2">
      <c r="A758" s="31"/>
    </row>
    <row r="759" spans="1:1" x14ac:dyDescent="0.2">
      <c r="A759" s="31"/>
    </row>
    <row r="760" spans="1:1" x14ac:dyDescent="0.2">
      <c r="A760" s="31"/>
    </row>
    <row r="761" spans="1:1" x14ac:dyDescent="0.2">
      <c r="A761" s="31"/>
    </row>
    <row r="762" spans="1:1" x14ac:dyDescent="0.2">
      <c r="A762" s="31"/>
    </row>
    <row r="763" spans="1:1" x14ac:dyDescent="0.2">
      <c r="A763" s="31"/>
    </row>
    <row r="764" spans="1:1" x14ac:dyDescent="0.2">
      <c r="A764" s="31"/>
    </row>
    <row r="765" spans="1:1" x14ac:dyDescent="0.2">
      <c r="A765" s="31"/>
    </row>
    <row r="766" spans="1:1" x14ac:dyDescent="0.2">
      <c r="A766" s="31"/>
    </row>
    <row r="767" spans="1:1" x14ac:dyDescent="0.2">
      <c r="A767" s="31"/>
    </row>
    <row r="768" spans="1:1" x14ac:dyDescent="0.2">
      <c r="A768" s="31"/>
    </row>
    <row r="769" spans="1:1" x14ac:dyDescent="0.2">
      <c r="A769" s="31"/>
    </row>
    <row r="770" spans="1:1" x14ac:dyDescent="0.2">
      <c r="A770" s="31"/>
    </row>
    <row r="771" spans="1:1" x14ac:dyDescent="0.2">
      <c r="A771" s="31"/>
    </row>
    <row r="772" spans="1:1" x14ac:dyDescent="0.2">
      <c r="A772" s="31"/>
    </row>
    <row r="773" spans="1:1" x14ac:dyDescent="0.2">
      <c r="A773" s="31"/>
    </row>
    <row r="774" spans="1:1" x14ac:dyDescent="0.2">
      <c r="A774" s="31"/>
    </row>
    <row r="775" spans="1:1" x14ac:dyDescent="0.2">
      <c r="A775" s="31"/>
    </row>
    <row r="776" spans="1:1" x14ac:dyDescent="0.2">
      <c r="A776" s="31"/>
    </row>
    <row r="777" spans="1:1" x14ac:dyDescent="0.2">
      <c r="A777" s="31"/>
    </row>
    <row r="778" spans="1:1" x14ac:dyDescent="0.2">
      <c r="A778" s="31"/>
    </row>
    <row r="779" spans="1:1" x14ac:dyDescent="0.2">
      <c r="A779" s="31"/>
    </row>
    <row r="780" spans="1:1" x14ac:dyDescent="0.2">
      <c r="A780" s="31"/>
    </row>
    <row r="781" spans="1:1" x14ac:dyDescent="0.2">
      <c r="A781" s="31"/>
    </row>
    <row r="782" spans="1:1" x14ac:dyDescent="0.2">
      <c r="A782" s="31"/>
    </row>
    <row r="783" spans="1:1" x14ac:dyDescent="0.2">
      <c r="A783" s="31"/>
    </row>
    <row r="784" spans="1:1" x14ac:dyDescent="0.2">
      <c r="A784" s="31"/>
    </row>
    <row r="785" spans="1:1" x14ac:dyDescent="0.2">
      <c r="A785" s="31"/>
    </row>
    <row r="786" spans="1:1" x14ac:dyDescent="0.2">
      <c r="A786" s="31"/>
    </row>
    <row r="787" spans="1:1" x14ac:dyDescent="0.2">
      <c r="A787" s="31"/>
    </row>
    <row r="788" spans="1:1" x14ac:dyDescent="0.2">
      <c r="A788" s="31"/>
    </row>
    <row r="789" spans="1:1" x14ac:dyDescent="0.2">
      <c r="A789" s="31"/>
    </row>
    <row r="790" spans="1:1" x14ac:dyDescent="0.2">
      <c r="A790" s="31"/>
    </row>
    <row r="791" spans="1:1" x14ac:dyDescent="0.2">
      <c r="A791" s="31"/>
    </row>
    <row r="792" spans="1:1" x14ac:dyDescent="0.2">
      <c r="A792" s="31"/>
    </row>
    <row r="793" spans="1:1" x14ac:dyDescent="0.2">
      <c r="A793" s="31"/>
    </row>
    <row r="794" spans="1:1" x14ac:dyDescent="0.2">
      <c r="A794" s="31"/>
    </row>
    <row r="795" spans="1:1" x14ac:dyDescent="0.2">
      <c r="A795" s="31"/>
    </row>
    <row r="796" spans="1:1" x14ac:dyDescent="0.2">
      <c r="A796" s="31"/>
    </row>
    <row r="797" spans="1:1" x14ac:dyDescent="0.2">
      <c r="A797" s="31"/>
    </row>
    <row r="798" spans="1:1" x14ac:dyDescent="0.2">
      <c r="A798" s="31"/>
    </row>
    <row r="799" spans="1:1" x14ac:dyDescent="0.2">
      <c r="A799" s="31"/>
    </row>
    <row r="800" spans="1:1" x14ac:dyDescent="0.2">
      <c r="A800" s="31"/>
    </row>
    <row r="801" spans="1:12" x14ac:dyDescent="0.2">
      <c r="A801" s="31"/>
    </row>
    <row r="802" spans="1:12" x14ac:dyDescent="0.2">
      <c r="A802" s="31"/>
    </row>
    <row r="803" spans="1:12" x14ac:dyDescent="0.2">
      <c r="A803" s="31"/>
    </row>
    <row r="804" spans="1:12" x14ac:dyDescent="0.2">
      <c r="A804" s="31"/>
    </row>
    <row r="805" spans="1:12" x14ac:dyDescent="0.2">
      <c r="A805" s="31"/>
    </row>
    <row r="806" spans="1:12" x14ac:dyDescent="0.2">
      <c r="A806" s="31"/>
    </row>
    <row r="807" spans="1:12" x14ac:dyDescent="0.2">
      <c r="A807" s="31"/>
    </row>
    <row r="808" spans="1:12" x14ac:dyDescent="0.2">
      <c r="A808" s="31"/>
    </row>
    <row r="809" spans="1:12" x14ac:dyDescent="0.2">
      <c r="A809" s="31"/>
    </row>
    <row r="810" spans="1:12" x14ac:dyDescent="0.2">
      <c r="J810" s="30"/>
      <c r="K810" s="28"/>
      <c r="L810" s="29"/>
    </row>
    <row r="811" spans="1:12" x14ac:dyDescent="0.2">
      <c r="J811" s="30"/>
    </row>
    <row r="812" spans="1:12" x14ac:dyDescent="0.2">
      <c r="J812" s="30"/>
    </row>
    <row r="813" spans="1:12" x14ac:dyDescent="0.2">
      <c r="J813" s="30"/>
    </row>
  </sheetData>
  <dataConsolidate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74"/>
  <sheetViews>
    <sheetView zoomScale="106" zoomScaleNormal="106" workbookViewId="0">
      <pane ySplit="4" topLeftCell="A11" activePane="bottomLeft" state="frozen"/>
      <selection pane="bottomLeft" activeCell="A5" sqref="A5"/>
    </sheetView>
  </sheetViews>
  <sheetFormatPr defaultColWidth="9.140625" defaultRowHeight="12" x14ac:dyDescent="0.2"/>
  <cols>
    <col min="1" max="1" width="11.42578125" style="2" bestFit="1" customWidth="1"/>
    <col min="2" max="8" width="8.7109375" style="2" customWidth="1"/>
    <col min="9" max="9" width="8.7109375" style="1" customWidth="1"/>
    <col min="10" max="16384" width="9.140625" style="1"/>
  </cols>
  <sheetData>
    <row r="1" spans="1:15" x14ac:dyDescent="0.2">
      <c r="A1" s="47"/>
    </row>
    <row r="2" spans="1:15" ht="12.75" thickBot="1" x14ac:dyDescent="0.25">
      <c r="A2" s="1"/>
      <c r="B2" s="1"/>
      <c r="C2" s="1"/>
      <c r="D2" s="1"/>
      <c r="E2" s="1"/>
      <c r="F2" s="1"/>
      <c r="G2" s="1"/>
      <c r="H2" s="1"/>
    </row>
    <row r="3" spans="1:15" x14ac:dyDescent="0.2">
      <c r="A3" s="52" t="s">
        <v>1</v>
      </c>
      <c r="B3" s="53" t="s">
        <v>8</v>
      </c>
      <c r="C3" s="52"/>
      <c r="D3" s="53" t="s">
        <v>0</v>
      </c>
      <c r="E3" s="54"/>
      <c r="F3" s="52" t="s">
        <v>4</v>
      </c>
      <c r="G3" s="52" t="s">
        <v>9</v>
      </c>
      <c r="H3" s="52" t="s">
        <v>3</v>
      </c>
      <c r="I3" s="53"/>
      <c r="J3" s="55"/>
    </row>
    <row r="4" spans="1:15" ht="12.75" thickBot="1" x14ac:dyDescent="0.25">
      <c r="A4" s="56" t="s">
        <v>5</v>
      </c>
      <c r="B4" s="57" t="s">
        <v>2</v>
      </c>
      <c r="C4" s="56" t="s">
        <v>8</v>
      </c>
      <c r="D4" s="57" t="s">
        <v>2</v>
      </c>
      <c r="E4" s="56" t="s">
        <v>7</v>
      </c>
      <c r="F4" s="56" t="s">
        <v>5</v>
      </c>
      <c r="G4" s="56" t="s">
        <v>15</v>
      </c>
      <c r="H4" s="56" t="s">
        <v>6</v>
      </c>
      <c r="I4" s="57" t="s">
        <v>16</v>
      </c>
      <c r="J4" s="55"/>
    </row>
    <row r="5" spans="1:15" x14ac:dyDescent="0.2">
      <c r="A5" s="46"/>
      <c r="B5" s="46"/>
      <c r="C5" s="46"/>
      <c r="D5" s="46"/>
      <c r="E5" s="58" t="s">
        <v>299</v>
      </c>
      <c r="F5" s="46"/>
      <c r="G5" s="46"/>
      <c r="H5" s="46"/>
      <c r="I5" s="46"/>
      <c r="J5" s="55"/>
      <c r="K5" s="1" t="s">
        <v>147</v>
      </c>
      <c r="L5" s="1" t="s">
        <v>148</v>
      </c>
    </row>
    <row r="6" spans="1:15" customFormat="1" ht="12.75" x14ac:dyDescent="0.2">
      <c r="A6" s="59" t="s">
        <v>298</v>
      </c>
      <c r="B6" s="45"/>
      <c r="C6" s="60"/>
      <c r="D6" s="45" t="str">
        <f t="shared" ref="D6:D11" si="0">K6&amp;L6</f>
        <v>B2</v>
      </c>
      <c r="E6" s="59" t="s">
        <v>102</v>
      </c>
      <c r="F6" s="59" t="s">
        <v>146</v>
      </c>
      <c r="G6" s="59"/>
      <c r="H6" s="59" t="s">
        <v>191</v>
      </c>
      <c r="I6" s="59" t="s">
        <v>131</v>
      </c>
      <c r="J6" s="62"/>
      <c r="K6" s="59" t="s">
        <v>149</v>
      </c>
      <c r="L6" s="62">
        <v>2</v>
      </c>
      <c r="M6" s="1"/>
      <c r="N6" s="20"/>
      <c r="O6" s="49"/>
    </row>
    <row r="7" spans="1:15" s="20" customFormat="1" ht="12.75" x14ac:dyDescent="0.2">
      <c r="A7" s="60" t="str">
        <f>A6</f>
        <v>Offsets_8P</v>
      </c>
      <c r="B7" s="45"/>
      <c r="C7" s="60"/>
      <c r="D7" s="45" t="str">
        <f t="shared" si="0"/>
        <v>C2</v>
      </c>
      <c r="E7" s="60" t="str">
        <f t="shared" ref="E7:F11" si="1">E6</f>
        <v>Max</v>
      </c>
      <c r="F7" s="60" t="str">
        <f t="shared" si="1"/>
        <v>Ship</v>
      </c>
      <c r="G7" s="60"/>
      <c r="H7" s="60" t="str">
        <f>H6</f>
        <v>9 to 10</v>
      </c>
      <c r="I7" s="59" t="s">
        <v>132</v>
      </c>
      <c r="J7" s="49"/>
      <c r="K7" s="59" t="s">
        <v>150</v>
      </c>
      <c r="L7" s="49">
        <f>L6</f>
        <v>2</v>
      </c>
      <c r="O7" s="49"/>
    </row>
    <row r="8" spans="1:15" s="20" customFormat="1" ht="12.75" x14ac:dyDescent="0.2">
      <c r="A8" s="60" t="str">
        <f>A7</f>
        <v>Offsets_8P</v>
      </c>
      <c r="B8" s="45"/>
      <c r="C8" s="60"/>
      <c r="D8" s="45" t="str">
        <f t="shared" si="0"/>
        <v>D2</v>
      </c>
      <c r="E8" s="60" t="str">
        <f t="shared" si="1"/>
        <v>Max</v>
      </c>
      <c r="F8" s="60" t="str">
        <f t="shared" si="1"/>
        <v>Ship</v>
      </c>
      <c r="G8" s="59"/>
      <c r="H8" s="60" t="str">
        <f>H7</f>
        <v>9 to 10</v>
      </c>
      <c r="I8" s="59" t="s">
        <v>158</v>
      </c>
      <c r="J8" s="49"/>
      <c r="K8" s="59" t="s">
        <v>104</v>
      </c>
      <c r="L8" s="49">
        <f>L7</f>
        <v>2</v>
      </c>
      <c r="O8" s="49"/>
    </row>
    <row r="9" spans="1:15" s="20" customFormat="1" ht="12.75" x14ac:dyDescent="0.2">
      <c r="A9" s="60" t="str">
        <f>A8</f>
        <v>Offsets_8P</v>
      </c>
      <c r="B9" s="45"/>
      <c r="C9" s="60"/>
      <c r="D9" s="45" t="str">
        <f t="shared" si="0"/>
        <v>E2</v>
      </c>
      <c r="E9" s="60" t="str">
        <f t="shared" si="1"/>
        <v>Max</v>
      </c>
      <c r="F9" s="60" t="str">
        <f t="shared" si="1"/>
        <v>Ship</v>
      </c>
      <c r="G9" s="59"/>
      <c r="H9" s="60" t="str">
        <f>H8</f>
        <v>9 to 10</v>
      </c>
      <c r="I9" s="59" t="s">
        <v>159</v>
      </c>
      <c r="J9" s="49"/>
      <c r="K9" s="59" t="s">
        <v>105</v>
      </c>
      <c r="L9" s="49">
        <f>L8</f>
        <v>2</v>
      </c>
      <c r="O9" s="49"/>
    </row>
    <row r="10" spans="1:15" s="20" customFormat="1" ht="12.75" x14ac:dyDescent="0.2">
      <c r="A10" s="60" t="str">
        <f>A9</f>
        <v>Offsets_8P</v>
      </c>
      <c r="B10" s="45"/>
      <c r="C10" s="60"/>
      <c r="D10" s="45" t="str">
        <f t="shared" si="0"/>
        <v>F2</v>
      </c>
      <c r="E10" s="60" t="str">
        <f t="shared" si="1"/>
        <v>Max</v>
      </c>
      <c r="F10" s="60" t="str">
        <f t="shared" si="1"/>
        <v>Ship</v>
      </c>
      <c r="G10" s="60"/>
      <c r="H10" s="60" t="str">
        <f>H9</f>
        <v>9 to 10</v>
      </c>
      <c r="I10" s="59" t="s">
        <v>156</v>
      </c>
      <c r="J10" s="49"/>
      <c r="K10" s="59" t="s">
        <v>121</v>
      </c>
      <c r="L10" s="49">
        <f>L9</f>
        <v>2</v>
      </c>
      <c r="O10" s="49"/>
    </row>
    <row r="11" spans="1:15" s="20" customFormat="1" ht="12.75" x14ac:dyDescent="0.2">
      <c r="A11" s="60" t="str">
        <f>A10</f>
        <v>Offsets_8P</v>
      </c>
      <c r="B11" s="45"/>
      <c r="C11" s="60"/>
      <c r="D11" s="45" t="str">
        <f t="shared" si="0"/>
        <v>G2</v>
      </c>
      <c r="E11" s="60" t="str">
        <f t="shared" si="1"/>
        <v>Max</v>
      </c>
      <c r="F11" s="60" t="str">
        <f t="shared" si="1"/>
        <v>Ship</v>
      </c>
      <c r="G11" s="60"/>
      <c r="H11" s="60" t="str">
        <f>H10</f>
        <v>9 to 10</v>
      </c>
      <c r="I11" s="59" t="s">
        <v>157</v>
      </c>
      <c r="J11" s="49"/>
      <c r="K11" s="59" t="s">
        <v>127</v>
      </c>
      <c r="L11" s="49">
        <f>L10</f>
        <v>2</v>
      </c>
      <c r="O11" s="49"/>
    </row>
    <row r="12" spans="1:15" x14ac:dyDescent="0.2">
      <c r="A12" s="46"/>
      <c r="B12" s="46"/>
      <c r="C12" s="46"/>
      <c r="D12" s="46"/>
      <c r="E12" s="58" t="s">
        <v>300</v>
      </c>
      <c r="F12" s="46"/>
      <c r="G12" s="46"/>
      <c r="H12" s="46"/>
      <c r="I12" s="46"/>
      <c r="J12" s="55"/>
    </row>
    <row r="13" spans="1:15" customFormat="1" ht="12.75" x14ac:dyDescent="0.2">
      <c r="A13" s="60" t="str">
        <f t="shared" ref="A13:A18" si="2">A6</f>
        <v>Offsets_8P</v>
      </c>
      <c r="B13" s="45"/>
      <c r="C13" s="60"/>
      <c r="D13" s="45" t="str">
        <f t="shared" ref="D13:D18" si="3">K13&amp;L13</f>
        <v>B3</v>
      </c>
      <c r="E13" s="60" t="str">
        <f t="shared" ref="E13:F18" si="4">E6</f>
        <v>Max</v>
      </c>
      <c r="F13" s="60" t="str">
        <f t="shared" si="4"/>
        <v>Ship</v>
      </c>
      <c r="G13" s="60"/>
      <c r="H13" s="61" t="str">
        <f t="shared" ref="H13:I18" si="5">H6</f>
        <v>9 to 10</v>
      </c>
      <c r="I13" s="61" t="str">
        <f t="shared" si="5"/>
        <v>X</v>
      </c>
      <c r="J13" s="62"/>
      <c r="K13" t="str">
        <f t="shared" ref="K13:K18" si="6">K6</f>
        <v>B</v>
      </c>
      <c r="L13" s="43">
        <f t="shared" ref="L13:L18" si="7">L6+1</f>
        <v>3</v>
      </c>
      <c r="M13" s="43"/>
      <c r="N13" s="49"/>
      <c r="O13" s="49"/>
    </row>
    <row r="14" spans="1:15" customFormat="1" ht="12.75" x14ac:dyDescent="0.2">
      <c r="A14" s="60" t="str">
        <f t="shared" si="2"/>
        <v>Offsets_8P</v>
      </c>
      <c r="B14" s="45"/>
      <c r="C14" s="60"/>
      <c r="D14" s="45" t="str">
        <f t="shared" si="3"/>
        <v>C3</v>
      </c>
      <c r="E14" s="60" t="str">
        <f t="shared" si="4"/>
        <v>Max</v>
      </c>
      <c r="F14" s="60" t="str">
        <f t="shared" si="4"/>
        <v>Ship</v>
      </c>
      <c r="G14" s="60"/>
      <c r="H14" s="61" t="str">
        <f t="shared" si="5"/>
        <v>9 to 10</v>
      </c>
      <c r="I14" s="61" t="str">
        <f t="shared" si="5"/>
        <v>Y</v>
      </c>
      <c r="J14" s="62"/>
      <c r="K14" t="str">
        <f t="shared" si="6"/>
        <v>C</v>
      </c>
      <c r="L14" s="43">
        <f t="shared" si="7"/>
        <v>3</v>
      </c>
      <c r="M14" s="43"/>
      <c r="N14" s="49"/>
      <c r="O14" s="49"/>
    </row>
    <row r="15" spans="1:15" customFormat="1" ht="12.75" x14ac:dyDescent="0.2">
      <c r="A15" s="60" t="str">
        <f t="shared" si="2"/>
        <v>Offsets_8P</v>
      </c>
      <c r="B15" s="45"/>
      <c r="C15" s="60"/>
      <c r="D15" s="45" t="str">
        <f t="shared" si="3"/>
        <v>D3</v>
      </c>
      <c r="E15" s="60" t="str">
        <f t="shared" si="4"/>
        <v>Max</v>
      </c>
      <c r="F15" s="60" t="str">
        <f t="shared" si="4"/>
        <v>Ship</v>
      </c>
      <c r="G15" s="60"/>
      <c r="H15" s="61" t="str">
        <f t="shared" si="5"/>
        <v>9 to 10</v>
      </c>
      <c r="I15" s="61" t="str">
        <f t="shared" si="5"/>
        <v>Wind Lx-Force</v>
      </c>
      <c r="J15" s="62"/>
      <c r="K15" t="str">
        <f t="shared" si="6"/>
        <v>D</v>
      </c>
      <c r="L15" s="43">
        <f t="shared" si="7"/>
        <v>3</v>
      </c>
      <c r="M15" s="43"/>
      <c r="N15" s="49"/>
      <c r="O15" s="49"/>
    </row>
    <row r="16" spans="1:15" customFormat="1" ht="12.75" x14ac:dyDescent="0.2">
      <c r="A16" s="60" t="str">
        <f t="shared" si="2"/>
        <v>Offsets_8P</v>
      </c>
      <c r="B16" s="45"/>
      <c r="C16" s="60"/>
      <c r="D16" s="45" t="str">
        <f t="shared" si="3"/>
        <v>E3</v>
      </c>
      <c r="E16" s="60" t="str">
        <f t="shared" si="4"/>
        <v>Max</v>
      </c>
      <c r="F16" s="60" t="str">
        <f t="shared" si="4"/>
        <v>Ship</v>
      </c>
      <c r="G16" s="60"/>
      <c r="H16" s="61" t="str">
        <f t="shared" si="5"/>
        <v>9 to 10</v>
      </c>
      <c r="I16" s="61" t="str">
        <f t="shared" si="5"/>
        <v>Wind Ly-Force</v>
      </c>
      <c r="J16" s="62"/>
      <c r="K16" t="str">
        <f t="shared" si="6"/>
        <v>E</v>
      </c>
      <c r="L16" s="43">
        <f t="shared" si="7"/>
        <v>3</v>
      </c>
      <c r="M16" s="43"/>
      <c r="N16" s="49"/>
      <c r="O16" s="49"/>
    </row>
    <row r="17" spans="1:15" customFormat="1" ht="12.75" x14ac:dyDescent="0.2">
      <c r="A17" s="60" t="str">
        <f t="shared" si="2"/>
        <v>Offsets_8P</v>
      </c>
      <c r="B17" s="45"/>
      <c r="C17" s="60"/>
      <c r="D17" s="45" t="str">
        <f t="shared" si="3"/>
        <v>F3</v>
      </c>
      <c r="E17" s="60" t="str">
        <f t="shared" si="4"/>
        <v>Max</v>
      </c>
      <c r="F17" s="60" t="str">
        <f t="shared" si="4"/>
        <v>Ship</v>
      </c>
      <c r="G17" s="60"/>
      <c r="H17" s="61" t="str">
        <f t="shared" si="5"/>
        <v>9 to 10</v>
      </c>
      <c r="I17" s="61" t="str">
        <f t="shared" si="5"/>
        <v>Current Lx-Force</v>
      </c>
      <c r="J17" s="62"/>
      <c r="K17" t="str">
        <f t="shared" si="6"/>
        <v>F</v>
      </c>
      <c r="L17" s="43">
        <f t="shared" si="7"/>
        <v>3</v>
      </c>
      <c r="M17" s="43"/>
      <c r="N17" s="49"/>
      <c r="O17" s="49"/>
    </row>
    <row r="18" spans="1:15" customFormat="1" ht="12.75" x14ac:dyDescent="0.2">
      <c r="A18" s="60" t="str">
        <f t="shared" si="2"/>
        <v>Offsets_8P</v>
      </c>
      <c r="B18" s="45"/>
      <c r="C18" s="60"/>
      <c r="D18" s="45" t="str">
        <f t="shared" si="3"/>
        <v>G3</v>
      </c>
      <c r="E18" s="60" t="str">
        <f t="shared" si="4"/>
        <v>Max</v>
      </c>
      <c r="F18" s="60" t="str">
        <f t="shared" si="4"/>
        <v>Ship</v>
      </c>
      <c r="G18" s="60"/>
      <c r="H18" s="61" t="str">
        <f t="shared" si="5"/>
        <v>9 to 10</v>
      </c>
      <c r="I18" s="61" t="str">
        <f t="shared" si="5"/>
        <v>Current Ly-Force</v>
      </c>
      <c r="J18" s="62"/>
      <c r="K18" t="str">
        <f t="shared" si="6"/>
        <v>G</v>
      </c>
      <c r="L18" s="43">
        <f t="shared" si="7"/>
        <v>3</v>
      </c>
      <c r="M18" s="43"/>
      <c r="N18" s="49"/>
      <c r="O18" s="49"/>
    </row>
    <row r="19" spans="1:15" x14ac:dyDescent="0.2">
      <c r="A19" s="46"/>
      <c r="B19" s="46"/>
      <c r="C19" s="46"/>
      <c r="D19" s="46"/>
      <c r="E19" s="58" t="s">
        <v>301</v>
      </c>
      <c r="F19" s="46"/>
      <c r="G19" s="46"/>
      <c r="H19" s="46"/>
      <c r="I19" s="46"/>
      <c r="J19" s="55"/>
    </row>
    <row r="20" spans="1:15" customFormat="1" ht="12.75" x14ac:dyDescent="0.2">
      <c r="A20" s="60" t="str">
        <f t="shared" ref="A20:A25" si="8">A13</f>
        <v>Offsets_8P</v>
      </c>
      <c r="B20" s="45"/>
      <c r="C20" s="60"/>
      <c r="D20" s="45" t="str">
        <f t="shared" ref="D20:D25" si="9">K20&amp;L20</f>
        <v>B4</v>
      </c>
      <c r="E20" s="60" t="str">
        <f t="shared" ref="E20:F25" si="10">E13</f>
        <v>Max</v>
      </c>
      <c r="F20" s="60" t="str">
        <f t="shared" si="10"/>
        <v>Ship</v>
      </c>
      <c r="G20" s="60"/>
      <c r="H20" s="61" t="str">
        <f t="shared" ref="H20:I25" si="11">H13</f>
        <v>9 to 10</v>
      </c>
      <c r="I20" s="61" t="str">
        <f t="shared" si="11"/>
        <v>X</v>
      </c>
      <c r="J20" s="62"/>
      <c r="K20" t="str">
        <f t="shared" ref="K20:K25" si="12">K13</f>
        <v>B</v>
      </c>
      <c r="L20" s="43">
        <f t="shared" ref="L20:L25" si="13">L13+1</f>
        <v>4</v>
      </c>
      <c r="M20" s="43"/>
      <c r="N20" s="49"/>
      <c r="O20" s="49"/>
    </row>
    <row r="21" spans="1:15" customFormat="1" ht="12.75" x14ac:dyDescent="0.2">
      <c r="A21" s="60" t="str">
        <f t="shared" si="8"/>
        <v>Offsets_8P</v>
      </c>
      <c r="B21" s="45"/>
      <c r="C21" s="60"/>
      <c r="D21" s="45" t="str">
        <f t="shared" si="9"/>
        <v>C4</v>
      </c>
      <c r="E21" s="60" t="str">
        <f t="shared" si="10"/>
        <v>Max</v>
      </c>
      <c r="F21" s="60" t="str">
        <f t="shared" si="10"/>
        <v>Ship</v>
      </c>
      <c r="G21" s="60"/>
      <c r="H21" s="61" t="str">
        <f t="shared" si="11"/>
        <v>9 to 10</v>
      </c>
      <c r="I21" s="61" t="str">
        <f t="shared" si="11"/>
        <v>Y</v>
      </c>
      <c r="J21" s="62"/>
      <c r="K21" t="str">
        <f t="shared" si="12"/>
        <v>C</v>
      </c>
      <c r="L21" s="43">
        <f t="shared" si="13"/>
        <v>4</v>
      </c>
      <c r="M21" s="43"/>
      <c r="N21" s="49"/>
      <c r="O21" s="49"/>
    </row>
    <row r="22" spans="1:15" customFormat="1" ht="12.75" x14ac:dyDescent="0.2">
      <c r="A22" s="60" t="str">
        <f t="shared" si="8"/>
        <v>Offsets_8P</v>
      </c>
      <c r="B22" s="45"/>
      <c r="C22" s="60"/>
      <c r="D22" s="45" t="str">
        <f t="shared" si="9"/>
        <v>D4</v>
      </c>
      <c r="E22" s="60" t="str">
        <f t="shared" si="10"/>
        <v>Max</v>
      </c>
      <c r="F22" s="60" t="str">
        <f t="shared" si="10"/>
        <v>Ship</v>
      </c>
      <c r="G22" s="60"/>
      <c r="H22" s="61" t="str">
        <f t="shared" si="11"/>
        <v>9 to 10</v>
      </c>
      <c r="I22" s="61" t="str">
        <f t="shared" si="11"/>
        <v>Wind Lx-Force</v>
      </c>
      <c r="J22" s="62"/>
      <c r="K22" t="str">
        <f t="shared" si="12"/>
        <v>D</v>
      </c>
      <c r="L22" s="43">
        <f t="shared" si="13"/>
        <v>4</v>
      </c>
      <c r="M22" s="43"/>
      <c r="N22" s="49"/>
      <c r="O22" s="49"/>
    </row>
    <row r="23" spans="1:15" customFormat="1" ht="12.75" x14ac:dyDescent="0.2">
      <c r="A23" s="60" t="str">
        <f t="shared" si="8"/>
        <v>Offsets_8P</v>
      </c>
      <c r="B23" s="45"/>
      <c r="C23" s="60"/>
      <c r="D23" s="45" t="str">
        <f t="shared" si="9"/>
        <v>E4</v>
      </c>
      <c r="E23" s="60" t="str">
        <f t="shared" si="10"/>
        <v>Max</v>
      </c>
      <c r="F23" s="60" t="str">
        <f t="shared" si="10"/>
        <v>Ship</v>
      </c>
      <c r="G23" s="60"/>
      <c r="H23" s="61" t="str">
        <f t="shared" si="11"/>
        <v>9 to 10</v>
      </c>
      <c r="I23" s="61" t="str">
        <f t="shared" si="11"/>
        <v>Wind Ly-Force</v>
      </c>
      <c r="J23" s="62"/>
      <c r="K23" t="str">
        <f t="shared" si="12"/>
        <v>E</v>
      </c>
      <c r="L23" s="43">
        <f t="shared" si="13"/>
        <v>4</v>
      </c>
      <c r="M23" s="43"/>
      <c r="N23" s="49"/>
      <c r="O23" s="49"/>
    </row>
    <row r="24" spans="1:15" customFormat="1" ht="12.75" x14ac:dyDescent="0.2">
      <c r="A24" s="60" t="str">
        <f t="shared" si="8"/>
        <v>Offsets_8P</v>
      </c>
      <c r="B24" s="45"/>
      <c r="C24" s="60"/>
      <c r="D24" s="45" t="str">
        <f t="shared" si="9"/>
        <v>F4</v>
      </c>
      <c r="E24" s="60" t="str">
        <f t="shared" si="10"/>
        <v>Max</v>
      </c>
      <c r="F24" s="60" t="str">
        <f t="shared" si="10"/>
        <v>Ship</v>
      </c>
      <c r="G24" s="60"/>
      <c r="H24" s="61" t="str">
        <f t="shared" si="11"/>
        <v>9 to 10</v>
      </c>
      <c r="I24" s="61" t="str">
        <f t="shared" si="11"/>
        <v>Current Lx-Force</v>
      </c>
      <c r="J24" s="62"/>
      <c r="K24" t="str">
        <f t="shared" si="12"/>
        <v>F</v>
      </c>
      <c r="L24" s="43">
        <f t="shared" si="13"/>
        <v>4</v>
      </c>
      <c r="M24" s="43"/>
      <c r="N24" s="49"/>
      <c r="O24" s="49"/>
    </row>
    <row r="25" spans="1:15" customFormat="1" ht="12.75" x14ac:dyDescent="0.2">
      <c r="A25" s="60" t="str">
        <f t="shared" si="8"/>
        <v>Offsets_8P</v>
      </c>
      <c r="B25" s="45"/>
      <c r="C25" s="60"/>
      <c r="D25" s="45" t="str">
        <f t="shared" si="9"/>
        <v>G4</v>
      </c>
      <c r="E25" s="60" t="str">
        <f t="shared" si="10"/>
        <v>Max</v>
      </c>
      <c r="F25" s="60" t="str">
        <f t="shared" si="10"/>
        <v>Ship</v>
      </c>
      <c r="G25" s="60"/>
      <c r="H25" s="61" t="str">
        <f t="shared" si="11"/>
        <v>9 to 10</v>
      </c>
      <c r="I25" s="61" t="str">
        <f t="shared" si="11"/>
        <v>Current Ly-Force</v>
      </c>
      <c r="J25" s="62"/>
      <c r="K25" t="str">
        <f t="shared" si="12"/>
        <v>G</v>
      </c>
      <c r="L25" s="43">
        <f t="shared" si="13"/>
        <v>4</v>
      </c>
      <c r="M25" s="43"/>
      <c r="N25" s="49"/>
      <c r="O25" s="49"/>
    </row>
    <row r="26" spans="1:15" x14ac:dyDescent="0.2">
      <c r="A26" s="46"/>
      <c r="B26" s="46"/>
      <c r="C26" s="46"/>
      <c r="D26" s="46"/>
      <c r="E26" s="58" t="s">
        <v>302</v>
      </c>
      <c r="F26" s="46"/>
      <c r="G26" s="46"/>
      <c r="H26" s="46"/>
      <c r="I26" s="46"/>
      <c r="J26" s="55"/>
    </row>
    <row r="27" spans="1:15" customFormat="1" ht="12.75" x14ac:dyDescent="0.2">
      <c r="A27" s="60" t="str">
        <f t="shared" ref="A27:A32" si="14">A20</f>
        <v>Offsets_8P</v>
      </c>
      <c r="B27" s="45"/>
      <c r="C27" s="60"/>
      <c r="D27" s="45" t="str">
        <f t="shared" ref="D27:D32" si="15">K27&amp;L27</f>
        <v>B5</v>
      </c>
      <c r="E27" s="60" t="str">
        <f t="shared" ref="E27:F32" si="16">E20</f>
        <v>Max</v>
      </c>
      <c r="F27" s="60" t="str">
        <f t="shared" si="16"/>
        <v>Ship</v>
      </c>
      <c r="G27" s="60"/>
      <c r="H27" s="61" t="str">
        <f t="shared" ref="H27:I32" si="17">H20</f>
        <v>9 to 10</v>
      </c>
      <c r="I27" s="61" t="str">
        <f t="shared" si="17"/>
        <v>X</v>
      </c>
      <c r="J27" s="62"/>
      <c r="K27" t="str">
        <f t="shared" ref="K27:K32" si="18">K20</f>
        <v>B</v>
      </c>
      <c r="L27" s="43">
        <f t="shared" ref="L27:L32" si="19">L20+1</f>
        <v>5</v>
      </c>
      <c r="M27" s="43"/>
      <c r="N27" s="49"/>
      <c r="O27" s="49"/>
    </row>
    <row r="28" spans="1:15" customFormat="1" ht="12.75" x14ac:dyDescent="0.2">
      <c r="A28" s="60" t="str">
        <f t="shared" si="14"/>
        <v>Offsets_8P</v>
      </c>
      <c r="B28" s="45"/>
      <c r="C28" s="60"/>
      <c r="D28" s="45" t="str">
        <f t="shared" si="15"/>
        <v>C5</v>
      </c>
      <c r="E28" s="60" t="str">
        <f t="shared" si="16"/>
        <v>Max</v>
      </c>
      <c r="F28" s="60" t="str">
        <f t="shared" si="16"/>
        <v>Ship</v>
      </c>
      <c r="G28" s="60"/>
      <c r="H28" s="61" t="str">
        <f t="shared" si="17"/>
        <v>9 to 10</v>
      </c>
      <c r="I28" s="61" t="str">
        <f t="shared" si="17"/>
        <v>Y</v>
      </c>
      <c r="J28" s="62"/>
      <c r="K28" t="str">
        <f t="shared" si="18"/>
        <v>C</v>
      </c>
      <c r="L28" s="43">
        <f t="shared" si="19"/>
        <v>5</v>
      </c>
      <c r="M28" s="43"/>
      <c r="N28" s="49"/>
      <c r="O28" s="49"/>
    </row>
    <row r="29" spans="1:15" customFormat="1" ht="12.75" x14ac:dyDescent="0.2">
      <c r="A29" s="60" t="str">
        <f t="shared" si="14"/>
        <v>Offsets_8P</v>
      </c>
      <c r="B29" s="45"/>
      <c r="C29" s="60"/>
      <c r="D29" s="45" t="str">
        <f t="shared" si="15"/>
        <v>D5</v>
      </c>
      <c r="E29" s="60" t="str">
        <f t="shared" si="16"/>
        <v>Max</v>
      </c>
      <c r="F29" s="60" t="str">
        <f t="shared" si="16"/>
        <v>Ship</v>
      </c>
      <c r="G29" s="60"/>
      <c r="H29" s="61" t="str">
        <f t="shared" si="17"/>
        <v>9 to 10</v>
      </c>
      <c r="I29" s="61" t="str">
        <f t="shared" si="17"/>
        <v>Wind Lx-Force</v>
      </c>
      <c r="J29" s="62"/>
      <c r="K29" t="str">
        <f t="shared" si="18"/>
        <v>D</v>
      </c>
      <c r="L29" s="43">
        <f t="shared" si="19"/>
        <v>5</v>
      </c>
      <c r="M29" s="43"/>
      <c r="N29" s="49"/>
      <c r="O29" s="49"/>
    </row>
    <row r="30" spans="1:15" customFormat="1" ht="12.75" x14ac:dyDescent="0.2">
      <c r="A30" s="60" t="str">
        <f t="shared" si="14"/>
        <v>Offsets_8P</v>
      </c>
      <c r="B30" s="45"/>
      <c r="C30" s="60"/>
      <c r="D30" s="45" t="str">
        <f t="shared" si="15"/>
        <v>E5</v>
      </c>
      <c r="E30" s="60" t="str">
        <f t="shared" si="16"/>
        <v>Max</v>
      </c>
      <c r="F30" s="60" t="str">
        <f t="shared" si="16"/>
        <v>Ship</v>
      </c>
      <c r="G30" s="60"/>
      <c r="H30" s="61" t="str">
        <f t="shared" si="17"/>
        <v>9 to 10</v>
      </c>
      <c r="I30" s="61" t="str">
        <f t="shared" si="17"/>
        <v>Wind Ly-Force</v>
      </c>
      <c r="J30" s="62"/>
      <c r="K30" t="str">
        <f t="shared" si="18"/>
        <v>E</v>
      </c>
      <c r="L30" s="43">
        <f t="shared" si="19"/>
        <v>5</v>
      </c>
      <c r="M30" s="43"/>
      <c r="N30" s="49"/>
      <c r="O30" s="49"/>
    </row>
    <row r="31" spans="1:15" customFormat="1" ht="12.75" x14ac:dyDescent="0.2">
      <c r="A31" s="60" t="str">
        <f t="shared" si="14"/>
        <v>Offsets_8P</v>
      </c>
      <c r="B31" s="45"/>
      <c r="C31" s="60"/>
      <c r="D31" s="45" t="str">
        <f t="shared" si="15"/>
        <v>F5</v>
      </c>
      <c r="E31" s="60" t="str">
        <f t="shared" si="16"/>
        <v>Max</v>
      </c>
      <c r="F31" s="60" t="str">
        <f t="shared" si="16"/>
        <v>Ship</v>
      </c>
      <c r="G31" s="60"/>
      <c r="H31" s="61" t="str">
        <f t="shared" si="17"/>
        <v>9 to 10</v>
      </c>
      <c r="I31" s="61" t="str">
        <f t="shared" si="17"/>
        <v>Current Lx-Force</v>
      </c>
      <c r="J31" s="62"/>
      <c r="K31" t="str">
        <f t="shared" si="18"/>
        <v>F</v>
      </c>
      <c r="L31" s="43">
        <f t="shared" si="19"/>
        <v>5</v>
      </c>
      <c r="M31" s="43"/>
      <c r="N31" s="49"/>
      <c r="O31" s="49"/>
    </row>
    <row r="32" spans="1:15" customFormat="1" ht="12.75" x14ac:dyDescent="0.2">
      <c r="A32" s="60" t="str">
        <f t="shared" si="14"/>
        <v>Offsets_8P</v>
      </c>
      <c r="B32" s="45"/>
      <c r="C32" s="60"/>
      <c r="D32" s="45" t="str">
        <f t="shared" si="15"/>
        <v>G5</v>
      </c>
      <c r="E32" s="60" t="str">
        <f t="shared" si="16"/>
        <v>Max</v>
      </c>
      <c r="F32" s="60" t="str">
        <f t="shared" si="16"/>
        <v>Ship</v>
      </c>
      <c r="G32" s="60"/>
      <c r="H32" s="61" t="str">
        <f t="shared" si="17"/>
        <v>9 to 10</v>
      </c>
      <c r="I32" s="61" t="str">
        <f t="shared" si="17"/>
        <v>Current Ly-Force</v>
      </c>
      <c r="J32" s="62"/>
      <c r="K32" t="str">
        <f t="shared" si="18"/>
        <v>G</v>
      </c>
      <c r="L32" s="43">
        <f t="shared" si="19"/>
        <v>5</v>
      </c>
      <c r="M32" s="43"/>
      <c r="N32" s="49"/>
      <c r="O32" s="49"/>
    </row>
    <row r="33" spans="1:15" x14ac:dyDescent="0.2">
      <c r="A33" s="46"/>
      <c r="B33" s="46"/>
      <c r="C33" s="46"/>
      <c r="D33" s="46"/>
      <c r="E33" s="58" t="s">
        <v>303</v>
      </c>
      <c r="F33" s="46"/>
      <c r="G33" s="46"/>
      <c r="H33" s="46"/>
      <c r="I33" s="46"/>
      <c r="J33" s="55"/>
    </row>
    <row r="34" spans="1:15" customFormat="1" ht="12.75" x14ac:dyDescent="0.2">
      <c r="A34" s="60" t="str">
        <f t="shared" ref="A34:A39" si="20">A27</f>
        <v>Offsets_8P</v>
      </c>
      <c r="B34" s="45"/>
      <c r="C34" s="60"/>
      <c r="D34" s="45" t="str">
        <f t="shared" ref="D34:D39" si="21">K34&amp;L34</f>
        <v>B6</v>
      </c>
      <c r="E34" s="60" t="str">
        <f t="shared" ref="E34:F39" si="22">E27</f>
        <v>Max</v>
      </c>
      <c r="F34" s="60" t="str">
        <f t="shared" si="22"/>
        <v>Ship</v>
      </c>
      <c r="G34" s="60"/>
      <c r="H34" s="61" t="str">
        <f t="shared" ref="H34:I39" si="23">H27</f>
        <v>9 to 10</v>
      </c>
      <c r="I34" s="61" t="str">
        <f t="shared" si="23"/>
        <v>X</v>
      </c>
      <c r="J34" s="62"/>
      <c r="K34" t="str">
        <f t="shared" ref="K34:K39" si="24">K27</f>
        <v>B</v>
      </c>
      <c r="L34" s="43">
        <f t="shared" ref="L34:L39" si="25">L27+1</f>
        <v>6</v>
      </c>
      <c r="M34" s="43"/>
      <c r="N34" s="49"/>
      <c r="O34" s="49"/>
    </row>
    <row r="35" spans="1:15" customFormat="1" ht="12.75" x14ac:dyDescent="0.2">
      <c r="A35" s="60" t="str">
        <f t="shared" si="20"/>
        <v>Offsets_8P</v>
      </c>
      <c r="B35" s="45"/>
      <c r="C35" s="60"/>
      <c r="D35" s="45" t="str">
        <f t="shared" si="21"/>
        <v>C6</v>
      </c>
      <c r="E35" s="60" t="str">
        <f t="shared" si="22"/>
        <v>Max</v>
      </c>
      <c r="F35" s="60" t="str">
        <f t="shared" si="22"/>
        <v>Ship</v>
      </c>
      <c r="G35" s="60"/>
      <c r="H35" s="61" t="str">
        <f t="shared" si="23"/>
        <v>9 to 10</v>
      </c>
      <c r="I35" s="61" t="str">
        <f t="shared" si="23"/>
        <v>Y</v>
      </c>
      <c r="J35" s="62"/>
      <c r="K35" t="str">
        <f t="shared" si="24"/>
        <v>C</v>
      </c>
      <c r="L35" s="43">
        <f t="shared" si="25"/>
        <v>6</v>
      </c>
      <c r="M35" s="43"/>
      <c r="N35" s="49"/>
      <c r="O35" s="49"/>
    </row>
    <row r="36" spans="1:15" customFormat="1" ht="12.75" x14ac:dyDescent="0.2">
      <c r="A36" s="60" t="str">
        <f t="shared" si="20"/>
        <v>Offsets_8P</v>
      </c>
      <c r="B36" s="45"/>
      <c r="C36" s="60"/>
      <c r="D36" s="45" t="str">
        <f t="shared" si="21"/>
        <v>D6</v>
      </c>
      <c r="E36" s="60" t="str">
        <f t="shared" si="22"/>
        <v>Max</v>
      </c>
      <c r="F36" s="60" t="str">
        <f t="shared" si="22"/>
        <v>Ship</v>
      </c>
      <c r="G36" s="60"/>
      <c r="H36" s="61" t="str">
        <f t="shared" si="23"/>
        <v>9 to 10</v>
      </c>
      <c r="I36" s="61" t="str">
        <f t="shared" si="23"/>
        <v>Wind Lx-Force</v>
      </c>
      <c r="J36" s="62"/>
      <c r="K36" t="str">
        <f t="shared" si="24"/>
        <v>D</v>
      </c>
      <c r="L36" s="43">
        <f t="shared" si="25"/>
        <v>6</v>
      </c>
      <c r="M36" s="43"/>
      <c r="N36" s="49"/>
      <c r="O36" s="49"/>
    </row>
    <row r="37" spans="1:15" customFormat="1" ht="12.75" x14ac:dyDescent="0.2">
      <c r="A37" s="60" t="str">
        <f t="shared" si="20"/>
        <v>Offsets_8P</v>
      </c>
      <c r="B37" s="45"/>
      <c r="C37" s="60"/>
      <c r="D37" s="45" t="str">
        <f t="shared" si="21"/>
        <v>E6</v>
      </c>
      <c r="E37" s="60" t="str">
        <f t="shared" si="22"/>
        <v>Max</v>
      </c>
      <c r="F37" s="60" t="str">
        <f t="shared" si="22"/>
        <v>Ship</v>
      </c>
      <c r="G37" s="60"/>
      <c r="H37" s="61" t="str">
        <f t="shared" si="23"/>
        <v>9 to 10</v>
      </c>
      <c r="I37" s="61" t="str">
        <f t="shared" si="23"/>
        <v>Wind Ly-Force</v>
      </c>
      <c r="J37" s="62"/>
      <c r="K37" t="str">
        <f t="shared" si="24"/>
        <v>E</v>
      </c>
      <c r="L37" s="43">
        <f t="shared" si="25"/>
        <v>6</v>
      </c>
      <c r="M37" s="43"/>
      <c r="N37" s="49"/>
      <c r="O37" s="49"/>
    </row>
    <row r="38" spans="1:15" customFormat="1" ht="12.75" x14ac:dyDescent="0.2">
      <c r="A38" s="60" t="str">
        <f t="shared" si="20"/>
        <v>Offsets_8P</v>
      </c>
      <c r="B38" s="45"/>
      <c r="C38" s="60"/>
      <c r="D38" s="45" t="str">
        <f t="shared" si="21"/>
        <v>F6</v>
      </c>
      <c r="E38" s="60" t="str">
        <f t="shared" si="22"/>
        <v>Max</v>
      </c>
      <c r="F38" s="60" t="str">
        <f t="shared" si="22"/>
        <v>Ship</v>
      </c>
      <c r="G38" s="60"/>
      <c r="H38" s="61" t="str">
        <f t="shared" si="23"/>
        <v>9 to 10</v>
      </c>
      <c r="I38" s="61" t="str">
        <f t="shared" si="23"/>
        <v>Current Lx-Force</v>
      </c>
      <c r="J38" s="62"/>
      <c r="K38" t="str">
        <f t="shared" si="24"/>
        <v>F</v>
      </c>
      <c r="L38" s="43">
        <f t="shared" si="25"/>
        <v>6</v>
      </c>
      <c r="M38" s="43"/>
      <c r="N38" s="49"/>
      <c r="O38" s="49"/>
    </row>
    <row r="39" spans="1:15" customFormat="1" ht="12.75" x14ac:dyDescent="0.2">
      <c r="A39" s="60" t="str">
        <f t="shared" si="20"/>
        <v>Offsets_8P</v>
      </c>
      <c r="B39" s="45"/>
      <c r="C39" s="60"/>
      <c r="D39" s="45" t="str">
        <f t="shared" si="21"/>
        <v>G6</v>
      </c>
      <c r="E39" s="60" t="str">
        <f t="shared" si="22"/>
        <v>Max</v>
      </c>
      <c r="F39" s="60" t="str">
        <f t="shared" si="22"/>
        <v>Ship</v>
      </c>
      <c r="G39" s="60"/>
      <c r="H39" s="61" t="str">
        <f t="shared" si="23"/>
        <v>9 to 10</v>
      </c>
      <c r="I39" s="61" t="str">
        <f t="shared" si="23"/>
        <v>Current Ly-Force</v>
      </c>
      <c r="J39" s="62"/>
      <c r="K39" t="str">
        <f t="shared" si="24"/>
        <v>G</v>
      </c>
      <c r="L39" s="43">
        <f t="shared" si="25"/>
        <v>6</v>
      </c>
      <c r="M39" s="43"/>
      <c r="N39" s="49"/>
      <c r="O39" s="49"/>
    </row>
    <row r="40" spans="1:15" x14ac:dyDescent="0.2">
      <c r="A40" s="46"/>
      <c r="B40" s="46"/>
      <c r="C40" s="46"/>
      <c r="D40" s="46"/>
      <c r="E40" s="58" t="s">
        <v>305</v>
      </c>
      <c r="F40" s="46"/>
      <c r="G40" s="46"/>
      <c r="H40" s="46"/>
      <c r="I40" s="46"/>
      <c r="J40" s="55"/>
      <c r="K40" s="1" t="s">
        <v>147</v>
      </c>
      <c r="L40" s="1" t="s">
        <v>148</v>
      </c>
    </row>
    <row r="41" spans="1:15" ht="12.75" x14ac:dyDescent="0.2">
      <c r="A41" s="59" t="s">
        <v>304</v>
      </c>
      <c r="B41" s="45"/>
      <c r="C41" s="60"/>
      <c r="D41" s="45" t="str">
        <f t="shared" ref="D41:D46" si="26">K41&amp;L41</f>
        <v>B2</v>
      </c>
      <c r="E41" s="59" t="s">
        <v>102</v>
      </c>
      <c r="F41" s="59" t="s">
        <v>146</v>
      </c>
      <c r="G41" s="59"/>
      <c r="H41" s="59" t="s">
        <v>191</v>
      </c>
      <c r="I41" s="59" t="s">
        <v>131</v>
      </c>
      <c r="J41" s="62"/>
      <c r="K41" s="59" t="s">
        <v>149</v>
      </c>
      <c r="L41" s="62">
        <v>2</v>
      </c>
    </row>
    <row r="42" spans="1:15" ht="12.75" x14ac:dyDescent="0.2">
      <c r="A42" s="60" t="str">
        <f>A41</f>
        <v>Offsets_12P</v>
      </c>
      <c r="B42" s="45"/>
      <c r="C42" s="60"/>
      <c r="D42" s="45" t="str">
        <f t="shared" si="26"/>
        <v>C2</v>
      </c>
      <c r="E42" s="60" t="str">
        <f t="shared" ref="E42:F42" si="27">E41</f>
        <v>Max</v>
      </c>
      <c r="F42" s="60" t="str">
        <f t="shared" si="27"/>
        <v>Ship</v>
      </c>
      <c r="G42" s="60"/>
      <c r="H42" s="60" t="str">
        <f>H41</f>
        <v>9 to 10</v>
      </c>
      <c r="I42" s="59" t="s">
        <v>132</v>
      </c>
      <c r="J42" s="49"/>
      <c r="K42" s="59" t="s">
        <v>150</v>
      </c>
      <c r="L42" s="49">
        <f>L41</f>
        <v>2</v>
      </c>
    </row>
    <row r="43" spans="1:15" ht="12.75" x14ac:dyDescent="0.2">
      <c r="A43" s="60" t="str">
        <f>A42</f>
        <v>Offsets_12P</v>
      </c>
      <c r="B43" s="45"/>
      <c r="C43" s="60"/>
      <c r="D43" s="45" t="str">
        <f t="shared" si="26"/>
        <v>D2</v>
      </c>
      <c r="E43" s="60" t="str">
        <f t="shared" ref="E43:F43" si="28">E42</f>
        <v>Max</v>
      </c>
      <c r="F43" s="60" t="str">
        <f t="shared" si="28"/>
        <v>Ship</v>
      </c>
      <c r="G43" s="59"/>
      <c r="H43" s="60" t="str">
        <f>H42</f>
        <v>9 to 10</v>
      </c>
      <c r="I43" s="59" t="s">
        <v>158</v>
      </c>
      <c r="J43" s="49"/>
      <c r="K43" s="59" t="s">
        <v>104</v>
      </c>
      <c r="L43" s="49">
        <f>L42</f>
        <v>2</v>
      </c>
    </row>
    <row r="44" spans="1:15" ht="12.75" x14ac:dyDescent="0.2">
      <c r="A44" s="60" t="str">
        <f>A43</f>
        <v>Offsets_12P</v>
      </c>
      <c r="B44" s="45"/>
      <c r="C44" s="60"/>
      <c r="D44" s="45" t="str">
        <f t="shared" si="26"/>
        <v>E2</v>
      </c>
      <c r="E44" s="60" t="str">
        <f t="shared" ref="E44:F44" si="29">E43</f>
        <v>Max</v>
      </c>
      <c r="F44" s="60" t="str">
        <f t="shared" si="29"/>
        <v>Ship</v>
      </c>
      <c r="G44" s="59"/>
      <c r="H44" s="60" t="str">
        <f>H43</f>
        <v>9 to 10</v>
      </c>
      <c r="I44" s="59" t="s">
        <v>159</v>
      </c>
      <c r="J44" s="49"/>
      <c r="K44" s="59" t="s">
        <v>105</v>
      </c>
      <c r="L44" s="49">
        <f>L43</f>
        <v>2</v>
      </c>
    </row>
    <row r="45" spans="1:15" ht="12.75" x14ac:dyDescent="0.2">
      <c r="A45" s="60" t="str">
        <f>A44</f>
        <v>Offsets_12P</v>
      </c>
      <c r="B45" s="45"/>
      <c r="C45" s="60"/>
      <c r="D45" s="45" t="str">
        <f t="shared" si="26"/>
        <v>F2</v>
      </c>
      <c r="E45" s="60" t="str">
        <f t="shared" ref="E45:F45" si="30">E44</f>
        <v>Max</v>
      </c>
      <c r="F45" s="60" t="str">
        <f t="shared" si="30"/>
        <v>Ship</v>
      </c>
      <c r="G45" s="60"/>
      <c r="H45" s="60" t="str">
        <f>H44</f>
        <v>9 to 10</v>
      </c>
      <c r="I45" s="59" t="s">
        <v>156</v>
      </c>
      <c r="J45" s="49"/>
      <c r="K45" s="59" t="s">
        <v>121</v>
      </c>
      <c r="L45" s="49">
        <f>L44</f>
        <v>2</v>
      </c>
    </row>
    <row r="46" spans="1:15" ht="12.75" x14ac:dyDescent="0.2">
      <c r="A46" s="60" t="str">
        <f>A45</f>
        <v>Offsets_12P</v>
      </c>
      <c r="B46" s="45"/>
      <c r="C46" s="60"/>
      <c r="D46" s="45" t="str">
        <f t="shared" si="26"/>
        <v>G2</v>
      </c>
      <c r="E46" s="60" t="str">
        <f t="shared" ref="E46:F46" si="31">E45</f>
        <v>Max</v>
      </c>
      <c r="F46" s="60" t="str">
        <f t="shared" si="31"/>
        <v>Ship</v>
      </c>
      <c r="G46" s="60"/>
      <c r="H46" s="60" t="str">
        <f>H45</f>
        <v>9 to 10</v>
      </c>
      <c r="I46" s="59" t="s">
        <v>157</v>
      </c>
      <c r="J46" s="49"/>
      <c r="K46" s="59" t="s">
        <v>127</v>
      </c>
      <c r="L46" s="49">
        <f>L45</f>
        <v>2</v>
      </c>
    </row>
    <row r="47" spans="1:15" x14ac:dyDescent="0.2">
      <c r="A47" s="46"/>
      <c r="B47" s="46"/>
      <c r="C47" s="46"/>
      <c r="D47" s="46"/>
      <c r="E47" s="58" t="s">
        <v>306</v>
      </c>
      <c r="F47" s="46"/>
      <c r="G47" s="46"/>
      <c r="H47" s="46"/>
      <c r="I47" s="46"/>
      <c r="J47" s="55"/>
    </row>
    <row r="48" spans="1:15" ht="12.75" x14ac:dyDescent="0.2">
      <c r="A48" s="60" t="str">
        <f t="shared" ref="A48:A53" si="32">A41</f>
        <v>Offsets_12P</v>
      </c>
      <c r="B48" s="45"/>
      <c r="C48" s="60"/>
      <c r="D48" s="45" t="str">
        <f t="shared" ref="D48:D53" si="33">K48&amp;L48</f>
        <v>B3</v>
      </c>
      <c r="E48" s="60" t="str">
        <f t="shared" ref="E48:F48" si="34">E41</f>
        <v>Max</v>
      </c>
      <c r="F48" s="60" t="str">
        <f t="shared" si="34"/>
        <v>Ship</v>
      </c>
      <c r="G48" s="60"/>
      <c r="H48" s="61" t="str">
        <f t="shared" ref="H48:I48" si="35">H41</f>
        <v>9 to 10</v>
      </c>
      <c r="I48" s="61" t="str">
        <f t="shared" si="35"/>
        <v>X</v>
      </c>
      <c r="J48" s="62"/>
      <c r="K48" t="str">
        <f t="shared" ref="K48:K53" si="36">K41</f>
        <v>B</v>
      </c>
      <c r="L48" s="43">
        <f t="shared" ref="L48:L53" si="37">L41+1</f>
        <v>3</v>
      </c>
    </row>
    <row r="49" spans="1:12" ht="12.75" x14ac:dyDescent="0.2">
      <c r="A49" s="60" t="str">
        <f t="shared" si="32"/>
        <v>Offsets_12P</v>
      </c>
      <c r="B49" s="45"/>
      <c r="C49" s="60"/>
      <c r="D49" s="45" t="str">
        <f t="shared" si="33"/>
        <v>C3</v>
      </c>
      <c r="E49" s="60" t="str">
        <f t="shared" ref="E49:F49" si="38">E42</f>
        <v>Max</v>
      </c>
      <c r="F49" s="60" t="str">
        <f t="shared" si="38"/>
        <v>Ship</v>
      </c>
      <c r="G49" s="60"/>
      <c r="H49" s="61" t="str">
        <f t="shared" ref="H49:I49" si="39">H42</f>
        <v>9 to 10</v>
      </c>
      <c r="I49" s="61" t="str">
        <f t="shared" si="39"/>
        <v>Y</v>
      </c>
      <c r="J49" s="62"/>
      <c r="K49" t="str">
        <f t="shared" si="36"/>
        <v>C</v>
      </c>
      <c r="L49" s="43">
        <f t="shared" si="37"/>
        <v>3</v>
      </c>
    </row>
    <row r="50" spans="1:12" ht="12.75" x14ac:dyDescent="0.2">
      <c r="A50" s="60" t="str">
        <f t="shared" si="32"/>
        <v>Offsets_12P</v>
      </c>
      <c r="B50" s="45"/>
      <c r="C50" s="60"/>
      <c r="D50" s="45" t="str">
        <f t="shared" si="33"/>
        <v>D3</v>
      </c>
      <c r="E50" s="60" t="str">
        <f t="shared" ref="E50:F50" si="40">E43</f>
        <v>Max</v>
      </c>
      <c r="F50" s="60" t="str">
        <f t="shared" si="40"/>
        <v>Ship</v>
      </c>
      <c r="G50" s="60"/>
      <c r="H50" s="61" t="str">
        <f t="shared" ref="H50:I50" si="41">H43</f>
        <v>9 to 10</v>
      </c>
      <c r="I50" s="61" t="str">
        <f t="shared" si="41"/>
        <v>Wind Lx-Force</v>
      </c>
      <c r="J50" s="62"/>
      <c r="K50" t="str">
        <f t="shared" si="36"/>
        <v>D</v>
      </c>
      <c r="L50" s="43">
        <f t="shared" si="37"/>
        <v>3</v>
      </c>
    </row>
    <row r="51" spans="1:12" ht="12.75" x14ac:dyDescent="0.2">
      <c r="A51" s="60" t="str">
        <f t="shared" si="32"/>
        <v>Offsets_12P</v>
      </c>
      <c r="B51" s="45"/>
      <c r="C51" s="60"/>
      <c r="D51" s="45" t="str">
        <f t="shared" si="33"/>
        <v>E3</v>
      </c>
      <c r="E51" s="60" t="str">
        <f t="shared" ref="E51:F51" si="42">E44</f>
        <v>Max</v>
      </c>
      <c r="F51" s="60" t="str">
        <f t="shared" si="42"/>
        <v>Ship</v>
      </c>
      <c r="G51" s="60"/>
      <c r="H51" s="61" t="str">
        <f t="shared" ref="H51:I51" si="43">H44</f>
        <v>9 to 10</v>
      </c>
      <c r="I51" s="61" t="str">
        <f t="shared" si="43"/>
        <v>Wind Ly-Force</v>
      </c>
      <c r="J51" s="62"/>
      <c r="K51" t="str">
        <f t="shared" si="36"/>
        <v>E</v>
      </c>
      <c r="L51" s="43">
        <f t="shared" si="37"/>
        <v>3</v>
      </c>
    </row>
    <row r="52" spans="1:12" ht="12.75" x14ac:dyDescent="0.2">
      <c r="A52" s="60" t="str">
        <f t="shared" si="32"/>
        <v>Offsets_12P</v>
      </c>
      <c r="B52" s="45"/>
      <c r="C52" s="60"/>
      <c r="D52" s="45" t="str">
        <f t="shared" si="33"/>
        <v>F3</v>
      </c>
      <c r="E52" s="60" t="str">
        <f t="shared" ref="E52:F52" si="44">E45</f>
        <v>Max</v>
      </c>
      <c r="F52" s="60" t="str">
        <f t="shared" si="44"/>
        <v>Ship</v>
      </c>
      <c r="G52" s="60"/>
      <c r="H52" s="61" t="str">
        <f t="shared" ref="H52:I52" si="45">H45</f>
        <v>9 to 10</v>
      </c>
      <c r="I52" s="61" t="str">
        <f t="shared" si="45"/>
        <v>Current Lx-Force</v>
      </c>
      <c r="J52" s="62"/>
      <c r="K52" t="str">
        <f t="shared" si="36"/>
        <v>F</v>
      </c>
      <c r="L52" s="43">
        <f t="shared" si="37"/>
        <v>3</v>
      </c>
    </row>
    <row r="53" spans="1:12" ht="12.75" x14ac:dyDescent="0.2">
      <c r="A53" s="60" t="str">
        <f t="shared" si="32"/>
        <v>Offsets_12P</v>
      </c>
      <c r="B53" s="45"/>
      <c r="C53" s="60"/>
      <c r="D53" s="45" t="str">
        <f t="shared" si="33"/>
        <v>G3</v>
      </c>
      <c r="E53" s="60" t="str">
        <f t="shared" ref="E53:F53" si="46">E46</f>
        <v>Max</v>
      </c>
      <c r="F53" s="60" t="str">
        <f t="shared" si="46"/>
        <v>Ship</v>
      </c>
      <c r="G53" s="60"/>
      <c r="H53" s="61" t="str">
        <f t="shared" ref="H53:I53" si="47">H46</f>
        <v>9 to 10</v>
      </c>
      <c r="I53" s="61" t="str">
        <f t="shared" si="47"/>
        <v>Current Ly-Force</v>
      </c>
      <c r="J53" s="62"/>
      <c r="K53" t="str">
        <f t="shared" si="36"/>
        <v>G</v>
      </c>
      <c r="L53" s="43">
        <f t="shared" si="37"/>
        <v>3</v>
      </c>
    </row>
    <row r="54" spans="1:12" x14ac:dyDescent="0.2">
      <c r="A54" s="46"/>
      <c r="B54" s="46"/>
      <c r="C54" s="46"/>
      <c r="D54" s="46"/>
      <c r="E54" s="58" t="s">
        <v>307</v>
      </c>
      <c r="F54" s="46"/>
      <c r="G54" s="46"/>
      <c r="H54" s="46"/>
      <c r="I54" s="46"/>
      <c r="J54" s="55"/>
    </row>
    <row r="55" spans="1:12" ht="12.75" x14ac:dyDescent="0.2">
      <c r="A55" s="60" t="str">
        <f t="shared" ref="A55:A60" si="48">A48</f>
        <v>Offsets_12P</v>
      </c>
      <c r="B55" s="45"/>
      <c r="C55" s="60"/>
      <c r="D55" s="45" t="str">
        <f t="shared" ref="D55:D60" si="49">K55&amp;L55</f>
        <v>B4</v>
      </c>
      <c r="E55" s="60" t="str">
        <f t="shared" ref="E55:F55" si="50">E48</f>
        <v>Max</v>
      </c>
      <c r="F55" s="60" t="str">
        <f t="shared" si="50"/>
        <v>Ship</v>
      </c>
      <c r="G55" s="60"/>
      <c r="H55" s="61" t="str">
        <f t="shared" ref="H55:I55" si="51">H48</f>
        <v>9 to 10</v>
      </c>
      <c r="I55" s="61" t="str">
        <f t="shared" si="51"/>
        <v>X</v>
      </c>
      <c r="J55" s="62"/>
      <c r="K55" t="str">
        <f t="shared" ref="K55:K60" si="52">K48</f>
        <v>B</v>
      </c>
      <c r="L55" s="43">
        <f t="shared" ref="L55:L60" si="53">L48+1</f>
        <v>4</v>
      </c>
    </row>
    <row r="56" spans="1:12" ht="12.75" x14ac:dyDescent="0.2">
      <c r="A56" s="60" t="str">
        <f t="shared" si="48"/>
        <v>Offsets_12P</v>
      </c>
      <c r="B56" s="45"/>
      <c r="C56" s="60"/>
      <c r="D56" s="45" t="str">
        <f t="shared" si="49"/>
        <v>C4</v>
      </c>
      <c r="E56" s="60" t="str">
        <f t="shared" ref="E56:F56" si="54">E49</f>
        <v>Max</v>
      </c>
      <c r="F56" s="60" t="str">
        <f t="shared" si="54"/>
        <v>Ship</v>
      </c>
      <c r="G56" s="60"/>
      <c r="H56" s="61" t="str">
        <f t="shared" ref="H56:I56" si="55">H49</f>
        <v>9 to 10</v>
      </c>
      <c r="I56" s="61" t="str">
        <f t="shared" si="55"/>
        <v>Y</v>
      </c>
      <c r="J56" s="62"/>
      <c r="K56" t="str">
        <f t="shared" si="52"/>
        <v>C</v>
      </c>
      <c r="L56" s="43">
        <f t="shared" si="53"/>
        <v>4</v>
      </c>
    </row>
    <row r="57" spans="1:12" ht="12.75" x14ac:dyDescent="0.2">
      <c r="A57" s="60" t="str">
        <f t="shared" si="48"/>
        <v>Offsets_12P</v>
      </c>
      <c r="B57" s="45"/>
      <c r="C57" s="60"/>
      <c r="D57" s="45" t="str">
        <f t="shared" si="49"/>
        <v>D4</v>
      </c>
      <c r="E57" s="60" t="str">
        <f t="shared" ref="E57:F57" si="56">E50</f>
        <v>Max</v>
      </c>
      <c r="F57" s="60" t="str">
        <f t="shared" si="56"/>
        <v>Ship</v>
      </c>
      <c r="G57" s="60"/>
      <c r="H57" s="61" t="str">
        <f t="shared" ref="H57:I57" si="57">H50</f>
        <v>9 to 10</v>
      </c>
      <c r="I57" s="61" t="str">
        <f t="shared" si="57"/>
        <v>Wind Lx-Force</v>
      </c>
      <c r="J57" s="62"/>
      <c r="K57" t="str">
        <f t="shared" si="52"/>
        <v>D</v>
      </c>
      <c r="L57" s="43">
        <f t="shared" si="53"/>
        <v>4</v>
      </c>
    </row>
    <row r="58" spans="1:12" ht="12.75" x14ac:dyDescent="0.2">
      <c r="A58" s="60" t="str">
        <f t="shared" si="48"/>
        <v>Offsets_12P</v>
      </c>
      <c r="B58" s="45"/>
      <c r="C58" s="60"/>
      <c r="D58" s="45" t="str">
        <f t="shared" si="49"/>
        <v>E4</v>
      </c>
      <c r="E58" s="60" t="str">
        <f t="shared" ref="E58:F58" si="58">E51</f>
        <v>Max</v>
      </c>
      <c r="F58" s="60" t="str">
        <f t="shared" si="58"/>
        <v>Ship</v>
      </c>
      <c r="G58" s="60"/>
      <c r="H58" s="61" t="str">
        <f t="shared" ref="H58:I58" si="59">H51</f>
        <v>9 to 10</v>
      </c>
      <c r="I58" s="61" t="str">
        <f t="shared" si="59"/>
        <v>Wind Ly-Force</v>
      </c>
      <c r="J58" s="62"/>
      <c r="K58" t="str">
        <f t="shared" si="52"/>
        <v>E</v>
      </c>
      <c r="L58" s="43">
        <f t="shared" si="53"/>
        <v>4</v>
      </c>
    </row>
    <row r="59" spans="1:12" ht="12.75" x14ac:dyDescent="0.2">
      <c r="A59" s="60" t="str">
        <f t="shared" si="48"/>
        <v>Offsets_12P</v>
      </c>
      <c r="B59" s="45"/>
      <c r="C59" s="60"/>
      <c r="D59" s="45" t="str">
        <f t="shared" si="49"/>
        <v>F4</v>
      </c>
      <c r="E59" s="60" t="str">
        <f t="shared" ref="E59:F59" si="60">E52</f>
        <v>Max</v>
      </c>
      <c r="F59" s="60" t="str">
        <f t="shared" si="60"/>
        <v>Ship</v>
      </c>
      <c r="G59" s="60"/>
      <c r="H59" s="61" t="str">
        <f t="shared" ref="H59:I59" si="61">H52</f>
        <v>9 to 10</v>
      </c>
      <c r="I59" s="61" t="str">
        <f t="shared" si="61"/>
        <v>Current Lx-Force</v>
      </c>
      <c r="J59" s="62"/>
      <c r="K59" t="str">
        <f t="shared" si="52"/>
        <v>F</v>
      </c>
      <c r="L59" s="43">
        <f t="shared" si="53"/>
        <v>4</v>
      </c>
    </row>
    <row r="60" spans="1:12" ht="12.75" x14ac:dyDescent="0.2">
      <c r="A60" s="60" t="str">
        <f t="shared" si="48"/>
        <v>Offsets_12P</v>
      </c>
      <c r="B60" s="45"/>
      <c r="C60" s="60"/>
      <c r="D60" s="45" t="str">
        <f t="shared" si="49"/>
        <v>G4</v>
      </c>
      <c r="E60" s="60" t="str">
        <f t="shared" ref="E60:F60" si="62">E53</f>
        <v>Max</v>
      </c>
      <c r="F60" s="60" t="str">
        <f t="shared" si="62"/>
        <v>Ship</v>
      </c>
      <c r="G60" s="60"/>
      <c r="H60" s="61" t="str">
        <f t="shared" ref="H60:I60" si="63">H53</f>
        <v>9 to 10</v>
      </c>
      <c r="I60" s="61" t="str">
        <f t="shared" si="63"/>
        <v>Current Ly-Force</v>
      </c>
      <c r="J60" s="62"/>
      <c r="K60" t="str">
        <f t="shared" si="52"/>
        <v>G</v>
      </c>
      <c r="L60" s="43">
        <f t="shared" si="53"/>
        <v>4</v>
      </c>
    </row>
    <row r="61" spans="1:12" x14ac:dyDescent="0.2">
      <c r="A61" s="46"/>
      <c r="B61" s="46"/>
      <c r="C61" s="46"/>
      <c r="D61" s="46"/>
      <c r="E61" s="58" t="s">
        <v>308</v>
      </c>
      <c r="F61" s="46"/>
      <c r="G61" s="46"/>
      <c r="H61" s="46"/>
      <c r="I61" s="46"/>
      <c r="J61" s="55"/>
    </row>
    <row r="62" spans="1:12" ht="12.75" x14ac:dyDescent="0.2">
      <c r="A62" s="60" t="str">
        <f t="shared" ref="A62:A67" si="64">A55</f>
        <v>Offsets_12P</v>
      </c>
      <c r="B62" s="45"/>
      <c r="C62" s="60"/>
      <c r="D62" s="45" t="str">
        <f t="shared" ref="D62:D67" si="65">K62&amp;L62</f>
        <v>B5</v>
      </c>
      <c r="E62" s="60" t="str">
        <f t="shared" ref="E62:F62" si="66">E55</f>
        <v>Max</v>
      </c>
      <c r="F62" s="60" t="str">
        <f t="shared" si="66"/>
        <v>Ship</v>
      </c>
      <c r="G62" s="60"/>
      <c r="H62" s="61" t="str">
        <f t="shared" ref="H62:I62" si="67">H55</f>
        <v>9 to 10</v>
      </c>
      <c r="I62" s="61" t="str">
        <f t="shared" si="67"/>
        <v>X</v>
      </c>
      <c r="J62" s="62"/>
      <c r="K62" t="str">
        <f t="shared" ref="K62:K67" si="68">K55</f>
        <v>B</v>
      </c>
      <c r="L62" s="43">
        <f t="shared" ref="L62:L67" si="69">L55+1</f>
        <v>5</v>
      </c>
    </row>
    <row r="63" spans="1:12" ht="12.75" x14ac:dyDescent="0.2">
      <c r="A63" s="60" t="str">
        <f t="shared" si="64"/>
        <v>Offsets_12P</v>
      </c>
      <c r="B63" s="45"/>
      <c r="C63" s="60"/>
      <c r="D63" s="45" t="str">
        <f t="shared" si="65"/>
        <v>C5</v>
      </c>
      <c r="E63" s="60" t="str">
        <f t="shared" ref="E63:F63" si="70">E56</f>
        <v>Max</v>
      </c>
      <c r="F63" s="60" t="str">
        <f t="shared" si="70"/>
        <v>Ship</v>
      </c>
      <c r="G63" s="60"/>
      <c r="H63" s="61" t="str">
        <f t="shared" ref="H63:I63" si="71">H56</f>
        <v>9 to 10</v>
      </c>
      <c r="I63" s="61" t="str">
        <f t="shared" si="71"/>
        <v>Y</v>
      </c>
      <c r="J63" s="62"/>
      <c r="K63" t="str">
        <f t="shared" si="68"/>
        <v>C</v>
      </c>
      <c r="L63" s="43">
        <f t="shared" si="69"/>
        <v>5</v>
      </c>
    </row>
    <row r="64" spans="1:12" ht="12.75" x14ac:dyDescent="0.2">
      <c r="A64" s="60" t="str">
        <f t="shared" si="64"/>
        <v>Offsets_12P</v>
      </c>
      <c r="B64" s="45"/>
      <c r="C64" s="60"/>
      <c r="D64" s="45" t="str">
        <f t="shared" si="65"/>
        <v>D5</v>
      </c>
      <c r="E64" s="60" t="str">
        <f t="shared" ref="E64:F64" si="72">E57</f>
        <v>Max</v>
      </c>
      <c r="F64" s="60" t="str">
        <f t="shared" si="72"/>
        <v>Ship</v>
      </c>
      <c r="G64" s="60"/>
      <c r="H64" s="61" t="str">
        <f t="shared" ref="H64:I64" si="73">H57</f>
        <v>9 to 10</v>
      </c>
      <c r="I64" s="61" t="str">
        <f t="shared" si="73"/>
        <v>Wind Lx-Force</v>
      </c>
      <c r="J64" s="62"/>
      <c r="K64" t="str">
        <f t="shared" si="68"/>
        <v>D</v>
      </c>
      <c r="L64" s="43">
        <f t="shared" si="69"/>
        <v>5</v>
      </c>
    </row>
    <row r="65" spans="1:12" ht="12.75" x14ac:dyDescent="0.2">
      <c r="A65" s="60" t="str">
        <f t="shared" si="64"/>
        <v>Offsets_12P</v>
      </c>
      <c r="B65" s="45"/>
      <c r="C65" s="60"/>
      <c r="D65" s="45" t="str">
        <f t="shared" si="65"/>
        <v>E5</v>
      </c>
      <c r="E65" s="60" t="str">
        <f t="shared" ref="E65:F65" si="74">E58</f>
        <v>Max</v>
      </c>
      <c r="F65" s="60" t="str">
        <f t="shared" si="74"/>
        <v>Ship</v>
      </c>
      <c r="G65" s="60"/>
      <c r="H65" s="61" t="str">
        <f t="shared" ref="H65:I65" si="75">H58</f>
        <v>9 to 10</v>
      </c>
      <c r="I65" s="61" t="str">
        <f t="shared" si="75"/>
        <v>Wind Ly-Force</v>
      </c>
      <c r="J65" s="62"/>
      <c r="K65" t="str">
        <f t="shared" si="68"/>
        <v>E</v>
      </c>
      <c r="L65" s="43">
        <f t="shared" si="69"/>
        <v>5</v>
      </c>
    </row>
    <row r="66" spans="1:12" ht="12.75" x14ac:dyDescent="0.2">
      <c r="A66" s="60" t="str">
        <f t="shared" si="64"/>
        <v>Offsets_12P</v>
      </c>
      <c r="B66" s="45"/>
      <c r="C66" s="60"/>
      <c r="D66" s="45" t="str">
        <f t="shared" si="65"/>
        <v>F5</v>
      </c>
      <c r="E66" s="60" t="str">
        <f t="shared" ref="E66:F66" si="76">E59</f>
        <v>Max</v>
      </c>
      <c r="F66" s="60" t="str">
        <f t="shared" si="76"/>
        <v>Ship</v>
      </c>
      <c r="G66" s="60"/>
      <c r="H66" s="61" t="str">
        <f t="shared" ref="H66:I66" si="77">H59</f>
        <v>9 to 10</v>
      </c>
      <c r="I66" s="61" t="str">
        <f t="shared" si="77"/>
        <v>Current Lx-Force</v>
      </c>
      <c r="J66" s="62"/>
      <c r="K66" t="str">
        <f t="shared" si="68"/>
        <v>F</v>
      </c>
      <c r="L66" s="43">
        <f t="shared" si="69"/>
        <v>5</v>
      </c>
    </row>
    <row r="67" spans="1:12" ht="12.75" x14ac:dyDescent="0.2">
      <c r="A67" s="60" t="str">
        <f t="shared" si="64"/>
        <v>Offsets_12P</v>
      </c>
      <c r="B67" s="45"/>
      <c r="C67" s="60"/>
      <c r="D67" s="45" t="str">
        <f t="shared" si="65"/>
        <v>G5</v>
      </c>
      <c r="E67" s="60" t="str">
        <f t="shared" ref="E67:F67" si="78">E60</f>
        <v>Max</v>
      </c>
      <c r="F67" s="60" t="str">
        <f t="shared" si="78"/>
        <v>Ship</v>
      </c>
      <c r="G67" s="60"/>
      <c r="H67" s="61" t="str">
        <f t="shared" ref="H67:I67" si="79">H60</f>
        <v>9 to 10</v>
      </c>
      <c r="I67" s="61" t="str">
        <f t="shared" si="79"/>
        <v>Current Ly-Force</v>
      </c>
      <c r="J67" s="62"/>
      <c r="K67" t="str">
        <f t="shared" si="68"/>
        <v>G</v>
      </c>
      <c r="L67" s="43">
        <f t="shared" si="69"/>
        <v>5</v>
      </c>
    </row>
    <row r="68" spans="1:12" x14ac:dyDescent="0.2">
      <c r="A68" s="46"/>
      <c r="B68" s="46"/>
      <c r="C68" s="46"/>
      <c r="D68" s="46"/>
      <c r="E68" s="58" t="s">
        <v>309</v>
      </c>
      <c r="F68" s="46"/>
      <c r="G68" s="46"/>
      <c r="H68" s="46"/>
      <c r="I68" s="46"/>
      <c r="J68" s="55"/>
    </row>
    <row r="69" spans="1:12" ht="12.75" x14ac:dyDescent="0.2">
      <c r="A69" s="60" t="str">
        <f t="shared" ref="A69:A74" si="80">A62</f>
        <v>Offsets_12P</v>
      </c>
      <c r="B69" s="45"/>
      <c r="C69" s="60"/>
      <c r="D69" s="45" t="str">
        <f t="shared" ref="D69:D74" si="81">K69&amp;L69</f>
        <v>B6</v>
      </c>
      <c r="E69" s="60" t="str">
        <f t="shared" ref="E69:F69" si="82">E62</f>
        <v>Max</v>
      </c>
      <c r="F69" s="60" t="str">
        <f t="shared" si="82"/>
        <v>Ship</v>
      </c>
      <c r="G69" s="60"/>
      <c r="H69" s="61" t="str">
        <f t="shared" ref="H69:I69" si="83">H62</f>
        <v>9 to 10</v>
      </c>
      <c r="I69" s="61" t="str">
        <f t="shared" si="83"/>
        <v>X</v>
      </c>
      <c r="J69" s="62"/>
      <c r="K69" t="str">
        <f t="shared" ref="K69:K74" si="84">K62</f>
        <v>B</v>
      </c>
      <c r="L69" s="43">
        <f t="shared" ref="L69:L74" si="85">L62+1</f>
        <v>6</v>
      </c>
    </row>
    <row r="70" spans="1:12" ht="12.75" x14ac:dyDescent="0.2">
      <c r="A70" s="60" t="str">
        <f t="shared" si="80"/>
        <v>Offsets_12P</v>
      </c>
      <c r="B70" s="45"/>
      <c r="C70" s="60"/>
      <c r="D70" s="45" t="str">
        <f t="shared" si="81"/>
        <v>C6</v>
      </c>
      <c r="E70" s="60" t="str">
        <f t="shared" ref="E70:F70" si="86">E63</f>
        <v>Max</v>
      </c>
      <c r="F70" s="60" t="str">
        <f t="shared" si="86"/>
        <v>Ship</v>
      </c>
      <c r="G70" s="60"/>
      <c r="H70" s="61" t="str">
        <f t="shared" ref="H70:I70" si="87">H63</f>
        <v>9 to 10</v>
      </c>
      <c r="I70" s="61" t="str">
        <f t="shared" si="87"/>
        <v>Y</v>
      </c>
      <c r="J70" s="62"/>
      <c r="K70" t="str">
        <f t="shared" si="84"/>
        <v>C</v>
      </c>
      <c r="L70" s="43">
        <f t="shared" si="85"/>
        <v>6</v>
      </c>
    </row>
    <row r="71" spans="1:12" ht="12.75" x14ac:dyDescent="0.2">
      <c r="A71" s="60" t="str">
        <f t="shared" si="80"/>
        <v>Offsets_12P</v>
      </c>
      <c r="B71" s="45"/>
      <c r="C71" s="60"/>
      <c r="D71" s="45" t="str">
        <f t="shared" si="81"/>
        <v>D6</v>
      </c>
      <c r="E71" s="60" t="str">
        <f t="shared" ref="E71:F71" si="88">E64</f>
        <v>Max</v>
      </c>
      <c r="F71" s="60" t="str">
        <f t="shared" si="88"/>
        <v>Ship</v>
      </c>
      <c r="G71" s="60"/>
      <c r="H71" s="61" t="str">
        <f t="shared" ref="H71:I71" si="89">H64</f>
        <v>9 to 10</v>
      </c>
      <c r="I71" s="61" t="str">
        <f t="shared" si="89"/>
        <v>Wind Lx-Force</v>
      </c>
      <c r="J71" s="62"/>
      <c r="K71" t="str">
        <f t="shared" si="84"/>
        <v>D</v>
      </c>
      <c r="L71" s="43">
        <f t="shared" si="85"/>
        <v>6</v>
      </c>
    </row>
    <row r="72" spans="1:12" ht="12.75" x14ac:dyDescent="0.2">
      <c r="A72" s="60" t="str">
        <f t="shared" si="80"/>
        <v>Offsets_12P</v>
      </c>
      <c r="B72" s="45"/>
      <c r="C72" s="60"/>
      <c r="D72" s="45" t="str">
        <f t="shared" si="81"/>
        <v>E6</v>
      </c>
      <c r="E72" s="60" t="str">
        <f t="shared" ref="E72:F72" si="90">E65</f>
        <v>Max</v>
      </c>
      <c r="F72" s="60" t="str">
        <f t="shared" si="90"/>
        <v>Ship</v>
      </c>
      <c r="G72" s="60"/>
      <c r="H72" s="61" t="str">
        <f t="shared" ref="H72:I72" si="91">H65</f>
        <v>9 to 10</v>
      </c>
      <c r="I72" s="61" t="str">
        <f t="shared" si="91"/>
        <v>Wind Ly-Force</v>
      </c>
      <c r="J72" s="62"/>
      <c r="K72" t="str">
        <f t="shared" si="84"/>
        <v>E</v>
      </c>
      <c r="L72" s="43">
        <f t="shared" si="85"/>
        <v>6</v>
      </c>
    </row>
    <row r="73" spans="1:12" ht="12.75" x14ac:dyDescent="0.2">
      <c r="A73" s="60" t="str">
        <f t="shared" si="80"/>
        <v>Offsets_12P</v>
      </c>
      <c r="B73" s="45"/>
      <c r="C73" s="60"/>
      <c r="D73" s="45" t="str">
        <f t="shared" si="81"/>
        <v>F6</v>
      </c>
      <c r="E73" s="60" t="str">
        <f t="shared" ref="E73:F73" si="92">E66</f>
        <v>Max</v>
      </c>
      <c r="F73" s="60" t="str">
        <f t="shared" si="92"/>
        <v>Ship</v>
      </c>
      <c r="G73" s="60"/>
      <c r="H73" s="61" t="str">
        <f t="shared" ref="H73:I73" si="93">H66</f>
        <v>9 to 10</v>
      </c>
      <c r="I73" s="61" t="str">
        <f t="shared" si="93"/>
        <v>Current Lx-Force</v>
      </c>
      <c r="J73" s="62"/>
      <c r="K73" t="str">
        <f t="shared" si="84"/>
        <v>F</v>
      </c>
      <c r="L73" s="43">
        <f t="shared" si="85"/>
        <v>6</v>
      </c>
    </row>
    <row r="74" spans="1:12" ht="12.75" x14ac:dyDescent="0.2">
      <c r="A74" s="60" t="str">
        <f t="shared" si="80"/>
        <v>Offsets_12P</v>
      </c>
      <c r="B74" s="45"/>
      <c r="C74" s="60"/>
      <c r="D74" s="45" t="str">
        <f t="shared" si="81"/>
        <v>G6</v>
      </c>
      <c r="E74" s="60" t="str">
        <f t="shared" ref="E74:F74" si="94">E67</f>
        <v>Max</v>
      </c>
      <c r="F74" s="60" t="str">
        <f t="shared" si="94"/>
        <v>Ship</v>
      </c>
      <c r="G74" s="60"/>
      <c r="H74" s="61" t="str">
        <f t="shared" ref="H74:I74" si="95">H67</f>
        <v>9 to 10</v>
      </c>
      <c r="I74" s="61" t="str">
        <f t="shared" si="95"/>
        <v>Current Ly-Force</v>
      </c>
      <c r="J74" s="62"/>
      <c r="K74" t="str">
        <f t="shared" si="84"/>
        <v>G</v>
      </c>
      <c r="L74" s="43">
        <f t="shared" si="85"/>
        <v>6</v>
      </c>
    </row>
  </sheetData>
  <dataConsolidate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A1:T545"/>
  <sheetViews>
    <sheetView zoomScaleNormal="100" workbookViewId="0">
      <pane ySplit="4" topLeftCell="A479" activePane="bottomLeft" state="frozen"/>
      <selection pane="bottomLeft" activeCell="M494" sqref="M494"/>
    </sheetView>
  </sheetViews>
  <sheetFormatPr defaultColWidth="9.140625" defaultRowHeight="12" x14ac:dyDescent="0.2"/>
  <cols>
    <col min="1" max="1" width="16.7109375" style="2" bestFit="1" customWidth="1"/>
    <col min="2" max="2" width="9.42578125" style="2" customWidth="1"/>
    <col min="3" max="3" width="18.85546875" style="2" bestFit="1" customWidth="1"/>
    <col min="4" max="4" width="9.42578125" style="2" customWidth="1"/>
    <col min="5" max="5" width="24.7109375" style="2" bestFit="1" customWidth="1"/>
    <col min="6" max="6" width="9.42578125" style="2" customWidth="1"/>
    <col min="7" max="7" width="11.85546875" style="2" bestFit="1" customWidth="1"/>
    <col min="8" max="8" width="9.42578125" style="2" customWidth="1"/>
    <col min="9" max="9" width="15" style="1" bestFit="1" customWidth="1"/>
    <col min="10" max="10" width="15" style="1" customWidth="1"/>
    <col min="11" max="16384" width="9.140625" style="1"/>
  </cols>
  <sheetData>
    <row r="1" spans="1:16" x14ac:dyDescent="0.2">
      <c r="A1" s="47"/>
    </row>
    <row r="2" spans="1:16" ht="12.75" thickBot="1" x14ac:dyDescent="0.25">
      <c r="A2" s="1"/>
      <c r="B2" s="1"/>
      <c r="C2" s="1"/>
      <c r="D2" s="1"/>
      <c r="E2" s="1"/>
      <c r="F2" s="1"/>
      <c r="G2" s="1"/>
      <c r="H2" s="1"/>
    </row>
    <row r="3" spans="1:16" x14ac:dyDescent="0.2">
      <c r="A3" s="52" t="s">
        <v>1</v>
      </c>
      <c r="B3" s="53" t="s">
        <v>8</v>
      </c>
      <c r="C3" s="52"/>
      <c r="D3" s="53" t="s">
        <v>0</v>
      </c>
      <c r="E3" s="54"/>
      <c r="F3" s="52" t="s">
        <v>4</v>
      </c>
      <c r="G3" s="52" t="s">
        <v>9</v>
      </c>
      <c r="H3" s="52" t="s">
        <v>3</v>
      </c>
      <c r="I3" s="53"/>
      <c r="J3" s="127"/>
      <c r="K3" s="55"/>
    </row>
    <row r="4" spans="1:16" ht="12.75" thickBot="1" x14ac:dyDescent="0.25">
      <c r="A4" s="56" t="s">
        <v>5</v>
      </c>
      <c r="B4" s="57" t="s">
        <v>2</v>
      </c>
      <c r="C4" s="56" t="s">
        <v>8</v>
      </c>
      <c r="D4" s="57" t="s">
        <v>2</v>
      </c>
      <c r="E4" s="56" t="s">
        <v>7</v>
      </c>
      <c r="F4" s="56" t="s">
        <v>5</v>
      </c>
      <c r="G4" s="56" t="s">
        <v>15</v>
      </c>
      <c r="H4" s="56" t="s">
        <v>6</v>
      </c>
      <c r="I4" s="57" t="s">
        <v>16</v>
      </c>
      <c r="J4" s="127"/>
      <c r="K4" s="55"/>
    </row>
    <row r="5" spans="1:16" x14ac:dyDescent="0.2">
      <c r="A5" s="46"/>
      <c r="B5" s="46"/>
      <c r="C5" s="46"/>
      <c r="D5" s="46"/>
      <c r="E5" s="58" t="s">
        <v>299</v>
      </c>
      <c r="F5" s="46"/>
      <c r="G5" s="46"/>
      <c r="H5" s="46"/>
      <c r="I5" s="46"/>
      <c r="J5" s="46"/>
      <c r="K5" s="55"/>
    </row>
    <row r="6" spans="1:16" customFormat="1" ht="12.75" x14ac:dyDescent="0.2">
      <c r="A6" s="59" t="s">
        <v>310</v>
      </c>
      <c r="B6" s="45" t="str">
        <f t="shared" ref="B6" si="0">M6&amp;$N$6</f>
        <v>D5</v>
      </c>
      <c r="C6" s="60" t="str">
        <f>"Line "&amp;$K$6&amp;" ET"</f>
        <v>Line 1 ET</v>
      </c>
      <c r="D6" s="45" t="str">
        <f t="shared" ref="D6" si="1">M6&amp;$N$6+1</f>
        <v>D6</v>
      </c>
      <c r="E6" s="59" t="s">
        <v>208</v>
      </c>
      <c r="F6" s="59" t="s">
        <v>236</v>
      </c>
      <c r="G6" s="59" t="s">
        <v>237</v>
      </c>
      <c r="H6" s="59" t="s">
        <v>191</v>
      </c>
      <c r="I6" s="59" t="s">
        <v>190</v>
      </c>
      <c r="J6" s="59"/>
      <c r="K6" s="62">
        <v>1</v>
      </c>
      <c r="M6" s="59" t="s">
        <v>104</v>
      </c>
      <c r="N6" s="62">
        <v>5</v>
      </c>
      <c r="O6" s="20"/>
      <c r="P6" s="49"/>
    </row>
    <row r="7" spans="1:16" customFormat="1" ht="12.75" x14ac:dyDescent="0.2">
      <c r="A7" s="60" t="str">
        <f>A6</f>
        <v>ET_8P</v>
      </c>
      <c r="B7" s="45" t="str">
        <f t="shared" ref="B7:B13" si="2">M7&amp;$N$6</f>
        <v>F5</v>
      </c>
      <c r="C7" s="60" t="str">
        <f>"Line "&amp;$K$7&amp;" ET"</f>
        <v>Line 2 ET</v>
      </c>
      <c r="D7" s="45" t="str">
        <f t="shared" ref="D7:D13" si="3">M7&amp;$N$6+1</f>
        <v>F6</v>
      </c>
      <c r="E7" s="60" t="str">
        <f>E6</f>
        <v>Range Graph</v>
      </c>
      <c r="F7" s="59" t="str">
        <f t="shared" ref="F7:F13" si="4">"Line"&amp;K7</f>
        <v>Line2</v>
      </c>
      <c r="G7" s="59" t="s">
        <v>102</v>
      </c>
      <c r="H7" s="60" t="str">
        <f>H6</f>
        <v>9 to 10</v>
      </c>
      <c r="I7" s="60" t="str">
        <f>I6</f>
        <v>Effective Tension</v>
      </c>
      <c r="J7" s="60"/>
      <c r="K7" s="43">
        <f>K6+1</f>
        <v>2</v>
      </c>
      <c r="M7" s="20" t="s">
        <v>121</v>
      </c>
      <c r="N7" s="43">
        <f>N6+8</f>
        <v>13</v>
      </c>
    </row>
    <row r="8" spans="1:16" customFormat="1" ht="12.75" x14ac:dyDescent="0.2">
      <c r="A8" s="60" t="str">
        <f t="shared" ref="A8:A13" si="5">A7</f>
        <v>ET_8P</v>
      </c>
      <c r="B8" s="45" t="str">
        <f t="shared" si="2"/>
        <v>G5</v>
      </c>
      <c r="C8" s="60" t="str">
        <f>"Line "&amp;$K$8&amp;" ET"</f>
        <v>Line 3 ET</v>
      </c>
      <c r="D8" s="45" t="str">
        <f t="shared" si="3"/>
        <v>G6</v>
      </c>
      <c r="E8" s="60" t="str">
        <f t="shared" ref="E8:E13" si="6">E7</f>
        <v>Range Graph</v>
      </c>
      <c r="F8" s="59" t="str">
        <f t="shared" si="4"/>
        <v>Line3</v>
      </c>
      <c r="G8" s="60" t="str">
        <f t="shared" ref="G8:G13" si="7">G7</f>
        <v>Max</v>
      </c>
      <c r="H8" s="60" t="str">
        <f t="shared" ref="H8:H13" si="8">H7</f>
        <v>9 to 10</v>
      </c>
      <c r="I8" s="60" t="str">
        <f>I6</f>
        <v>Effective Tension</v>
      </c>
      <c r="J8" s="60"/>
      <c r="K8" s="43">
        <f t="shared" ref="K8:K13" si="9">K7+1</f>
        <v>3</v>
      </c>
      <c r="M8" s="20" t="s">
        <v>127</v>
      </c>
      <c r="N8" s="43">
        <f>N7+8</f>
        <v>21</v>
      </c>
    </row>
    <row r="9" spans="1:16" customFormat="1" ht="12.75" x14ac:dyDescent="0.2">
      <c r="A9" s="60" t="str">
        <f t="shared" si="5"/>
        <v>ET_8P</v>
      </c>
      <c r="B9" s="45" t="str">
        <f t="shared" si="2"/>
        <v>H5</v>
      </c>
      <c r="C9" s="60" t="str">
        <f>"Line "&amp;$K$9&amp;" ET"</f>
        <v>Line 4 ET</v>
      </c>
      <c r="D9" s="45" t="str">
        <f t="shared" si="3"/>
        <v>H6</v>
      </c>
      <c r="E9" s="60" t="str">
        <f t="shared" si="6"/>
        <v>Range Graph</v>
      </c>
      <c r="F9" s="59" t="str">
        <f t="shared" si="4"/>
        <v>Line4</v>
      </c>
      <c r="G9" s="60" t="str">
        <f t="shared" si="7"/>
        <v>Max</v>
      </c>
      <c r="H9" s="60" t="str">
        <f t="shared" si="8"/>
        <v>9 to 10</v>
      </c>
      <c r="I9" s="60" t="str">
        <f t="shared" ref="I9:I13" si="10">I7</f>
        <v>Effective Tension</v>
      </c>
      <c r="J9" s="60"/>
      <c r="K9" s="43">
        <f t="shared" si="9"/>
        <v>4</v>
      </c>
      <c r="M9" s="20" t="s">
        <v>123</v>
      </c>
      <c r="N9" s="43">
        <f>N8+8</f>
        <v>29</v>
      </c>
    </row>
    <row r="10" spans="1:16" customFormat="1" ht="12.75" x14ac:dyDescent="0.2">
      <c r="A10" s="60" t="str">
        <f t="shared" si="5"/>
        <v>ET_8P</v>
      </c>
      <c r="B10" s="45" t="str">
        <f t="shared" si="2"/>
        <v>I5</v>
      </c>
      <c r="C10" s="60" t="str">
        <f>"Line "&amp;$K$10&amp;" ET"</f>
        <v>Line 5 ET</v>
      </c>
      <c r="D10" s="45" t="str">
        <f t="shared" si="3"/>
        <v>I6</v>
      </c>
      <c r="E10" s="60" t="str">
        <f t="shared" si="6"/>
        <v>Range Graph</v>
      </c>
      <c r="F10" s="59" t="str">
        <f t="shared" si="4"/>
        <v>Line5</v>
      </c>
      <c r="G10" s="60" t="str">
        <f t="shared" si="7"/>
        <v>Max</v>
      </c>
      <c r="H10" s="60" t="str">
        <f t="shared" si="8"/>
        <v>9 to 10</v>
      </c>
      <c r="I10" s="60" t="str">
        <f t="shared" si="10"/>
        <v>Effective Tension</v>
      </c>
      <c r="J10" s="60"/>
      <c r="K10" s="43">
        <f t="shared" si="9"/>
        <v>5</v>
      </c>
      <c r="M10" s="20" t="s">
        <v>122</v>
      </c>
      <c r="N10" s="43">
        <f>N9+8</f>
        <v>37</v>
      </c>
    </row>
    <row r="11" spans="1:16" customFormat="1" ht="12.75" x14ac:dyDescent="0.2">
      <c r="A11" s="60" t="str">
        <f t="shared" si="5"/>
        <v>ET_8P</v>
      </c>
      <c r="B11" s="45" t="str">
        <f t="shared" si="2"/>
        <v>J5</v>
      </c>
      <c r="C11" s="60" t="str">
        <f>"Line "&amp;$K$11&amp;" ET"</f>
        <v>Line 6 ET</v>
      </c>
      <c r="D11" s="45" t="str">
        <f t="shared" si="3"/>
        <v>J6</v>
      </c>
      <c r="E11" s="60" t="str">
        <f t="shared" si="6"/>
        <v>Range Graph</v>
      </c>
      <c r="F11" s="59" t="str">
        <f t="shared" si="4"/>
        <v>Line6</v>
      </c>
      <c r="G11" s="60" t="str">
        <f t="shared" si="7"/>
        <v>Max</v>
      </c>
      <c r="H11" s="60" t="str">
        <f t="shared" si="8"/>
        <v>9 to 10</v>
      </c>
      <c r="I11" s="60" t="str">
        <f t="shared" si="10"/>
        <v>Effective Tension</v>
      </c>
      <c r="J11" s="60"/>
      <c r="K11" s="43">
        <f t="shared" si="9"/>
        <v>6</v>
      </c>
      <c r="M11" s="20" t="s">
        <v>128</v>
      </c>
      <c r="N11" s="43"/>
    </row>
    <row r="12" spans="1:16" customFormat="1" ht="12.75" x14ac:dyDescent="0.2">
      <c r="A12" s="60" t="str">
        <f t="shared" si="5"/>
        <v>ET_8P</v>
      </c>
      <c r="B12" s="45" t="str">
        <f t="shared" si="2"/>
        <v>K5</v>
      </c>
      <c r="C12" s="60" t="str">
        <f>"Line "&amp;$K$12&amp;" ET"</f>
        <v>Line 7 ET</v>
      </c>
      <c r="D12" s="45" t="str">
        <f t="shared" si="3"/>
        <v>K6</v>
      </c>
      <c r="E12" s="60" t="str">
        <f t="shared" si="6"/>
        <v>Range Graph</v>
      </c>
      <c r="F12" s="59" t="str">
        <f t="shared" si="4"/>
        <v>Line7</v>
      </c>
      <c r="G12" s="60" t="str">
        <f t="shared" si="7"/>
        <v>Max</v>
      </c>
      <c r="H12" s="60" t="str">
        <f t="shared" si="8"/>
        <v>9 to 10</v>
      </c>
      <c r="I12" s="60" t="str">
        <f t="shared" si="10"/>
        <v>Effective Tension</v>
      </c>
      <c r="J12" s="60"/>
      <c r="K12" s="43">
        <f t="shared" si="9"/>
        <v>7</v>
      </c>
      <c r="M12" s="20" t="s">
        <v>124</v>
      </c>
      <c r="N12" s="43"/>
    </row>
    <row r="13" spans="1:16" customFormat="1" ht="12.75" x14ac:dyDescent="0.2">
      <c r="A13" s="60" t="str">
        <f t="shared" si="5"/>
        <v>ET_8P</v>
      </c>
      <c r="B13" s="45" t="str">
        <f t="shared" si="2"/>
        <v>L5</v>
      </c>
      <c r="C13" s="60" t="str">
        <f>"Line "&amp;$K$13&amp;" ET"</f>
        <v>Line 8 ET</v>
      </c>
      <c r="D13" s="45" t="str">
        <f t="shared" si="3"/>
        <v>L6</v>
      </c>
      <c r="E13" s="60" t="str">
        <f t="shared" si="6"/>
        <v>Range Graph</v>
      </c>
      <c r="F13" s="59" t="str">
        <f t="shared" si="4"/>
        <v>Line8</v>
      </c>
      <c r="G13" s="60" t="str">
        <f t="shared" si="7"/>
        <v>Max</v>
      </c>
      <c r="H13" s="60" t="str">
        <f t="shared" si="8"/>
        <v>9 to 10</v>
      </c>
      <c r="I13" s="60" t="str">
        <f t="shared" si="10"/>
        <v>Effective Tension</v>
      </c>
      <c r="J13" s="60"/>
      <c r="K13" s="43">
        <f t="shared" si="9"/>
        <v>8</v>
      </c>
      <c r="M13" s="20" t="s">
        <v>125</v>
      </c>
      <c r="N13" s="43"/>
    </row>
    <row r="14" spans="1:16" customFormat="1" ht="12.75" x14ac:dyDescent="0.2">
      <c r="A14" s="59" t="s">
        <v>311</v>
      </c>
      <c r="B14" s="45" t="str">
        <f>M14&amp;N14</f>
        <v>D5</v>
      </c>
      <c r="C14" s="60" t="str">
        <f>"Line "&amp;K14&amp;" X Shear Force"</f>
        <v>Line 1 X Shear Force</v>
      </c>
      <c r="D14" s="45" t="str">
        <f>O14&amp;N14</f>
        <v>E5</v>
      </c>
      <c r="E14" s="59" t="s">
        <v>102</v>
      </c>
      <c r="F14" s="59" t="str">
        <f>"Line"&amp;K14</f>
        <v>Line1</v>
      </c>
      <c r="G14" s="59" t="s">
        <v>89</v>
      </c>
      <c r="H14" s="59" t="s">
        <v>191</v>
      </c>
      <c r="I14" s="59" t="s">
        <v>190</v>
      </c>
      <c r="J14" s="59"/>
      <c r="K14" s="62">
        <v>1</v>
      </c>
      <c r="M14" s="59" t="s">
        <v>104</v>
      </c>
      <c r="N14" s="43">
        <v>5</v>
      </c>
      <c r="O14" s="20" t="s">
        <v>105</v>
      </c>
      <c r="P14" s="49" t="s">
        <v>121</v>
      </c>
    </row>
    <row r="15" spans="1:16" customFormat="1" ht="12.75" x14ac:dyDescent="0.2">
      <c r="A15" s="60" t="str">
        <f>A14</f>
        <v>Lines Results_8P</v>
      </c>
      <c r="B15" s="45" t="str">
        <f t="shared" ref="B15:B29" si="11">M15&amp;N15</f>
        <v>D6</v>
      </c>
      <c r="C15" s="60" t="str">
        <f>"Line "&amp;K15&amp;" Y Shear Force"</f>
        <v>Line 1 Y Shear Force</v>
      </c>
      <c r="D15" s="45" t="str">
        <f t="shared" ref="D15:D29" si="12">O15&amp;N15</f>
        <v>E6</v>
      </c>
      <c r="E15" s="60" t="str">
        <f>E14</f>
        <v>Max</v>
      </c>
      <c r="F15" s="60" t="str">
        <f>F14</f>
        <v>Line1</v>
      </c>
      <c r="G15" s="60" t="str">
        <f>G14</f>
        <v>End A</v>
      </c>
      <c r="H15" s="60" t="str">
        <f>H14</f>
        <v>9 to 10</v>
      </c>
      <c r="I15" s="59" t="s">
        <v>190</v>
      </c>
      <c r="J15" s="59"/>
      <c r="K15" s="43">
        <f>K14</f>
        <v>1</v>
      </c>
      <c r="M15" t="str">
        <f>M14</f>
        <v>D</v>
      </c>
      <c r="N15" s="43">
        <f>N14+1</f>
        <v>6</v>
      </c>
      <c r="O15" t="str">
        <f>O14</f>
        <v>E</v>
      </c>
      <c r="P15" t="str">
        <f>P14</f>
        <v>F</v>
      </c>
    </row>
    <row r="16" spans="1:16" customFormat="1" ht="12.75" x14ac:dyDescent="0.2">
      <c r="A16" s="60" t="str">
        <f t="shared" ref="A16:A45" si="13">A15</f>
        <v>Lines Results_8P</v>
      </c>
      <c r="B16" s="45" t="str">
        <f t="shared" si="11"/>
        <v>D7</v>
      </c>
      <c r="C16" s="60" t="str">
        <f t="shared" ref="C16" si="14">"Line "&amp;K16&amp;" X Shear Force"</f>
        <v>Line 2 X Shear Force</v>
      </c>
      <c r="D16" s="45" t="str">
        <f t="shared" si="12"/>
        <v>E7</v>
      </c>
      <c r="E16" s="60" t="str">
        <f t="shared" ref="E16:H29" si="15">E15</f>
        <v>Max</v>
      </c>
      <c r="F16" s="59" t="str">
        <f>"Line"&amp;K16</f>
        <v>Line2</v>
      </c>
      <c r="G16" s="60" t="str">
        <f t="shared" si="15"/>
        <v>End A</v>
      </c>
      <c r="H16" s="60" t="str">
        <f t="shared" si="15"/>
        <v>9 to 10</v>
      </c>
      <c r="I16" s="60" t="str">
        <f>I14</f>
        <v>Effective Tension</v>
      </c>
      <c r="J16" s="60"/>
      <c r="K16" s="43">
        <f>K14+1</f>
        <v>2</v>
      </c>
      <c r="M16" t="str">
        <f t="shared" ref="M16:M29" si="16">M15</f>
        <v>D</v>
      </c>
      <c r="N16" s="43">
        <f t="shared" ref="N16:N29" si="17">N15+1</f>
        <v>7</v>
      </c>
      <c r="O16" t="str">
        <f t="shared" ref="O16:P29" si="18">O15</f>
        <v>E</v>
      </c>
      <c r="P16" t="str">
        <f t="shared" si="18"/>
        <v>F</v>
      </c>
    </row>
    <row r="17" spans="1:16" customFormat="1" ht="12.75" x14ac:dyDescent="0.2">
      <c r="A17" s="60" t="str">
        <f t="shared" si="13"/>
        <v>Lines Results_8P</v>
      </c>
      <c r="B17" s="45" t="str">
        <f t="shared" si="11"/>
        <v>D8</v>
      </c>
      <c r="C17" s="60" t="str">
        <f t="shared" ref="C17" si="19">"Line "&amp;K17&amp;" Y Shear Force"</f>
        <v>Line 2 Y Shear Force</v>
      </c>
      <c r="D17" s="45" t="str">
        <f t="shared" si="12"/>
        <v>E8</v>
      </c>
      <c r="E17" s="60" t="str">
        <f t="shared" si="15"/>
        <v>Max</v>
      </c>
      <c r="F17" s="60" t="str">
        <f t="shared" si="15"/>
        <v>Line2</v>
      </c>
      <c r="G17" s="60" t="str">
        <f t="shared" si="15"/>
        <v>End A</v>
      </c>
      <c r="H17" s="60" t="str">
        <f t="shared" si="15"/>
        <v>9 to 10</v>
      </c>
      <c r="I17" s="60" t="str">
        <f t="shared" ref="H17:I32" si="20">I15</f>
        <v>Effective Tension</v>
      </c>
      <c r="J17" s="60"/>
      <c r="K17" s="43">
        <f>K16</f>
        <v>2</v>
      </c>
      <c r="M17" t="str">
        <f t="shared" si="16"/>
        <v>D</v>
      </c>
      <c r="N17" s="43">
        <f t="shared" si="17"/>
        <v>8</v>
      </c>
      <c r="O17" t="str">
        <f t="shared" si="18"/>
        <v>E</v>
      </c>
      <c r="P17" t="str">
        <f t="shared" si="18"/>
        <v>F</v>
      </c>
    </row>
    <row r="18" spans="1:16" customFormat="1" ht="12.75" x14ac:dyDescent="0.2">
      <c r="A18" s="60" t="str">
        <f t="shared" si="13"/>
        <v>Lines Results_8P</v>
      </c>
      <c r="B18" s="45" t="str">
        <f t="shared" si="11"/>
        <v>D9</v>
      </c>
      <c r="C18" s="60" t="str">
        <f t="shared" ref="C18" si="21">"Line "&amp;K18&amp;" X Shear Force"</f>
        <v>Line 3 X Shear Force</v>
      </c>
      <c r="D18" s="45" t="str">
        <f t="shared" si="12"/>
        <v>E9</v>
      </c>
      <c r="E18" s="60" t="str">
        <f t="shared" si="15"/>
        <v>Max</v>
      </c>
      <c r="F18" s="59" t="str">
        <f>"Line"&amp;K18</f>
        <v>Line3</v>
      </c>
      <c r="G18" s="60" t="str">
        <f t="shared" si="15"/>
        <v>End A</v>
      </c>
      <c r="H18" s="60" t="str">
        <f t="shared" si="15"/>
        <v>9 to 10</v>
      </c>
      <c r="I18" s="60" t="str">
        <f t="shared" si="20"/>
        <v>Effective Tension</v>
      </c>
      <c r="J18" s="60"/>
      <c r="K18" s="43">
        <f>K16+1</f>
        <v>3</v>
      </c>
      <c r="M18" t="str">
        <f t="shared" si="16"/>
        <v>D</v>
      </c>
      <c r="N18" s="43">
        <f t="shared" si="17"/>
        <v>9</v>
      </c>
      <c r="O18" t="str">
        <f t="shared" si="18"/>
        <v>E</v>
      </c>
      <c r="P18" t="str">
        <f t="shared" si="18"/>
        <v>F</v>
      </c>
    </row>
    <row r="19" spans="1:16" customFormat="1" ht="12.75" x14ac:dyDescent="0.2">
      <c r="A19" s="60" t="str">
        <f t="shared" si="13"/>
        <v>Lines Results_8P</v>
      </c>
      <c r="B19" s="45" t="str">
        <f t="shared" si="11"/>
        <v>D10</v>
      </c>
      <c r="C19" s="60" t="str">
        <f t="shared" ref="C19" si="22">"Line "&amp;K19&amp;" Y Shear Force"</f>
        <v>Line 3 Y Shear Force</v>
      </c>
      <c r="D19" s="45" t="str">
        <f t="shared" si="12"/>
        <v>E10</v>
      </c>
      <c r="E19" s="60" t="str">
        <f t="shared" si="15"/>
        <v>Max</v>
      </c>
      <c r="F19" s="60" t="str">
        <f t="shared" si="15"/>
        <v>Line3</v>
      </c>
      <c r="G19" s="60" t="str">
        <f t="shared" si="15"/>
        <v>End A</v>
      </c>
      <c r="H19" s="60" t="str">
        <f t="shared" si="15"/>
        <v>9 to 10</v>
      </c>
      <c r="I19" s="60" t="str">
        <f t="shared" si="20"/>
        <v>Effective Tension</v>
      </c>
      <c r="J19" s="60"/>
      <c r="K19" s="43">
        <f>K18</f>
        <v>3</v>
      </c>
      <c r="M19" t="str">
        <f t="shared" si="16"/>
        <v>D</v>
      </c>
      <c r="N19" s="43">
        <f t="shared" si="17"/>
        <v>10</v>
      </c>
      <c r="O19" t="str">
        <f t="shared" si="18"/>
        <v>E</v>
      </c>
      <c r="P19" t="str">
        <f t="shared" si="18"/>
        <v>F</v>
      </c>
    </row>
    <row r="20" spans="1:16" customFormat="1" ht="12.75" x14ac:dyDescent="0.2">
      <c r="A20" s="60" t="str">
        <f t="shared" si="13"/>
        <v>Lines Results_8P</v>
      </c>
      <c r="B20" s="45" t="str">
        <f t="shared" si="11"/>
        <v>D11</v>
      </c>
      <c r="C20" s="60" t="str">
        <f t="shared" ref="C20" si="23">"Line "&amp;K20&amp;" X Shear Force"</f>
        <v>Line 4 X Shear Force</v>
      </c>
      <c r="D20" s="45" t="str">
        <f t="shared" si="12"/>
        <v>E11</v>
      </c>
      <c r="E20" s="60" t="str">
        <f t="shared" si="15"/>
        <v>Max</v>
      </c>
      <c r="F20" s="59" t="str">
        <f>"Line"&amp;K20</f>
        <v>Line4</v>
      </c>
      <c r="G20" s="60" t="str">
        <f t="shared" si="15"/>
        <v>End A</v>
      </c>
      <c r="H20" s="60" t="str">
        <f t="shared" si="15"/>
        <v>9 to 10</v>
      </c>
      <c r="I20" s="60" t="str">
        <f t="shared" si="20"/>
        <v>Effective Tension</v>
      </c>
      <c r="J20" s="60"/>
      <c r="K20" s="43">
        <f t="shared" ref="K20" si="24">K18+1</f>
        <v>4</v>
      </c>
      <c r="M20" t="str">
        <f t="shared" si="16"/>
        <v>D</v>
      </c>
      <c r="N20" s="43">
        <f t="shared" si="17"/>
        <v>11</v>
      </c>
      <c r="O20" t="str">
        <f t="shared" si="18"/>
        <v>E</v>
      </c>
      <c r="P20" t="str">
        <f t="shared" si="18"/>
        <v>F</v>
      </c>
    </row>
    <row r="21" spans="1:16" customFormat="1" ht="12.75" x14ac:dyDescent="0.2">
      <c r="A21" s="60" t="str">
        <f t="shared" si="13"/>
        <v>Lines Results_8P</v>
      </c>
      <c r="B21" s="45" t="str">
        <f t="shared" si="11"/>
        <v>D12</v>
      </c>
      <c r="C21" s="60" t="str">
        <f t="shared" ref="C21" si="25">"Line "&amp;K21&amp;" Y Shear Force"</f>
        <v>Line 4 Y Shear Force</v>
      </c>
      <c r="D21" s="45" t="str">
        <f t="shared" si="12"/>
        <v>E12</v>
      </c>
      <c r="E21" s="60" t="str">
        <f t="shared" si="15"/>
        <v>Max</v>
      </c>
      <c r="F21" s="60" t="str">
        <f t="shared" si="15"/>
        <v>Line4</v>
      </c>
      <c r="G21" s="60" t="str">
        <f t="shared" si="15"/>
        <v>End A</v>
      </c>
      <c r="H21" s="60" t="str">
        <f t="shared" si="15"/>
        <v>9 to 10</v>
      </c>
      <c r="I21" s="60" t="str">
        <f t="shared" si="20"/>
        <v>Effective Tension</v>
      </c>
      <c r="J21" s="60"/>
      <c r="K21" s="43">
        <f t="shared" ref="K21" si="26">K20</f>
        <v>4</v>
      </c>
      <c r="M21" t="str">
        <f t="shared" si="16"/>
        <v>D</v>
      </c>
      <c r="N21" s="43">
        <f t="shared" si="17"/>
        <v>12</v>
      </c>
      <c r="O21" t="str">
        <f t="shared" si="18"/>
        <v>E</v>
      </c>
      <c r="P21" t="str">
        <f t="shared" si="18"/>
        <v>F</v>
      </c>
    </row>
    <row r="22" spans="1:16" customFormat="1" ht="12.75" x14ac:dyDescent="0.2">
      <c r="A22" s="60" t="str">
        <f t="shared" si="13"/>
        <v>Lines Results_8P</v>
      </c>
      <c r="B22" s="45" t="str">
        <f t="shared" si="11"/>
        <v>D13</v>
      </c>
      <c r="C22" s="60" t="str">
        <f t="shared" ref="C22" si="27">"Line "&amp;K22&amp;" X Shear Force"</f>
        <v>Line 5 X Shear Force</v>
      </c>
      <c r="D22" s="45" t="str">
        <f t="shared" si="12"/>
        <v>E13</v>
      </c>
      <c r="E22" s="60" t="str">
        <f t="shared" si="15"/>
        <v>Max</v>
      </c>
      <c r="F22" s="59" t="str">
        <f>"Line"&amp;K22</f>
        <v>Line5</v>
      </c>
      <c r="G22" s="60" t="str">
        <f t="shared" si="15"/>
        <v>End A</v>
      </c>
      <c r="H22" s="60" t="str">
        <f>H21</f>
        <v>9 to 10</v>
      </c>
      <c r="I22" s="60" t="str">
        <f t="shared" si="20"/>
        <v>Effective Tension</v>
      </c>
      <c r="J22" s="60"/>
      <c r="K22" s="43">
        <f t="shared" ref="K22" si="28">K20+1</f>
        <v>5</v>
      </c>
      <c r="M22" t="str">
        <f t="shared" si="16"/>
        <v>D</v>
      </c>
      <c r="N22" s="43">
        <f t="shared" si="17"/>
        <v>13</v>
      </c>
      <c r="O22" t="str">
        <f t="shared" si="18"/>
        <v>E</v>
      </c>
      <c r="P22" t="str">
        <f t="shared" si="18"/>
        <v>F</v>
      </c>
    </row>
    <row r="23" spans="1:16" customFormat="1" ht="12.75" x14ac:dyDescent="0.2">
      <c r="A23" s="60" t="str">
        <f t="shared" si="13"/>
        <v>Lines Results_8P</v>
      </c>
      <c r="B23" s="45" t="str">
        <f t="shared" si="11"/>
        <v>D14</v>
      </c>
      <c r="C23" s="60" t="str">
        <f t="shared" ref="C23" si="29">"Line "&amp;K23&amp;" Y Shear Force"</f>
        <v>Line 5 Y Shear Force</v>
      </c>
      <c r="D23" s="45" t="str">
        <f t="shared" si="12"/>
        <v>E14</v>
      </c>
      <c r="E23" s="60" t="str">
        <f t="shared" si="15"/>
        <v>Max</v>
      </c>
      <c r="F23" s="60" t="str">
        <f t="shared" si="15"/>
        <v>Line5</v>
      </c>
      <c r="G23" s="60" t="str">
        <f t="shared" si="15"/>
        <v>End A</v>
      </c>
      <c r="H23" s="60" t="str">
        <f t="shared" si="15"/>
        <v>9 to 10</v>
      </c>
      <c r="I23" s="60" t="str">
        <f t="shared" si="20"/>
        <v>Effective Tension</v>
      </c>
      <c r="J23" s="60"/>
      <c r="K23" s="43">
        <f t="shared" ref="K23" si="30">K22</f>
        <v>5</v>
      </c>
      <c r="M23" t="str">
        <f t="shared" si="16"/>
        <v>D</v>
      </c>
      <c r="N23" s="43">
        <f t="shared" si="17"/>
        <v>14</v>
      </c>
      <c r="O23" t="str">
        <f t="shared" si="18"/>
        <v>E</v>
      </c>
      <c r="P23" t="str">
        <f t="shared" si="18"/>
        <v>F</v>
      </c>
    </row>
    <row r="24" spans="1:16" customFormat="1" ht="12.75" x14ac:dyDescent="0.2">
      <c r="A24" s="60" t="str">
        <f t="shared" si="13"/>
        <v>Lines Results_8P</v>
      </c>
      <c r="B24" s="45" t="str">
        <f t="shared" si="11"/>
        <v>D15</v>
      </c>
      <c r="C24" s="60" t="str">
        <f t="shared" ref="C24" si="31">"Line "&amp;K24&amp;" X Shear Force"</f>
        <v>Line 6 X Shear Force</v>
      </c>
      <c r="D24" s="45" t="str">
        <f t="shared" si="12"/>
        <v>E15</v>
      </c>
      <c r="E24" s="60" t="str">
        <f t="shared" si="15"/>
        <v>Max</v>
      </c>
      <c r="F24" s="59" t="str">
        <f>"Line"&amp;K24</f>
        <v>Line6</v>
      </c>
      <c r="G24" s="60" t="str">
        <f t="shared" si="15"/>
        <v>End A</v>
      </c>
      <c r="H24" s="60" t="str">
        <f t="shared" si="15"/>
        <v>9 to 10</v>
      </c>
      <c r="I24" s="60" t="str">
        <f t="shared" si="20"/>
        <v>Effective Tension</v>
      </c>
      <c r="J24" s="60"/>
      <c r="K24" s="43">
        <f t="shared" ref="K24" si="32">K22+1</f>
        <v>6</v>
      </c>
      <c r="M24" t="str">
        <f t="shared" si="16"/>
        <v>D</v>
      </c>
      <c r="N24" s="43">
        <f t="shared" si="17"/>
        <v>15</v>
      </c>
      <c r="O24" t="str">
        <f t="shared" si="18"/>
        <v>E</v>
      </c>
      <c r="P24" t="str">
        <f t="shared" si="18"/>
        <v>F</v>
      </c>
    </row>
    <row r="25" spans="1:16" customFormat="1" ht="12.75" x14ac:dyDescent="0.2">
      <c r="A25" s="60" t="str">
        <f t="shared" si="13"/>
        <v>Lines Results_8P</v>
      </c>
      <c r="B25" s="45" t="str">
        <f t="shared" si="11"/>
        <v>D16</v>
      </c>
      <c r="C25" s="60" t="str">
        <f t="shared" ref="C25" si="33">"Line "&amp;K25&amp;" Y Shear Force"</f>
        <v>Line 6 Y Shear Force</v>
      </c>
      <c r="D25" s="45" t="str">
        <f t="shared" si="12"/>
        <v>E16</v>
      </c>
      <c r="E25" s="60" t="str">
        <f t="shared" si="15"/>
        <v>Max</v>
      </c>
      <c r="F25" s="60" t="str">
        <f t="shared" si="15"/>
        <v>Line6</v>
      </c>
      <c r="G25" s="60" t="str">
        <f t="shared" si="15"/>
        <v>End A</v>
      </c>
      <c r="H25" s="60" t="str">
        <f t="shared" si="15"/>
        <v>9 to 10</v>
      </c>
      <c r="I25" s="60" t="str">
        <f t="shared" si="20"/>
        <v>Effective Tension</v>
      </c>
      <c r="J25" s="60"/>
      <c r="K25" s="43">
        <f t="shared" ref="K25" si="34">K24</f>
        <v>6</v>
      </c>
      <c r="M25" t="str">
        <f t="shared" si="16"/>
        <v>D</v>
      </c>
      <c r="N25" s="43">
        <f t="shared" si="17"/>
        <v>16</v>
      </c>
      <c r="O25" t="str">
        <f t="shared" si="18"/>
        <v>E</v>
      </c>
      <c r="P25" t="str">
        <f t="shared" si="18"/>
        <v>F</v>
      </c>
    </row>
    <row r="26" spans="1:16" customFormat="1" ht="12.75" x14ac:dyDescent="0.2">
      <c r="A26" s="60" t="str">
        <f t="shared" si="13"/>
        <v>Lines Results_8P</v>
      </c>
      <c r="B26" s="45" t="str">
        <f t="shared" si="11"/>
        <v>D17</v>
      </c>
      <c r="C26" s="60" t="str">
        <f t="shared" ref="C26" si="35">"Line "&amp;K26&amp;" X Shear Force"</f>
        <v>Line 7 X Shear Force</v>
      </c>
      <c r="D26" s="45" t="str">
        <f t="shared" si="12"/>
        <v>E17</v>
      </c>
      <c r="E26" s="60" t="str">
        <f t="shared" si="15"/>
        <v>Max</v>
      </c>
      <c r="F26" s="59" t="str">
        <f>"Line"&amp;K26</f>
        <v>Line7</v>
      </c>
      <c r="G26" s="60" t="str">
        <f t="shared" si="15"/>
        <v>End A</v>
      </c>
      <c r="H26" s="60" t="str">
        <f t="shared" si="15"/>
        <v>9 to 10</v>
      </c>
      <c r="I26" s="60" t="str">
        <f t="shared" si="20"/>
        <v>Effective Tension</v>
      </c>
      <c r="J26" s="60"/>
      <c r="K26" s="43">
        <f>K24+1</f>
        <v>7</v>
      </c>
      <c r="M26" t="str">
        <f t="shared" si="16"/>
        <v>D</v>
      </c>
      <c r="N26" s="43">
        <f t="shared" si="17"/>
        <v>17</v>
      </c>
      <c r="O26" t="str">
        <f t="shared" si="18"/>
        <v>E</v>
      </c>
      <c r="P26" t="str">
        <f t="shared" si="18"/>
        <v>F</v>
      </c>
    </row>
    <row r="27" spans="1:16" customFormat="1" ht="12.75" x14ac:dyDescent="0.2">
      <c r="A27" s="60" t="str">
        <f t="shared" si="13"/>
        <v>Lines Results_8P</v>
      </c>
      <c r="B27" s="45" t="str">
        <f t="shared" si="11"/>
        <v>D18</v>
      </c>
      <c r="C27" s="60" t="str">
        <f t="shared" ref="C27" si="36">"Line "&amp;K27&amp;" Y Shear Force"</f>
        <v>Line 7 Y Shear Force</v>
      </c>
      <c r="D27" s="45" t="str">
        <f t="shared" si="12"/>
        <v>E18</v>
      </c>
      <c r="E27" s="60" t="str">
        <f t="shared" si="15"/>
        <v>Max</v>
      </c>
      <c r="F27" s="60" t="str">
        <f t="shared" si="15"/>
        <v>Line7</v>
      </c>
      <c r="G27" s="60" t="str">
        <f t="shared" si="15"/>
        <v>End A</v>
      </c>
      <c r="H27" s="60" t="str">
        <f t="shared" si="15"/>
        <v>9 to 10</v>
      </c>
      <c r="I27" s="60" t="str">
        <f t="shared" si="20"/>
        <v>Effective Tension</v>
      </c>
      <c r="J27" s="60"/>
      <c r="K27" s="43">
        <f t="shared" ref="K27" si="37">K26</f>
        <v>7</v>
      </c>
      <c r="M27" t="str">
        <f t="shared" si="16"/>
        <v>D</v>
      </c>
      <c r="N27" s="43">
        <f t="shared" si="17"/>
        <v>18</v>
      </c>
      <c r="O27" t="str">
        <f t="shared" si="18"/>
        <v>E</v>
      </c>
      <c r="P27" t="str">
        <f t="shared" si="18"/>
        <v>F</v>
      </c>
    </row>
    <row r="28" spans="1:16" customFormat="1" ht="12.75" x14ac:dyDescent="0.2">
      <c r="A28" s="60" t="str">
        <f t="shared" si="13"/>
        <v>Lines Results_8P</v>
      </c>
      <c r="B28" s="45" t="str">
        <f t="shared" si="11"/>
        <v>D19</v>
      </c>
      <c r="C28" s="60" t="str">
        <f t="shared" ref="C28" si="38">"Line "&amp;K28&amp;" X Shear Force"</f>
        <v>Line 8 X Shear Force</v>
      </c>
      <c r="D28" s="45" t="str">
        <f t="shared" si="12"/>
        <v>E19</v>
      </c>
      <c r="E28" s="60" t="str">
        <f t="shared" si="15"/>
        <v>Max</v>
      </c>
      <c r="F28" s="59" t="str">
        <f>"Line"&amp;K28</f>
        <v>Line8</v>
      </c>
      <c r="G28" s="60" t="str">
        <f t="shared" si="15"/>
        <v>End A</v>
      </c>
      <c r="H28" s="60" t="str">
        <f t="shared" si="20"/>
        <v>9 to 10</v>
      </c>
      <c r="I28" s="60" t="str">
        <f t="shared" si="20"/>
        <v>Effective Tension</v>
      </c>
      <c r="J28" s="60"/>
      <c r="K28" s="43">
        <f t="shared" ref="K28" si="39">K26+1</f>
        <v>8</v>
      </c>
      <c r="M28" t="str">
        <f t="shared" si="16"/>
        <v>D</v>
      </c>
      <c r="N28" s="43">
        <f t="shared" si="17"/>
        <v>19</v>
      </c>
      <c r="O28" t="str">
        <f t="shared" si="18"/>
        <v>E</v>
      </c>
      <c r="P28" t="str">
        <f t="shared" si="18"/>
        <v>F</v>
      </c>
    </row>
    <row r="29" spans="1:16" customFormat="1" ht="12.75" x14ac:dyDescent="0.2">
      <c r="A29" s="60" t="str">
        <f t="shared" si="13"/>
        <v>Lines Results_8P</v>
      </c>
      <c r="B29" s="45" t="str">
        <f t="shared" si="11"/>
        <v>D20</v>
      </c>
      <c r="C29" s="60" t="str">
        <f t="shared" ref="C29" si="40">"Line "&amp;K29&amp;" Y Shear Force"</f>
        <v>Line 8 Y Shear Force</v>
      </c>
      <c r="D29" s="45" t="str">
        <f t="shared" si="12"/>
        <v>E20</v>
      </c>
      <c r="E29" s="60" t="str">
        <f t="shared" si="15"/>
        <v>Max</v>
      </c>
      <c r="F29" s="60" t="str">
        <f t="shared" si="15"/>
        <v>Line8</v>
      </c>
      <c r="G29" s="60" t="str">
        <f t="shared" si="15"/>
        <v>End A</v>
      </c>
      <c r="H29" s="60" t="str">
        <f t="shared" si="20"/>
        <v>9 to 10</v>
      </c>
      <c r="I29" s="60" t="str">
        <f t="shared" si="20"/>
        <v>Effective Tension</v>
      </c>
      <c r="J29" s="60"/>
      <c r="K29" s="43">
        <f t="shared" ref="K29" si="41">K28</f>
        <v>8</v>
      </c>
      <c r="M29" t="str">
        <f t="shared" si="16"/>
        <v>D</v>
      </c>
      <c r="N29" s="43">
        <f t="shared" si="17"/>
        <v>20</v>
      </c>
      <c r="O29" t="str">
        <f t="shared" si="18"/>
        <v>E</v>
      </c>
      <c r="P29" t="str">
        <f t="shared" si="18"/>
        <v>F</v>
      </c>
    </row>
    <row r="30" spans="1:16" customFormat="1" ht="12.75" x14ac:dyDescent="0.2">
      <c r="A30" s="60" t="str">
        <f t="shared" si="13"/>
        <v>Lines Results_8P</v>
      </c>
      <c r="B30" s="45"/>
      <c r="C30" s="60"/>
      <c r="D30" s="45" t="str">
        <f>P14&amp;N14</f>
        <v>F5</v>
      </c>
      <c r="E30" s="59" t="s">
        <v>102</v>
      </c>
      <c r="F30" s="60" t="str">
        <f>F14</f>
        <v>Line1</v>
      </c>
      <c r="G30" s="59" t="s">
        <v>88</v>
      </c>
      <c r="H30" s="60" t="str">
        <f t="shared" si="20"/>
        <v>9 to 10</v>
      </c>
      <c r="I30" s="60" t="str">
        <f t="shared" si="20"/>
        <v>Effective Tension</v>
      </c>
      <c r="J30" s="60"/>
      <c r="K30" s="62"/>
      <c r="L30" s="1"/>
      <c r="M30" s="1"/>
      <c r="N30" s="1"/>
      <c r="O30" s="1"/>
      <c r="P30" s="1"/>
    </row>
    <row r="31" spans="1:16" customFormat="1" ht="12.75" x14ac:dyDescent="0.2">
      <c r="A31" s="60" t="str">
        <f t="shared" si="13"/>
        <v>Lines Results_8P</v>
      </c>
      <c r="B31" s="45"/>
      <c r="C31" s="60"/>
      <c r="D31" s="45" t="str">
        <f t="shared" ref="D31:D45" si="42">P15&amp;N15</f>
        <v>F6</v>
      </c>
      <c r="E31" s="60" t="str">
        <f>E30</f>
        <v>Max</v>
      </c>
      <c r="F31" s="60" t="str">
        <f t="shared" ref="F31:F45" si="43">F15</f>
        <v>Line1</v>
      </c>
      <c r="G31" s="60" t="str">
        <f>G30</f>
        <v>End B</v>
      </c>
      <c r="H31" s="60" t="str">
        <f t="shared" si="20"/>
        <v>9 to 10</v>
      </c>
      <c r="I31" s="60" t="str">
        <f t="shared" si="20"/>
        <v>Effective Tension</v>
      </c>
      <c r="J31" s="60"/>
      <c r="K31" s="43"/>
      <c r="L31" s="1"/>
      <c r="M31" s="1"/>
      <c r="N31" s="1"/>
      <c r="O31" s="1"/>
      <c r="P31" s="1"/>
    </row>
    <row r="32" spans="1:16" customFormat="1" ht="12.75" x14ac:dyDescent="0.2">
      <c r="A32" s="60" t="str">
        <f t="shared" si="13"/>
        <v>Lines Results_8P</v>
      </c>
      <c r="B32" s="45"/>
      <c r="C32" s="60"/>
      <c r="D32" s="45" t="str">
        <f t="shared" si="42"/>
        <v>F7</v>
      </c>
      <c r="E32" s="60" t="str">
        <f t="shared" ref="E32:G45" si="44">E31</f>
        <v>Max</v>
      </c>
      <c r="F32" s="60" t="str">
        <f t="shared" si="43"/>
        <v>Line2</v>
      </c>
      <c r="G32" s="60" t="str">
        <f t="shared" si="44"/>
        <v>End B</v>
      </c>
      <c r="H32" s="60" t="str">
        <f t="shared" si="20"/>
        <v>9 to 10</v>
      </c>
      <c r="I32" s="60" t="str">
        <f t="shared" si="20"/>
        <v>Effective Tension</v>
      </c>
      <c r="J32" s="60"/>
      <c r="K32" s="43"/>
      <c r="L32" s="1"/>
      <c r="M32" s="1"/>
      <c r="N32" s="1"/>
      <c r="O32" s="1"/>
      <c r="P32" s="1"/>
    </row>
    <row r="33" spans="1:16" customFormat="1" ht="12.75" x14ac:dyDescent="0.2">
      <c r="A33" s="60" t="str">
        <f t="shared" si="13"/>
        <v>Lines Results_8P</v>
      </c>
      <c r="B33" s="45"/>
      <c r="C33" s="60"/>
      <c r="D33" s="45" t="str">
        <f t="shared" si="42"/>
        <v>F8</v>
      </c>
      <c r="E33" s="60" t="str">
        <f t="shared" si="44"/>
        <v>Max</v>
      </c>
      <c r="F33" s="60" t="str">
        <f t="shared" si="43"/>
        <v>Line2</v>
      </c>
      <c r="G33" s="60" t="str">
        <f t="shared" si="44"/>
        <v>End B</v>
      </c>
      <c r="H33" s="60" t="str">
        <f t="shared" ref="H33:I45" si="45">H31</f>
        <v>9 to 10</v>
      </c>
      <c r="I33" s="60" t="str">
        <f t="shared" si="45"/>
        <v>Effective Tension</v>
      </c>
      <c r="J33" s="60"/>
      <c r="K33" s="43"/>
      <c r="L33" s="1"/>
      <c r="M33" s="1"/>
      <c r="N33" s="1"/>
      <c r="O33" s="1"/>
      <c r="P33" s="1"/>
    </row>
    <row r="34" spans="1:16" customFormat="1" ht="12.75" x14ac:dyDescent="0.2">
      <c r="A34" s="60" t="str">
        <f t="shared" si="13"/>
        <v>Lines Results_8P</v>
      </c>
      <c r="B34" s="60"/>
      <c r="C34" s="60"/>
      <c r="D34" s="45" t="str">
        <f t="shared" si="42"/>
        <v>F9</v>
      </c>
      <c r="E34" s="60" t="str">
        <f t="shared" si="44"/>
        <v>Max</v>
      </c>
      <c r="F34" s="60" t="str">
        <f t="shared" si="43"/>
        <v>Line3</v>
      </c>
      <c r="G34" s="60" t="str">
        <f t="shared" si="44"/>
        <v>End B</v>
      </c>
      <c r="H34" s="60" t="str">
        <f t="shared" si="45"/>
        <v>9 to 10</v>
      </c>
      <c r="I34" s="60" t="str">
        <f t="shared" si="45"/>
        <v>Effective Tension</v>
      </c>
      <c r="J34" s="60"/>
      <c r="K34" s="43"/>
      <c r="L34" s="1"/>
      <c r="M34" s="1"/>
      <c r="N34" s="1"/>
      <c r="O34" s="1"/>
      <c r="P34" s="1"/>
    </row>
    <row r="35" spans="1:16" customFormat="1" ht="12.75" x14ac:dyDescent="0.2">
      <c r="A35" s="60" t="str">
        <f t="shared" si="13"/>
        <v>Lines Results_8P</v>
      </c>
      <c r="B35" s="45"/>
      <c r="C35" s="60"/>
      <c r="D35" s="45" t="str">
        <f t="shared" si="42"/>
        <v>F10</v>
      </c>
      <c r="E35" s="60" t="str">
        <f t="shared" si="44"/>
        <v>Max</v>
      </c>
      <c r="F35" s="60" t="str">
        <f t="shared" si="43"/>
        <v>Line3</v>
      </c>
      <c r="G35" s="60" t="str">
        <f t="shared" si="44"/>
        <v>End B</v>
      </c>
      <c r="H35" s="60" t="str">
        <f t="shared" si="45"/>
        <v>9 to 10</v>
      </c>
      <c r="I35" s="60" t="str">
        <f t="shared" si="45"/>
        <v>Effective Tension</v>
      </c>
      <c r="J35" s="60"/>
      <c r="K35" s="43"/>
      <c r="L35" s="1"/>
      <c r="M35" s="1"/>
      <c r="N35" s="1"/>
      <c r="O35" s="1"/>
      <c r="P35" s="1"/>
    </row>
    <row r="36" spans="1:16" customFormat="1" ht="12.75" x14ac:dyDescent="0.2">
      <c r="A36" s="60" t="str">
        <f t="shared" si="13"/>
        <v>Lines Results_8P</v>
      </c>
      <c r="B36" s="45"/>
      <c r="C36" s="60"/>
      <c r="D36" s="45" t="str">
        <f t="shared" si="42"/>
        <v>F11</v>
      </c>
      <c r="E36" s="60" t="str">
        <f t="shared" si="44"/>
        <v>Max</v>
      </c>
      <c r="F36" s="60" t="str">
        <f t="shared" si="43"/>
        <v>Line4</v>
      </c>
      <c r="G36" s="60" t="str">
        <f t="shared" si="44"/>
        <v>End B</v>
      </c>
      <c r="H36" s="60" t="str">
        <f t="shared" si="45"/>
        <v>9 to 10</v>
      </c>
      <c r="I36" s="60" t="str">
        <f t="shared" si="45"/>
        <v>Effective Tension</v>
      </c>
      <c r="J36" s="60"/>
      <c r="K36" s="43"/>
      <c r="L36" s="1"/>
      <c r="M36" s="1"/>
      <c r="N36" s="1"/>
      <c r="O36" s="1"/>
      <c r="P36" s="1"/>
    </row>
    <row r="37" spans="1:16" customFormat="1" ht="12.75" x14ac:dyDescent="0.2">
      <c r="A37" s="60" t="str">
        <f t="shared" si="13"/>
        <v>Lines Results_8P</v>
      </c>
      <c r="B37" s="45"/>
      <c r="C37" s="60"/>
      <c r="D37" s="45" t="str">
        <f t="shared" si="42"/>
        <v>F12</v>
      </c>
      <c r="E37" s="60" t="str">
        <f t="shared" si="44"/>
        <v>Max</v>
      </c>
      <c r="F37" s="60" t="str">
        <f t="shared" si="43"/>
        <v>Line4</v>
      </c>
      <c r="G37" s="60" t="str">
        <f t="shared" si="44"/>
        <v>End B</v>
      </c>
      <c r="H37" s="60" t="str">
        <f t="shared" si="45"/>
        <v>9 to 10</v>
      </c>
      <c r="I37" s="60" t="str">
        <f t="shared" si="45"/>
        <v>Effective Tension</v>
      </c>
      <c r="J37" s="60"/>
      <c r="K37" s="43"/>
      <c r="L37" s="1"/>
      <c r="M37" s="1"/>
      <c r="N37" s="1"/>
      <c r="O37" s="1"/>
      <c r="P37" s="1"/>
    </row>
    <row r="38" spans="1:16" customFormat="1" ht="12.75" x14ac:dyDescent="0.2">
      <c r="A38" s="60" t="str">
        <f t="shared" si="13"/>
        <v>Lines Results_8P</v>
      </c>
      <c r="B38" s="45"/>
      <c r="C38" s="60"/>
      <c r="D38" s="45" t="str">
        <f t="shared" si="42"/>
        <v>F13</v>
      </c>
      <c r="E38" s="60" t="str">
        <f t="shared" si="44"/>
        <v>Max</v>
      </c>
      <c r="F38" s="60" t="str">
        <f t="shared" si="43"/>
        <v>Line5</v>
      </c>
      <c r="G38" s="60" t="str">
        <f t="shared" si="44"/>
        <v>End B</v>
      </c>
      <c r="H38" s="60" t="str">
        <f t="shared" si="45"/>
        <v>9 to 10</v>
      </c>
      <c r="I38" s="60" t="str">
        <f t="shared" si="45"/>
        <v>Effective Tension</v>
      </c>
      <c r="J38" s="60"/>
      <c r="K38" s="43"/>
      <c r="L38" s="1"/>
      <c r="M38" s="1"/>
      <c r="N38" s="1"/>
      <c r="O38" s="1"/>
      <c r="P38" s="1"/>
    </row>
    <row r="39" spans="1:16" customFormat="1" ht="12.75" x14ac:dyDescent="0.2">
      <c r="A39" s="60" t="str">
        <f t="shared" si="13"/>
        <v>Lines Results_8P</v>
      </c>
      <c r="B39" s="45"/>
      <c r="C39" s="60"/>
      <c r="D39" s="45" t="str">
        <f t="shared" si="42"/>
        <v>F14</v>
      </c>
      <c r="E39" s="60" t="str">
        <f t="shared" si="44"/>
        <v>Max</v>
      </c>
      <c r="F39" s="60" t="str">
        <f t="shared" si="43"/>
        <v>Line5</v>
      </c>
      <c r="G39" s="60" t="str">
        <f t="shared" si="44"/>
        <v>End B</v>
      </c>
      <c r="H39" s="60" t="str">
        <f t="shared" si="45"/>
        <v>9 to 10</v>
      </c>
      <c r="I39" s="60" t="str">
        <f t="shared" si="45"/>
        <v>Effective Tension</v>
      </c>
      <c r="J39" s="60"/>
      <c r="K39" s="43"/>
      <c r="L39" s="1"/>
      <c r="M39" s="1"/>
      <c r="N39" s="1"/>
      <c r="O39" s="1"/>
      <c r="P39" s="1"/>
    </row>
    <row r="40" spans="1:16" customFormat="1" ht="12.75" x14ac:dyDescent="0.2">
      <c r="A40" s="60" t="str">
        <f t="shared" si="13"/>
        <v>Lines Results_8P</v>
      </c>
      <c r="B40" s="45"/>
      <c r="C40" s="60"/>
      <c r="D40" s="45" t="str">
        <f t="shared" si="42"/>
        <v>F15</v>
      </c>
      <c r="E40" s="60" t="str">
        <f t="shared" si="44"/>
        <v>Max</v>
      </c>
      <c r="F40" s="60" t="str">
        <f t="shared" si="43"/>
        <v>Line6</v>
      </c>
      <c r="G40" s="60" t="str">
        <f t="shared" si="44"/>
        <v>End B</v>
      </c>
      <c r="H40" s="60" t="str">
        <f t="shared" si="45"/>
        <v>9 to 10</v>
      </c>
      <c r="I40" s="60" t="str">
        <f t="shared" si="45"/>
        <v>Effective Tension</v>
      </c>
      <c r="J40" s="60"/>
      <c r="K40" s="43"/>
      <c r="L40" s="1"/>
      <c r="M40" s="1"/>
      <c r="N40" s="1"/>
      <c r="O40" s="1"/>
      <c r="P40" s="1"/>
    </row>
    <row r="41" spans="1:16" customFormat="1" ht="12.75" x14ac:dyDescent="0.2">
      <c r="A41" s="60" t="str">
        <f t="shared" si="13"/>
        <v>Lines Results_8P</v>
      </c>
      <c r="B41" s="45"/>
      <c r="C41" s="60"/>
      <c r="D41" s="45" t="str">
        <f t="shared" si="42"/>
        <v>F16</v>
      </c>
      <c r="E41" s="60" t="str">
        <f t="shared" si="44"/>
        <v>Max</v>
      </c>
      <c r="F41" s="60" t="str">
        <f t="shared" si="43"/>
        <v>Line6</v>
      </c>
      <c r="G41" s="60" t="str">
        <f t="shared" si="44"/>
        <v>End B</v>
      </c>
      <c r="H41" s="60" t="str">
        <f t="shared" si="45"/>
        <v>9 to 10</v>
      </c>
      <c r="I41" s="60" t="str">
        <f t="shared" si="45"/>
        <v>Effective Tension</v>
      </c>
      <c r="J41" s="60"/>
      <c r="K41" s="43"/>
      <c r="L41" s="1"/>
      <c r="M41" s="1"/>
      <c r="N41" s="1"/>
      <c r="O41" s="1"/>
      <c r="P41" s="1"/>
    </row>
    <row r="42" spans="1:16" customFormat="1" ht="12.75" x14ac:dyDescent="0.2">
      <c r="A42" s="60" t="str">
        <f t="shared" si="13"/>
        <v>Lines Results_8P</v>
      </c>
      <c r="B42" s="60"/>
      <c r="C42" s="60"/>
      <c r="D42" s="45" t="str">
        <f t="shared" si="42"/>
        <v>F17</v>
      </c>
      <c r="E42" s="60" t="str">
        <f t="shared" si="44"/>
        <v>Max</v>
      </c>
      <c r="F42" s="60" t="str">
        <f t="shared" si="43"/>
        <v>Line7</v>
      </c>
      <c r="G42" s="60" t="str">
        <f t="shared" si="44"/>
        <v>End B</v>
      </c>
      <c r="H42" s="60" t="str">
        <f t="shared" si="45"/>
        <v>9 to 10</v>
      </c>
      <c r="I42" s="60" t="str">
        <f t="shared" si="45"/>
        <v>Effective Tension</v>
      </c>
      <c r="J42" s="60"/>
      <c r="K42" s="43"/>
      <c r="L42" s="1"/>
      <c r="M42" s="1"/>
      <c r="N42" s="1"/>
      <c r="O42" s="1"/>
      <c r="P42" s="1"/>
    </row>
    <row r="43" spans="1:16" customFormat="1" ht="12.75" x14ac:dyDescent="0.2">
      <c r="A43" s="60" t="str">
        <f t="shared" si="13"/>
        <v>Lines Results_8P</v>
      </c>
      <c r="B43" s="45"/>
      <c r="C43" s="60"/>
      <c r="D43" s="45" t="str">
        <f t="shared" si="42"/>
        <v>F18</v>
      </c>
      <c r="E43" s="60" t="str">
        <f t="shared" si="44"/>
        <v>Max</v>
      </c>
      <c r="F43" s="60" t="str">
        <f t="shared" si="43"/>
        <v>Line7</v>
      </c>
      <c r="G43" s="60" t="str">
        <f t="shared" si="44"/>
        <v>End B</v>
      </c>
      <c r="H43" s="60" t="str">
        <f t="shared" si="45"/>
        <v>9 to 10</v>
      </c>
      <c r="I43" s="60" t="str">
        <f t="shared" si="45"/>
        <v>Effective Tension</v>
      </c>
      <c r="J43" s="60"/>
      <c r="K43" s="43"/>
      <c r="L43" s="1"/>
      <c r="M43" s="1"/>
      <c r="N43" s="1"/>
      <c r="O43" s="1"/>
      <c r="P43" s="1"/>
    </row>
    <row r="44" spans="1:16" customFormat="1" ht="12.75" x14ac:dyDescent="0.2">
      <c r="A44" s="60" t="str">
        <f t="shared" si="13"/>
        <v>Lines Results_8P</v>
      </c>
      <c r="B44" s="45"/>
      <c r="C44" s="60"/>
      <c r="D44" s="45" t="str">
        <f t="shared" si="42"/>
        <v>F19</v>
      </c>
      <c r="E44" s="60" t="str">
        <f t="shared" si="44"/>
        <v>Max</v>
      </c>
      <c r="F44" s="60" t="str">
        <f t="shared" si="43"/>
        <v>Line8</v>
      </c>
      <c r="G44" s="60" t="str">
        <f t="shared" si="44"/>
        <v>End B</v>
      </c>
      <c r="H44" s="60" t="str">
        <f t="shared" si="45"/>
        <v>9 to 10</v>
      </c>
      <c r="I44" s="60" t="str">
        <f t="shared" si="45"/>
        <v>Effective Tension</v>
      </c>
      <c r="J44" s="60"/>
      <c r="K44" s="43"/>
      <c r="L44" s="1"/>
      <c r="M44" s="1"/>
      <c r="N44" s="1"/>
      <c r="O44" s="1"/>
      <c r="P44" s="1"/>
    </row>
    <row r="45" spans="1:16" customFormat="1" ht="12.75" x14ac:dyDescent="0.2">
      <c r="A45" s="60" t="str">
        <f t="shared" si="13"/>
        <v>Lines Results_8P</v>
      </c>
      <c r="B45" s="45"/>
      <c r="C45" s="60"/>
      <c r="D45" s="45" t="str">
        <f t="shared" si="42"/>
        <v>F20</v>
      </c>
      <c r="E45" s="60" t="str">
        <f t="shared" si="44"/>
        <v>Max</v>
      </c>
      <c r="F45" s="60" t="str">
        <f t="shared" si="43"/>
        <v>Line8</v>
      </c>
      <c r="G45" s="60" t="str">
        <f t="shared" si="44"/>
        <v>End B</v>
      </c>
      <c r="H45" s="60" t="str">
        <f t="shared" si="45"/>
        <v>9 to 10</v>
      </c>
      <c r="I45" s="60" t="str">
        <f t="shared" si="45"/>
        <v>Effective Tension</v>
      </c>
      <c r="J45" s="60"/>
      <c r="K45" s="43"/>
      <c r="L45" s="1"/>
      <c r="M45" s="1"/>
      <c r="N45" s="1"/>
      <c r="O45" s="20"/>
      <c r="P45" s="1"/>
    </row>
    <row r="46" spans="1:16" customFormat="1" ht="12.75" x14ac:dyDescent="0.2">
      <c r="A46" s="59" t="s">
        <v>274</v>
      </c>
      <c r="B46" s="45" t="str">
        <f>M$46&amp;L46</f>
        <v>D5</v>
      </c>
      <c r="C46" s="137" t="s">
        <v>275</v>
      </c>
      <c r="D46" s="45" t="str">
        <f>N$46&amp;L46</f>
        <v>E5</v>
      </c>
      <c r="E46" s="59" t="s">
        <v>102</v>
      </c>
      <c r="F46" s="59" t="s">
        <v>146</v>
      </c>
      <c r="G46" s="59"/>
      <c r="H46" s="137" t="s">
        <v>191</v>
      </c>
      <c r="I46" s="59" t="s">
        <v>131</v>
      </c>
      <c r="J46" s="60"/>
      <c r="K46" s="141"/>
      <c r="L46" s="142">
        <v>5</v>
      </c>
      <c r="M46" s="144" t="s">
        <v>104</v>
      </c>
      <c r="N46" s="143" t="s">
        <v>105</v>
      </c>
      <c r="O46" s="20"/>
      <c r="P46" s="1"/>
    </row>
    <row r="47" spans="1:16" customFormat="1" ht="12.75" x14ac:dyDescent="0.2">
      <c r="A47" s="60" t="str">
        <f>A46</f>
        <v>Ship_position</v>
      </c>
      <c r="B47" s="45" t="str">
        <f t="shared" ref="B47:B48" si="46">M$46&amp;L47</f>
        <v>D6</v>
      </c>
      <c r="C47" s="137" t="s">
        <v>276</v>
      </c>
      <c r="D47" s="45" t="str">
        <f t="shared" ref="D47:D48" si="47">N$46&amp;L47</f>
        <v>E6</v>
      </c>
      <c r="E47" s="60" t="s">
        <v>102</v>
      </c>
      <c r="F47" s="60" t="s">
        <v>146</v>
      </c>
      <c r="G47" s="60"/>
      <c r="H47" s="137" t="str">
        <f>H46</f>
        <v>9 to 10</v>
      </c>
      <c r="I47" s="59" t="s">
        <v>132</v>
      </c>
      <c r="J47" s="60"/>
      <c r="K47" s="140"/>
      <c r="L47" s="140">
        <f>L46+1</f>
        <v>6</v>
      </c>
      <c r="M47" s="20"/>
      <c r="N47" s="1"/>
      <c r="O47" s="20"/>
      <c r="P47" s="1"/>
    </row>
    <row r="48" spans="1:16" customFormat="1" ht="12.75" x14ac:dyDescent="0.2">
      <c r="A48" s="60" t="str">
        <f>A47</f>
        <v>Ship_position</v>
      </c>
      <c r="B48" s="45" t="str">
        <f t="shared" si="46"/>
        <v>D7</v>
      </c>
      <c r="C48" s="137" t="s">
        <v>277</v>
      </c>
      <c r="D48" s="45" t="str">
        <f t="shared" si="47"/>
        <v>E7</v>
      </c>
      <c r="E48" s="60" t="s">
        <v>102</v>
      </c>
      <c r="F48" s="60" t="s">
        <v>146</v>
      </c>
      <c r="G48" s="60"/>
      <c r="H48" s="137" t="str">
        <f>H47</f>
        <v>9 to 10</v>
      </c>
      <c r="I48" s="60" t="s">
        <v>179</v>
      </c>
      <c r="J48" s="60"/>
      <c r="K48" s="140"/>
      <c r="L48" s="140">
        <f>L47+1</f>
        <v>7</v>
      </c>
      <c r="M48" s="20"/>
      <c r="N48" s="1"/>
      <c r="O48" s="1"/>
      <c r="P48" s="1"/>
    </row>
    <row r="49" spans="1:16" x14ac:dyDescent="0.2">
      <c r="A49" s="46"/>
      <c r="B49" s="46"/>
      <c r="C49" s="46"/>
      <c r="D49" s="46"/>
      <c r="E49" s="58" t="s">
        <v>300</v>
      </c>
      <c r="F49" s="46"/>
      <c r="G49" s="46"/>
      <c r="H49" s="46"/>
      <c r="I49" s="46"/>
      <c r="J49" s="46"/>
    </row>
    <row r="50" spans="1:16" customFormat="1" ht="12.75" x14ac:dyDescent="0.2">
      <c r="A50" s="60" t="str">
        <f>A6</f>
        <v>ET_8P</v>
      </c>
      <c r="B50" s="45" t="str">
        <f>M50&amp;$N$6</f>
        <v>M5</v>
      </c>
      <c r="C50" s="60" t="str">
        <f>"Line "&amp;$K$6&amp;" ET"</f>
        <v>Line 1 ET</v>
      </c>
      <c r="D50" s="45" t="str">
        <f>M50&amp;$N$6+1</f>
        <v>M6</v>
      </c>
      <c r="E50" s="60" t="str">
        <f>E7</f>
        <v>Range Graph</v>
      </c>
      <c r="F50" s="60" t="str">
        <f t="shared" ref="F50:F92" si="48">F6</f>
        <v>Line1</v>
      </c>
      <c r="G50" s="60" t="str">
        <f>G7</f>
        <v>Max</v>
      </c>
      <c r="H50" s="61" t="str">
        <f t="shared" ref="H50:I69" si="49">H6</f>
        <v>9 to 10</v>
      </c>
      <c r="I50" s="61" t="str">
        <f t="shared" si="49"/>
        <v>Effective Tension</v>
      </c>
      <c r="J50" s="61"/>
      <c r="K50" s="62"/>
      <c r="M50" s="20" t="s">
        <v>129</v>
      </c>
      <c r="N50" s="43"/>
      <c r="O50" s="49"/>
      <c r="P50" s="49"/>
    </row>
    <row r="51" spans="1:16" customFormat="1" ht="12.75" x14ac:dyDescent="0.2">
      <c r="A51" s="60" t="str">
        <f>A50</f>
        <v>ET_8P</v>
      </c>
      <c r="B51" s="45" t="str">
        <f t="shared" ref="B51:B57" si="50">M51&amp;$N$6</f>
        <v>N5</v>
      </c>
      <c r="C51" s="60" t="str">
        <f>"Line "&amp;$K$7&amp;" ET"</f>
        <v>Line 2 ET</v>
      </c>
      <c r="D51" s="45" t="str">
        <f t="shared" ref="D51:D57" si="51">M51&amp;$N$6+1</f>
        <v>N6</v>
      </c>
      <c r="E51" s="60" t="str">
        <f t="shared" ref="E51:E92" si="52">E7</f>
        <v>Range Graph</v>
      </c>
      <c r="F51" s="60" t="str">
        <f t="shared" si="48"/>
        <v>Line2</v>
      </c>
      <c r="G51" s="60" t="str">
        <f>G50</f>
        <v>Max</v>
      </c>
      <c r="H51" s="61" t="str">
        <f t="shared" si="49"/>
        <v>9 to 10</v>
      </c>
      <c r="I51" s="61" t="str">
        <f t="shared" si="49"/>
        <v>Effective Tension</v>
      </c>
      <c r="J51" s="61"/>
      <c r="K51" s="43"/>
      <c r="M51" s="20" t="s">
        <v>126</v>
      </c>
      <c r="N51" s="43"/>
      <c r="O51" s="43"/>
      <c r="P51" s="43"/>
    </row>
    <row r="52" spans="1:16" customFormat="1" ht="12.75" x14ac:dyDescent="0.2">
      <c r="A52" s="60" t="str">
        <f t="shared" ref="A52:A57" si="53">A51</f>
        <v>ET_8P</v>
      </c>
      <c r="B52" s="45" t="str">
        <f t="shared" si="50"/>
        <v>O5</v>
      </c>
      <c r="C52" s="60" t="str">
        <f>"Line "&amp;$K$8&amp;" ET"</f>
        <v>Line 3 ET</v>
      </c>
      <c r="D52" s="45" t="str">
        <f t="shared" si="51"/>
        <v>O6</v>
      </c>
      <c r="E52" s="60" t="str">
        <f t="shared" si="52"/>
        <v>Range Graph</v>
      </c>
      <c r="F52" s="60" t="str">
        <f t="shared" si="48"/>
        <v>Line3</v>
      </c>
      <c r="G52" s="60" t="str">
        <f t="shared" ref="G52:G57" si="54">G51</f>
        <v>Max</v>
      </c>
      <c r="H52" s="61" t="str">
        <f t="shared" si="49"/>
        <v>9 to 10</v>
      </c>
      <c r="I52" s="61" t="str">
        <f t="shared" si="49"/>
        <v>Effective Tension</v>
      </c>
      <c r="J52" s="61"/>
      <c r="K52" s="43"/>
      <c r="M52" s="20" t="s">
        <v>209</v>
      </c>
      <c r="N52" s="43"/>
      <c r="O52" s="43"/>
      <c r="P52" s="43"/>
    </row>
    <row r="53" spans="1:16" customFormat="1" ht="12.75" x14ac:dyDescent="0.2">
      <c r="A53" s="60" t="str">
        <f t="shared" si="53"/>
        <v>ET_8P</v>
      </c>
      <c r="B53" s="45" t="str">
        <f t="shared" si="50"/>
        <v>P5</v>
      </c>
      <c r="C53" s="60" t="str">
        <f>"Line "&amp;$K$9&amp;" ET"</f>
        <v>Line 4 ET</v>
      </c>
      <c r="D53" s="45" t="str">
        <f t="shared" si="51"/>
        <v>P6</v>
      </c>
      <c r="E53" s="60" t="str">
        <f t="shared" si="52"/>
        <v>Range Graph</v>
      </c>
      <c r="F53" s="60" t="str">
        <f t="shared" si="48"/>
        <v>Line4</v>
      </c>
      <c r="G53" s="60" t="str">
        <f t="shared" si="54"/>
        <v>Max</v>
      </c>
      <c r="H53" s="61" t="str">
        <f t="shared" si="49"/>
        <v>9 to 10</v>
      </c>
      <c r="I53" s="61" t="str">
        <f t="shared" si="49"/>
        <v>Effective Tension</v>
      </c>
      <c r="J53" s="61"/>
      <c r="K53" s="43"/>
      <c r="M53" s="20" t="s">
        <v>210</v>
      </c>
      <c r="N53" s="43"/>
      <c r="O53" s="43"/>
      <c r="P53" s="43"/>
    </row>
    <row r="54" spans="1:16" customFormat="1" ht="12.75" x14ac:dyDescent="0.2">
      <c r="A54" s="60" t="str">
        <f t="shared" si="53"/>
        <v>ET_8P</v>
      </c>
      <c r="B54" s="45" t="str">
        <f t="shared" si="50"/>
        <v>Q5</v>
      </c>
      <c r="C54" s="60" t="str">
        <f>"Line "&amp;$K$10&amp;" ET"</f>
        <v>Line 5 ET</v>
      </c>
      <c r="D54" s="45" t="str">
        <f t="shared" si="51"/>
        <v>Q6</v>
      </c>
      <c r="E54" s="60" t="str">
        <f t="shared" si="52"/>
        <v>Range Graph</v>
      </c>
      <c r="F54" s="60" t="str">
        <f t="shared" si="48"/>
        <v>Line5</v>
      </c>
      <c r="G54" s="60" t="str">
        <f t="shared" si="54"/>
        <v>Max</v>
      </c>
      <c r="H54" s="61" t="str">
        <f t="shared" si="49"/>
        <v>9 to 10</v>
      </c>
      <c r="I54" s="61" t="str">
        <f t="shared" si="49"/>
        <v>Effective Tension</v>
      </c>
      <c r="J54" s="61"/>
      <c r="K54" s="43"/>
      <c r="M54" s="20" t="s">
        <v>211</v>
      </c>
      <c r="N54" s="43"/>
      <c r="O54" s="43"/>
      <c r="P54" s="43"/>
    </row>
    <row r="55" spans="1:16" customFormat="1" ht="12.75" x14ac:dyDescent="0.2">
      <c r="A55" s="60" t="str">
        <f t="shared" si="53"/>
        <v>ET_8P</v>
      </c>
      <c r="B55" s="45" t="str">
        <f t="shared" si="50"/>
        <v>R5</v>
      </c>
      <c r="C55" s="60" t="str">
        <f>"Line "&amp;$K$11&amp;" ET"</f>
        <v>Line 6 ET</v>
      </c>
      <c r="D55" s="45" t="str">
        <f t="shared" si="51"/>
        <v>R6</v>
      </c>
      <c r="E55" s="60" t="str">
        <f t="shared" si="52"/>
        <v>Range Graph</v>
      </c>
      <c r="F55" s="60" t="str">
        <f t="shared" si="48"/>
        <v>Line6</v>
      </c>
      <c r="G55" s="60" t="str">
        <f t="shared" si="54"/>
        <v>Max</v>
      </c>
      <c r="H55" s="61" t="str">
        <f t="shared" si="49"/>
        <v>9 to 10</v>
      </c>
      <c r="I55" s="61" t="str">
        <f t="shared" si="49"/>
        <v>Effective Tension</v>
      </c>
      <c r="J55" s="61"/>
      <c r="K55" s="43"/>
      <c r="M55" s="20" t="s">
        <v>212</v>
      </c>
      <c r="N55" s="43"/>
      <c r="O55" s="43"/>
      <c r="P55" s="43"/>
    </row>
    <row r="56" spans="1:16" customFormat="1" ht="12.75" x14ac:dyDescent="0.2">
      <c r="A56" s="60" t="str">
        <f t="shared" si="53"/>
        <v>ET_8P</v>
      </c>
      <c r="B56" s="45" t="str">
        <f t="shared" si="50"/>
        <v>S5</v>
      </c>
      <c r="C56" s="60" t="str">
        <f>"Line "&amp;$K$12&amp;" ET"</f>
        <v>Line 7 ET</v>
      </c>
      <c r="D56" s="45" t="str">
        <f t="shared" si="51"/>
        <v>S6</v>
      </c>
      <c r="E56" s="60" t="str">
        <f t="shared" si="52"/>
        <v>Range Graph</v>
      </c>
      <c r="F56" s="60" t="str">
        <f t="shared" si="48"/>
        <v>Line7</v>
      </c>
      <c r="G56" s="60" t="str">
        <f t="shared" si="54"/>
        <v>Max</v>
      </c>
      <c r="H56" s="61" t="str">
        <f t="shared" si="49"/>
        <v>9 to 10</v>
      </c>
      <c r="I56" s="61" t="str">
        <f t="shared" si="49"/>
        <v>Effective Tension</v>
      </c>
      <c r="J56" s="61"/>
      <c r="K56" s="43"/>
      <c r="M56" s="20" t="s">
        <v>213</v>
      </c>
      <c r="N56" s="43"/>
      <c r="O56" s="43"/>
      <c r="P56" s="43"/>
    </row>
    <row r="57" spans="1:16" customFormat="1" ht="12.75" x14ac:dyDescent="0.2">
      <c r="A57" s="60" t="str">
        <f t="shared" si="53"/>
        <v>ET_8P</v>
      </c>
      <c r="B57" s="45" t="str">
        <f t="shared" si="50"/>
        <v>T5</v>
      </c>
      <c r="C57" s="60" t="str">
        <f>"Line "&amp;$K$13&amp;" ET"</f>
        <v>Line 8 ET</v>
      </c>
      <c r="D57" s="45" t="str">
        <f t="shared" si="51"/>
        <v>T6</v>
      </c>
      <c r="E57" s="60" t="str">
        <f t="shared" si="52"/>
        <v>Range Graph</v>
      </c>
      <c r="F57" s="60" t="str">
        <f t="shared" si="48"/>
        <v>Line8</v>
      </c>
      <c r="G57" s="60" t="str">
        <f t="shared" si="54"/>
        <v>Max</v>
      </c>
      <c r="H57" s="61" t="str">
        <f t="shared" si="49"/>
        <v>9 to 10</v>
      </c>
      <c r="I57" s="61" t="str">
        <f t="shared" si="49"/>
        <v>Effective Tension</v>
      </c>
      <c r="J57" s="61"/>
      <c r="K57" s="43"/>
      <c r="M57" s="20" t="s">
        <v>214</v>
      </c>
      <c r="N57" s="43"/>
      <c r="O57" s="43"/>
      <c r="P57" s="43"/>
    </row>
    <row r="58" spans="1:16" customFormat="1" ht="12.75" x14ac:dyDescent="0.2">
      <c r="A58" s="60" t="str">
        <f t="shared" ref="A58:A92" si="55">A14</f>
        <v>Lines Results_8P</v>
      </c>
      <c r="B58" s="45"/>
      <c r="C58" s="60"/>
      <c r="D58" s="45" t="str">
        <f>O58&amp;N58</f>
        <v>G5</v>
      </c>
      <c r="E58" s="60" t="str">
        <f t="shared" si="52"/>
        <v>Max</v>
      </c>
      <c r="F58" s="60" t="str">
        <f t="shared" si="48"/>
        <v>Line1</v>
      </c>
      <c r="G58" s="60" t="str">
        <f t="shared" ref="G58:G89" si="56">G14</f>
        <v>End A</v>
      </c>
      <c r="H58" s="60" t="str">
        <f t="shared" si="49"/>
        <v>9 to 10</v>
      </c>
      <c r="I58" s="60" t="str">
        <f t="shared" si="49"/>
        <v>Effective Tension</v>
      </c>
      <c r="J58" s="60"/>
      <c r="K58" s="62">
        <v>1</v>
      </c>
      <c r="N58" s="43">
        <v>5</v>
      </c>
      <c r="O58" s="49" t="s">
        <v>127</v>
      </c>
      <c r="P58" s="49" t="s">
        <v>123</v>
      </c>
    </row>
    <row r="59" spans="1:16" customFormat="1" ht="12.75" x14ac:dyDescent="0.2">
      <c r="A59" s="60" t="str">
        <f t="shared" si="55"/>
        <v>Lines Results_8P</v>
      </c>
      <c r="B59" s="45"/>
      <c r="C59" s="60"/>
      <c r="D59" s="45" t="str">
        <f t="shared" ref="D59:D73" si="57">O59&amp;N59</f>
        <v>G6</v>
      </c>
      <c r="E59" s="60" t="str">
        <f t="shared" si="52"/>
        <v>Max</v>
      </c>
      <c r="F59" s="60" t="str">
        <f t="shared" si="48"/>
        <v>Line1</v>
      </c>
      <c r="G59" s="60" t="str">
        <f t="shared" si="56"/>
        <v>End A</v>
      </c>
      <c r="H59" s="60" t="str">
        <f t="shared" si="49"/>
        <v>9 to 10</v>
      </c>
      <c r="I59" s="60" t="str">
        <f t="shared" si="49"/>
        <v>Effective Tension</v>
      </c>
      <c r="J59" s="60"/>
      <c r="K59" s="43">
        <f>K58</f>
        <v>1</v>
      </c>
      <c r="N59" s="43">
        <f t="shared" ref="N59:N73" si="58">N58+1</f>
        <v>6</v>
      </c>
      <c r="O59" s="43" t="str">
        <f t="shared" ref="O59:P73" si="59">O58</f>
        <v>G</v>
      </c>
      <c r="P59" s="43" t="str">
        <f t="shared" si="59"/>
        <v>H</v>
      </c>
    </row>
    <row r="60" spans="1:16" customFormat="1" ht="12.75" x14ac:dyDescent="0.2">
      <c r="A60" s="60" t="str">
        <f t="shared" si="55"/>
        <v>Lines Results_8P</v>
      </c>
      <c r="B60" s="45"/>
      <c r="C60" s="60"/>
      <c r="D60" s="45" t="str">
        <f t="shared" si="57"/>
        <v>G7</v>
      </c>
      <c r="E60" s="60" t="str">
        <f t="shared" si="52"/>
        <v>Max</v>
      </c>
      <c r="F60" s="60" t="str">
        <f t="shared" si="48"/>
        <v>Line2</v>
      </c>
      <c r="G60" s="60" t="str">
        <f t="shared" si="56"/>
        <v>End A</v>
      </c>
      <c r="H60" s="60" t="str">
        <f t="shared" si="49"/>
        <v>9 to 10</v>
      </c>
      <c r="I60" s="60" t="str">
        <f t="shared" si="49"/>
        <v>Effective Tension</v>
      </c>
      <c r="J60" s="60"/>
      <c r="K60" s="43">
        <f>K58+1</f>
        <v>2</v>
      </c>
      <c r="N60" s="43">
        <f t="shared" si="58"/>
        <v>7</v>
      </c>
      <c r="O60" s="43" t="str">
        <f t="shared" si="59"/>
        <v>G</v>
      </c>
      <c r="P60" s="43" t="str">
        <f t="shared" si="59"/>
        <v>H</v>
      </c>
    </row>
    <row r="61" spans="1:16" customFormat="1" ht="12.75" x14ac:dyDescent="0.2">
      <c r="A61" s="60" t="str">
        <f t="shared" si="55"/>
        <v>Lines Results_8P</v>
      </c>
      <c r="B61" s="45"/>
      <c r="C61" s="60"/>
      <c r="D61" s="45" t="str">
        <f t="shared" si="57"/>
        <v>G8</v>
      </c>
      <c r="E61" s="60" t="str">
        <f t="shared" si="52"/>
        <v>Max</v>
      </c>
      <c r="F61" s="60" t="str">
        <f t="shared" si="48"/>
        <v>Line2</v>
      </c>
      <c r="G61" s="60" t="str">
        <f t="shared" si="56"/>
        <v>End A</v>
      </c>
      <c r="H61" s="60" t="str">
        <f t="shared" si="49"/>
        <v>9 to 10</v>
      </c>
      <c r="I61" s="60" t="str">
        <f t="shared" si="49"/>
        <v>Effective Tension</v>
      </c>
      <c r="J61" s="60"/>
      <c r="K61" s="43">
        <f>K60</f>
        <v>2</v>
      </c>
      <c r="N61" s="43">
        <f t="shared" si="58"/>
        <v>8</v>
      </c>
      <c r="O61" s="43" t="str">
        <f t="shared" si="59"/>
        <v>G</v>
      </c>
      <c r="P61" s="43" t="str">
        <f t="shared" si="59"/>
        <v>H</v>
      </c>
    </row>
    <row r="62" spans="1:16" customFormat="1" ht="12.75" x14ac:dyDescent="0.2">
      <c r="A62" s="60" t="str">
        <f t="shared" si="55"/>
        <v>Lines Results_8P</v>
      </c>
      <c r="B62" s="45"/>
      <c r="C62" s="60"/>
      <c r="D62" s="45" t="str">
        <f t="shared" si="57"/>
        <v>G9</v>
      </c>
      <c r="E62" s="60" t="str">
        <f t="shared" si="52"/>
        <v>Max</v>
      </c>
      <c r="F62" s="60" t="str">
        <f t="shared" si="48"/>
        <v>Line3</v>
      </c>
      <c r="G62" s="60" t="str">
        <f t="shared" si="56"/>
        <v>End A</v>
      </c>
      <c r="H62" s="60" t="str">
        <f t="shared" si="49"/>
        <v>9 to 10</v>
      </c>
      <c r="I62" s="60" t="str">
        <f t="shared" si="49"/>
        <v>Effective Tension</v>
      </c>
      <c r="J62" s="60"/>
      <c r="K62" s="43">
        <f>K60+1</f>
        <v>3</v>
      </c>
      <c r="N62" s="43">
        <f t="shared" si="58"/>
        <v>9</v>
      </c>
      <c r="O62" s="43" t="str">
        <f t="shared" si="59"/>
        <v>G</v>
      </c>
      <c r="P62" s="43" t="str">
        <f t="shared" si="59"/>
        <v>H</v>
      </c>
    </row>
    <row r="63" spans="1:16" customFormat="1" ht="12.75" x14ac:dyDescent="0.2">
      <c r="A63" s="60" t="str">
        <f t="shared" si="55"/>
        <v>Lines Results_8P</v>
      </c>
      <c r="B63" s="45"/>
      <c r="C63" s="60"/>
      <c r="D63" s="45" t="str">
        <f t="shared" si="57"/>
        <v>G10</v>
      </c>
      <c r="E63" s="60" t="str">
        <f t="shared" si="52"/>
        <v>Max</v>
      </c>
      <c r="F63" s="60" t="str">
        <f t="shared" si="48"/>
        <v>Line3</v>
      </c>
      <c r="G63" s="60" t="str">
        <f t="shared" si="56"/>
        <v>End A</v>
      </c>
      <c r="H63" s="60" t="str">
        <f t="shared" si="49"/>
        <v>9 to 10</v>
      </c>
      <c r="I63" s="60" t="str">
        <f t="shared" si="49"/>
        <v>Effective Tension</v>
      </c>
      <c r="J63" s="60"/>
      <c r="K63" s="43">
        <f>K62</f>
        <v>3</v>
      </c>
      <c r="N63" s="43">
        <f t="shared" si="58"/>
        <v>10</v>
      </c>
      <c r="O63" s="43" t="str">
        <f t="shared" si="59"/>
        <v>G</v>
      </c>
      <c r="P63" s="43" t="str">
        <f t="shared" si="59"/>
        <v>H</v>
      </c>
    </row>
    <row r="64" spans="1:16" customFormat="1" ht="12.75" x14ac:dyDescent="0.2">
      <c r="A64" s="60" t="str">
        <f t="shared" si="55"/>
        <v>Lines Results_8P</v>
      </c>
      <c r="B64" s="45"/>
      <c r="C64" s="60"/>
      <c r="D64" s="45" t="str">
        <f t="shared" si="57"/>
        <v>G11</v>
      </c>
      <c r="E64" s="60" t="str">
        <f t="shared" si="52"/>
        <v>Max</v>
      </c>
      <c r="F64" s="60" t="str">
        <f t="shared" si="48"/>
        <v>Line4</v>
      </c>
      <c r="G64" s="60" t="str">
        <f t="shared" si="56"/>
        <v>End A</v>
      </c>
      <c r="H64" s="60" t="str">
        <f t="shared" si="49"/>
        <v>9 to 10</v>
      </c>
      <c r="I64" s="60" t="str">
        <f t="shared" si="49"/>
        <v>Effective Tension</v>
      </c>
      <c r="J64" s="60"/>
      <c r="K64" s="43">
        <f t="shared" ref="K64" si="60">K62+1</f>
        <v>4</v>
      </c>
      <c r="N64" s="43">
        <f t="shared" si="58"/>
        <v>11</v>
      </c>
      <c r="O64" s="43" t="str">
        <f t="shared" si="59"/>
        <v>G</v>
      </c>
      <c r="P64" s="43" t="str">
        <f t="shared" si="59"/>
        <v>H</v>
      </c>
    </row>
    <row r="65" spans="1:16" customFormat="1" ht="12.75" x14ac:dyDescent="0.2">
      <c r="A65" s="60" t="str">
        <f t="shared" si="55"/>
        <v>Lines Results_8P</v>
      </c>
      <c r="B65" s="45"/>
      <c r="C65" s="60"/>
      <c r="D65" s="45" t="str">
        <f t="shared" si="57"/>
        <v>G12</v>
      </c>
      <c r="E65" s="60" t="str">
        <f t="shared" si="52"/>
        <v>Max</v>
      </c>
      <c r="F65" s="60" t="str">
        <f t="shared" si="48"/>
        <v>Line4</v>
      </c>
      <c r="G65" s="60" t="str">
        <f t="shared" si="56"/>
        <v>End A</v>
      </c>
      <c r="H65" s="60" t="str">
        <f t="shared" si="49"/>
        <v>9 to 10</v>
      </c>
      <c r="I65" s="60" t="str">
        <f t="shared" si="49"/>
        <v>Effective Tension</v>
      </c>
      <c r="J65" s="60"/>
      <c r="K65" s="43">
        <f t="shared" ref="K65" si="61">K64</f>
        <v>4</v>
      </c>
      <c r="N65" s="43">
        <f t="shared" si="58"/>
        <v>12</v>
      </c>
      <c r="O65" s="43" t="str">
        <f t="shared" si="59"/>
        <v>G</v>
      </c>
      <c r="P65" s="43" t="str">
        <f t="shared" si="59"/>
        <v>H</v>
      </c>
    </row>
    <row r="66" spans="1:16" customFormat="1" ht="12.75" x14ac:dyDescent="0.2">
      <c r="A66" s="60" t="str">
        <f t="shared" si="55"/>
        <v>Lines Results_8P</v>
      </c>
      <c r="B66" s="45"/>
      <c r="C66" s="60"/>
      <c r="D66" s="45" t="str">
        <f t="shared" si="57"/>
        <v>G13</v>
      </c>
      <c r="E66" s="60" t="str">
        <f t="shared" si="52"/>
        <v>Max</v>
      </c>
      <c r="F66" s="60" t="str">
        <f t="shared" si="48"/>
        <v>Line5</v>
      </c>
      <c r="G66" s="60" t="str">
        <f t="shared" si="56"/>
        <v>End A</v>
      </c>
      <c r="H66" s="60" t="str">
        <f t="shared" si="49"/>
        <v>9 to 10</v>
      </c>
      <c r="I66" s="60" t="str">
        <f t="shared" si="49"/>
        <v>Effective Tension</v>
      </c>
      <c r="J66" s="60"/>
      <c r="K66" s="43">
        <f t="shared" ref="K66" si="62">K64+1</f>
        <v>5</v>
      </c>
      <c r="N66" s="43">
        <f t="shared" si="58"/>
        <v>13</v>
      </c>
      <c r="O66" s="43" t="str">
        <f t="shared" si="59"/>
        <v>G</v>
      </c>
      <c r="P66" s="43" t="str">
        <f t="shared" si="59"/>
        <v>H</v>
      </c>
    </row>
    <row r="67" spans="1:16" customFormat="1" ht="12.75" x14ac:dyDescent="0.2">
      <c r="A67" s="60" t="str">
        <f t="shared" si="55"/>
        <v>Lines Results_8P</v>
      </c>
      <c r="B67" s="45"/>
      <c r="C67" s="60"/>
      <c r="D67" s="45" t="str">
        <f t="shared" si="57"/>
        <v>G14</v>
      </c>
      <c r="E67" s="60" t="str">
        <f t="shared" si="52"/>
        <v>Max</v>
      </c>
      <c r="F67" s="60" t="str">
        <f t="shared" si="48"/>
        <v>Line5</v>
      </c>
      <c r="G67" s="60" t="str">
        <f t="shared" si="56"/>
        <v>End A</v>
      </c>
      <c r="H67" s="60" t="str">
        <f t="shared" si="49"/>
        <v>9 to 10</v>
      </c>
      <c r="I67" s="60" t="str">
        <f t="shared" si="49"/>
        <v>Effective Tension</v>
      </c>
      <c r="J67" s="60"/>
      <c r="K67" s="43">
        <f t="shared" ref="K67" si="63">K66</f>
        <v>5</v>
      </c>
      <c r="N67" s="43">
        <f t="shared" si="58"/>
        <v>14</v>
      </c>
      <c r="O67" s="43" t="str">
        <f t="shared" si="59"/>
        <v>G</v>
      </c>
      <c r="P67" s="43" t="str">
        <f t="shared" si="59"/>
        <v>H</v>
      </c>
    </row>
    <row r="68" spans="1:16" customFormat="1" ht="12.75" x14ac:dyDescent="0.2">
      <c r="A68" s="60" t="str">
        <f t="shared" si="55"/>
        <v>Lines Results_8P</v>
      </c>
      <c r="B68" s="45"/>
      <c r="C68" s="60"/>
      <c r="D68" s="45" t="str">
        <f t="shared" si="57"/>
        <v>G15</v>
      </c>
      <c r="E68" s="60" t="str">
        <f t="shared" si="52"/>
        <v>Max</v>
      </c>
      <c r="F68" s="60" t="str">
        <f t="shared" si="48"/>
        <v>Line6</v>
      </c>
      <c r="G68" s="60" t="str">
        <f t="shared" si="56"/>
        <v>End A</v>
      </c>
      <c r="H68" s="60" t="str">
        <f t="shared" si="49"/>
        <v>9 to 10</v>
      </c>
      <c r="I68" s="60" t="str">
        <f t="shared" si="49"/>
        <v>Effective Tension</v>
      </c>
      <c r="J68" s="60"/>
      <c r="K68" s="43">
        <f t="shared" ref="K68" si="64">K66+1</f>
        <v>6</v>
      </c>
      <c r="N68" s="43">
        <f t="shared" si="58"/>
        <v>15</v>
      </c>
      <c r="O68" s="43" t="str">
        <f t="shared" si="59"/>
        <v>G</v>
      </c>
      <c r="P68" s="43" t="str">
        <f t="shared" si="59"/>
        <v>H</v>
      </c>
    </row>
    <row r="69" spans="1:16" customFormat="1" ht="12.75" x14ac:dyDescent="0.2">
      <c r="A69" s="60" t="str">
        <f t="shared" si="55"/>
        <v>Lines Results_8P</v>
      </c>
      <c r="B69" s="45"/>
      <c r="C69" s="60"/>
      <c r="D69" s="45" t="str">
        <f t="shared" si="57"/>
        <v>G16</v>
      </c>
      <c r="E69" s="60" t="str">
        <f t="shared" si="52"/>
        <v>Max</v>
      </c>
      <c r="F69" s="60" t="str">
        <f t="shared" si="48"/>
        <v>Line6</v>
      </c>
      <c r="G69" s="60" t="str">
        <f t="shared" si="56"/>
        <v>End A</v>
      </c>
      <c r="H69" s="60" t="str">
        <f t="shared" si="49"/>
        <v>9 to 10</v>
      </c>
      <c r="I69" s="60" t="str">
        <f t="shared" si="49"/>
        <v>Effective Tension</v>
      </c>
      <c r="J69" s="60"/>
      <c r="K69" s="43">
        <f t="shared" ref="K69" si="65">K68</f>
        <v>6</v>
      </c>
      <c r="N69" s="43">
        <f t="shared" si="58"/>
        <v>16</v>
      </c>
      <c r="O69" s="43" t="str">
        <f t="shared" si="59"/>
        <v>G</v>
      </c>
      <c r="P69" s="43" t="str">
        <f t="shared" si="59"/>
        <v>H</v>
      </c>
    </row>
    <row r="70" spans="1:16" customFormat="1" ht="12.75" x14ac:dyDescent="0.2">
      <c r="A70" s="60" t="str">
        <f t="shared" si="55"/>
        <v>Lines Results_8P</v>
      </c>
      <c r="B70" s="45"/>
      <c r="C70" s="60"/>
      <c r="D70" s="45" t="str">
        <f t="shared" si="57"/>
        <v>G17</v>
      </c>
      <c r="E70" s="60" t="str">
        <f t="shared" si="52"/>
        <v>Max</v>
      </c>
      <c r="F70" s="60" t="str">
        <f t="shared" si="48"/>
        <v>Line7</v>
      </c>
      <c r="G70" s="60" t="str">
        <f t="shared" si="56"/>
        <v>End A</v>
      </c>
      <c r="H70" s="60" t="str">
        <f t="shared" ref="H70:I89" si="66">H26</f>
        <v>9 to 10</v>
      </c>
      <c r="I70" s="60" t="str">
        <f t="shared" si="66"/>
        <v>Effective Tension</v>
      </c>
      <c r="J70" s="60"/>
      <c r="K70" s="43">
        <f>K68+1</f>
        <v>7</v>
      </c>
      <c r="N70" s="43">
        <f t="shared" si="58"/>
        <v>17</v>
      </c>
      <c r="O70" s="43" t="str">
        <f t="shared" si="59"/>
        <v>G</v>
      </c>
      <c r="P70" s="43" t="str">
        <f t="shared" si="59"/>
        <v>H</v>
      </c>
    </row>
    <row r="71" spans="1:16" customFormat="1" ht="12.75" x14ac:dyDescent="0.2">
      <c r="A71" s="60" t="str">
        <f t="shared" si="55"/>
        <v>Lines Results_8P</v>
      </c>
      <c r="B71" s="45"/>
      <c r="C71" s="60"/>
      <c r="D71" s="45" t="str">
        <f t="shared" si="57"/>
        <v>G18</v>
      </c>
      <c r="E71" s="60" t="str">
        <f t="shared" si="52"/>
        <v>Max</v>
      </c>
      <c r="F71" s="60" t="str">
        <f t="shared" si="48"/>
        <v>Line7</v>
      </c>
      <c r="G71" s="60" t="str">
        <f t="shared" si="56"/>
        <v>End A</v>
      </c>
      <c r="H71" s="60" t="str">
        <f t="shared" si="66"/>
        <v>9 to 10</v>
      </c>
      <c r="I71" s="60" t="str">
        <f t="shared" si="66"/>
        <v>Effective Tension</v>
      </c>
      <c r="J71" s="60"/>
      <c r="K71" s="43">
        <f t="shared" ref="K71" si="67">K70</f>
        <v>7</v>
      </c>
      <c r="N71" s="43">
        <f t="shared" si="58"/>
        <v>18</v>
      </c>
      <c r="O71" s="43" t="str">
        <f t="shared" si="59"/>
        <v>G</v>
      </c>
      <c r="P71" s="43" t="str">
        <f t="shared" si="59"/>
        <v>H</v>
      </c>
    </row>
    <row r="72" spans="1:16" customFormat="1" ht="12.75" x14ac:dyDescent="0.2">
      <c r="A72" s="60" t="str">
        <f t="shared" si="55"/>
        <v>Lines Results_8P</v>
      </c>
      <c r="B72" s="45"/>
      <c r="C72" s="60"/>
      <c r="D72" s="45" t="str">
        <f t="shared" si="57"/>
        <v>G19</v>
      </c>
      <c r="E72" s="60" t="str">
        <f t="shared" si="52"/>
        <v>Max</v>
      </c>
      <c r="F72" s="60" t="str">
        <f t="shared" si="48"/>
        <v>Line8</v>
      </c>
      <c r="G72" s="60" t="str">
        <f t="shared" si="56"/>
        <v>End A</v>
      </c>
      <c r="H72" s="60" t="str">
        <f t="shared" si="66"/>
        <v>9 to 10</v>
      </c>
      <c r="I72" s="60" t="str">
        <f t="shared" si="66"/>
        <v>Effective Tension</v>
      </c>
      <c r="J72" s="60"/>
      <c r="K72" s="43">
        <f t="shared" ref="K72" si="68">K70+1</f>
        <v>8</v>
      </c>
      <c r="N72" s="43">
        <f t="shared" si="58"/>
        <v>19</v>
      </c>
      <c r="O72" s="43" t="str">
        <f t="shared" si="59"/>
        <v>G</v>
      </c>
      <c r="P72" s="43" t="str">
        <f t="shared" si="59"/>
        <v>H</v>
      </c>
    </row>
    <row r="73" spans="1:16" customFormat="1" ht="12.75" x14ac:dyDescent="0.2">
      <c r="A73" s="60" t="str">
        <f t="shared" si="55"/>
        <v>Lines Results_8P</v>
      </c>
      <c r="B73" s="45"/>
      <c r="C73" s="60"/>
      <c r="D73" s="45" t="str">
        <f t="shared" si="57"/>
        <v>G20</v>
      </c>
      <c r="E73" s="60" t="str">
        <f t="shared" si="52"/>
        <v>Max</v>
      </c>
      <c r="F73" s="60" t="str">
        <f t="shared" si="48"/>
        <v>Line8</v>
      </c>
      <c r="G73" s="60" t="str">
        <f t="shared" si="56"/>
        <v>End A</v>
      </c>
      <c r="H73" s="60" t="str">
        <f t="shared" si="66"/>
        <v>9 to 10</v>
      </c>
      <c r="I73" s="60" t="str">
        <f t="shared" si="66"/>
        <v>Effective Tension</v>
      </c>
      <c r="J73" s="60"/>
      <c r="K73" s="43">
        <f t="shared" ref="K73" si="69">K72</f>
        <v>8</v>
      </c>
      <c r="N73" s="43">
        <f t="shared" si="58"/>
        <v>20</v>
      </c>
      <c r="O73" s="43" t="str">
        <f t="shared" si="59"/>
        <v>G</v>
      </c>
      <c r="P73" s="43" t="str">
        <f t="shared" si="59"/>
        <v>H</v>
      </c>
    </row>
    <row r="74" spans="1:16" customFormat="1" ht="12.75" x14ac:dyDescent="0.2">
      <c r="A74" s="60" t="str">
        <f t="shared" si="55"/>
        <v>Lines Results_8P</v>
      </c>
      <c r="B74" s="45"/>
      <c r="C74" s="60"/>
      <c r="D74" s="45" t="str">
        <f>P58&amp;N58</f>
        <v>H5</v>
      </c>
      <c r="E74" s="60" t="str">
        <f t="shared" si="52"/>
        <v>Max</v>
      </c>
      <c r="F74" s="60" t="str">
        <f t="shared" si="48"/>
        <v>Line1</v>
      </c>
      <c r="G74" s="60" t="str">
        <f t="shared" si="56"/>
        <v>End B</v>
      </c>
      <c r="H74" s="60" t="str">
        <f t="shared" si="66"/>
        <v>9 to 10</v>
      </c>
      <c r="I74" s="60" t="str">
        <f t="shared" si="66"/>
        <v>Effective Tension</v>
      </c>
      <c r="J74" s="60"/>
      <c r="K74" s="62">
        <v>1</v>
      </c>
      <c r="L74" s="1"/>
      <c r="M74" s="1"/>
      <c r="N74" s="1"/>
      <c r="O74" s="1"/>
      <c r="P74" s="1"/>
    </row>
    <row r="75" spans="1:16" customFormat="1" ht="12.75" x14ac:dyDescent="0.2">
      <c r="A75" s="60" t="str">
        <f t="shared" si="55"/>
        <v>Lines Results_8P</v>
      </c>
      <c r="B75" s="45"/>
      <c r="C75" s="60"/>
      <c r="D75" s="45" t="str">
        <f t="shared" ref="D75:D89" si="70">P59&amp;N59</f>
        <v>H6</v>
      </c>
      <c r="E75" s="60" t="str">
        <f t="shared" si="52"/>
        <v>Max</v>
      </c>
      <c r="F75" s="60" t="str">
        <f t="shared" si="48"/>
        <v>Line1</v>
      </c>
      <c r="G75" s="60" t="str">
        <f t="shared" si="56"/>
        <v>End B</v>
      </c>
      <c r="H75" s="60" t="str">
        <f t="shared" si="66"/>
        <v>9 to 10</v>
      </c>
      <c r="I75" s="60" t="str">
        <f t="shared" si="66"/>
        <v>Effective Tension</v>
      </c>
      <c r="J75" s="60"/>
      <c r="K75" s="43">
        <f>K74</f>
        <v>1</v>
      </c>
      <c r="L75" s="1"/>
      <c r="M75" s="1"/>
      <c r="N75" s="1"/>
      <c r="O75" s="1"/>
      <c r="P75" s="1"/>
    </row>
    <row r="76" spans="1:16" customFormat="1" ht="12.75" x14ac:dyDescent="0.2">
      <c r="A76" s="60" t="str">
        <f t="shared" si="55"/>
        <v>Lines Results_8P</v>
      </c>
      <c r="B76" s="45"/>
      <c r="C76" s="60"/>
      <c r="D76" s="45" t="str">
        <f t="shared" si="70"/>
        <v>H7</v>
      </c>
      <c r="E76" s="60" t="str">
        <f t="shared" si="52"/>
        <v>Max</v>
      </c>
      <c r="F76" s="60" t="str">
        <f t="shared" si="48"/>
        <v>Line2</v>
      </c>
      <c r="G76" s="60" t="str">
        <f t="shared" si="56"/>
        <v>End B</v>
      </c>
      <c r="H76" s="60" t="str">
        <f t="shared" si="66"/>
        <v>9 to 10</v>
      </c>
      <c r="I76" s="60" t="str">
        <f t="shared" si="66"/>
        <v>Effective Tension</v>
      </c>
      <c r="J76" s="60"/>
      <c r="K76" s="43">
        <f>K74+1</f>
        <v>2</v>
      </c>
      <c r="L76" s="1"/>
      <c r="M76" s="1"/>
      <c r="N76" s="1"/>
      <c r="O76" s="1"/>
      <c r="P76" s="1"/>
    </row>
    <row r="77" spans="1:16" customFormat="1" ht="12.75" x14ac:dyDescent="0.2">
      <c r="A77" s="60" t="str">
        <f t="shared" si="55"/>
        <v>Lines Results_8P</v>
      </c>
      <c r="B77" s="45"/>
      <c r="C77" s="60"/>
      <c r="D77" s="45" t="str">
        <f t="shared" si="70"/>
        <v>H8</v>
      </c>
      <c r="E77" s="60" t="str">
        <f t="shared" si="52"/>
        <v>Max</v>
      </c>
      <c r="F77" s="60" t="str">
        <f t="shared" si="48"/>
        <v>Line2</v>
      </c>
      <c r="G77" s="60" t="str">
        <f t="shared" si="56"/>
        <v>End B</v>
      </c>
      <c r="H77" s="60" t="str">
        <f t="shared" si="66"/>
        <v>9 to 10</v>
      </c>
      <c r="I77" s="60" t="str">
        <f t="shared" si="66"/>
        <v>Effective Tension</v>
      </c>
      <c r="J77" s="60"/>
      <c r="K77" s="43">
        <f>K76</f>
        <v>2</v>
      </c>
      <c r="L77" s="1"/>
      <c r="M77" s="1"/>
      <c r="N77" s="1"/>
      <c r="O77" s="1"/>
      <c r="P77" s="1"/>
    </row>
    <row r="78" spans="1:16" customFormat="1" ht="12.75" x14ac:dyDescent="0.2">
      <c r="A78" s="60" t="str">
        <f t="shared" si="55"/>
        <v>Lines Results_8P</v>
      </c>
      <c r="B78" s="45"/>
      <c r="C78" s="60"/>
      <c r="D78" s="45" t="str">
        <f t="shared" si="70"/>
        <v>H9</v>
      </c>
      <c r="E78" s="60" t="str">
        <f t="shared" si="52"/>
        <v>Max</v>
      </c>
      <c r="F78" s="60" t="str">
        <f t="shared" si="48"/>
        <v>Line3</v>
      </c>
      <c r="G78" s="60" t="str">
        <f t="shared" si="56"/>
        <v>End B</v>
      </c>
      <c r="H78" s="60" t="str">
        <f t="shared" si="66"/>
        <v>9 to 10</v>
      </c>
      <c r="I78" s="60" t="str">
        <f t="shared" si="66"/>
        <v>Effective Tension</v>
      </c>
      <c r="J78" s="60"/>
      <c r="K78" s="43">
        <f>K76+1</f>
        <v>3</v>
      </c>
      <c r="L78" s="1"/>
      <c r="M78" s="1"/>
      <c r="N78" s="1"/>
      <c r="O78" s="1"/>
      <c r="P78" s="1"/>
    </row>
    <row r="79" spans="1:16" customFormat="1" ht="12.75" x14ac:dyDescent="0.2">
      <c r="A79" s="60" t="str">
        <f t="shared" si="55"/>
        <v>Lines Results_8P</v>
      </c>
      <c r="B79" s="45"/>
      <c r="C79" s="60"/>
      <c r="D79" s="45" t="str">
        <f t="shared" si="70"/>
        <v>H10</v>
      </c>
      <c r="E79" s="60" t="str">
        <f t="shared" si="52"/>
        <v>Max</v>
      </c>
      <c r="F79" s="60" t="str">
        <f t="shared" si="48"/>
        <v>Line3</v>
      </c>
      <c r="G79" s="60" t="str">
        <f t="shared" si="56"/>
        <v>End B</v>
      </c>
      <c r="H79" s="60" t="str">
        <f t="shared" si="66"/>
        <v>9 to 10</v>
      </c>
      <c r="I79" s="60" t="str">
        <f t="shared" si="66"/>
        <v>Effective Tension</v>
      </c>
      <c r="J79" s="60"/>
      <c r="K79" s="43">
        <f>K78</f>
        <v>3</v>
      </c>
      <c r="L79" s="1"/>
      <c r="M79" s="1"/>
      <c r="N79" s="1"/>
      <c r="O79" s="1"/>
      <c r="P79" s="1"/>
    </row>
    <row r="80" spans="1:16" customFormat="1" ht="12.75" x14ac:dyDescent="0.2">
      <c r="A80" s="60" t="str">
        <f t="shared" si="55"/>
        <v>Lines Results_8P</v>
      </c>
      <c r="B80" s="45"/>
      <c r="C80" s="60"/>
      <c r="D80" s="45" t="str">
        <f t="shared" si="70"/>
        <v>H11</v>
      </c>
      <c r="E80" s="60" t="str">
        <f t="shared" si="52"/>
        <v>Max</v>
      </c>
      <c r="F80" s="60" t="str">
        <f t="shared" si="48"/>
        <v>Line4</v>
      </c>
      <c r="G80" s="60" t="str">
        <f t="shared" si="56"/>
        <v>End B</v>
      </c>
      <c r="H80" s="60" t="str">
        <f t="shared" si="66"/>
        <v>9 to 10</v>
      </c>
      <c r="I80" s="60" t="str">
        <f t="shared" si="66"/>
        <v>Effective Tension</v>
      </c>
      <c r="J80" s="60"/>
      <c r="K80" s="43">
        <f t="shared" ref="K80" si="71">K78+1</f>
        <v>4</v>
      </c>
      <c r="L80" s="1"/>
      <c r="M80" s="1"/>
      <c r="N80" s="1"/>
      <c r="O80" s="1"/>
      <c r="P80" s="1"/>
    </row>
    <row r="81" spans="1:16" customFormat="1" ht="12.75" x14ac:dyDescent="0.2">
      <c r="A81" s="60" t="str">
        <f t="shared" si="55"/>
        <v>Lines Results_8P</v>
      </c>
      <c r="B81" s="45"/>
      <c r="C81" s="60"/>
      <c r="D81" s="45" t="str">
        <f t="shared" si="70"/>
        <v>H12</v>
      </c>
      <c r="E81" s="60" t="str">
        <f t="shared" si="52"/>
        <v>Max</v>
      </c>
      <c r="F81" s="60" t="str">
        <f t="shared" si="48"/>
        <v>Line4</v>
      </c>
      <c r="G81" s="60" t="str">
        <f t="shared" si="56"/>
        <v>End B</v>
      </c>
      <c r="H81" s="60" t="str">
        <f t="shared" si="66"/>
        <v>9 to 10</v>
      </c>
      <c r="I81" s="60" t="str">
        <f t="shared" si="66"/>
        <v>Effective Tension</v>
      </c>
      <c r="J81" s="60"/>
      <c r="K81" s="43">
        <f t="shared" ref="K81" si="72">K80</f>
        <v>4</v>
      </c>
      <c r="L81" s="1"/>
      <c r="M81" s="1"/>
      <c r="N81" s="1"/>
      <c r="O81" s="1"/>
      <c r="P81" s="1"/>
    </row>
    <row r="82" spans="1:16" customFormat="1" ht="12.75" x14ac:dyDescent="0.2">
      <c r="A82" s="60" t="str">
        <f t="shared" si="55"/>
        <v>Lines Results_8P</v>
      </c>
      <c r="B82" s="45"/>
      <c r="C82" s="60"/>
      <c r="D82" s="45" t="str">
        <f t="shared" si="70"/>
        <v>H13</v>
      </c>
      <c r="E82" s="60" t="str">
        <f t="shared" si="52"/>
        <v>Max</v>
      </c>
      <c r="F82" s="60" t="str">
        <f t="shared" si="48"/>
        <v>Line5</v>
      </c>
      <c r="G82" s="60" t="str">
        <f t="shared" si="56"/>
        <v>End B</v>
      </c>
      <c r="H82" s="60" t="str">
        <f t="shared" si="66"/>
        <v>9 to 10</v>
      </c>
      <c r="I82" s="60" t="str">
        <f t="shared" si="66"/>
        <v>Effective Tension</v>
      </c>
      <c r="J82" s="60"/>
      <c r="K82" s="43">
        <f t="shared" ref="K82" si="73">K80+1</f>
        <v>5</v>
      </c>
      <c r="L82" s="1"/>
      <c r="M82" s="1"/>
      <c r="N82" s="1"/>
      <c r="O82" s="1"/>
      <c r="P82" s="1"/>
    </row>
    <row r="83" spans="1:16" customFormat="1" ht="12.75" x14ac:dyDescent="0.2">
      <c r="A83" s="60" t="str">
        <f t="shared" si="55"/>
        <v>Lines Results_8P</v>
      </c>
      <c r="B83" s="45"/>
      <c r="C83" s="60"/>
      <c r="D83" s="45" t="str">
        <f t="shared" si="70"/>
        <v>H14</v>
      </c>
      <c r="E83" s="60" t="str">
        <f t="shared" si="52"/>
        <v>Max</v>
      </c>
      <c r="F83" s="60" t="str">
        <f t="shared" si="48"/>
        <v>Line5</v>
      </c>
      <c r="G83" s="60" t="str">
        <f t="shared" si="56"/>
        <v>End B</v>
      </c>
      <c r="H83" s="60" t="str">
        <f t="shared" si="66"/>
        <v>9 to 10</v>
      </c>
      <c r="I83" s="60" t="str">
        <f t="shared" si="66"/>
        <v>Effective Tension</v>
      </c>
      <c r="J83" s="60"/>
      <c r="K83" s="43">
        <f t="shared" ref="K83" si="74">K82</f>
        <v>5</v>
      </c>
      <c r="L83" s="1"/>
      <c r="M83" s="1"/>
      <c r="N83" s="1"/>
      <c r="O83" s="1"/>
      <c r="P83" s="1"/>
    </row>
    <row r="84" spans="1:16" customFormat="1" ht="12.75" x14ac:dyDescent="0.2">
      <c r="A84" s="60" t="str">
        <f t="shared" si="55"/>
        <v>Lines Results_8P</v>
      </c>
      <c r="B84" s="45"/>
      <c r="C84" s="60"/>
      <c r="D84" s="45" t="str">
        <f t="shared" si="70"/>
        <v>H15</v>
      </c>
      <c r="E84" s="60" t="str">
        <f t="shared" si="52"/>
        <v>Max</v>
      </c>
      <c r="F84" s="60" t="str">
        <f t="shared" si="48"/>
        <v>Line6</v>
      </c>
      <c r="G84" s="60" t="str">
        <f t="shared" si="56"/>
        <v>End B</v>
      </c>
      <c r="H84" s="60" t="str">
        <f t="shared" si="66"/>
        <v>9 to 10</v>
      </c>
      <c r="I84" s="60" t="str">
        <f t="shared" si="66"/>
        <v>Effective Tension</v>
      </c>
      <c r="J84" s="60"/>
      <c r="K84" s="43">
        <f t="shared" ref="K84" si="75">K82+1</f>
        <v>6</v>
      </c>
      <c r="L84" s="1"/>
      <c r="M84" s="1"/>
      <c r="N84" s="1"/>
      <c r="O84" s="1"/>
      <c r="P84" s="1"/>
    </row>
    <row r="85" spans="1:16" customFormat="1" ht="12.75" x14ac:dyDescent="0.2">
      <c r="A85" s="60" t="str">
        <f t="shared" si="55"/>
        <v>Lines Results_8P</v>
      </c>
      <c r="B85" s="45"/>
      <c r="C85" s="60"/>
      <c r="D85" s="45" t="str">
        <f t="shared" si="70"/>
        <v>H16</v>
      </c>
      <c r="E85" s="60" t="str">
        <f t="shared" si="52"/>
        <v>Max</v>
      </c>
      <c r="F85" s="60" t="str">
        <f t="shared" si="48"/>
        <v>Line6</v>
      </c>
      <c r="G85" s="60" t="str">
        <f t="shared" si="56"/>
        <v>End B</v>
      </c>
      <c r="H85" s="60" t="str">
        <f t="shared" si="66"/>
        <v>9 to 10</v>
      </c>
      <c r="I85" s="60" t="str">
        <f t="shared" si="66"/>
        <v>Effective Tension</v>
      </c>
      <c r="J85" s="60"/>
      <c r="K85" s="43">
        <f t="shared" ref="K85" si="76">K84</f>
        <v>6</v>
      </c>
      <c r="L85" s="1"/>
      <c r="M85" s="1"/>
      <c r="N85" s="1"/>
      <c r="O85" s="1"/>
      <c r="P85" s="1"/>
    </row>
    <row r="86" spans="1:16" customFormat="1" ht="12.75" x14ac:dyDescent="0.2">
      <c r="A86" s="60" t="str">
        <f t="shared" si="55"/>
        <v>Lines Results_8P</v>
      </c>
      <c r="B86" s="45"/>
      <c r="C86" s="60"/>
      <c r="D86" s="45" t="str">
        <f t="shared" si="70"/>
        <v>H17</v>
      </c>
      <c r="E86" s="60" t="str">
        <f t="shared" si="52"/>
        <v>Max</v>
      </c>
      <c r="F86" s="60" t="str">
        <f t="shared" si="48"/>
        <v>Line7</v>
      </c>
      <c r="G86" s="60" t="str">
        <f t="shared" si="56"/>
        <v>End B</v>
      </c>
      <c r="H86" s="60" t="str">
        <f t="shared" si="66"/>
        <v>9 to 10</v>
      </c>
      <c r="I86" s="60" t="str">
        <f t="shared" si="66"/>
        <v>Effective Tension</v>
      </c>
      <c r="J86" s="60"/>
      <c r="K86" s="43">
        <f t="shared" ref="K86" si="77">K84+1</f>
        <v>7</v>
      </c>
      <c r="L86" s="1"/>
      <c r="M86" s="1"/>
      <c r="N86" s="1"/>
      <c r="O86" s="1"/>
      <c r="P86" s="1"/>
    </row>
    <row r="87" spans="1:16" customFormat="1" ht="12.75" x14ac:dyDescent="0.2">
      <c r="A87" s="60" t="str">
        <f t="shared" si="55"/>
        <v>Lines Results_8P</v>
      </c>
      <c r="B87" s="45"/>
      <c r="C87" s="60"/>
      <c r="D87" s="45" t="str">
        <f t="shared" si="70"/>
        <v>H18</v>
      </c>
      <c r="E87" s="60" t="str">
        <f t="shared" si="52"/>
        <v>Max</v>
      </c>
      <c r="F87" s="60" t="str">
        <f t="shared" si="48"/>
        <v>Line7</v>
      </c>
      <c r="G87" s="60" t="str">
        <f t="shared" si="56"/>
        <v>End B</v>
      </c>
      <c r="H87" s="60" t="str">
        <f t="shared" si="66"/>
        <v>9 to 10</v>
      </c>
      <c r="I87" s="60" t="str">
        <f t="shared" si="66"/>
        <v>Effective Tension</v>
      </c>
      <c r="J87" s="60"/>
      <c r="K87" s="43">
        <f t="shared" ref="K87" si="78">K86</f>
        <v>7</v>
      </c>
      <c r="L87" s="1"/>
      <c r="M87" s="1"/>
      <c r="N87" s="1"/>
      <c r="O87" s="1"/>
      <c r="P87" s="1"/>
    </row>
    <row r="88" spans="1:16" customFormat="1" ht="12.75" x14ac:dyDescent="0.2">
      <c r="A88" s="60" t="str">
        <f t="shared" si="55"/>
        <v>Lines Results_8P</v>
      </c>
      <c r="B88" s="45"/>
      <c r="C88" s="60"/>
      <c r="D88" s="45" t="str">
        <f t="shared" si="70"/>
        <v>H19</v>
      </c>
      <c r="E88" s="60" t="str">
        <f t="shared" si="52"/>
        <v>Max</v>
      </c>
      <c r="F88" s="60" t="str">
        <f t="shared" si="48"/>
        <v>Line8</v>
      </c>
      <c r="G88" s="60" t="str">
        <f t="shared" si="56"/>
        <v>End B</v>
      </c>
      <c r="H88" s="60" t="str">
        <f t="shared" si="66"/>
        <v>9 to 10</v>
      </c>
      <c r="I88" s="60" t="str">
        <f t="shared" si="66"/>
        <v>Effective Tension</v>
      </c>
      <c r="J88" s="60"/>
      <c r="K88" s="43">
        <f t="shared" ref="K88" si="79">K86+1</f>
        <v>8</v>
      </c>
      <c r="L88" s="1"/>
      <c r="M88" s="1"/>
      <c r="N88" s="1"/>
      <c r="O88" s="1"/>
      <c r="P88" s="1"/>
    </row>
    <row r="89" spans="1:16" customFormat="1" ht="12.75" x14ac:dyDescent="0.2">
      <c r="A89" s="60" t="str">
        <f t="shared" si="55"/>
        <v>Lines Results_8P</v>
      </c>
      <c r="B89" s="45"/>
      <c r="C89" s="60"/>
      <c r="D89" s="45" t="str">
        <f t="shared" si="70"/>
        <v>H20</v>
      </c>
      <c r="E89" s="60" t="str">
        <f t="shared" si="52"/>
        <v>Max</v>
      </c>
      <c r="F89" s="60" t="str">
        <f t="shared" si="48"/>
        <v>Line8</v>
      </c>
      <c r="G89" s="60" t="str">
        <f t="shared" si="56"/>
        <v>End B</v>
      </c>
      <c r="H89" s="60" t="str">
        <f t="shared" si="66"/>
        <v>9 to 10</v>
      </c>
      <c r="I89" s="60" t="str">
        <f t="shared" si="66"/>
        <v>Effective Tension</v>
      </c>
      <c r="J89" s="60"/>
      <c r="K89" s="43">
        <f>K88</f>
        <v>8</v>
      </c>
      <c r="L89" s="1"/>
      <c r="M89" s="1"/>
      <c r="N89" s="1"/>
      <c r="O89" s="1"/>
      <c r="P89" s="1"/>
    </row>
    <row r="90" spans="1:16" customFormat="1" ht="12.75" x14ac:dyDescent="0.2">
      <c r="A90" s="60" t="str">
        <f t="shared" si="55"/>
        <v>Ship_position</v>
      </c>
      <c r="B90" s="45"/>
      <c r="C90" s="60"/>
      <c r="D90" s="139" t="str">
        <f>N$90&amp;L46</f>
        <v>F5</v>
      </c>
      <c r="E90" s="60" t="str">
        <f t="shared" si="52"/>
        <v>Max</v>
      </c>
      <c r="F90" s="60" t="str">
        <f t="shared" si="48"/>
        <v>Ship</v>
      </c>
      <c r="G90" s="60"/>
      <c r="H90" s="60" t="str">
        <f t="shared" ref="H90:I92" si="80">H46</f>
        <v>9 to 10</v>
      </c>
      <c r="I90" s="60" t="str">
        <f t="shared" si="80"/>
        <v>X</v>
      </c>
      <c r="J90" s="60"/>
      <c r="K90" s="43"/>
      <c r="L90" s="55"/>
      <c r="M90" s="1"/>
      <c r="N90" s="143" t="s">
        <v>121</v>
      </c>
      <c r="O90" s="1"/>
      <c r="P90" s="1"/>
    </row>
    <row r="91" spans="1:16" customFormat="1" ht="12.75" x14ac:dyDescent="0.2">
      <c r="A91" s="60" t="str">
        <f t="shared" si="55"/>
        <v>Ship_position</v>
      </c>
      <c r="B91" s="45"/>
      <c r="C91" s="60"/>
      <c r="D91" s="139" t="str">
        <f>N$90&amp;L47</f>
        <v>F6</v>
      </c>
      <c r="E91" s="60" t="str">
        <f t="shared" si="52"/>
        <v>Max</v>
      </c>
      <c r="F91" s="60" t="str">
        <f t="shared" si="48"/>
        <v>Ship</v>
      </c>
      <c r="G91" s="60"/>
      <c r="H91" s="60" t="str">
        <f t="shared" si="80"/>
        <v>9 to 10</v>
      </c>
      <c r="I91" s="60" t="str">
        <f t="shared" si="80"/>
        <v>Y</v>
      </c>
      <c r="J91" s="60"/>
      <c r="K91" s="43"/>
      <c r="L91" s="55"/>
      <c r="M91" s="1"/>
      <c r="N91" s="49"/>
      <c r="O91" s="1"/>
      <c r="P91" s="1"/>
    </row>
    <row r="92" spans="1:16" customFormat="1" ht="12.75" x14ac:dyDescent="0.2">
      <c r="A92" s="60" t="str">
        <f t="shared" si="55"/>
        <v>Ship_position</v>
      </c>
      <c r="B92" s="45"/>
      <c r="C92" s="60"/>
      <c r="D92" s="139" t="str">
        <f>N$90&amp;L48</f>
        <v>F7</v>
      </c>
      <c r="E92" s="60" t="str">
        <f t="shared" si="52"/>
        <v>Max</v>
      </c>
      <c r="F92" s="60" t="str">
        <f t="shared" si="48"/>
        <v>Ship</v>
      </c>
      <c r="G92" s="60"/>
      <c r="H92" s="60" t="str">
        <f t="shared" si="80"/>
        <v>9 to 10</v>
      </c>
      <c r="I92" s="60" t="str">
        <f t="shared" si="80"/>
        <v>Z</v>
      </c>
      <c r="J92" s="60"/>
      <c r="K92" s="43"/>
      <c r="L92" s="55"/>
      <c r="M92" s="1"/>
      <c r="N92" s="49"/>
      <c r="O92" s="1"/>
      <c r="P92" s="1"/>
    </row>
    <row r="93" spans="1:16" x14ac:dyDescent="0.2">
      <c r="A93" s="46"/>
      <c r="B93" s="46"/>
      <c r="C93" s="46"/>
      <c r="D93" s="46"/>
      <c r="E93" s="58" t="s">
        <v>301</v>
      </c>
      <c r="F93" s="46"/>
      <c r="G93" s="46"/>
      <c r="H93" s="46"/>
      <c r="I93" s="46"/>
      <c r="J93" s="46"/>
    </row>
    <row r="94" spans="1:16" customFormat="1" ht="12.75" x14ac:dyDescent="0.2">
      <c r="A94" s="60" t="str">
        <f>A50</f>
        <v>ET_8P</v>
      </c>
      <c r="B94" s="45" t="str">
        <f>M94&amp;$N$6</f>
        <v>U5</v>
      </c>
      <c r="C94" s="60" t="str">
        <f>"Line "&amp;$K$6&amp;" ET"</f>
        <v>Line 1 ET</v>
      </c>
      <c r="D94" s="45" t="str">
        <f>M94&amp;$N$6+1</f>
        <v>U6</v>
      </c>
      <c r="E94" s="60" t="str">
        <f>E51</f>
        <v>Range Graph</v>
      </c>
      <c r="F94" s="60" t="str">
        <f>F50</f>
        <v>Line1</v>
      </c>
      <c r="G94" s="60" t="str">
        <f>G50</f>
        <v>Max</v>
      </c>
      <c r="H94" s="61" t="str">
        <f>H50</f>
        <v>9 to 10</v>
      </c>
      <c r="I94" s="61" t="str">
        <f>I50</f>
        <v>Effective Tension</v>
      </c>
      <c r="J94" s="61"/>
      <c r="K94" s="62"/>
      <c r="M94" s="1" t="s">
        <v>216</v>
      </c>
      <c r="N94" s="43"/>
      <c r="O94" s="20"/>
      <c r="P94" s="20"/>
    </row>
    <row r="95" spans="1:16" customFormat="1" ht="12.75" x14ac:dyDescent="0.2">
      <c r="A95" s="60" t="str">
        <f>A94</f>
        <v>ET_8P</v>
      </c>
      <c r="B95" s="45" t="str">
        <f t="shared" ref="B95:B101" si="81">M95&amp;$N$6</f>
        <v>V5</v>
      </c>
      <c r="C95" s="60" t="str">
        <f>"Line "&amp;$K$7&amp;" ET"</f>
        <v>Line 2 ET</v>
      </c>
      <c r="D95" s="45" t="str">
        <f t="shared" ref="D95:D101" si="82">M95&amp;$N$6+1</f>
        <v>V6</v>
      </c>
      <c r="E95" s="60" t="str">
        <f t="shared" ref="E95:F101" si="83">E51</f>
        <v>Range Graph</v>
      </c>
      <c r="F95" s="60" t="str">
        <f t="shared" si="83"/>
        <v>Line2</v>
      </c>
      <c r="G95" s="60" t="str">
        <f>G94</f>
        <v>Max</v>
      </c>
      <c r="H95" s="61" t="str">
        <f t="shared" ref="H95:I101" si="84">H51</f>
        <v>9 to 10</v>
      </c>
      <c r="I95" s="61" t="str">
        <f t="shared" si="84"/>
        <v>Effective Tension</v>
      </c>
      <c r="J95" s="61"/>
      <c r="K95" s="43"/>
      <c r="M95" s="1" t="s">
        <v>217</v>
      </c>
      <c r="N95" s="43"/>
    </row>
    <row r="96" spans="1:16" customFormat="1" ht="12.75" x14ac:dyDescent="0.2">
      <c r="A96" s="60" t="str">
        <f t="shared" ref="A96:A101" si="85">A95</f>
        <v>ET_8P</v>
      </c>
      <c r="B96" s="45" t="str">
        <f t="shared" si="81"/>
        <v>W5</v>
      </c>
      <c r="C96" s="60" t="str">
        <f>"Line "&amp;$K$8&amp;" ET"</f>
        <v>Line 3 ET</v>
      </c>
      <c r="D96" s="45" t="str">
        <f t="shared" si="82"/>
        <v>W6</v>
      </c>
      <c r="E96" s="60" t="str">
        <f t="shared" si="83"/>
        <v>Range Graph</v>
      </c>
      <c r="F96" s="60" t="str">
        <f t="shared" si="83"/>
        <v>Line3</v>
      </c>
      <c r="G96" s="60" t="str">
        <f t="shared" ref="G96:G101" si="86">G95</f>
        <v>Max</v>
      </c>
      <c r="H96" s="61" t="str">
        <f t="shared" si="84"/>
        <v>9 to 10</v>
      </c>
      <c r="I96" s="61" t="str">
        <f t="shared" si="84"/>
        <v>Effective Tension</v>
      </c>
      <c r="J96" s="61"/>
      <c r="K96" s="43"/>
      <c r="M96" s="20" t="s">
        <v>215</v>
      </c>
      <c r="N96" s="43"/>
    </row>
    <row r="97" spans="1:16" customFormat="1" ht="12.75" x14ac:dyDescent="0.2">
      <c r="A97" s="60" t="str">
        <f t="shared" si="85"/>
        <v>ET_8P</v>
      </c>
      <c r="B97" s="45" t="str">
        <f t="shared" si="81"/>
        <v>X5</v>
      </c>
      <c r="C97" s="60" t="str">
        <f>"Line "&amp;$K$9&amp;" ET"</f>
        <v>Line 4 ET</v>
      </c>
      <c r="D97" s="45" t="str">
        <f t="shared" si="82"/>
        <v>X6</v>
      </c>
      <c r="E97" s="60" t="str">
        <f t="shared" si="83"/>
        <v>Range Graph</v>
      </c>
      <c r="F97" s="60" t="str">
        <f t="shared" si="83"/>
        <v>Line4</v>
      </c>
      <c r="G97" s="60" t="str">
        <f t="shared" si="86"/>
        <v>Max</v>
      </c>
      <c r="H97" s="61" t="str">
        <f t="shared" si="84"/>
        <v>9 to 10</v>
      </c>
      <c r="I97" s="61" t="str">
        <f t="shared" si="84"/>
        <v>Effective Tension</v>
      </c>
      <c r="J97" s="61"/>
      <c r="K97" s="43"/>
      <c r="M97" s="20" t="s">
        <v>131</v>
      </c>
      <c r="N97" s="43"/>
    </row>
    <row r="98" spans="1:16" customFormat="1" ht="12.75" x14ac:dyDescent="0.2">
      <c r="A98" s="60" t="str">
        <f t="shared" si="85"/>
        <v>ET_8P</v>
      </c>
      <c r="B98" s="45" t="str">
        <f t="shared" si="81"/>
        <v>Y5</v>
      </c>
      <c r="C98" s="60" t="str">
        <f>"Line "&amp;$K$10&amp;" ET"</f>
        <v>Line 5 ET</v>
      </c>
      <c r="D98" s="45" t="str">
        <f t="shared" si="82"/>
        <v>Y6</v>
      </c>
      <c r="E98" s="60" t="str">
        <f t="shared" si="83"/>
        <v>Range Graph</v>
      </c>
      <c r="F98" s="60" t="str">
        <f t="shared" si="83"/>
        <v>Line5</v>
      </c>
      <c r="G98" s="60" t="str">
        <f t="shared" si="86"/>
        <v>Max</v>
      </c>
      <c r="H98" s="61" t="str">
        <f t="shared" si="84"/>
        <v>9 to 10</v>
      </c>
      <c r="I98" s="61" t="str">
        <f t="shared" si="84"/>
        <v>Effective Tension</v>
      </c>
      <c r="J98" s="61"/>
      <c r="K98" s="43"/>
      <c r="M98" s="20" t="s">
        <v>132</v>
      </c>
      <c r="N98" s="43"/>
    </row>
    <row r="99" spans="1:16" customFormat="1" ht="12.75" x14ac:dyDescent="0.2">
      <c r="A99" s="60" t="str">
        <f t="shared" si="85"/>
        <v>ET_8P</v>
      </c>
      <c r="B99" s="45" t="str">
        <f t="shared" si="81"/>
        <v>Z5</v>
      </c>
      <c r="C99" s="60" t="str">
        <f>"Line "&amp;$K$11&amp;" ET"</f>
        <v>Line 6 ET</v>
      </c>
      <c r="D99" s="45" t="str">
        <f t="shared" si="82"/>
        <v>Z6</v>
      </c>
      <c r="E99" s="60" t="str">
        <f t="shared" si="83"/>
        <v>Range Graph</v>
      </c>
      <c r="F99" s="60" t="str">
        <f t="shared" si="83"/>
        <v>Line6</v>
      </c>
      <c r="G99" s="60" t="str">
        <f t="shared" si="86"/>
        <v>Max</v>
      </c>
      <c r="H99" s="61" t="str">
        <f t="shared" si="84"/>
        <v>9 to 10</v>
      </c>
      <c r="I99" s="61" t="str">
        <f t="shared" si="84"/>
        <v>Effective Tension</v>
      </c>
      <c r="J99" s="61"/>
      <c r="K99" s="43"/>
      <c r="M99" s="20" t="s">
        <v>179</v>
      </c>
      <c r="N99" s="43"/>
    </row>
    <row r="100" spans="1:16" customFormat="1" ht="12.75" x14ac:dyDescent="0.2">
      <c r="A100" s="60" t="str">
        <f t="shared" si="85"/>
        <v>ET_8P</v>
      </c>
      <c r="B100" s="45" t="str">
        <f t="shared" si="81"/>
        <v>AA5</v>
      </c>
      <c r="C100" s="60" t="str">
        <f>"Line "&amp;$K$12&amp;" ET"</f>
        <v>Line 7 ET</v>
      </c>
      <c r="D100" s="45" t="str">
        <f t="shared" si="82"/>
        <v>AA6</v>
      </c>
      <c r="E100" s="60" t="str">
        <f t="shared" si="83"/>
        <v>Range Graph</v>
      </c>
      <c r="F100" s="60" t="str">
        <f t="shared" si="83"/>
        <v>Line7</v>
      </c>
      <c r="G100" s="60" t="str">
        <f t="shared" si="86"/>
        <v>Max</v>
      </c>
      <c r="H100" s="61" t="str">
        <f t="shared" si="84"/>
        <v>9 to 10</v>
      </c>
      <c r="I100" s="61" t="str">
        <f t="shared" si="84"/>
        <v>Effective Tension</v>
      </c>
      <c r="J100" s="61"/>
      <c r="K100" s="43"/>
      <c r="M100" s="20" t="s">
        <v>218</v>
      </c>
      <c r="N100" s="43"/>
    </row>
    <row r="101" spans="1:16" customFormat="1" ht="12.75" x14ac:dyDescent="0.2">
      <c r="A101" s="60" t="str">
        <f t="shared" si="85"/>
        <v>ET_8P</v>
      </c>
      <c r="B101" s="45" t="str">
        <f t="shared" si="81"/>
        <v>AB5</v>
      </c>
      <c r="C101" s="60" t="str">
        <f>"Line "&amp;$K$13&amp;" ET"</f>
        <v>Line 8 ET</v>
      </c>
      <c r="D101" s="45" t="str">
        <f t="shared" si="82"/>
        <v>AB6</v>
      </c>
      <c r="E101" s="60" t="str">
        <f t="shared" si="83"/>
        <v>Range Graph</v>
      </c>
      <c r="F101" s="60" t="str">
        <f t="shared" si="83"/>
        <v>Line8</v>
      </c>
      <c r="G101" s="60" t="str">
        <f t="shared" si="86"/>
        <v>Max</v>
      </c>
      <c r="H101" s="61" t="str">
        <f t="shared" si="84"/>
        <v>9 to 10</v>
      </c>
      <c r="I101" s="61" t="str">
        <f t="shared" si="84"/>
        <v>Effective Tension</v>
      </c>
      <c r="J101" s="61"/>
      <c r="K101" s="43"/>
      <c r="M101" s="20" t="s">
        <v>219</v>
      </c>
      <c r="N101" s="43"/>
    </row>
    <row r="102" spans="1:16" customFormat="1" ht="12.75" x14ac:dyDescent="0.2">
      <c r="A102" s="60" t="str">
        <f t="shared" ref="A102:A133" si="87">A58</f>
        <v>Lines Results_8P</v>
      </c>
      <c r="B102" s="45"/>
      <c r="C102" s="60"/>
      <c r="D102" s="45" t="str">
        <f>O102&amp;N102</f>
        <v>I5</v>
      </c>
      <c r="E102" s="60" t="str">
        <f t="shared" ref="E102:I111" si="88">E58</f>
        <v>Max</v>
      </c>
      <c r="F102" s="60" t="str">
        <f t="shared" si="88"/>
        <v>Line1</v>
      </c>
      <c r="G102" s="60" t="str">
        <f t="shared" si="88"/>
        <v>End A</v>
      </c>
      <c r="H102" s="60" t="str">
        <f t="shared" si="88"/>
        <v>9 to 10</v>
      </c>
      <c r="I102" s="60" t="str">
        <f t="shared" si="88"/>
        <v>Effective Tension</v>
      </c>
      <c r="J102" s="60"/>
      <c r="K102" s="62">
        <v>1</v>
      </c>
      <c r="N102" s="43">
        <v>5</v>
      </c>
      <c r="O102" s="20" t="s">
        <v>122</v>
      </c>
      <c r="P102" s="20" t="s">
        <v>128</v>
      </c>
    </row>
    <row r="103" spans="1:16" customFormat="1" ht="12.75" x14ac:dyDescent="0.2">
      <c r="A103" s="60" t="str">
        <f t="shared" si="87"/>
        <v>Lines Results_8P</v>
      </c>
      <c r="B103" s="45"/>
      <c r="C103" s="60"/>
      <c r="D103" s="45" t="str">
        <f t="shared" ref="D103:D117" si="89">O103&amp;N103</f>
        <v>I6</v>
      </c>
      <c r="E103" s="60" t="str">
        <f t="shared" si="88"/>
        <v>Max</v>
      </c>
      <c r="F103" s="60" t="str">
        <f t="shared" si="88"/>
        <v>Line1</v>
      </c>
      <c r="G103" s="60" t="str">
        <f t="shared" si="88"/>
        <v>End A</v>
      </c>
      <c r="H103" s="60" t="str">
        <f t="shared" si="88"/>
        <v>9 to 10</v>
      </c>
      <c r="I103" s="60" t="str">
        <f t="shared" si="88"/>
        <v>Effective Tension</v>
      </c>
      <c r="J103" s="60"/>
      <c r="K103" s="43">
        <f>K102</f>
        <v>1</v>
      </c>
      <c r="N103" s="43">
        <f t="shared" ref="N103:N117" si="90">N102+1</f>
        <v>6</v>
      </c>
      <c r="O103" t="str">
        <f t="shared" ref="O103:P117" si="91">O102</f>
        <v>I</v>
      </c>
      <c r="P103" t="str">
        <f t="shared" si="91"/>
        <v>J</v>
      </c>
    </row>
    <row r="104" spans="1:16" customFormat="1" ht="12.75" x14ac:dyDescent="0.2">
      <c r="A104" s="60" t="str">
        <f t="shared" si="87"/>
        <v>Lines Results_8P</v>
      </c>
      <c r="B104" s="45"/>
      <c r="C104" s="60"/>
      <c r="D104" s="45" t="str">
        <f t="shared" si="89"/>
        <v>I7</v>
      </c>
      <c r="E104" s="60" t="str">
        <f t="shared" si="88"/>
        <v>Max</v>
      </c>
      <c r="F104" s="60" t="str">
        <f t="shared" si="88"/>
        <v>Line2</v>
      </c>
      <c r="G104" s="60" t="str">
        <f t="shared" si="88"/>
        <v>End A</v>
      </c>
      <c r="H104" s="60" t="str">
        <f t="shared" si="88"/>
        <v>9 to 10</v>
      </c>
      <c r="I104" s="60" t="str">
        <f t="shared" si="88"/>
        <v>Effective Tension</v>
      </c>
      <c r="J104" s="60"/>
      <c r="K104" s="43">
        <f>K102+1</f>
        <v>2</v>
      </c>
      <c r="N104" s="43">
        <f t="shared" si="90"/>
        <v>7</v>
      </c>
      <c r="O104" t="str">
        <f t="shared" si="91"/>
        <v>I</v>
      </c>
      <c r="P104" t="str">
        <f t="shared" si="91"/>
        <v>J</v>
      </c>
    </row>
    <row r="105" spans="1:16" customFormat="1" ht="12.75" x14ac:dyDescent="0.2">
      <c r="A105" s="60" t="str">
        <f t="shared" si="87"/>
        <v>Lines Results_8P</v>
      </c>
      <c r="B105" s="45"/>
      <c r="C105" s="60"/>
      <c r="D105" s="45" t="str">
        <f t="shared" si="89"/>
        <v>I8</v>
      </c>
      <c r="E105" s="60" t="str">
        <f t="shared" si="88"/>
        <v>Max</v>
      </c>
      <c r="F105" s="60" t="str">
        <f t="shared" si="88"/>
        <v>Line2</v>
      </c>
      <c r="G105" s="60" t="str">
        <f t="shared" si="88"/>
        <v>End A</v>
      </c>
      <c r="H105" s="60" t="str">
        <f t="shared" si="88"/>
        <v>9 to 10</v>
      </c>
      <c r="I105" s="60" t="str">
        <f t="shared" si="88"/>
        <v>Effective Tension</v>
      </c>
      <c r="J105" s="60"/>
      <c r="K105" s="43">
        <f>K104</f>
        <v>2</v>
      </c>
      <c r="N105" s="43">
        <f t="shared" si="90"/>
        <v>8</v>
      </c>
      <c r="O105" t="str">
        <f t="shared" si="91"/>
        <v>I</v>
      </c>
      <c r="P105" t="str">
        <f t="shared" si="91"/>
        <v>J</v>
      </c>
    </row>
    <row r="106" spans="1:16" customFormat="1" ht="12.75" x14ac:dyDescent="0.2">
      <c r="A106" s="60" t="str">
        <f t="shared" si="87"/>
        <v>Lines Results_8P</v>
      </c>
      <c r="B106" s="45"/>
      <c r="C106" s="60"/>
      <c r="D106" s="45" t="str">
        <f t="shared" si="89"/>
        <v>I9</v>
      </c>
      <c r="E106" s="60" t="str">
        <f t="shared" si="88"/>
        <v>Max</v>
      </c>
      <c r="F106" s="60" t="str">
        <f t="shared" si="88"/>
        <v>Line3</v>
      </c>
      <c r="G106" s="60" t="str">
        <f t="shared" si="88"/>
        <v>End A</v>
      </c>
      <c r="H106" s="60" t="str">
        <f t="shared" si="88"/>
        <v>9 to 10</v>
      </c>
      <c r="I106" s="60" t="str">
        <f t="shared" si="88"/>
        <v>Effective Tension</v>
      </c>
      <c r="J106" s="60"/>
      <c r="K106" s="43">
        <f>K104+1</f>
        <v>3</v>
      </c>
      <c r="N106" s="43">
        <f t="shared" si="90"/>
        <v>9</v>
      </c>
      <c r="O106" t="str">
        <f t="shared" si="91"/>
        <v>I</v>
      </c>
      <c r="P106" t="str">
        <f t="shared" si="91"/>
        <v>J</v>
      </c>
    </row>
    <row r="107" spans="1:16" customFormat="1" ht="12.75" x14ac:dyDescent="0.2">
      <c r="A107" s="60" t="str">
        <f t="shared" si="87"/>
        <v>Lines Results_8P</v>
      </c>
      <c r="B107" s="45"/>
      <c r="C107" s="60"/>
      <c r="D107" s="45" t="str">
        <f t="shared" si="89"/>
        <v>I10</v>
      </c>
      <c r="E107" s="60" t="str">
        <f t="shared" si="88"/>
        <v>Max</v>
      </c>
      <c r="F107" s="60" t="str">
        <f t="shared" si="88"/>
        <v>Line3</v>
      </c>
      <c r="G107" s="60" t="str">
        <f t="shared" si="88"/>
        <v>End A</v>
      </c>
      <c r="H107" s="60" t="str">
        <f t="shared" si="88"/>
        <v>9 to 10</v>
      </c>
      <c r="I107" s="60" t="str">
        <f t="shared" si="88"/>
        <v>Effective Tension</v>
      </c>
      <c r="J107" s="60"/>
      <c r="K107" s="43">
        <f>K106</f>
        <v>3</v>
      </c>
      <c r="N107" s="43">
        <f t="shared" si="90"/>
        <v>10</v>
      </c>
      <c r="O107" t="str">
        <f t="shared" si="91"/>
        <v>I</v>
      </c>
      <c r="P107" t="str">
        <f t="shared" si="91"/>
        <v>J</v>
      </c>
    </row>
    <row r="108" spans="1:16" customFormat="1" ht="12.75" x14ac:dyDescent="0.2">
      <c r="A108" s="60" t="str">
        <f t="shared" si="87"/>
        <v>Lines Results_8P</v>
      </c>
      <c r="B108" s="45"/>
      <c r="C108" s="60"/>
      <c r="D108" s="45" t="str">
        <f t="shared" si="89"/>
        <v>I11</v>
      </c>
      <c r="E108" s="60" t="str">
        <f t="shared" si="88"/>
        <v>Max</v>
      </c>
      <c r="F108" s="60" t="str">
        <f t="shared" si="88"/>
        <v>Line4</v>
      </c>
      <c r="G108" s="60" t="str">
        <f t="shared" si="88"/>
        <v>End A</v>
      </c>
      <c r="H108" s="60" t="str">
        <f t="shared" si="88"/>
        <v>9 to 10</v>
      </c>
      <c r="I108" s="60" t="str">
        <f t="shared" si="88"/>
        <v>Effective Tension</v>
      </c>
      <c r="J108" s="60"/>
      <c r="K108" s="43">
        <f t="shared" ref="K108" si="92">K106+1</f>
        <v>4</v>
      </c>
      <c r="N108" s="43">
        <f t="shared" si="90"/>
        <v>11</v>
      </c>
      <c r="O108" t="str">
        <f t="shared" si="91"/>
        <v>I</v>
      </c>
      <c r="P108" t="str">
        <f t="shared" si="91"/>
        <v>J</v>
      </c>
    </row>
    <row r="109" spans="1:16" customFormat="1" ht="12.75" x14ac:dyDescent="0.2">
      <c r="A109" s="60" t="str">
        <f t="shared" si="87"/>
        <v>Lines Results_8P</v>
      </c>
      <c r="B109" s="45"/>
      <c r="C109" s="60"/>
      <c r="D109" s="45" t="str">
        <f t="shared" si="89"/>
        <v>I12</v>
      </c>
      <c r="E109" s="60" t="str">
        <f t="shared" si="88"/>
        <v>Max</v>
      </c>
      <c r="F109" s="60" t="str">
        <f t="shared" si="88"/>
        <v>Line4</v>
      </c>
      <c r="G109" s="60" t="str">
        <f t="shared" si="88"/>
        <v>End A</v>
      </c>
      <c r="H109" s="60" t="str">
        <f t="shared" si="88"/>
        <v>9 to 10</v>
      </c>
      <c r="I109" s="60" t="str">
        <f t="shared" si="88"/>
        <v>Effective Tension</v>
      </c>
      <c r="J109" s="60"/>
      <c r="K109" s="43">
        <f t="shared" ref="K109" si="93">K108</f>
        <v>4</v>
      </c>
      <c r="N109" s="43">
        <f t="shared" si="90"/>
        <v>12</v>
      </c>
      <c r="O109" t="str">
        <f t="shared" si="91"/>
        <v>I</v>
      </c>
      <c r="P109" t="str">
        <f t="shared" si="91"/>
        <v>J</v>
      </c>
    </row>
    <row r="110" spans="1:16" customFormat="1" ht="12.75" x14ac:dyDescent="0.2">
      <c r="A110" s="60" t="str">
        <f t="shared" si="87"/>
        <v>Lines Results_8P</v>
      </c>
      <c r="B110" s="45"/>
      <c r="C110" s="60"/>
      <c r="D110" s="45" t="str">
        <f t="shared" si="89"/>
        <v>I13</v>
      </c>
      <c r="E110" s="60" t="str">
        <f t="shared" si="88"/>
        <v>Max</v>
      </c>
      <c r="F110" s="60" t="str">
        <f t="shared" si="88"/>
        <v>Line5</v>
      </c>
      <c r="G110" s="60" t="str">
        <f t="shared" si="88"/>
        <v>End A</v>
      </c>
      <c r="H110" s="60" t="str">
        <f t="shared" si="88"/>
        <v>9 to 10</v>
      </c>
      <c r="I110" s="60" t="str">
        <f t="shared" si="88"/>
        <v>Effective Tension</v>
      </c>
      <c r="J110" s="60"/>
      <c r="K110" s="43">
        <f t="shared" ref="K110" si="94">K108+1</f>
        <v>5</v>
      </c>
      <c r="N110" s="43">
        <f t="shared" si="90"/>
        <v>13</v>
      </c>
      <c r="O110" t="str">
        <f t="shared" si="91"/>
        <v>I</v>
      </c>
      <c r="P110" t="str">
        <f t="shared" si="91"/>
        <v>J</v>
      </c>
    </row>
    <row r="111" spans="1:16" customFormat="1" ht="12.75" x14ac:dyDescent="0.2">
      <c r="A111" s="60" t="str">
        <f t="shared" si="87"/>
        <v>Lines Results_8P</v>
      </c>
      <c r="B111" s="45"/>
      <c r="C111" s="60"/>
      <c r="D111" s="45" t="str">
        <f t="shared" si="89"/>
        <v>I14</v>
      </c>
      <c r="E111" s="60" t="str">
        <f t="shared" si="88"/>
        <v>Max</v>
      </c>
      <c r="F111" s="60" t="str">
        <f t="shared" si="88"/>
        <v>Line5</v>
      </c>
      <c r="G111" s="60" t="str">
        <f t="shared" si="88"/>
        <v>End A</v>
      </c>
      <c r="H111" s="60" t="str">
        <f t="shared" si="88"/>
        <v>9 to 10</v>
      </c>
      <c r="I111" s="60" t="str">
        <f t="shared" si="88"/>
        <v>Effective Tension</v>
      </c>
      <c r="J111" s="60"/>
      <c r="K111" s="43">
        <f t="shared" ref="K111" si="95">K110</f>
        <v>5</v>
      </c>
      <c r="N111" s="43">
        <f t="shared" si="90"/>
        <v>14</v>
      </c>
      <c r="O111" t="str">
        <f t="shared" si="91"/>
        <v>I</v>
      </c>
      <c r="P111" t="str">
        <f t="shared" si="91"/>
        <v>J</v>
      </c>
    </row>
    <row r="112" spans="1:16" customFormat="1" ht="12.75" x14ac:dyDescent="0.2">
      <c r="A112" s="60" t="str">
        <f t="shared" si="87"/>
        <v>Lines Results_8P</v>
      </c>
      <c r="B112" s="45"/>
      <c r="C112" s="60"/>
      <c r="D112" s="45" t="str">
        <f t="shared" si="89"/>
        <v>I15</v>
      </c>
      <c r="E112" s="60" t="str">
        <f t="shared" ref="E112:I121" si="96">E68</f>
        <v>Max</v>
      </c>
      <c r="F112" s="60" t="str">
        <f t="shared" si="96"/>
        <v>Line6</v>
      </c>
      <c r="G112" s="60" t="str">
        <f t="shared" si="96"/>
        <v>End A</v>
      </c>
      <c r="H112" s="60" t="str">
        <f t="shared" si="96"/>
        <v>9 to 10</v>
      </c>
      <c r="I112" s="60" t="str">
        <f t="shared" si="96"/>
        <v>Effective Tension</v>
      </c>
      <c r="J112" s="60"/>
      <c r="K112" s="43">
        <f t="shared" ref="K112" si="97">K110+1</f>
        <v>6</v>
      </c>
      <c r="N112" s="43">
        <f t="shared" si="90"/>
        <v>15</v>
      </c>
      <c r="O112" t="str">
        <f t="shared" si="91"/>
        <v>I</v>
      </c>
      <c r="P112" t="str">
        <f t="shared" si="91"/>
        <v>J</v>
      </c>
    </row>
    <row r="113" spans="1:16" customFormat="1" ht="12.75" x14ac:dyDescent="0.2">
      <c r="A113" s="60" t="str">
        <f t="shared" si="87"/>
        <v>Lines Results_8P</v>
      </c>
      <c r="B113" s="45"/>
      <c r="C113" s="60"/>
      <c r="D113" s="45" t="str">
        <f t="shared" si="89"/>
        <v>I16</v>
      </c>
      <c r="E113" s="60" t="str">
        <f t="shared" si="96"/>
        <v>Max</v>
      </c>
      <c r="F113" s="60" t="str">
        <f t="shared" si="96"/>
        <v>Line6</v>
      </c>
      <c r="G113" s="60" t="str">
        <f t="shared" si="96"/>
        <v>End A</v>
      </c>
      <c r="H113" s="60" t="str">
        <f t="shared" si="96"/>
        <v>9 to 10</v>
      </c>
      <c r="I113" s="60" t="str">
        <f t="shared" si="96"/>
        <v>Effective Tension</v>
      </c>
      <c r="J113" s="60"/>
      <c r="K113" s="43">
        <f t="shared" ref="K113" si="98">K112</f>
        <v>6</v>
      </c>
      <c r="N113" s="43">
        <f t="shared" si="90"/>
        <v>16</v>
      </c>
      <c r="O113" t="str">
        <f t="shared" si="91"/>
        <v>I</v>
      </c>
      <c r="P113" t="str">
        <f t="shared" si="91"/>
        <v>J</v>
      </c>
    </row>
    <row r="114" spans="1:16" customFormat="1" ht="12.75" x14ac:dyDescent="0.2">
      <c r="A114" s="60" t="str">
        <f t="shared" si="87"/>
        <v>Lines Results_8P</v>
      </c>
      <c r="B114" s="45"/>
      <c r="C114" s="60"/>
      <c r="D114" s="45" t="str">
        <f t="shared" si="89"/>
        <v>I17</v>
      </c>
      <c r="E114" s="60" t="str">
        <f t="shared" si="96"/>
        <v>Max</v>
      </c>
      <c r="F114" s="60" t="str">
        <f t="shared" si="96"/>
        <v>Line7</v>
      </c>
      <c r="G114" s="60" t="str">
        <f t="shared" si="96"/>
        <v>End A</v>
      </c>
      <c r="H114" s="60" t="str">
        <f t="shared" si="96"/>
        <v>9 to 10</v>
      </c>
      <c r="I114" s="60" t="str">
        <f t="shared" si="96"/>
        <v>Effective Tension</v>
      </c>
      <c r="J114" s="60"/>
      <c r="K114" s="43">
        <f>K112+1</f>
        <v>7</v>
      </c>
      <c r="N114" s="43">
        <f t="shared" si="90"/>
        <v>17</v>
      </c>
      <c r="O114" t="str">
        <f t="shared" si="91"/>
        <v>I</v>
      </c>
      <c r="P114" t="str">
        <f t="shared" si="91"/>
        <v>J</v>
      </c>
    </row>
    <row r="115" spans="1:16" customFormat="1" ht="12.75" x14ac:dyDescent="0.2">
      <c r="A115" s="60" t="str">
        <f t="shared" si="87"/>
        <v>Lines Results_8P</v>
      </c>
      <c r="B115" s="45"/>
      <c r="C115" s="60"/>
      <c r="D115" s="45" t="str">
        <f t="shared" si="89"/>
        <v>I18</v>
      </c>
      <c r="E115" s="60" t="str">
        <f t="shared" si="96"/>
        <v>Max</v>
      </c>
      <c r="F115" s="60" t="str">
        <f t="shared" si="96"/>
        <v>Line7</v>
      </c>
      <c r="G115" s="60" t="str">
        <f t="shared" si="96"/>
        <v>End A</v>
      </c>
      <c r="H115" s="60" t="str">
        <f t="shared" si="96"/>
        <v>9 to 10</v>
      </c>
      <c r="I115" s="60" t="str">
        <f t="shared" si="96"/>
        <v>Effective Tension</v>
      </c>
      <c r="J115" s="60"/>
      <c r="K115" s="43">
        <f t="shared" ref="K115" si="99">K114</f>
        <v>7</v>
      </c>
      <c r="N115" s="43">
        <f t="shared" si="90"/>
        <v>18</v>
      </c>
      <c r="O115" t="str">
        <f t="shared" si="91"/>
        <v>I</v>
      </c>
      <c r="P115" t="str">
        <f t="shared" si="91"/>
        <v>J</v>
      </c>
    </row>
    <row r="116" spans="1:16" customFormat="1" ht="12.75" x14ac:dyDescent="0.2">
      <c r="A116" s="60" t="str">
        <f t="shared" si="87"/>
        <v>Lines Results_8P</v>
      </c>
      <c r="B116" s="45"/>
      <c r="C116" s="60"/>
      <c r="D116" s="45" t="str">
        <f t="shared" si="89"/>
        <v>I19</v>
      </c>
      <c r="E116" s="60" t="str">
        <f t="shared" si="96"/>
        <v>Max</v>
      </c>
      <c r="F116" s="60" t="str">
        <f t="shared" si="96"/>
        <v>Line8</v>
      </c>
      <c r="G116" s="60" t="str">
        <f t="shared" si="96"/>
        <v>End A</v>
      </c>
      <c r="H116" s="60" t="str">
        <f t="shared" si="96"/>
        <v>9 to 10</v>
      </c>
      <c r="I116" s="60" t="str">
        <f t="shared" si="96"/>
        <v>Effective Tension</v>
      </c>
      <c r="J116" s="60"/>
      <c r="K116" s="43">
        <f t="shared" ref="K116" si="100">K114+1</f>
        <v>8</v>
      </c>
      <c r="N116" s="43">
        <f t="shared" si="90"/>
        <v>19</v>
      </c>
      <c r="O116" t="str">
        <f t="shared" si="91"/>
        <v>I</v>
      </c>
      <c r="P116" t="str">
        <f t="shared" si="91"/>
        <v>J</v>
      </c>
    </row>
    <row r="117" spans="1:16" customFormat="1" ht="12.75" x14ac:dyDescent="0.2">
      <c r="A117" s="60" t="str">
        <f t="shared" si="87"/>
        <v>Lines Results_8P</v>
      </c>
      <c r="B117" s="45"/>
      <c r="C117" s="60"/>
      <c r="D117" s="45" t="str">
        <f t="shared" si="89"/>
        <v>I20</v>
      </c>
      <c r="E117" s="60" t="str">
        <f t="shared" si="96"/>
        <v>Max</v>
      </c>
      <c r="F117" s="60" t="str">
        <f t="shared" si="96"/>
        <v>Line8</v>
      </c>
      <c r="G117" s="60" t="str">
        <f t="shared" si="96"/>
        <v>End A</v>
      </c>
      <c r="H117" s="60" t="str">
        <f t="shared" si="96"/>
        <v>9 to 10</v>
      </c>
      <c r="I117" s="60" t="str">
        <f t="shared" si="96"/>
        <v>Effective Tension</v>
      </c>
      <c r="J117" s="60"/>
      <c r="K117" s="43">
        <f t="shared" ref="K117" si="101">K116</f>
        <v>8</v>
      </c>
      <c r="N117" s="43">
        <f t="shared" si="90"/>
        <v>20</v>
      </c>
      <c r="O117" t="str">
        <f t="shared" si="91"/>
        <v>I</v>
      </c>
      <c r="P117" t="str">
        <f t="shared" si="91"/>
        <v>J</v>
      </c>
    </row>
    <row r="118" spans="1:16" customFormat="1" ht="12.75" x14ac:dyDescent="0.2">
      <c r="A118" s="60" t="str">
        <f t="shared" si="87"/>
        <v>Lines Results_8P</v>
      </c>
      <c r="B118" s="45"/>
      <c r="C118" s="60"/>
      <c r="D118" s="45" t="str">
        <f>P102&amp;N102</f>
        <v>J5</v>
      </c>
      <c r="E118" s="60" t="str">
        <f t="shared" si="96"/>
        <v>Max</v>
      </c>
      <c r="F118" s="60" t="str">
        <f t="shared" si="96"/>
        <v>Line1</v>
      </c>
      <c r="G118" s="60" t="str">
        <f t="shared" si="96"/>
        <v>End B</v>
      </c>
      <c r="H118" s="60" t="str">
        <f t="shared" si="96"/>
        <v>9 to 10</v>
      </c>
      <c r="I118" s="60" t="str">
        <f t="shared" si="96"/>
        <v>Effective Tension</v>
      </c>
      <c r="J118" s="60"/>
      <c r="K118" s="62">
        <v>1</v>
      </c>
      <c r="L118" s="1"/>
      <c r="M118" s="1"/>
      <c r="N118" s="1"/>
      <c r="O118" s="1"/>
      <c r="P118" s="1"/>
    </row>
    <row r="119" spans="1:16" customFormat="1" ht="12.75" x14ac:dyDescent="0.2">
      <c r="A119" s="60" t="str">
        <f t="shared" si="87"/>
        <v>Lines Results_8P</v>
      </c>
      <c r="B119" s="45"/>
      <c r="C119" s="60"/>
      <c r="D119" s="45" t="str">
        <f t="shared" ref="D119:D132" si="102">P103&amp;N103</f>
        <v>J6</v>
      </c>
      <c r="E119" s="60" t="str">
        <f t="shared" si="96"/>
        <v>Max</v>
      </c>
      <c r="F119" s="60" t="str">
        <f t="shared" si="96"/>
        <v>Line1</v>
      </c>
      <c r="G119" s="60" t="str">
        <f t="shared" si="96"/>
        <v>End B</v>
      </c>
      <c r="H119" s="60" t="str">
        <f t="shared" si="96"/>
        <v>9 to 10</v>
      </c>
      <c r="I119" s="60" t="str">
        <f t="shared" si="96"/>
        <v>Effective Tension</v>
      </c>
      <c r="J119" s="60"/>
      <c r="K119" s="43">
        <f>K118</f>
        <v>1</v>
      </c>
      <c r="L119" s="1"/>
      <c r="M119" s="1"/>
      <c r="N119" s="1"/>
      <c r="O119" s="1"/>
      <c r="P119" s="1"/>
    </row>
    <row r="120" spans="1:16" customFormat="1" ht="12.75" x14ac:dyDescent="0.2">
      <c r="A120" s="60" t="str">
        <f t="shared" si="87"/>
        <v>Lines Results_8P</v>
      </c>
      <c r="B120" s="45"/>
      <c r="C120" s="60"/>
      <c r="D120" s="45" t="str">
        <f t="shared" si="102"/>
        <v>J7</v>
      </c>
      <c r="E120" s="60" t="str">
        <f t="shared" si="96"/>
        <v>Max</v>
      </c>
      <c r="F120" s="60" t="str">
        <f t="shared" si="96"/>
        <v>Line2</v>
      </c>
      <c r="G120" s="60" t="str">
        <f t="shared" si="96"/>
        <v>End B</v>
      </c>
      <c r="H120" s="60" t="str">
        <f t="shared" si="96"/>
        <v>9 to 10</v>
      </c>
      <c r="I120" s="60" t="str">
        <f t="shared" si="96"/>
        <v>Effective Tension</v>
      </c>
      <c r="J120" s="60"/>
      <c r="K120" s="43">
        <f>K118+1</f>
        <v>2</v>
      </c>
      <c r="L120" s="1"/>
      <c r="M120" s="1"/>
      <c r="N120" s="1"/>
      <c r="O120" s="1"/>
      <c r="P120" s="1"/>
    </row>
    <row r="121" spans="1:16" customFormat="1" ht="12.75" x14ac:dyDescent="0.2">
      <c r="A121" s="60" t="str">
        <f t="shared" si="87"/>
        <v>Lines Results_8P</v>
      </c>
      <c r="B121" s="45"/>
      <c r="C121" s="60"/>
      <c r="D121" s="45" t="str">
        <f t="shared" si="102"/>
        <v>J8</v>
      </c>
      <c r="E121" s="60" t="str">
        <f t="shared" si="96"/>
        <v>Max</v>
      </c>
      <c r="F121" s="60" t="str">
        <f t="shared" si="96"/>
        <v>Line2</v>
      </c>
      <c r="G121" s="60" t="str">
        <f t="shared" si="96"/>
        <v>End B</v>
      </c>
      <c r="H121" s="60" t="str">
        <f t="shared" si="96"/>
        <v>9 to 10</v>
      </c>
      <c r="I121" s="60" t="str">
        <f t="shared" si="96"/>
        <v>Effective Tension</v>
      </c>
      <c r="J121" s="60"/>
      <c r="K121" s="43">
        <f>K120</f>
        <v>2</v>
      </c>
      <c r="L121" s="1"/>
      <c r="M121" s="1"/>
      <c r="N121" s="1"/>
      <c r="O121" s="1"/>
      <c r="P121" s="1"/>
    </row>
    <row r="122" spans="1:16" customFormat="1" ht="12.75" x14ac:dyDescent="0.2">
      <c r="A122" s="60" t="str">
        <f t="shared" si="87"/>
        <v>Lines Results_8P</v>
      </c>
      <c r="B122" s="45"/>
      <c r="C122" s="60"/>
      <c r="D122" s="45" t="str">
        <f t="shared" si="102"/>
        <v>J9</v>
      </c>
      <c r="E122" s="60" t="str">
        <f t="shared" ref="E122:I131" si="103">E78</f>
        <v>Max</v>
      </c>
      <c r="F122" s="60" t="str">
        <f t="shared" si="103"/>
        <v>Line3</v>
      </c>
      <c r="G122" s="60" t="str">
        <f t="shared" si="103"/>
        <v>End B</v>
      </c>
      <c r="H122" s="60" t="str">
        <f t="shared" si="103"/>
        <v>9 to 10</v>
      </c>
      <c r="I122" s="60" t="str">
        <f t="shared" si="103"/>
        <v>Effective Tension</v>
      </c>
      <c r="J122" s="60"/>
      <c r="K122" s="43">
        <f>K120+1</f>
        <v>3</v>
      </c>
      <c r="L122" s="1"/>
      <c r="M122" s="1"/>
      <c r="N122" s="1"/>
      <c r="O122" s="1"/>
      <c r="P122" s="1"/>
    </row>
    <row r="123" spans="1:16" customFormat="1" ht="12.75" x14ac:dyDescent="0.2">
      <c r="A123" s="60" t="str">
        <f t="shared" si="87"/>
        <v>Lines Results_8P</v>
      </c>
      <c r="B123" s="45"/>
      <c r="C123" s="60"/>
      <c r="D123" s="45" t="str">
        <f t="shared" si="102"/>
        <v>J10</v>
      </c>
      <c r="E123" s="60" t="str">
        <f t="shared" si="103"/>
        <v>Max</v>
      </c>
      <c r="F123" s="60" t="str">
        <f t="shared" si="103"/>
        <v>Line3</v>
      </c>
      <c r="G123" s="60" t="str">
        <f t="shared" si="103"/>
        <v>End B</v>
      </c>
      <c r="H123" s="60" t="str">
        <f t="shared" si="103"/>
        <v>9 to 10</v>
      </c>
      <c r="I123" s="60" t="str">
        <f t="shared" si="103"/>
        <v>Effective Tension</v>
      </c>
      <c r="J123" s="60"/>
      <c r="K123" s="43">
        <f>K122</f>
        <v>3</v>
      </c>
      <c r="L123" s="1"/>
      <c r="M123" s="1"/>
      <c r="N123" s="1"/>
      <c r="O123" s="1"/>
      <c r="P123" s="1"/>
    </row>
    <row r="124" spans="1:16" customFormat="1" ht="12.75" x14ac:dyDescent="0.2">
      <c r="A124" s="60" t="str">
        <f t="shared" si="87"/>
        <v>Lines Results_8P</v>
      </c>
      <c r="B124" s="45"/>
      <c r="C124" s="60"/>
      <c r="D124" s="45" t="str">
        <f t="shared" si="102"/>
        <v>J11</v>
      </c>
      <c r="E124" s="60" t="str">
        <f t="shared" si="103"/>
        <v>Max</v>
      </c>
      <c r="F124" s="60" t="str">
        <f t="shared" si="103"/>
        <v>Line4</v>
      </c>
      <c r="G124" s="60" t="str">
        <f t="shared" si="103"/>
        <v>End B</v>
      </c>
      <c r="H124" s="60" t="str">
        <f t="shared" si="103"/>
        <v>9 to 10</v>
      </c>
      <c r="I124" s="60" t="str">
        <f t="shared" si="103"/>
        <v>Effective Tension</v>
      </c>
      <c r="J124" s="60"/>
      <c r="K124" s="43">
        <f t="shared" ref="K124" si="104">K122+1</f>
        <v>4</v>
      </c>
      <c r="L124" s="1"/>
      <c r="M124" s="1"/>
      <c r="N124" s="1"/>
      <c r="O124" s="1"/>
      <c r="P124" s="1"/>
    </row>
    <row r="125" spans="1:16" customFormat="1" ht="12.75" x14ac:dyDescent="0.2">
      <c r="A125" s="60" t="str">
        <f t="shared" si="87"/>
        <v>Lines Results_8P</v>
      </c>
      <c r="B125" s="45"/>
      <c r="C125" s="60"/>
      <c r="D125" s="45" t="str">
        <f t="shared" si="102"/>
        <v>J12</v>
      </c>
      <c r="E125" s="60" t="str">
        <f t="shared" si="103"/>
        <v>Max</v>
      </c>
      <c r="F125" s="60" t="str">
        <f t="shared" si="103"/>
        <v>Line4</v>
      </c>
      <c r="G125" s="60" t="str">
        <f t="shared" si="103"/>
        <v>End B</v>
      </c>
      <c r="H125" s="60" t="str">
        <f t="shared" si="103"/>
        <v>9 to 10</v>
      </c>
      <c r="I125" s="60" t="str">
        <f t="shared" si="103"/>
        <v>Effective Tension</v>
      </c>
      <c r="J125" s="60"/>
      <c r="K125" s="43">
        <f t="shared" ref="K125" si="105">K124</f>
        <v>4</v>
      </c>
      <c r="L125" s="1"/>
      <c r="M125" s="1"/>
      <c r="N125" s="1"/>
      <c r="O125" s="1"/>
      <c r="P125" s="1"/>
    </row>
    <row r="126" spans="1:16" customFormat="1" ht="12.75" x14ac:dyDescent="0.2">
      <c r="A126" s="60" t="str">
        <f t="shared" si="87"/>
        <v>Lines Results_8P</v>
      </c>
      <c r="B126" s="45"/>
      <c r="C126" s="60"/>
      <c r="D126" s="45" t="str">
        <f t="shared" si="102"/>
        <v>J13</v>
      </c>
      <c r="E126" s="60" t="str">
        <f t="shared" si="103"/>
        <v>Max</v>
      </c>
      <c r="F126" s="60" t="str">
        <f t="shared" si="103"/>
        <v>Line5</v>
      </c>
      <c r="G126" s="60" t="str">
        <f t="shared" si="103"/>
        <v>End B</v>
      </c>
      <c r="H126" s="60" t="str">
        <f t="shared" si="103"/>
        <v>9 to 10</v>
      </c>
      <c r="I126" s="60" t="str">
        <f t="shared" si="103"/>
        <v>Effective Tension</v>
      </c>
      <c r="J126" s="60"/>
      <c r="K126" s="43">
        <f t="shared" ref="K126" si="106">K124+1</f>
        <v>5</v>
      </c>
      <c r="L126" s="1"/>
      <c r="M126" s="1"/>
      <c r="N126" s="1"/>
      <c r="O126" s="1"/>
      <c r="P126" s="1"/>
    </row>
    <row r="127" spans="1:16" customFormat="1" ht="12.75" x14ac:dyDescent="0.2">
      <c r="A127" s="60" t="str">
        <f t="shared" si="87"/>
        <v>Lines Results_8P</v>
      </c>
      <c r="B127" s="45"/>
      <c r="C127" s="60"/>
      <c r="D127" s="45" t="str">
        <f t="shared" si="102"/>
        <v>J14</v>
      </c>
      <c r="E127" s="60" t="str">
        <f t="shared" si="103"/>
        <v>Max</v>
      </c>
      <c r="F127" s="60" t="str">
        <f t="shared" si="103"/>
        <v>Line5</v>
      </c>
      <c r="G127" s="60" t="str">
        <f t="shared" si="103"/>
        <v>End B</v>
      </c>
      <c r="H127" s="60" t="str">
        <f t="shared" si="103"/>
        <v>9 to 10</v>
      </c>
      <c r="I127" s="60" t="str">
        <f t="shared" si="103"/>
        <v>Effective Tension</v>
      </c>
      <c r="J127" s="60"/>
      <c r="K127" s="43">
        <f t="shared" ref="K127" si="107">K126</f>
        <v>5</v>
      </c>
      <c r="L127" s="1"/>
      <c r="M127" s="1"/>
      <c r="N127" s="1"/>
      <c r="O127" s="1"/>
      <c r="P127" s="1"/>
    </row>
    <row r="128" spans="1:16" customFormat="1" ht="12.75" x14ac:dyDescent="0.2">
      <c r="A128" s="60" t="str">
        <f t="shared" si="87"/>
        <v>Lines Results_8P</v>
      </c>
      <c r="B128" s="45"/>
      <c r="C128" s="60"/>
      <c r="D128" s="45" t="str">
        <f t="shared" si="102"/>
        <v>J15</v>
      </c>
      <c r="E128" s="60" t="str">
        <f t="shared" si="103"/>
        <v>Max</v>
      </c>
      <c r="F128" s="60" t="str">
        <f t="shared" si="103"/>
        <v>Line6</v>
      </c>
      <c r="G128" s="60" t="str">
        <f t="shared" si="103"/>
        <v>End B</v>
      </c>
      <c r="H128" s="60" t="str">
        <f t="shared" si="103"/>
        <v>9 to 10</v>
      </c>
      <c r="I128" s="60" t="str">
        <f t="shared" si="103"/>
        <v>Effective Tension</v>
      </c>
      <c r="J128" s="60"/>
      <c r="K128" s="43">
        <f t="shared" ref="K128" si="108">K126+1</f>
        <v>6</v>
      </c>
      <c r="L128" s="1"/>
      <c r="M128" s="1"/>
      <c r="N128" s="1"/>
      <c r="O128" s="1"/>
      <c r="P128" s="1"/>
    </row>
    <row r="129" spans="1:16" customFormat="1" ht="12.75" x14ac:dyDescent="0.2">
      <c r="A129" s="60" t="str">
        <f t="shared" si="87"/>
        <v>Lines Results_8P</v>
      </c>
      <c r="B129" s="45"/>
      <c r="C129" s="60"/>
      <c r="D129" s="45" t="str">
        <f t="shared" si="102"/>
        <v>J16</v>
      </c>
      <c r="E129" s="60" t="str">
        <f t="shared" si="103"/>
        <v>Max</v>
      </c>
      <c r="F129" s="60" t="str">
        <f t="shared" si="103"/>
        <v>Line6</v>
      </c>
      <c r="G129" s="60" t="str">
        <f t="shared" si="103"/>
        <v>End B</v>
      </c>
      <c r="H129" s="60" t="str">
        <f t="shared" si="103"/>
        <v>9 to 10</v>
      </c>
      <c r="I129" s="60" t="str">
        <f t="shared" si="103"/>
        <v>Effective Tension</v>
      </c>
      <c r="J129" s="60"/>
      <c r="K129" s="43">
        <f t="shared" ref="K129" si="109">K128</f>
        <v>6</v>
      </c>
      <c r="L129" s="1"/>
      <c r="M129" s="1"/>
      <c r="N129" s="1"/>
      <c r="O129" s="1"/>
      <c r="P129" s="1"/>
    </row>
    <row r="130" spans="1:16" customFormat="1" ht="12.75" x14ac:dyDescent="0.2">
      <c r="A130" s="60" t="str">
        <f t="shared" si="87"/>
        <v>Lines Results_8P</v>
      </c>
      <c r="B130" s="45"/>
      <c r="C130" s="60"/>
      <c r="D130" s="45" t="str">
        <f t="shared" si="102"/>
        <v>J17</v>
      </c>
      <c r="E130" s="60" t="str">
        <f t="shared" si="103"/>
        <v>Max</v>
      </c>
      <c r="F130" s="60" t="str">
        <f t="shared" si="103"/>
        <v>Line7</v>
      </c>
      <c r="G130" s="60" t="str">
        <f t="shared" si="103"/>
        <v>End B</v>
      </c>
      <c r="H130" s="60" t="str">
        <f t="shared" si="103"/>
        <v>9 to 10</v>
      </c>
      <c r="I130" s="60" t="str">
        <f t="shared" si="103"/>
        <v>Effective Tension</v>
      </c>
      <c r="J130" s="60"/>
      <c r="K130" s="43">
        <f t="shared" ref="K130" si="110">K128+1</f>
        <v>7</v>
      </c>
      <c r="L130" s="1"/>
      <c r="M130" s="1"/>
      <c r="N130" s="1"/>
      <c r="O130" s="1"/>
      <c r="P130" s="1"/>
    </row>
    <row r="131" spans="1:16" customFormat="1" ht="12.75" x14ac:dyDescent="0.2">
      <c r="A131" s="60" t="str">
        <f t="shared" si="87"/>
        <v>Lines Results_8P</v>
      </c>
      <c r="B131" s="45"/>
      <c r="C131" s="60"/>
      <c r="D131" s="45" t="str">
        <f t="shared" si="102"/>
        <v>J18</v>
      </c>
      <c r="E131" s="60" t="str">
        <f t="shared" si="103"/>
        <v>Max</v>
      </c>
      <c r="F131" s="60" t="str">
        <f t="shared" si="103"/>
        <v>Line7</v>
      </c>
      <c r="G131" s="60" t="str">
        <f t="shared" si="103"/>
        <v>End B</v>
      </c>
      <c r="H131" s="60" t="str">
        <f t="shared" si="103"/>
        <v>9 to 10</v>
      </c>
      <c r="I131" s="60" t="str">
        <f t="shared" si="103"/>
        <v>Effective Tension</v>
      </c>
      <c r="J131" s="60"/>
      <c r="K131" s="43">
        <f t="shared" ref="K131" si="111">K130</f>
        <v>7</v>
      </c>
      <c r="L131" s="1"/>
      <c r="M131" s="1"/>
      <c r="N131" s="1"/>
      <c r="O131" s="1"/>
      <c r="P131" s="1"/>
    </row>
    <row r="132" spans="1:16" customFormat="1" ht="12.75" x14ac:dyDescent="0.2">
      <c r="A132" s="60" t="str">
        <f t="shared" si="87"/>
        <v>Lines Results_8P</v>
      </c>
      <c r="B132" s="45"/>
      <c r="C132" s="60"/>
      <c r="D132" s="45" t="str">
        <f t="shared" si="102"/>
        <v>J19</v>
      </c>
      <c r="E132" s="60" t="str">
        <f t="shared" ref="E132:I133" si="112">E88</f>
        <v>Max</v>
      </c>
      <c r="F132" s="60" t="str">
        <f t="shared" si="112"/>
        <v>Line8</v>
      </c>
      <c r="G132" s="60" t="str">
        <f t="shared" si="112"/>
        <v>End B</v>
      </c>
      <c r="H132" s="60" t="str">
        <f t="shared" si="112"/>
        <v>9 to 10</v>
      </c>
      <c r="I132" s="60" t="str">
        <f t="shared" si="112"/>
        <v>Effective Tension</v>
      </c>
      <c r="J132" s="60"/>
      <c r="K132" s="43">
        <f t="shared" ref="K132" si="113">K130+1</f>
        <v>8</v>
      </c>
      <c r="L132" s="1"/>
      <c r="M132" s="1"/>
      <c r="N132" s="1"/>
      <c r="O132" s="1"/>
      <c r="P132" s="1"/>
    </row>
    <row r="133" spans="1:16" ht="12.75" x14ac:dyDescent="0.2">
      <c r="A133" s="60" t="str">
        <f t="shared" si="87"/>
        <v>Lines Results_8P</v>
      </c>
      <c r="B133" s="45"/>
      <c r="C133" s="60"/>
      <c r="D133" s="45" t="str">
        <f>P117&amp;N117</f>
        <v>J20</v>
      </c>
      <c r="E133" s="60" t="str">
        <f t="shared" si="112"/>
        <v>Max</v>
      </c>
      <c r="F133" s="60" t="str">
        <f t="shared" si="112"/>
        <v>Line8</v>
      </c>
      <c r="G133" s="60" t="str">
        <f t="shared" si="112"/>
        <v>End B</v>
      </c>
      <c r="H133" s="60" t="str">
        <f t="shared" si="112"/>
        <v>9 to 10</v>
      </c>
      <c r="I133" s="60" t="str">
        <f t="shared" si="112"/>
        <v>Effective Tension</v>
      </c>
      <c r="J133" s="60"/>
      <c r="K133" s="43">
        <f>K132</f>
        <v>8</v>
      </c>
    </row>
    <row r="134" spans="1:16" ht="12.75" x14ac:dyDescent="0.2">
      <c r="A134" s="60" t="str">
        <f>A46</f>
        <v>Ship_position</v>
      </c>
      <c r="B134" s="45"/>
      <c r="C134" s="138"/>
      <c r="D134" s="139" t="str">
        <f>N$134&amp;L46</f>
        <v>G5</v>
      </c>
      <c r="E134" s="60" t="str">
        <f t="shared" ref="E134:F136" si="114">E90</f>
        <v>Max</v>
      </c>
      <c r="F134" s="60" t="str">
        <f t="shared" si="114"/>
        <v>Ship</v>
      </c>
      <c r="G134" s="60"/>
      <c r="H134" s="60" t="str">
        <f t="shared" ref="H134:I136" si="115">H90</f>
        <v>9 to 10</v>
      </c>
      <c r="I134" s="60" t="str">
        <f t="shared" si="115"/>
        <v>X</v>
      </c>
      <c r="J134" s="60"/>
      <c r="K134" s="43"/>
      <c r="L134" s="55"/>
      <c r="N134" s="143" t="s">
        <v>127</v>
      </c>
    </row>
    <row r="135" spans="1:16" ht="12.75" x14ac:dyDescent="0.2">
      <c r="A135" s="60" t="str">
        <f>A47</f>
        <v>Ship_position</v>
      </c>
      <c r="B135" s="45"/>
      <c r="C135" s="138"/>
      <c r="D135" s="139" t="str">
        <f>N$134&amp;L47</f>
        <v>G6</v>
      </c>
      <c r="E135" s="60" t="str">
        <f t="shared" si="114"/>
        <v>Max</v>
      </c>
      <c r="F135" s="60" t="str">
        <f t="shared" si="114"/>
        <v>Ship</v>
      </c>
      <c r="G135" s="60"/>
      <c r="H135" s="60" t="str">
        <f t="shared" si="115"/>
        <v>9 to 10</v>
      </c>
      <c r="I135" s="60" t="str">
        <f t="shared" si="115"/>
        <v>Y</v>
      </c>
      <c r="J135" s="60"/>
      <c r="K135" s="43"/>
      <c r="L135" s="55"/>
      <c r="N135" s="20"/>
    </row>
    <row r="136" spans="1:16" ht="12.75" x14ac:dyDescent="0.2">
      <c r="A136" s="60" t="str">
        <f>A48</f>
        <v>Ship_position</v>
      </c>
      <c r="B136" s="45"/>
      <c r="C136" s="138"/>
      <c r="D136" s="139" t="str">
        <f>N$134&amp;L48</f>
        <v>G7</v>
      </c>
      <c r="E136" s="60" t="str">
        <f t="shared" si="114"/>
        <v>Max</v>
      </c>
      <c r="F136" s="60" t="str">
        <f t="shared" si="114"/>
        <v>Ship</v>
      </c>
      <c r="G136" s="60"/>
      <c r="H136" s="60" t="str">
        <f t="shared" si="115"/>
        <v>9 to 10</v>
      </c>
      <c r="I136" s="60" t="str">
        <f t="shared" si="115"/>
        <v>Z</v>
      </c>
      <c r="J136" s="60"/>
      <c r="K136" s="43"/>
      <c r="L136" s="55"/>
      <c r="N136" s="20"/>
    </row>
    <row r="137" spans="1:16" ht="12.75" x14ac:dyDescent="0.2">
      <c r="A137" s="46"/>
      <c r="B137" s="46"/>
      <c r="C137" s="46"/>
      <c r="D137" s="46"/>
      <c r="E137" s="58" t="s">
        <v>302</v>
      </c>
      <c r="F137" s="46"/>
      <c r="G137" s="46"/>
      <c r="H137" s="46"/>
      <c r="I137" s="46"/>
      <c r="J137" s="46"/>
      <c r="K137" s="43"/>
    </row>
    <row r="138" spans="1:16" customFormat="1" ht="12.75" x14ac:dyDescent="0.2">
      <c r="A138" s="60" t="str">
        <f>A94</f>
        <v>ET_8P</v>
      </c>
      <c r="B138" s="45" t="str">
        <f>M138&amp;$N$6</f>
        <v>AC5</v>
      </c>
      <c r="C138" s="60" t="str">
        <f>"Line "&amp;$K$6&amp;" ET"</f>
        <v>Line 1 ET</v>
      </c>
      <c r="D138" s="45" t="str">
        <f>M138&amp;$N$6+1</f>
        <v>AC6</v>
      </c>
      <c r="E138" s="60" t="str">
        <f>E95</f>
        <v>Range Graph</v>
      </c>
      <c r="F138" s="60" t="str">
        <f>F94</f>
        <v>Line1</v>
      </c>
      <c r="G138" s="60" t="str">
        <f>G94</f>
        <v>Max</v>
      </c>
      <c r="H138" s="61" t="str">
        <f>H94</f>
        <v>9 to 10</v>
      </c>
      <c r="I138" s="61" t="str">
        <f>I94</f>
        <v>Effective Tension</v>
      </c>
      <c r="J138" s="61"/>
      <c r="K138" s="62"/>
      <c r="M138" s="1" t="s">
        <v>220</v>
      </c>
      <c r="N138" s="49"/>
      <c r="O138" s="20"/>
      <c r="P138" s="20"/>
    </row>
    <row r="139" spans="1:16" customFormat="1" ht="12.75" x14ac:dyDescent="0.2">
      <c r="A139" s="60" t="str">
        <f>A138</f>
        <v>ET_8P</v>
      </c>
      <c r="B139" s="45" t="str">
        <f t="shared" ref="B139:B145" si="116">M139&amp;$N$6</f>
        <v>AD5</v>
      </c>
      <c r="C139" s="60" t="str">
        <f>"Line "&amp;$K$7&amp;" ET"</f>
        <v>Line 2 ET</v>
      </c>
      <c r="D139" s="45" t="str">
        <f t="shared" ref="D139:D145" si="117">M139&amp;$N$6+1</f>
        <v>AD6</v>
      </c>
      <c r="E139" s="60" t="str">
        <f t="shared" ref="E139:F145" si="118">E95</f>
        <v>Range Graph</v>
      </c>
      <c r="F139" s="60" t="str">
        <f t="shared" si="118"/>
        <v>Line2</v>
      </c>
      <c r="G139" s="60" t="str">
        <f>G138</f>
        <v>Max</v>
      </c>
      <c r="H139" s="61" t="str">
        <f t="shared" ref="H139:I145" si="119">H95</f>
        <v>9 to 10</v>
      </c>
      <c r="I139" s="61" t="str">
        <f t="shared" si="119"/>
        <v>Effective Tension</v>
      </c>
      <c r="J139" s="61"/>
      <c r="K139" s="43"/>
      <c r="M139" s="20" t="s">
        <v>221</v>
      </c>
      <c r="N139" s="43"/>
    </row>
    <row r="140" spans="1:16" customFormat="1" ht="12.75" x14ac:dyDescent="0.2">
      <c r="A140" s="60" t="str">
        <f t="shared" ref="A140:A145" si="120">A139</f>
        <v>ET_8P</v>
      </c>
      <c r="B140" s="45" t="str">
        <f t="shared" si="116"/>
        <v>AE5</v>
      </c>
      <c r="C140" s="60" t="str">
        <f>"Line "&amp;$K$8&amp;" ET"</f>
        <v>Line 3 ET</v>
      </c>
      <c r="D140" s="45" t="str">
        <f t="shared" si="117"/>
        <v>AE6</v>
      </c>
      <c r="E140" s="60" t="str">
        <f t="shared" si="118"/>
        <v>Range Graph</v>
      </c>
      <c r="F140" s="60" t="str">
        <f t="shared" si="118"/>
        <v>Line3</v>
      </c>
      <c r="G140" s="60" t="str">
        <f t="shared" ref="G140:G145" si="121">G139</f>
        <v>Max</v>
      </c>
      <c r="H140" s="61" t="str">
        <f t="shared" si="119"/>
        <v>9 to 10</v>
      </c>
      <c r="I140" s="61" t="str">
        <f t="shared" si="119"/>
        <v>Effective Tension</v>
      </c>
      <c r="J140" s="61"/>
      <c r="K140" s="43"/>
      <c r="M140" s="20" t="s">
        <v>222</v>
      </c>
      <c r="N140" s="43"/>
    </row>
    <row r="141" spans="1:16" customFormat="1" ht="12.75" x14ac:dyDescent="0.2">
      <c r="A141" s="60" t="str">
        <f t="shared" si="120"/>
        <v>ET_8P</v>
      </c>
      <c r="B141" s="45" t="str">
        <f t="shared" si="116"/>
        <v>AF5</v>
      </c>
      <c r="C141" s="60" t="str">
        <f>"Line "&amp;$K$9&amp;" ET"</f>
        <v>Line 4 ET</v>
      </c>
      <c r="D141" s="45" t="str">
        <f t="shared" si="117"/>
        <v>AF6</v>
      </c>
      <c r="E141" s="60" t="str">
        <f t="shared" si="118"/>
        <v>Range Graph</v>
      </c>
      <c r="F141" s="60" t="str">
        <f t="shared" si="118"/>
        <v>Line4</v>
      </c>
      <c r="G141" s="60" t="str">
        <f t="shared" si="121"/>
        <v>Max</v>
      </c>
      <c r="H141" s="61" t="str">
        <f t="shared" si="119"/>
        <v>9 to 10</v>
      </c>
      <c r="I141" s="61" t="str">
        <f t="shared" si="119"/>
        <v>Effective Tension</v>
      </c>
      <c r="J141" s="61"/>
      <c r="K141" s="43"/>
      <c r="M141" s="20" t="s">
        <v>223</v>
      </c>
      <c r="N141" s="43"/>
    </row>
    <row r="142" spans="1:16" customFormat="1" ht="12.75" x14ac:dyDescent="0.2">
      <c r="A142" s="60" t="str">
        <f t="shared" si="120"/>
        <v>ET_8P</v>
      </c>
      <c r="B142" s="45" t="str">
        <f t="shared" si="116"/>
        <v>AG5</v>
      </c>
      <c r="C142" s="60" t="str">
        <f>"Line "&amp;$K$10&amp;" ET"</f>
        <v>Line 5 ET</v>
      </c>
      <c r="D142" s="45" t="str">
        <f t="shared" si="117"/>
        <v>AG6</v>
      </c>
      <c r="E142" s="60" t="str">
        <f t="shared" si="118"/>
        <v>Range Graph</v>
      </c>
      <c r="F142" s="60" t="str">
        <f t="shared" si="118"/>
        <v>Line5</v>
      </c>
      <c r="G142" s="60" t="str">
        <f t="shared" si="121"/>
        <v>Max</v>
      </c>
      <c r="H142" s="61" t="str">
        <f t="shared" si="119"/>
        <v>9 to 10</v>
      </c>
      <c r="I142" s="61" t="str">
        <f t="shared" si="119"/>
        <v>Effective Tension</v>
      </c>
      <c r="J142" s="61"/>
      <c r="K142" s="43"/>
      <c r="M142" s="20" t="s">
        <v>224</v>
      </c>
      <c r="N142" s="43"/>
    </row>
    <row r="143" spans="1:16" customFormat="1" ht="12.75" x14ac:dyDescent="0.2">
      <c r="A143" s="60" t="str">
        <f t="shared" si="120"/>
        <v>ET_8P</v>
      </c>
      <c r="B143" s="45" t="str">
        <f t="shared" si="116"/>
        <v>AH5</v>
      </c>
      <c r="C143" s="60" t="str">
        <f>"Line "&amp;$K$11&amp;" ET"</f>
        <v>Line 6 ET</v>
      </c>
      <c r="D143" s="45" t="str">
        <f t="shared" si="117"/>
        <v>AH6</v>
      </c>
      <c r="E143" s="60" t="str">
        <f t="shared" si="118"/>
        <v>Range Graph</v>
      </c>
      <c r="F143" s="60" t="str">
        <f t="shared" si="118"/>
        <v>Line6</v>
      </c>
      <c r="G143" s="60" t="str">
        <f t="shared" si="121"/>
        <v>Max</v>
      </c>
      <c r="H143" s="61" t="str">
        <f t="shared" si="119"/>
        <v>9 to 10</v>
      </c>
      <c r="I143" s="61" t="str">
        <f t="shared" si="119"/>
        <v>Effective Tension</v>
      </c>
      <c r="J143" s="61"/>
      <c r="K143" s="43"/>
      <c r="M143" s="20" t="s">
        <v>225</v>
      </c>
      <c r="N143" s="43"/>
    </row>
    <row r="144" spans="1:16" customFormat="1" ht="12.75" x14ac:dyDescent="0.2">
      <c r="A144" s="60" t="str">
        <f t="shared" si="120"/>
        <v>ET_8P</v>
      </c>
      <c r="B144" s="45" t="str">
        <f t="shared" si="116"/>
        <v>AI5</v>
      </c>
      <c r="C144" s="60" t="str">
        <f>"Line "&amp;$K$12&amp;" ET"</f>
        <v>Line 7 ET</v>
      </c>
      <c r="D144" s="45" t="str">
        <f t="shared" si="117"/>
        <v>AI6</v>
      </c>
      <c r="E144" s="60" t="str">
        <f t="shared" si="118"/>
        <v>Range Graph</v>
      </c>
      <c r="F144" s="60" t="str">
        <f t="shared" si="118"/>
        <v>Line7</v>
      </c>
      <c r="G144" s="60" t="str">
        <f t="shared" si="121"/>
        <v>Max</v>
      </c>
      <c r="H144" s="61" t="str">
        <f t="shared" si="119"/>
        <v>9 to 10</v>
      </c>
      <c r="I144" s="61" t="str">
        <f t="shared" si="119"/>
        <v>Effective Tension</v>
      </c>
      <c r="J144" s="61"/>
      <c r="K144" s="43"/>
      <c r="M144" s="20" t="s">
        <v>226</v>
      </c>
      <c r="N144" s="43"/>
    </row>
    <row r="145" spans="1:16" customFormat="1" ht="12.75" x14ac:dyDescent="0.2">
      <c r="A145" s="60" t="str">
        <f t="shared" si="120"/>
        <v>ET_8P</v>
      </c>
      <c r="B145" s="45" t="str">
        <f t="shared" si="116"/>
        <v>AJ5</v>
      </c>
      <c r="C145" s="60" t="str">
        <f>"Line "&amp;$K$13&amp;" ET"</f>
        <v>Line 8 ET</v>
      </c>
      <c r="D145" s="45" t="str">
        <f t="shared" si="117"/>
        <v>AJ6</v>
      </c>
      <c r="E145" s="60" t="str">
        <f t="shared" si="118"/>
        <v>Range Graph</v>
      </c>
      <c r="F145" s="60" t="str">
        <f t="shared" si="118"/>
        <v>Line8</v>
      </c>
      <c r="G145" s="60" t="str">
        <f t="shared" si="121"/>
        <v>Max</v>
      </c>
      <c r="H145" s="61" t="str">
        <f t="shared" si="119"/>
        <v>9 to 10</v>
      </c>
      <c r="I145" s="61" t="str">
        <f t="shared" si="119"/>
        <v>Effective Tension</v>
      </c>
      <c r="J145" s="61"/>
      <c r="K145" s="43"/>
      <c r="M145" s="20" t="s">
        <v>227</v>
      </c>
      <c r="N145" s="43"/>
    </row>
    <row r="146" spans="1:16" customFormat="1" ht="12.75" x14ac:dyDescent="0.2">
      <c r="A146" s="60" t="str">
        <f t="shared" ref="A146:A177" si="122">A102</f>
        <v>Lines Results_8P</v>
      </c>
      <c r="B146" s="45"/>
      <c r="C146" s="60"/>
      <c r="D146" s="45" t="str">
        <f>O146&amp;N146</f>
        <v>K5</v>
      </c>
      <c r="E146" s="60" t="str">
        <f t="shared" ref="E146:I155" si="123">E102</f>
        <v>Max</v>
      </c>
      <c r="F146" s="60" t="str">
        <f t="shared" si="123"/>
        <v>Line1</v>
      </c>
      <c r="G146" s="60" t="str">
        <f t="shared" si="123"/>
        <v>End A</v>
      </c>
      <c r="H146" s="60" t="str">
        <f t="shared" si="123"/>
        <v>9 to 10</v>
      </c>
      <c r="I146" s="60" t="str">
        <f t="shared" si="123"/>
        <v>Effective Tension</v>
      </c>
      <c r="J146" s="60"/>
      <c r="K146" s="62">
        <v>1</v>
      </c>
      <c r="N146" s="49">
        <v>5</v>
      </c>
      <c r="O146" s="20" t="s">
        <v>124</v>
      </c>
      <c r="P146" s="20" t="s">
        <v>125</v>
      </c>
    </row>
    <row r="147" spans="1:16" customFormat="1" ht="12.75" x14ac:dyDescent="0.2">
      <c r="A147" s="60" t="str">
        <f t="shared" si="122"/>
        <v>Lines Results_8P</v>
      </c>
      <c r="B147" s="45"/>
      <c r="C147" s="60"/>
      <c r="D147" s="45" t="str">
        <f t="shared" ref="D147:D161" si="124">O147&amp;N147</f>
        <v>K6</v>
      </c>
      <c r="E147" s="60" t="str">
        <f t="shared" si="123"/>
        <v>Max</v>
      </c>
      <c r="F147" s="60" t="str">
        <f t="shared" si="123"/>
        <v>Line1</v>
      </c>
      <c r="G147" s="60" t="str">
        <f t="shared" si="123"/>
        <v>End A</v>
      </c>
      <c r="H147" s="60" t="str">
        <f t="shared" si="123"/>
        <v>9 to 10</v>
      </c>
      <c r="I147" s="60" t="str">
        <f t="shared" si="123"/>
        <v>Effective Tension</v>
      </c>
      <c r="J147" s="60"/>
      <c r="K147" s="43">
        <f>K146</f>
        <v>1</v>
      </c>
      <c r="N147" s="43">
        <f t="shared" ref="N147:N161" si="125">N146+1</f>
        <v>6</v>
      </c>
      <c r="O147" t="str">
        <f t="shared" ref="O147:P161" si="126">O146</f>
        <v>K</v>
      </c>
      <c r="P147" t="str">
        <f t="shared" si="126"/>
        <v>L</v>
      </c>
    </row>
    <row r="148" spans="1:16" customFormat="1" ht="12.75" x14ac:dyDescent="0.2">
      <c r="A148" s="60" t="str">
        <f t="shared" si="122"/>
        <v>Lines Results_8P</v>
      </c>
      <c r="B148" s="45"/>
      <c r="C148" s="60"/>
      <c r="D148" s="45" t="str">
        <f t="shared" si="124"/>
        <v>K7</v>
      </c>
      <c r="E148" s="60" t="str">
        <f t="shared" si="123"/>
        <v>Max</v>
      </c>
      <c r="F148" s="60" t="str">
        <f t="shared" si="123"/>
        <v>Line2</v>
      </c>
      <c r="G148" s="60" t="str">
        <f t="shared" si="123"/>
        <v>End A</v>
      </c>
      <c r="H148" s="60" t="str">
        <f t="shared" si="123"/>
        <v>9 to 10</v>
      </c>
      <c r="I148" s="60" t="str">
        <f t="shared" si="123"/>
        <v>Effective Tension</v>
      </c>
      <c r="J148" s="60"/>
      <c r="K148" s="43">
        <f>K146+1</f>
        <v>2</v>
      </c>
      <c r="N148" s="43">
        <f t="shared" si="125"/>
        <v>7</v>
      </c>
      <c r="O148" t="str">
        <f t="shared" si="126"/>
        <v>K</v>
      </c>
      <c r="P148" t="str">
        <f t="shared" si="126"/>
        <v>L</v>
      </c>
    </row>
    <row r="149" spans="1:16" customFormat="1" ht="12.75" x14ac:dyDescent="0.2">
      <c r="A149" s="60" t="str">
        <f t="shared" si="122"/>
        <v>Lines Results_8P</v>
      </c>
      <c r="B149" s="45"/>
      <c r="C149" s="60"/>
      <c r="D149" s="45" t="str">
        <f t="shared" si="124"/>
        <v>K8</v>
      </c>
      <c r="E149" s="60" t="str">
        <f t="shared" si="123"/>
        <v>Max</v>
      </c>
      <c r="F149" s="60" t="str">
        <f t="shared" si="123"/>
        <v>Line2</v>
      </c>
      <c r="G149" s="60" t="str">
        <f t="shared" si="123"/>
        <v>End A</v>
      </c>
      <c r="H149" s="60" t="str">
        <f t="shared" si="123"/>
        <v>9 to 10</v>
      </c>
      <c r="I149" s="60" t="str">
        <f t="shared" si="123"/>
        <v>Effective Tension</v>
      </c>
      <c r="J149" s="60"/>
      <c r="K149" s="43">
        <f>K148</f>
        <v>2</v>
      </c>
      <c r="N149" s="43">
        <f t="shared" si="125"/>
        <v>8</v>
      </c>
      <c r="O149" t="str">
        <f t="shared" si="126"/>
        <v>K</v>
      </c>
      <c r="P149" t="str">
        <f t="shared" si="126"/>
        <v>L</v>
      </c>
    </row>
    <row r="150" spans="1:16" customFormat="1" ht="12.75" x14ac:dyDescent="0.2">
      <c r="A150" s="60" t="str">
        <f t="shared" si="122"/>
        <v>Lines Results_8P</v>
      </c>
      <c r="B150" s="45"/>
      <c r="C150" s="60"/>
      <c r="D150" s="45" t="str">
        <f t="shared" si="124"/>
        <v>K9</v>
      </c>
      <c r="E150" s="60" t="str">
        <f t="shared" si="123"/>
        <v>Max</v>
      </c>
      <c r="F150" s="60" t="str">
        <f t="shared" si="123"/>
        <v>Line3</v>
      </c>
      <c r="G150" s="60" t="str">
        <f t="shared" si="123"/>
        <v>End A</v>
      </c>
      <c r="H150" s="60" t="str">
        <f t="shared" si="123"/>
        <v>9 to 10</v>
      </c>
      <c r="I150" s="60" t="str">
        <f t="shared" si="123"/>
        <v>Effective Tension</v>
      </c>
      <c r="J150" s="60"/>
      <c r="K150" s="43">
        <f>K148+1</f>
        <v>3</v>
      </c>
      <c r="N150" s="43">
        <f t="shared" si="125"/>
        <v>9</v>
      </c>
      <c r="O150" t="str">
        <f t="shared" si="126"/>
        <v>K</v>
      </c>
      <c r="P150" t="str">
        <f t="shared" si="126"/>
        <v>L</v>
      </c>
    </row>
    <row r="151" spans="1:16" customFormat="1" ht="12.75" x14ac:dyDescent="0.2">
      <c r="A151" s="60" t="str">
        <f t="shared" si="122"/>
        <v>Lines Results_8P</v>
      </c>
      <c r="B151" s="45"/>
      <c r="C151" s="60"/>
      <c r="D151" s="45" t="str">
        <f t="shared" si="124"/>
        <v>K10</v>
      </c>
      <c r="E151" s="60" t="str">
        <f t="shared" si="123"/>
        <v>Max</v>
      </c>
      <c r="F151" s="60" t="str">
        <f t="shared" si="123"/>
        <v>Line3</v>
      </c>
      <c r="G151" s="60" t="str">
        <f t="shared" si="123"/>
        <v>End A</v>
      </c>
      <c r="H151" s="60" t="str">
        <f t="shared" si="123"/>
        <v>9 to 10</v>
      </c>
      <c r="I151" s="60" t="str">
        <f t="shared" si="123"/>
        <v>Effective Tension</v>
      </c>
      <c r="J151" s="60"/>
      <c r="K151" s="43">
        <f>K150</f>
        <v>3</v>
      </c>
      <c r="N151" s="43">
        <f t="shared" si="125"/>
        <v>10</v>
      </c>
      <c r="O151" t="str">
        <f t="shared" si="126"/>
        <v>K</v>
      </c>
      <c r="P151" t="str">
        <f t="shared" si="126"/>
        <v>L</v>
      </c>
    </row>
    <row r="152" spans="1:16" customFormat="1" ht="12.75" x14ac:dyDescent="0.2">
      <c r="A152" s="60" t="str">
        <f t="shared" si="122"/>
        <v>Lines Results_8P</v>
      </c>
      <c r="B152" s="45"/>
      <c r="C152" s="60"/>
      <c r="D152" s="45" t="str">
        <f t="shared" si="124"/>
        <v>K11</v>
      </c>
      <c r="E152" s="60" t="str">
        <f t="shared" si="123"/>
        <v>Max</v>
      </c>
      <c r="F152" s="60" t="str">
        <f t="shared" si="123"/>
        <v>Line4</v>
      </c>
      <c r="G152" s="60" t="str">
        <f t="shared" si="123"/>
        <v>End A</v>
      </c>
      <c r="H152" s="60" t="str">
        <f t="shared" si="123"/>
        <v>9 to 10</v>
      </c>
      <c r="I152" s="60" t="str">
        <f t="shared" si="123"/>
        <v>Effective Tension</v>
      </c>
      <c r="J152" s="60"/>
      <c r="K152" s="43">
        <f t="shared" ref="K152" si="127">K150+1</f>
        <v>4</v>
      </c>
      <c r="N152" s="43">
        <f t="shared" si="125"/>
        <v>11</v>
      </c>
      <c r="O152" t="str">
        <f t="shared" si="126"/>
        <v>K</v>
      </c>
      <c r="P152" t="str">
        <f t="shared" si="126"/>
        <v>L</v>
      </c>
    </row>
    <row r="153" spans="1:16" customFormat="1" ht="12.75" x14ac:dyDescent="0.2">
      <c r="A153" s="60" t="str">
        <f t="shared" si="122"/>
        <v>Lines Results_8P</v>
      </c>
      <c r="B153" s="45"/>
      <c r="C153" s="60"/>
      <c r="D153" s="45" t="str">
        <f t="shared" si="124"/>
        <v>K12</v>
      </c>
      <c r="E153" s="60" t="str">
        <f t="shared" si="123"/>
        <v>Max</v>
      </c>
      <c r="F153" s="60" t="str">
        <f t="shared" si="123"/>
        <v>Line4</v>
      </c>
      <c r="G153" s="60" t="str">
        <f t="shared" si="123"/>
        <v>End A</v>
      </c>
      <c r="H153" s="60" t="str">
        <f t="shared" si="123"/>
        <v>9 to 10</v>
      </c>
      <c r="I153" s="60" t="str">
        <f t="shared" si="123"/>
        <v>Effective Tension</v>
      </c>
      <c r="J153" s="60"/>
      <c r="K153" s="43">
        <f t="shared" ref="K153" si="128">K152</f>
        <v>4</v>
      </c>
      <c r="N153" s="43">
        <f t="shared" si="125"/>
        <v>12</v>
      </c>
      <c r="O153" t="str">
        <f t="shared" si="126"/>
        <v>K</v>
      </c>
      <c r="P153" t="str">
        <f t="shared" si="126"/>
        <v>L</v>
      </c>
    </row>
    <row r="154" spans="1:16" customFormat="1" ht="12.75" x14ac:dyDescent="0.2">
      <c r="A154" s="60" t="str">
        <f t="shared" si="122"/>
        <v>Lines Results_8P</v>
      </c>
      <c r="B154" s="45"/>
      <c r="C154" s="60"/>
      <c r="D154" s="45" t="str">
        <f t="shared" si="124"/>
        <v>K13</v>
      </c>
      <c r="E154" s="60" t="str">
        <f t="shared" si="123"/>
        <v>Max</v>
      </c>
      <c r="F154" s="60" t="str">
        <f t="shared" si="123"/>
        <v>Line5</v>
      </c>
      <c r="G154" s="60" t="str">
        <f t="shared" si="123"/>
        <v>End A</v>
      </c>
      <c r="H154" s="60" t="str">
        <f t="shared" si="123"/>
        <v>9 to 10</v>
      </c>
      <c r="I154" s="60" t="str">
        <f t="shared" si="123"/>
        <v>Effective Tension</v>
      </c>
      <c r="J154" s="60"/>
      <c r="K154" s="43">
        <f t="shared" ref="K154" si="129">K152+1</f>
        <v>5</v>
      </c>
      <c r="N154" s="43">
        <f t="shared" si="125"/>
        <v>13</v>
      </c>
      <c r="O154" t="str">
        <f t="shared" si="126"/>
        <v>K</v>
      </c>
      <c r="P154" t="str">
        <f t="shared" si="126"/>
        <v>L</v>
      </c>
    </row>
    <row r="155" spans="1:16" customFormat="1" ht="12.75" x14ac:dyDescent="0.2">
      <c r="A155" s="60" t="str">
        <f t="shared" si="122"/>
        <v>Lines Results_8P</v>
      </c>
      <c r="B155" s="45"/>
      <c r="C155" s="60"/>
      <c r="D155" s="45" t="str">
        <f t="shared" si="124"/>
        <v>K14</v>
      </c>
      <c r="E155" s="60" t="str">
        <f t="shared" si="123"/>
        <v>Max</v>
      </c>
      <c r="F155" s="60" t="str">
        <f t="shared" si="123"/>
        <v>Line5</v>
      </c>
      <c r="G155" s="60" t="str">
        <f t="shared" si="123"/>
        <v>End A</v>
      </c>
      <c r="H155" s="60" t="str">
        <f t="shared" si="123"/>
        <v>9 to 10</v>
      </c>
      <c r="I155" s="60" t="str">
        <f t="shared" si="123"/>
        <v>Effective Tension</v>
      </c>
      <c r="J155" s="60"/>
      <c r="K155" s="43">
        <f t="shared" ref="K155" si="130">K154</f>
        <v>5</v>
      </c>
      <c r="N155" s="43">
        <f t="shared" si="125"/>
        <v>14</v>
      </c>
      <c r="O155" t="str">
        <f t="shared" si="126"/>
        <v>K</v>
      </c>
      <c r="P155" t="str">
        <f t="shared" si="126"/>
        <v>L</v>
      </c>
    </row>
    <row r="156" spans="1:16" customFormat="1" ht="12.75" x14ac:dyDescent="0.2">
      <c r="A156" s="60" t="str">
        <f t="shared" si="122"/>
        <v>Lines Results_8P</v>
      </c>
      <c r="B156" s="45"/>
      <c r="C156" s="60"/>
      <c r="D156" s="45" t="str">
        <f t="shared" si="124"/>
        <v>K15</v>
      </c>
      <c r="E156" s="60" t="str">
        <f t="shared" ref="E156:I165" si="131">E112</f>
        <v>Max</v>
      </c>
      <c r="F156" s="60" t="str">
        <f t="shared" si="131"/>
        <v>Line6</v>
      </c>
      <c r="G156" s="60" t="str">
        <f t="shared" si="131"/>
        <v>End A</v>
      </c>
      <c r="H156" s="60" t="str">
        <f t="shared" si="131"/>
        <v>9 to 10</v>
      </c>
      <c r="I156" s="60" t="str">
        <f t="shared" si="131"/>
        <v>Effective Tension</v>
      </c>
      <c r="J156" s="60"/>
      <c r="K156" s="43">
        <f t="shared" ref="K156" si="132">K154+1</f>
        <v>6</v>
      </c>
      <c r="N156" s="43">
        <f t="shared" si="125"/>
        <v>15</v>
      </c>
      <c r="O156" t="str">
        <f t="shared" si="126"/>
        <v>K</v>
      </c>
      <c r="P156" t="str">
        <f t="shared" si="126"/>
        <v>L</v>
      </c>
    </row>
    <row r="157" spans="1:16" customFormat="1" ht="12.75" x14ac:dyDescent="0.2">
      <c r="A157" s="60" t="str">
        <f t="shared" si="122"/>
        <v>Lines Results_8P</v>
      </c>
      <c r="B157" s="45"/>
      <c r="C157" s="60"/>
      <c r="D157" s="45" t="str">
        <f t="shared" si="124"/>
        <v>K16</v>
      </c>
      <c r="E157" s="60" t="str">
        <f t="shared" si="131"/>
        <v>Max</v>
      </c>
      <c r="F157" s="60" t="str">
        <f t="shared" si="131"/>
        <v>Line6</v>
      </c>
      <c r="G157" s="60" t="str">
        <f t="shared" si="131"/>
        <v>End A</v>
      </c>
      <c r="H157" s="60" t="str">
        <f t="shared" si="131"/>
        <v>9 to 10</v>
      </c>
      <c r="I157" s="60" t="str">
        <f t="shared" si="131"/>
        <v>Effective Tension</v>
      </c>
      <c r="J157" s="60"/>
      <c r="K157" s="43">
        <f t="shared" ref="K157" si="133">K156</f>
        <v>6</v>
      </c>
      <c r="N157" s="43">
        <f t="shared" si="125"/>
        <v>16</v>
      </c>
      <c r="O157" t="str">
        <f t="shared" si="126"/>
        <v>K</v>
      </c>
      <c r="P157" t="str">
        <f t="shared" si="126"/>
        <v>L</v>
      </c>
    </row>
    <row r="158" spans="1:16" customFormat="1" ht="12.75" x14ac:dyDescent="0.2">
      <c r="A158" s="60" t="str">
        <f t="shared" si="122"/>
        <v>Lines Results_8P</v>
      </c>
      <c r="B158" s="45"/>
      <c r="C158" s="60"/>
      <c r="D158" s="45" t="str">
        <f t="shared" si="124"/>
        <v>K17</v>
      </c>
      <c r="E158" s="60" t="str">
        <f t="shared" si="131"/>
        <v>Max</v>
      </c>
      <c r="F158" s="60" t="str">
        <f t="shared" si="131"/>
        <v>Line7</v>
      </c>
      <c r="G158" s="60" t="str">
        <f t="shared" si="131"/>
        <v>End A</v>
      </c>
      <c r="H158" s="60" t="str">
        <f t="shared" si="131"/>
        <v>9 to 10</v>
      </c>
      <c r="I158" s="60" t="str">
        <f t="shared" si="131"/>
        <v>Effective Tension</v>
      </c>
      <c r="J158" s="60"/>
      <c r="K158" s="43">
        <f>K156+1</f>
        <v>7</v>
      </c>
      <c r="N158" s="43">
        <f t="shared" si="125"/>
        <v>17</v>
      </c>
      <c r="O158" t="str">
        <f t="shared" si="126"/>
        <v>K</v>
      </c>
      <c r="P158" t="str">
        <f t="shared" si="126"/>
        <v>L</v>
      </c>
    </row>
    <row r="159" spans="1:16" customFormat="1" ht="12.75" x14ac:dyDescent="0.2">
      <c r="A159" s="60" t="str">
        <f t="shared" si="122"/>
        <v>Lines Results_8P</v>
      </c>
      <c r="B159" s="45"/>
      <c r="C159" s="60"/>
      <c r="D159" s="45" t="str">
        <f t="shared" si="124"/>
        <v>K18</v>
      </c>
      <c r="E159" s="60" t="str">
        <f t="shared" si="131"/>
        <v>Max</v>
      </c>
      <c r="F159" s="60" t="str">
        <f t="shared" si="131"/>
        <v>Line7</v>
      </c>
      <c r="G159" s="60" t="str">
        <f t="shared" si="131"/>
        <v>End A</v>
      </c>
      <c r="H159" s="60" t="str">
        <f t="shared" si="131"/>
        <v>9 to 10</v>
      </c>
      <c r="I159" s="60" t="str">
        <f t="shared" si="131"/>
        <v>Effective Tension</v>
      </c>
      <c r="J159" s="60"/>
      <c r="K159" s="43">
        <f t="shared" ref="K159" si="134">K158</f>
        <v>7</v>
      </c>
      <c r="N159" s="43">
        <f t="shared" si="125"/>
        <v>18</v>
      </c>
      <c r="O159" t="str">
        <f t="shared" si="126"/>
        <v>K</v>
      </c>
      <c r="P159" t="str">
        <f t="shared" si="126"/>
        <v>L</v>
      </c>
    </row>
    <row r="160" spans="1:16" customFormat="1" ht="12.75" x14ac:dyDescent="0.2">
      <c r="A160" s="60" t="str">
        <f t="shared" si="122"/>
        <v>Lines Results_8P</v>
      </c>
      <c r="B160" s="45"/>
      <c r="C160" s="60"/>
      <c r="D160" s="45" t="str">
        <f t="shared" si="124"/>
        <v>K19</v>
      </c>
      <c r="E160" s="60" t="str">
        <f t="shared" si="131"/>
        <v>Max</v>
      </c>
      <c r="F160" s="60" t="str">
        <f t="shared" si="131"/>
        <v>Line8</v>
      </c>
      <c r="G160" s="60" t="str">
        <f t="shared" si="131"/>
        <v>End A</v>
      </c>
      <c r="H160" s="60" t="str">
        <f t="shared" si="131"/>
        <v>9 to 10</v>
      </c>
      <c r="I160" s="60" t="str">
        <f t="shared" si="131"/>
        <v>Effective Tension</v>
      </c>
      <c r="J160" s="60"/>
      <c r="K160" s="43">
        <f t="shared" ref="K160" si="135">K158+1</f>
        <v>8</v>
      </c>
      <c r="N160" s="43">
        <f t="shared" si="125"/>
        <v>19</v>
      </c>
      <c r="O160" t="str">
        <f t="shared" si="126"/>
        <v>K</v>
      </c>
      <c r="P160" t="str">
        <f t="shared" si="126"/>
        <v>L</v>
      </c>
    </row>
    <row r="161" spans="1:16" customFormat="1" ht="12.75" x14ac:dyDescent="0.2">
      <c r="A161" s="60" t="str">
        <f t="shared" si="122"/>
        <v>Lines Results_8P</v>
      </c>
      <c r="B161" s="45"/>
      <c r="C161" s="60"/>
      <c r="D161" s="45" t="str">
        <f t="shared" si="124"/>
        <v>K20</v>
      </c>
      <c r="E161" s="60" t="str">
        <f t="shared" si="131"/>
        <v>Max</v>
      </c>
      <c r="F161" s="60" t="str">
        <f t="shared" si="131"/>
        <v>Line8</v>
      </c>
      <c r="G161" s="60" t="str">
        <f t="shared" si="131"/>
        <v>End A</v>
      </c>
      <c r="H161" s="60" t="str">
        <f t="shared" si="131"/>
        <v>9 to 10</v>
      </c>
      <c r="I161" s="60" t="str">
        <f t="shared" si="131"/>
        <v>Effective Tension</v>
      </c>
      <c r="J161" s="60"/>
      <c r="K161" s="43">
        <f t="shared" ref="K161" si="136">K160</f>
        <v>8</v>
      </c>
      <c r="N161" s="43">
        <f t="shared" si="125"/>
        <v>20</v>
      </c>
      <c r="O161" t="str">
        <f t="shared" si="126"/>
        <v>K</v>
      </c>
      <c r="P161" t="str">
        <f t="shared" si="126"/>
        <v>L</v>
      </c>
    </row>
    <row r="162" spans="1:16" customFormat="1" ht="12.75" x14ac:dyDescent="0.2">
      <c r="A162" s="60" t="str">
        <f t="shared" si="122"/>
        <v>Lines Results_8P</v>
      </c>
      <c r="B162" s="45"/>
      <c r="C162" s="60"/>
      <c r="D162" s="45" t="str">
        <f>P146&amp;N146</f>
        <v>L5</v>
      </c>
      <c r="E162" s="60" t="str">
        <f t="shared" si="131"/>
        <v>Max</v>
      </c>
      <c r="F162" s="60" t="str">
        <f t="shared" si="131"/>
        <v>Line1</v>
      </c>
      <c r="G162" s="60" t="str">
        <f t="shared" si="131"/>
        <v>End B</v>
      </c>
      <c r="H162" s="60" t="str">
        <f t="shared" si="131"/>
        <v>9 to 10</v>
      </c>
      <c r="I162" s="60" t="str">
        <f t="shared" si="131"/>
        <v>Effective Tension</v>
      </c>
      <c r="J162" s="60"/>
      <c r="K162" s="62">
        <v>1</v>
      </c>
      <c r="L162" s="1"/>
      <c r="M162" s="1"/>
      <c r="N162" s="1"/>
      <c r="O162" s="1"/>
      <c r="P162" s="1"/>
    </row>
    <row r="163" spans="1:16" customFormat="1" ht="12.75" x14ac:dyDescent="0.2">
      <c r="A163" s="60" t="str">
        <f t="shared" si="122"/>
        <v>Lines Results_8P</v>
      </c>
      <c r="B163" s="45"/>
      <c r="C163" s="60"/>
      <c r="D163" s="45" t="str">
        <f t="shared" ref="D163:D177" si="137">P147&amp;N147</f>
        <v>L6</v>
      </c>
      <c r="E163" s="60" t="str">
        <f t="shared" si="131"/>
        <v>Max</v>
      </c>
      <c r="F163" s="60" t="str">
        <f t="shared" si="131"/>
        <v>Line1</v>
      </c>
      <c r="G163" s="60" t="str">
        <f t="shared" si="131"/>
        <v>End B</v>
      </c>
      <c r="H163" s="60" t="str">
        <f t="shared" si="131"/>
        <v>9 to 10</v>
      </c>
      <c r="I163" s="60" t="str">
        <f t="shared" si="131"/>
        <v>Effective Tension</v>
      </c>
      <c r="J163" s="60"/>
      <c r="K163" s="43">
        <f>K162</f>
        <v>1</v>
      </c>
      <c r="L163" s="1"/>
      <c r="M163" s="1"/>
      <c r="N163" s="1"/>
      <c r="O163" s="1"/>
      <c r="P163" s="1"/>
    </row>
    <row r="164" spans="1:16" customFormat="1" ht="12.75" x14ac:dyDescent="0.2">
      <c r="A164" s="60" t="str">
        <f t="shared" si="122"/>
        <v>Lines Results_8P</v>
      </c>
      <c r="B164" s="45"/>
      <c r="C164" s="60"/>
      <c r="D164" s="45" t="str">
        <f t="shared" si="137"/>
        <v>L7</v>
      </c>
      <c r="E164" s="60" t="str">
        <f t="shared" si="131"/>
        <v>Max</v>
      </c>
      <c r="F164" s="60" t="str">
        <f t="shared" si="131"/>
        <v>Line2</v>
      </c>
      <c r="G164" s="60" t="str">
        <f t="shared" si="131"/>
        <v>End B</v>
      </c>
      <c r="H164" s="60" t="str">
        <f t="shared" si="131"/>
        <v>9 to 10</v>
      </c>
      <c r="I164" s="60" t="str">
        <f t="shared" si="131"/>
        <v>Effective Tension</v>
      </c>
      <c r="J164" s="60"/>
      <c r="K164" s="43">
        <f>K162+1</f>
        <v>2</v>
      </c>
      <c r="L164" s="1"/>
      <c r="M164" s="1"/>
      <c r="N164" s="1"/>
      <c r="O164" s="1"/>
      <c r="P164" s="1"/>
    </row>
    <row r="165" spans="1:16" customFormat="1" ht="12.75" x14ac:dyDescent="0.2">
      <c r="A165" s="60" t="str">
        <f t="shared" si="122"/>
        <v>Lines Results_8P</v>
      </c>
      <c r="B165" s="45"/>
      <c r="C165" s="60"/>
      <c r="D165" s="45" t="str">
        <f t="shared" si="137"/>
        <v>L8</v>
      </c>
      <c r="E165" s="60" t="str">
        <f t="shared" si="131"/>
        <v>Max</v>
      </c>
      <c r="F165" s="60" t="str">
        <f t="shared" si="131"/>
        <v>Line2</v>
      </c>
      <c r="G165" s="60" t="str">
        <f t="shared" si="131"/>
        <v>End B</v>
      </c>
      <c r="H165" s="60" t="str">
        <f t="shared" si="131"/>
        <v>9 to 10</v>
      </c>
      <c r="I165" s="60" t="str">
        <f t="shared" si="131"/>
        <v>Effective Tension</v>
      </c>
      <c r="J165" s="60"/>
      <c r="K165" s="43">
        <f>K164</f>
        <v>2</v>
      </c>
      <c r="L165" s="1"/>
      <c r="M165" s="1"/>
      <c r="N165" s="1"/>
      <c r="O165" s="1"/>
      <c r="P165" s="1"/>
    </row>
    <row r="166" spans="1:16" customFormat="1" ht="12.75" x14ac:dyDescent="0.2">
      <c r="A166" s="60" t="str">
        <f t="shared" si="122"/>
        <v>Lines Results_8P</v>
      </c>
      <c r="B166" s="45"/>
      <c r="C166" s="60"/>
      <c r="D166" s="45" t="str">
        <f t="shared" si="137"/>
        <v>L9</v>
      </c>
      <c r="E166" s="60" t="str">
        <f t="shared" ref="E166:I175" si="138">E122</f>
        <v>Max</v>
      </c>
      <c r="F166" s="60" t="str">
        <f t="shared" si="138"/>
        <v>Line3</v>
      </c>
      <c r="G166" s="60" t="str">
        <f t="shared" si="138"/>
        <v>End B</v>
      </c>
      <c r="H166" s="60" t="str">
        <f t="shared" si="138"/>
        <v>9 to 10</v>
      </c>
      <c r="I166" s="60" t="str">
        <f t="shared" si="138"/>
        <v>Effective Tension</v>
      </c>
      <c r="J166" s="60"/>
      <c r="K166" s="43">
        <f>K164+1</f>
        <v>3</v>
      </c>
      <c r="L166" s="1"/>
      <c r="M166" s="1"/>
      <c r="N166" s="1"/>
      <c r="O166" s="1"/>
      <c r="P166" s="1"/>
    </row>
    <row r="167" spans="1:16" customFormat="1" ht="12.75" x14ac:dyDescent="0.2">
      <c r="A167" s="60" t="str">
        <f t="shared" si="122"/>
        <v>Lines Results_8P</v>
      </c>
      <c r="B167" s="45"/>
      <c r="C167" s="60"/>
      <c r="D167" s="45" t="str">
        <f t="shared" si="137"/>
        <v>L10</v>
      </c>
      <c r="E167" s="60" t="str">
        <f t="shared" si="138"/>
        <v>Max</v>
      </c>
      <c r="F167" s="60" t="str">
        <f t="shared" si="138"/>
        <v>Line3</v>
      </c>
      <c r="G167" s="60" t="str">
        <f t="shared" si="138"/>
        <v>End B</v>
      </c>
      <c r="H167" s="60" t="str">
        <f t="shared" si="138"/>
        <v>9 to 10</v>
      </c>
      <c r="I167" s="60" t="str">
        <f t="shared" si="138"/>
        <v>Effective Tension</v>
      </c>
      <c r="J167" s="60"/>
      <c r="K167" s="43">
        <f>K166</f>
        <v>3</v>
      </c>
      <c r="L167" s="1"/>
      <c r="M167" s="1"/>
      <c r="N167" s="1"/>
      <c r="O167" s="1"/>
      <c r="P167" s="1"/>
    </row>
    <row r="168" spans="1:16" customFormat="1" ht="12.75" x14ac:dyDescent="0.2">
      <c r="A168" s="60" t="str">
        <f t="shared" si="122"/>
        <v>Lines Results_8P</v>
      </c>
      <c r="B168" s="45"/>
      <c r="C168" s="60"/>
      <c r="D168" s="45" t="str">
        <f t="shared" si="137"/>
        <v>L11</v>
      </c>
      <c r="E168" s="60" t="str">
        <f t="shared" si="138"/>
        <v>Max</v>
      </c>
      <c r="F168" s="60" t="str">
        <f t="shared" si="138"/>
        <v>Line4</v>
      </c>
      <c r="G168" s="60" t="str">
        <f t="shared" si="138"/>
        <v>End B</v>
      </c>
      <c r="H168" s="60" t="str">
        <f t="shared" si="138"/>
        <v>9 to 10</v>
      </c>
      <c r="I168" s="60" t="str">
        <f t="shared" si="138"/>
        <v>Effective Tension</v>
      </c>
      <c r="J168" s="60"/>
      <c r="K168" s="43">
        <f t="shared" ref="K168" si="139">K166+1</f>
        <v>4</v>
      </c>
      <c r="L168" s="1"/>
      <c r="M168" s="1"/>
      <c r="N168" s="1"/>
      <c r="O168" s="1"/>
      <c r="P168" s="1"/>
    </row>
    <row r="169" spans="1:16" customFormat="1" ht="12.75" x14ac:dyDescent="0.2">
      <c r="A169" s="60" t="str">
        <f t="shared" si="122"/>
        <v>Lines Results_8P</v>
      </c>
      <c r="B169" s="45"/>
      <c r="C169" s="60"/>
      <c r="D169" s="45" t="str">
        <f t="shared" si="137"/>
        <v>L12</v>
      </c>
      <c r="E169" s="60" t="str">
        <f t="shared" si="138"/>
        <v>Max</v>
      </c>
      <c r="F169" s="60" t="str">
        <f t="shared" si="138"/>
        <v>Line4</v>
      </c>
      <c r="G169" s="60" t="str">
        <f t="shared" si="138"/>
        <v>End B</v>
      </c>
      <c r="H169" s="60" t="str">
        <f t="shared" si="138"/>
        <v>9 to 10</v>
      </c>
      <c r="I169" s="60" t="str">
        <f t="shared" si="138"/>
        <v>Effective Tension</v>
      </c>
      <c r="J169" s="60"/>
      <c r="K169" s="43">
        <f t="shared" ref="K169" si="140">K168</f>
        <v>4</v>
      </c>
      <c r="L169" s="1"/>
      <c r="M169" s="1"/>
      <c r="N169" s="1"/>
      <c r="O169" s="1"/>
      <c r="P169" s="1"/>
    </row>
    <row r="170" spans="1:16" customFormat="1" ht="12.75" x14ac:dyDescent="0.2">
      <c r="A170" s="60" t="str">
        <f t="shared" si="122"/>
        <v>Lines Results_8P</v>
      </c>
      <c r="B170" s="45"/>
      <c r="C170" s="60"/>
      <c r="D170" s="45" t="str">
        <f t="shared" si="137"/>
        <v>L13</v>
      </c>
      <c r="E170" s="60" t="str">
        <f t="shared" si="138"/>
        <v>Max</v>
      </c>
      <c r="F170" s="60" t="str">
        <f t="shared" si="138"/>
        <v>Line5</v>
      </c>
      <c r="G170" s="60" t="str">
        <f t="shared" si="138"/>
        <v>End B</v>
      </c>
      <c r="H170" s="60" t="str">
        <f t="shared" si="138"/>
        <v>9 to 10</v>
      </c>
      <c r="I170" s="60" t="str">
        <f t="shared" si="138"/>
        <v>Effective Tension</v>
      </c>
      <c r="J170" s="60"/>
      <c r="K170" s="43">
        <f t="shared" ref="K170" si="141">K168+1</f>
        <v>5</v>
      </c>
      <c r="L170" s="1"/>
      <c r="M170" s="1"/>
      <c r="N170" s="1"/>
      <c r="O170" s="1"/>
      <c r="P170" s="1"/>
    </row>
    <row r="171" spans="1:16" customFormat="1" ht="12.75" x14ac:dyDescent="0.2">
      <c r="A171" s="60" t="str">
        <f t="shared" si="122"/>
        <v>Lines Results_8P</v>
      </c>
      <c r="B171" s="45"/>
      <c r="C171" s="60"/>
      <c r="D171" s="45" t="str">
        <f t="shared" si="137"/>
        <v>L14</v>
      </c>
      <c r="E171" s="60" t="str">
        <f t="shared" si="138"/>
        <v>Max</v>
      </c>
      <c r="F171" s="60" t="str">
        <f t="shared" si="138"/>
        <v>Line5</v>
      </c>
      <c r="G171" s="60" t="str">
        <f t="shared" si="138"/>
        <v>End B</v>
      </c>
      <c r="H171" s="60" t="str">
        <f t="shared" si="138"/>
        <v>9 to 10</v>
      </c>
      <c r="I171" s="60" t="str">
        <f t="shared" si="138"/>
        <v>Effective Tension</v>
      </c>
      <c r="J171" s="60"/>
      <c r="K171" s="43">
        <f t="shared" ref="K171" si="142">K170</f>
        <v>5</v>
      </c>
      <c r="L171" s="1"/>
      <c r="M171" s="1"/>
      <c r="N171" s="1"/>
      <c r="O171" s="1"/>
      <c r="P171" s="1"/>
    </row>
    <row r="172" spans="1:16" customFormat="1" ht="12.75" x14ac:dyDescent="0.2">
      <c r="A172" s="60" t="str">
        <f t="shared" si="122"/>
        <v>Lines Results_8P</v>
      </c>
      <c r="B172" s="45"/>
      <c r="C172" s="60"/>
      <c r="D172" s="45" t="str">
        <f t="shared" si="137"/>
        <v>L15</v>
      </c>
      <c r="E172" s="60" t="str">
        <f t="shared" si="138"/>
        <v>Max</v>
      </c>
      <c r="F172" s="60" t="str">
        <f t="shared" si="138"/>
        <v>Line6</v>
      </c>
      <c r="G172" s="60" t="str">
        <f t="shared" si="138"/>
        <v>End B</v>
      </c>
      <c r="H172" s="60" t="str">
        <f t="shared" si="138"/>
        <v>9 to 10</v>
      </c>
      <c r="I172" s="60" t="str">
        <f t="shared" si="138"/>
        <v>Effective Tension</v>
      </c>
      <c r="J172" s="60"/>
      <c r="K172" s="43">
        <f t="shared" ref="K172" si="143">K170+1</f>
        <v>6</v>
      </c>
      <c r="L172" s="1"/>
      <c r="M172" s="1"/>
      <c r="N172" s="1"/>
      <c r="O172" s="1"/>
      <c r="P172" s="1"/>
    </row>
    <row r="173" spans="1:16" customFormat="1" ht="12.75" x14ac:dyDescent="0.2">
      <c r="A173" s="60" t="str">
        <f t="shared" si="122"/>
        <v>Lines Results_8P</v>
      </c>
      <c r="B173" s="45"/>
      <c r="C173" s="60"/>
      <c r="D173" s="45" t="str">
        <f t="shared" si="137"/>
        <v>L16</v>
      </c>
      <c r="E173" s="60" t="str">
        <f t="shared" si="138"/>
        <v>Max</v>
      </c>
      <c r="F173" s="60" t="str">
        <f t="shared" si="138"/>
        <v>Line6</v>
      </c>
      <c r="G173" s="60" t="str">
        <f t="shared" si="138"/>
        <v>End B</v>
      </c>
      <c r="H173" s="60" t="str">
        <f t="shared" si="138"/>
        <v>9 to 10</v>
      </c>
      <c r="I173" s="60" t="str">
        <f t="shared" si="138"/>
        <v>Effective Tension</v>
      </c>
      <c r="J173" s="60"/>
      <c r="K173" s="43">
        <f t="shared" ref="K173" si="144">K172</f>
        <v>6</v>
      </c>
      <c r="L173" s="1"/>
      <c r="M173" s="1"/>
      <c r="N173" s="1"/>
      <c r="O173" s="1"/>
      <c r="P173" s="1"/>
    </row>
    <row r="174" spans="1:16" customFormat="1" ht="12.75" x14ac:dyDescent="0.2">
      <c r="A174" s="60" t="str">
        <f t="shared" si="122"/>
        <v>Lines Results_8P</v>
      </c>
      <c r="B174" s="45"/>
      <c r="C174" s="60"/>
      <c r="D174" s="45" t="str">
        <f t="shared" si="137"/>
        <v>L17</v>
      </c>
      <c r="E174" s="60" t="str">
        <f t="shared" si="138"/>
        <v>Max</v>
      </c>
      <c r="F174" s="60" t="str">
        <f t="shared" si="138"/>
        <v>Line7</v>
      </c>
      <c r="G174" s="60" t="str">
        <f t="shared" si="138"/>
        <v>End B</v>
      </c>
      <c r="H174" s="60" t="str">
        <f t="shared" si="138"/>
        <v>9 to 10</v>
      </c>
      <c r="I174" s="60" t="str">
        <f t="shared" si="138"/>
        <v>Effective Tension</v>
      </c>
      <c r="J174" s="60"/>
      <c r="K174" s="43">
        <f t="shared" ref="K174" si="145">K172+1</f>
        <v>7</v>
      </c>
      <c r="L174" s="1"/>
      <c r="M174" s="1"/>
      <c r="N174" s="1"/>
      <c r="O174" s="1"/>
      <c r="P174" s="1"/>
    </row>
    <row r="175" spans="1:16" customFormat="1" ht="12.75" x14ac:dyDescent="0.2">
      <c r="A175" s="60" t="str">
        <f t="shared" si="122"/>
        <v>Lines Results_8P</v>
      </c>
      <c r="B175" s="45"/>
      <c r="C175" s="60"/>
      <c r="D175" s="45" t="str">
        <f t="shared" si="137"/>
        <v>L18</v>
      </c>
      <c r="E175" s="60" t="str">
        <f t="shared" si="138"/>
        <v>Max</v>
      </c>
      <c r="F175" s="60" t="str">
        <f t="shared" si="138"/>
        <v>Line7</v>
      </c>
      <c r="G175" s="60" t="str">
        <f t="shared" si="138"/>
        <v>End B</v>
      </c>
      <c r="H175" s="60" t="str">
        <f t="shared" si="138"/>
        <v>9 to 10</v>
      </c>
      <c r="I175" s="60" t="str">
        <f t="shared" si="138"/>
        <v>Effective Tension</v>
      </c>
      <c r="J175" s="60"/>
      <c r="K175" s="43">
        <f t="shared" ref="K175" si="146">K174</f>
        <v>7</v>
      </c>
      <c r="L175" s="1"/>
      <c r="M175" s="1"/>
      <c r="N175" s="1"/>
      <c r="O175" s="1"/>
      <c r="P175" s="1"/>
    </row>
    <row r="176" spans="1:16" customFormat="1" ht="12.75" x14ac:dyDescent="0.2">
      <c r="A176" s="60" t="str">
        <f t="shared" si="122"/>
        <v>Lines Results_8P</v>
      </c>
      <c r="B176" s="45"/>
      <c r="C176" s="60"/>
      <c r="D176" s="45" t="str">
        <f t="shared" si="137"/>
        <v>L19</v>
      </c>
      <c r="E176" s="60" t="str">
        <f t="shared" ref="E176:I177" si="147">E132</f>
        <v>Max</v>
      </c>
      <c r="F176" s="60" t="str">
        <f t="shared" si="147"/>
        <v>Line8</v>
      </c>
      <c r="G176" s="60" t="str">
        <f t="shared" si="147"/>
        <v>End B</v>
      </c>
      <c r="H176" s="60" t="str">
        <f t="shared" si="147"/>
        <v>9 to 10</v>
      </c>
      <c r="I176" s="60" t="str">
        <f t="shared" si="147"/>
        <v>Effective Tension</v>
      </c>
      <c r="J176" s="60"/>
      <c r="K176" s="43">
        <f t="shared" ref="K176" si="148">K174+1</f>
        <v>8</v>
      </c>
      <c r="L176" s="1"/>
      <c r="M176" s="1"/>
      <c r="N176" s="1"/>
      <c r="O176" s="1"/>
      <c r="P176" s="1"/>
    </row>
    <row r="177" spans="1:16" customFormat="1" ht="12.75" x14ac:dyDescent="0.2">
      <c r="A177" s="60" t="str">
        <f t="shared" si="122"/>
        <v>Lines Results_8P</v>
      </c>
      <c r="B177" s="45"/>
      <c r="C177" s="60"/>
      <c r="D177" s="45" t="str">
        <f t="shared" si="137"/>
        <v>L20</v>
      </c>
      <c r="E177" s="60" t="str">
        <f t="shared" si="147"/>
        <v>Max</v>
      </c>
      <c r="F177" s="60" t="str">
        <f t="shared" si="147"/>
        <v>Line8</v>
      </c>
      <c r="G177" s="60" t="str">
        <f t="shared" si="147"/>
        <v>End B</v>
      </c>
      <c r="H177" s="60" t="str">
        <f t="shared" si="147"/>
        <v>9 to 10</v>
      </c>
      <c r="I177" s="60" t="str">
        <f t="shared" si="147"/>
        <v>Effective Tension</v>
      </c>
      <c r="J177" s="60"/>
      <c r="K177" s="43">
        <f t="shared" ref="K177" si="149">K176</f>
        <v>8</v>
      </c>
      <c r="L177" s="1"/>
      <c r="M177" s="1"/>
      <c r="N177" s="1"/>
      <c r="O177" s="1"/>
      <c r="P177" s="1"/>
    </row>
    <row r="178" spans="1:16" customFormat="1" ht="12.75" x14ac:dyDescent="0.2">
      <c r="A178" s="60" t="str">
        <f>A46</f>
        <v>Ship_position</v>
      </c>
      <c r="B178" s="139"/>
      <c r="C178" s="138"/>
      <c r="D178" s="139" t="str">
        <f>N$178&amp;L46</f>
        <v>H5</v>
      </c>
      <c r="E178" s="60" t="str">
        <f t="shared" ref="E178:F180" si="150">E46</f>
        <v>Max</v>
      </c>
      <c r="F178" s="60" t="str">
        <f t="shared" si="150"/>
        <v>Ship</v>
      </c>
      <c r="G178" s="60"/>
      <c r="H178" s="60" t="str">
        <f t="shared" ref="H178:I180" si="151">H46</f>
        <v>9 to 10</v>
      </c>
      <c r="I178" s="60" t="str">
        <f t="shared" si="151"/>
        <v>X</v>
      </c>
      <c r="J178" s="60"/>
      <c r="K178" s="43"/>
      <c r="L178" s="1"/>
      <c r="M178" s="1"/>
      <c r="N178" s="144" t="s">
        <v>123</v>
      </c>
      <c r="O178" s="1"/>
      <c r="P178" s="1"/>
    </row>
    <row r="179" spans="1:16" customFormat="1" ht="12.75" x14ac:dyDescent="0.2">
      <c r="A179" s="60" t="str">
        <f>A47</f>
        <v>Ship_position</v>
      </c>
      <c r="B179" s="139"/>
      <c r="C179" s="138"/>
      <c r="D179" s="139" t="str">
        <f>N$178&amp;L47</f>
        <v>H6</v>
      </c>
      <c r="E179" s="60" t="str">
        <f t="shared" si="150"/>
        <v>Max</v>
      </c>
      <c r="F179" s="60" t="str">
        <f t="shared" si="150"/>
        <v>Ship</v>
      </c>
      <c r="G179" s="60"/>
      <c r="H179" s="60" t="str">
        <f t="shared" si="151"/>
        <v>9 to 10</v>
      </c>
      <c r="I179" s="60" t="str">
        <f t="shared" si="151"/>
        <v>Y</v>
      </c>
      <c r="J179" s="60"/>
      <c r="K179" s="43"/>
      <c r="L179" s="1"/>
      <c r="M179" s="1"/>
      <c r="N179" s="20"/>
      <c r="O179" s="1"/>
      <c r="P179" s="1"/>
    </row>
    <row r="180" spans="1:16" customFormat="1" ht="12.75" x14ac:dyDescent="0.2">
      <c r="A180" s="60" t="str">
        <f>A48</f>
        <v>Ship_position</v>
      </c>
      <c r="B180" s="139"/>
      <c r="C180" s="138"/>
      <c r="D180" s="139" t="str">
        <f>N$178&amp;L48</f>
        <v>H7</v>
      </c>
      <c r="E180" s="60" t="str">
        <f t="shared" si="150"/>
        <v>Max</v>
      </c>
      <c r="F180" s="60" t="str">
        <f t="shared" si="150"/>
        <v>Ship</v>
      </c>
      <c r="G180" s="60"/>
      <c r="H180" s="60" t="str">
        <f t="shared" si="151"/>
        <v>9 to 10</v>
      </c>
      <c r="I180" s="60" t="str">
        <f t="shared" si="151"/>
        <v>Z</v>
      </c>
      <c r="J180" s="60"/>
      <c r="K180" s="43"/>
      <c r="L180" s="1"/>
      <c r="M180" s="1"/>
      <c r="N180" s="20"/>
      <c r="O180" s="1"/>
      <c r="P180" s="1"/>
    </row>
    <row r="181" spans="1:16" x14ac:dyDescent="0.2">
      <c r="A181" s="46"/>
      <c r="B181" s="46"/>
      <c r="C181" s="46"/>
      <c r="D181" s="46"/>
      <c r="E181" s="58" t="s">
        <v>303</v>
      </c>
      <c r="F181" s="46"/>
      <c r="G181" s="46"/>
      <c r="H181" s="46"/>
      <c r="I181" s="46"/>
      <c r="J181" s="46"/>
      <c r="K181" s="55"/>
    </row>
    <row r="182" spans="1:16" ht="12.75" x14ac:dyDescent="0.2">
      <c r="A182" s="60" t="str">
        <f>A138</f>
        <v>ET_8P</v>
      </c>
      <c r="B182" s="45" t="str">
        <f>M182&amp;$N$6</f>
        <v>AK5</v>
      </c>
      <c r="C182" s="60" t="str">
        <f>"Line "&amp;$K$6&amp;" ET"</f>
        <v>Line 1 ET</v>
      </c>
      <c r="D182" s="45" t="str">
        <f>M182&amp;$N$6+1</f>
        <v>AK6</v>
      </c>
      <c r="E182" s="60" t="str">
        <f>E139</f>
        <v>Range Graph</v>
      </c>
      <c r="F182" s="60" t="str">
        <f>F138</f>
        <v>Line1</v>
      </c>
      <c r="G182" s="60" t="str">
        <f>G138</f>
        <v>Max</v>
      </c>
      <c r="H182" s="61" t="str">
        <f>H138</f>
        <v>9 to 10</v>
      </c>
      <c r="I182" s="61" t="str">
        <f>I138</f>
        <v>Effective Tension</v>
      </c>
      <c r="J182" s="61"/>
      <c r="K182" s="62"/>
      <c r="M182" s="1" t="s">
        <v>228</v>
      </c>
      <c r="N182" s="43"/>
      <c r="O182" s="49"/>
      <c r="P182" s="49"/>
    </row>
    <row r="183" spans="1:16" ht="12.75" x14ac:dyDescent="0.2">
      <c r="A183" s="60" t="str">
        <f>A182</f>
        <v>ET_8P</v>
      </c>
      <c r="B183" s="45" t="str">
        <f t="shared" ref="B183:B189" si="152">M183&amp;$N$6</f>
        <v>AL5</v>
      </c>
      <c r="C183" s="60" t="str">
        <f>"Line "&amp;$K$7&amp;" ET"</f>
        <v>Line 2 ET</v>
      </c>
      <c r="D183" s="45" t="str">
        <f t="shared" ref="D183:D189" si="153">M183&amp;$N$6+1</f>
        <v>AL6</v>
      </c>
      <c r="E183" s="60" t="str">
        <f t="shared" ref="E183:F202" si="154">E139</f>
        <v>Range Graph</v>
      </c>
      <c r="F183" s="60" t="str">
        <f t="shared" si="154"/>
        <v>Line2</v>
      </c>
      <c r="G183" s="60" t="str">
        <f>G182</f>
        <v>Max</v>
      </c>
      <c r="H183" s="61" t="str">
        <f t="shared" ref="H183:I202" si="155">H139</f>
        <v>9 to 10</v>
      </c>
      <c r="I183" s="61" t="str">
        <f t="shared" si="155"/>
        <v>Effective Tension</v>
      </c>
      <c r="J183" s="61"/>
      <c r="K183" s="43"/>
      <c r="M183" s="1" t="s">
        <v>229</v>
      </c>
      <c r="N183" s="43"/>
      <c r="O183" s="43"/>
      <c r="P183" s="43"/>
    </row>
    <row r="184" spans="1:16" ht="12.75" x14ac:dyDescent="0.2">
      <c r="A184" s="60" t="str">
        <f t="shared" ref="A184:A189" si="156">A183</f>
        <v>ET_8P</v>
      </c>
      <c r="B184" s="45" t="str">
        <f t="shared" si="152"/>
        <v>AM5</v>
      </c>
      <c r="C184" s="60" t="str">
        <f>"Line "&amp;$K$8&amp;" ET"</f>
        <v>Line 3 ET</v>
      </c>
      <c r="D184" s="45" t="str">
        <f t="shared" si="153"/>
        <v>AM6</v>
      </c>
      <c r="E184" s="60" t="str">
        <f t="shared" si="154"/>
        <v>Range Graph</v>
      </c>
      <c r="F184" s="60" t="str">
        <f t="shared" si="154"/>
        <v>Line3</v>
      </c>
      <c r="G184" s="60" t="str">
        <f t="shared" ref="G184:G189" si="157">G183</f>
        <v>Max</v>
      </c>
      <c r="H184" s="61" t="str">
        <f t="shared" si="155"/>
        <v>9 to 10</v>
      </c>
      <c r="I184" s="61" t="str">
        <f t="shared" si="155"/>
        <v>Effective Tension</v>
      </c>
      <c r="J184" s="61"/>
      <c r="K184" s="43"/>
      <c r="M184" s="1" t="s">
        <v>230</v>
      </c>
      <c r="N184" s="43"/>
      <c r="O184" s="43"/>
      <c r="P184" s="43"/>
    </row>
    <row r="185" spans="1:16" ht="12.75" x14ac:dyDescent="0.2">
      <c r="A185" s="60" t="str">
        <f t="shared" si="156"/>
        <v>ET_8P</v>
      </c>
      <c r="B185" s="45" t="str">
        <f t="shared" si="152"/>
        <v>AN5</v>
      </c>
      <c r="C185" s="60" t="str">
        <f>"Line "&amp;$K$9&amp;" ET"</f>
        <v>Line 4 ET</v>
      </c>
      <c r="D185" s="45" t="str">
        <f t="shared" si="153"/>
        <v>AN6</v>
      </c>
      <c r="E185" s="60" t="str">
        <f t="shared" si="154"/>
        <v>Range Graph</v>
      </c>
      <c r="F185" s="60" t="str">
        <f t="shared" si="154"/>
        <v>Line4</v>
      </c>
      <c r="G185" s="60" t="str">
        <f t="shared" si="157"/>
        <v>Max</v>
      </c>
      <c r="H185" s="61" t="str">
        <f t="shared" si="155"/>
        <v>9 to 10</v>
      </c>
      <c r="I185" s="61" t="str">
        <f t="shared" si="155"/>
        <v>Effective Tension</v>
      </c>
      <c r="J185" s="61"/>
      <c r="K185" s="43"/>
      <c r="M185" s="1" t="s">
        <v>231</v>
      </c>
      <c r="N185" s="43"/>
      <c r="O185" s="43"/>
      <c r="P185" s="43"/>
    </row>
    <row r="186" spans="1:16" ht="12.75" x14ac:dyDescent="0.2">
      <c r="A186" s="60" t="str">
        <f t="shared" si="156"/>
        <v>ET_8P</v>
      </c>
      <c r="B186" s="45" t="str">
        <f t="shared" si="152"/>
        <v>AO5</v>
      </c>
      <c r="C186" s="60" t="str">
        <f>"Line "&amp;$K$10&amp;" ET"</f>
        <v>Line 5 ET</v>
      </c>
      <c r="D186" s="45" t="str">
        <f t="shared" si="153"/>
        <v>AO6</v>
      </c>
      <c r="E186" s="60" t="str">
        <f t="shared" si="154"/>
        <v>Range Graph</v>
      </c>
      <c r="F186" s="60" t="str">
        <f t="shared" si="154"/>
        <v>Line5</v>
      </c>
      <c r="G186" s="60" t="str">
        <f t="shared" si="157"/>
        <v>Max</v>
      </c>
      <c r="H186" s="61" t="str">
        <f t="shared" si="155"/>
        <v>9 to 10</v>
      </c>
      <c r="I186" s="61" t="str">
        <f t="shared" si="155"/>
        <v>Effective Tension</v>
      </c>
      <c r="J186" s="61"/>
      <c r="K186" s="43"/>
      <c r="M186" s="1" t="s">
        <v>232</v>
      </c>
      <c r="N186" s="43"/>
      <c r="O186" s="43"/>
      <c r="P186" s="43"/>
    </row>
    <row r="187" spans="1:16" ht="12.75" x14ac:dyDescent="0.2">
      <c r="A187" s="60" t="str">
        <f t="shared" si="156"/>
        <v>ET_8P</v>
      </c>
      <c r="B187" s="45" t="str">
        <f t="shared" si="152"/>
        <v>AP5</v>
      </c>
      <c r="C187" s="60" t="str">
        <f>"Line "&amp;$K$11&amp;" ET"</f>
        <v>Line 6 ET</v>
      </c>
      <c r="D187" s="45" t="str">
        <f t="shared" si="153"/>
        <v>AP6</v>
      </c>
      <c r="E187" s="60" t="str">
        <f t="shared" si="154"/>
        <v>Range Graph</v>
      </c>
      <c r="F187" s="60" t="str">
        <f t="shared" si="154"/>
        <v>Line6</v>
      </c>
      <c r="G187" s="60" t="str">
        <f t="shared" si="157"/>
        <v>Max</v>
      </c>
      <c r="H187" s="61" t="str">
        <f t="shared" si="155"/>
        <v>9 to 10</v>
      </c>
      <c r="I187" s="61" t="str">
        <f t="shared" si="155"/>
        <v>Effective Tension</v>
      </c>
      <c r="J187" s="61"/>
      <c r="K187" s="43"/>
      <c r="M187" s="1" t="s">
        <v>233</v>
      </c>
      <c r="N187" s="43"/>
      <c r="O187" s="43"/>
      <c r="P187" s="43"/>
    </row>
    <row r="188" spans="1:16" ht="12.75" x14ac:dyDescent="0.2">
      <c r="A188" s="60" t="str">
        <f t="shared" si="156"/>
        <v>ET_8P</v>
      </c>
      <c r="B188" s="45" t="str">
        <f t="shared" si="152"/>
        <v>AQ5</v>
      </c>
      <c r="C188" s="60" t="str">
        <f>"Line "&amp;$K$12&amp;" ET"</f>
        <v>Line 7 ET</v>
      </c>
      <c r="D188" s="45" t="str">
        <f t="shared" si="153"/>
        <v>AQ6</v>
      </c>
      <c r="E188" s="60" t="str">
        <f t="shared" si="154"/>
        <v>Range Graph</v>
      </c>
      <c r="F188" s="60" t="str">
        <f t="shared" si="154"/>
        <v>Line7</v>
      </c>
      <c r="G188" s="60" t="str">
        <f t="shared" si="157"/>
        <v>Max</v>
      </c>
      <c r="H188" s="61" t="str">
        <f t="shared" si="155"/>
        <v>9 to 10</v>
      </c>
      <c r="I188" s="61" t="str">
        <f t="shared" si="155"/>
        <v>Effective Tension</v>
      </c>
      <c r="J188" s="61"/>
      <c r="K188" s="43"/>
      <c r="M188" s="1" t="s">
        <v>234</v>
      </c>
      <c r="N188" s="43"/>
      <c r="O188" s="43"/>
      <c r="P188" s="43"/>
    </row>
    <row r="189" spans="1:16" ht="12.75" x14ac:dyDescent="0.2">
      <c r="A189" s="60" t="str">
        <f t="shared" si="156"/>
        <v>ET_8P</v>
      </c>
      <c r="B189" s="45" t="str">
        <f t="shared" si="152"/>
        <v>AR5</v>
      </c>
      <c r="C189" s="60" t="str">
        <f>"Line "&amp;$K$13&amp;" ET"</f>
        <v>Line 8 ET</v>
      </c>
      <c r="D189" s="45" t="str">
        <f t="shared" si="153"/>
        <v>AR6</v>
      </c>
      <c r="E189" s="60" t="str">
        <f t="shared" si="154"/>
        <v>Range Graph</v>
      </c>
      <c r="F189" s="60" t="str">
        <f t="shared" si="154"/>
        <v>Line8</v>
      </c>
      <c r="G189" s="60" t="str">
        <f t="shared" si="157"/>
        <v>Max</v>
      </c>
      <c r="H189" s="61" t="str">
        <f t="shared" si="155"/>
        <v>9 to 10</v>
      </c>
      <c r="I189" s="61" t="str">
        <f t="shared" si="155"/>
        <v>Effective Tension</v>
      </c>
      <c r="J189" s="61"/>
      <c r="K189" s="43"/>
      <c r="M189" s="1" t="s">
        <v>235</v>
      </c>
      <c r="N189" s="43"/>
      <c r="O189" s="43"/>
      <c r="P189" s="43"/>
    </row>
    <row r="190" spans="1:16" ht="12.75" x14ac:dyDescent="0.2">
      <c r="A190" s="60" t="str">
        <f t="shared" ref="A190:A221" si="158">A146</f>
        <v>Lines Results_8P</v>
      </c>
      <c r="B190" s="45"/>
      <c r="C190" s="60"/>
      <c r="D190" s="45" t="str">
        <f>O190&amp;N190</f>
        <v>M5</v>
      </c>
      <c r="E190" s="60" t="str">
        <f t="shared" si="154"/>
        <v>Max</v>
      </c>
      <c r="F190" s="60" t="str">
        <f t="shared" si="154"/>
        <v>Line1</v>
      </c>
      <c r="G190" s="60" t="str">
        <f t="shared" ref="G190:G221" si="159">G146</f>
        <v>End A</v>
      </c>
      <c r="H190" s="60" t="str">
        <f t="shared" si="155"/>
        <v>9 to 10</v>
      </c>
      <c r="I190" s="60" t="str">
        <f t="shared" si="155"/>
        <v>Effective Tension</v>
      </c>
      <c r="J190" s="60"/>
      <c r="K190" s="62">
        <v>1</v>
      </c>
      <c r="N190" s="43">
        <v>5</v>
      </c>
      <c r="O190" s="49" t="s">
        <v>129</v>
      </c>
      <c r="P190" s="49" t="s">
        <v>126</v>
      </c>
    </row>
    <row r="191" spans="1:16" ht="12.75" x14ac:dyDescent="0.2">
      <c r="A191" s="60" t="str">
        <f t="shared" si="158"/>
        <v>Lines Results_8P</v>
      </c>
      <c r="B191" s="45"/>
      <c r="C191" s="60"/>
      <c r="D191" s="45" t="str">
        <f t="shared" ref="D191:D205" si="160">O191&amp;N191</f>
        <v>M6</v>
      </c>
      <c r="E191" s="60" t="str">
        <f t="shared" si="154"/>
        <v>Max</v>
      </c>
      <c r="F191" s="60" t="str">
        <f t="shared" si="154"/>
        <v>Line1</v>
      </c>
      <c r="G191" s="60" t="str">
        <f t="shared" si="159"/>
        <v>End A</v>
      </c>
      <c r="H191" s="60" t="str">
        <f t="shared" si="155"/>
        <v>9 to 10</v>
      </c>
      <c r="I191" s="60" t="str">
        <f t="shared" si="155"/>
        <v>Effective Tension</v>
      </c>
      <c r="J191" s="60"/>
      <c r="K191" s="43">
        <f>K190</f>
        <v>1</v>
      </c>
      <c r="N191" s="43">
        <f t="shared" ref="N191:N205" si="161">N190+1</f>
        <v>6</v>
      </c>
      <c r="O191" s="43" t="str">
        <f t="shared" ref="O191:P205" si="162">O190</f>
        <v>M</v>
      </c>
      <c r="P191" s="43" t="str">
        <f t="shared" si="162"/>
        <v>N</v>
      </c>
    </row>
    <row r="192" spans="1:16" ht="12.75" x14ac:dyDescent="0.2">
      <c r="A192" s="60" t="str">
        <f t="shared" si="158"/>
        <v>Lines Results_8P</v>
      </c>
      <c r="B192" s="45"/>
      <c r="C192" s="60"/>
      <c r="D192" s="45" t="str">
        <f t="shared" si="160"/>
        <v>M7</v>
      </c>
      <c r="E192" s="60" t="str">
        <f t="shared" si="154"/>
        <v>Max</v>
      </c>
      <c r="F192" s="60" t="str">
        <f t="shared" si="154"/>
        <v>Line2</v>
      </c>
      <c r="G192" s="60" t="str">
        <f t="shared" si="159"/>
        <v>End A</v>
      </c>
      <c r="H192" s="60" t="str">
        <f t="shared" si="155"/>
        <v>9 to 10</v>
      </c>
      <c r="I192" s="60" t="str">
        <f t="shared" si="155"/>
        <v>Effective Tension</v>
      </c>
      <c r="J192" s="60"/>
      <c r="K192" s="43">
        <f>K190+1</f>
        <v>2</v>
      </c>
      <c r="N192" s="43">
        <f t="shared" si="161"/>
        <v>7</v>
      </c>
      <c r="O192" s="43" t="str">
        <f t="shared" si="162"/>
        <v>M</v>
      </c>
      <c r="P192" s="43" t="str">
        <f t="shared" si="162"/>
        <v>N</v>
      </c>
    </row>
    <row r="193" spans="1:16" ht="12.75" x14ac:dyDescent="0.2">
      <c r="A193" s="60" t="str">
        <f t="shared" si="158"/>
        <v>Lines Results_8P</v>
      </c>
      <c r="B193" s="45"/>
      <c r="C193" s="60"/>
      <c r="D193" s="45" t="str">
        <f t="shared" si="160"/>
        <v>M8</v>
      </c>
      <c r="E193" s="60" t="str">
        <f t="shared" si="154"/>
        <v>Max</v>
      </c>
      <c r="F193" s="60" t="str">
        <f t="shared" si="154"/>
        <v>Line2</v>
      </c>
      <c r="G193" s="60" t="str">
        <f t="shared" si="159"/>
        <v>End A</v>
      </c>
      <c r="H193" s="60" t="str">
        <f t="shared" si="155"/>
        <v>9 to 10</v>
      </c>
      <c r="I193" s="60" t="str">
        <f t="shared" si="155"/>
        <v>Effective Tension</v>
      </c>
      <c r="J193" s="60"/>
      <c r="K193" s="43">
        <f>K192</f>
        <v>2</v>
      </c>
      <c r="N193" s="43">
        <f t="shared" si="161"/>
        <v>8</v>
      </c>
      <c r="O193" s="43" t="str">
        <f t="shared" si="162"/>
        <v>M</v>
      </c>
      <c r="P193" s="43" t="str">
        <f t="shared" si="162"/>
        <v>N</v>
      </c>
    </row>
    <row r="194" spans="1:16" ht="12.75" x14ac:dyDescent="0.2">
      <c r="A194" s="60" t="str">
        <f t="shared" si="158"/>
        <v>Lines Results_8P</v>
      </c>
      <c r="B194" s="45"/>
      <c r="C194" s="60"/>
      <c r="D194" s="45" t="str">
        <f t="shared" si="160"/>
        <v>M9</v>
      </c>
      <c r="E194" s="60" t="str">
        <f t="shared" si="154"/>
        <v>Max</v>
      </c>
      <c r="F194" s="60" t="str">
        <f t="shared" si="154"/>
        <v>Line3</v>
      </c>
      <c r="G194" s="60" t="str">
        <f t="shared" si="159"/>
        <v>End A</v>
      </c>
      <c r="H194" s="60" t="str">
        <f t="shared" si="155"/>
        <v>9 to 10</v>
      </c>
      <c r="I194" s="60" t="str">
        <f t="shared" si="155"/>
        <v>Effective Tension</v>
      </c>
      <c r="J194" s="60"/>
      <c r="K194" s="43">
        <f>K192+1</f>
        <v>3</v>
      </c>
      <c r="N194" s="43">
        <f t="shared" si="161"/>
        <v>9</v>
      </c>
      <c r="O194" s="43" t="str">
        <f t="shared" si="162"/>
        <v>M</v>
      </c>
      <c r="P194" s="43" t="str">
        <f t="shared" si="162"/>
        <v>N</v>
      </c>
    </row>
    <row r="195" spans="1:16" ht="12.75" x14ac:dyDescent="0.2">
      <c r="A195" s="60" t="str">
        <f t="shared" si="158"/>
        <v>Lines Results_8P</v>
      </c>
      <c r="B195" s="45"/>
      <c r="C195" s="60"/>
      <c r="D195" s="45" t="str">
        <f t="shared" si="160"/>
        <v>M10</v>
      </c>
      <c r="E195" s="60" t="str">
        <f t="shared" si="154"/>
        <v>Max</v>
      </c>
      <c r="F195" s="60" t="str">
        <f t="shared" si="154"/>
        <v>Line3</v>
      </c>
      <c r="G195" s="60" t="str">
        <f t="shared" si="159"/>
        <v>End A</v>
      </c>
      <c r="H195" s="60" t="str">
        <f t="shared" si="155"/>
        <v>9 to 10</v>
      </c>
      <c r="I195" s="60" t="str">
        <f t="shared" si="155"/>
        <v>Effective Tension</v>
      </c>
      <c r="J195" s="60"/>
      <c r="K195" s="43">
        <f>K194</f>
        <v>3</v>
      </c>
      <c r="N195" s="43">
        <f t="shared" si="161"/>
        <v>10</v>
      </c>
      <c r="O195" s="43" t="str">
        <f t="shared" si="162"/>
        <v>M</v>
      </c>
      <c r="P195" s="43" t="str">
        <f t="shared" si="162"/>
        <v>N</v>
      </c>
    </row>
    <row r="196" spans="1:16" ht="12.75" x14ac:dyDescent="0.2">
      <c r="A196" s="60" t="str">
        <f t="shared" si="158"/>
        <v>Lines Results_8P</v>
      </c>
      <c r="B196" s="45"/>
      <c r="C196" s="60"/>
      <c r="D196" s="45" t="str">
        <f t="shared" si="160"/>
        <v>M11</v>
      </c>
      <c r="E196" s="60" t="str">
        <f t="shared" si="154"/>
        <v>Max</v>
      </c>
      <c r="F196" s="60" t="str">
        <f t="shared" si="154"/>
        <v>Line4</v>
      </c>
      <c r="G196" s="60" t="str">
        <f t="shared" si="159"/>
        <v>End A</v>
      </c>
      <c r="H196" s="60" t="str">
        <f t="shared" si="155"/>
        <v>9 to 10</v>
      </c>
      <c r="I196" s="60" t="str">
        <f t="shared" si="155"/>
        <v>Effective Tension</v>
      </c>
      <c r="J196" s="60"/>
      <c r="K196" s="43">
        <f t="shared" ref="K196" si="163">K194+1</f>
        <v>4</v>
      </c>
      <c r="N196" s="43">
        <f t="shared" si="161"/>
        <v>11</v>
      </c>
      <c r="O196" s="43" t="str">
        <f t="shared" si="162"/>
        <v>M</v>
      </c>
      <c r="P196" s="43" t="str">
        <f t="shared" si="162"/>
        <v>N</v>
      </c>
    </row>
    <row r="197" spans="1:16" ht="12.75" x14ac:dyDescent="0.2">
      <c r="A197" s="60" t="str">
        <f t="shared" si="158"/>
        <v>Lines Results_8P</v>
      </c>
      <c r="B197" s="45"/>
      <c r="C197" s="60"/>
      <c r="D197" s="45" t="str">
        <f t="shared" si="160"/>
        <v>M12</v>
      </c>
      <c r="E197" s="60" t="str">
        <f t="shared" si="154"/>
        <v>Max</v>
      </c>
      <c r="F197" s="60" t="str">
        <f t="shared" si="154"/>
        <v>Line4</v>
      </c>
      <c r="G197" s="60" t="str">
        <f t="shared" si="159"/>
        <v>End A</v>
      </c>
      <c r="H197" s="60" t="str">
        <f t="shared" si="155"/>
        <v>9 to 10</v>
      </c>
      <c r="I197" s="60" t="str">
        <f t="shared" si="155"/>
        <v>Effective Tension</v>
      </c>
      <c r="J197" s="60"/>
      <c r="K197" s="43">
        <f t="shared" ref="K197" si="164">K196</f>
        <v>4</v>
      </c>
      <c r="N197" s="43">
        <f t="shared" si="161"/>
        <v>12</v>
      </c>
      <c r="O197" s="43" t="str">
        <f t="shared" si="162"/>
        <v>M</v>
      </c>
      <c r="P197" s="43" t="str">
        <f t="shared" si="162"/>
        <v>N</v>
      </c>
    </row>
    <row r="198" spans="1:16" ht="12.75" x14ac:dyDescent="0.2">
      <c r="A198" s="60" t="str">
        <f t="shared" si="158"/>
        <v>Lines Results_8P</v>
      </c>
      <c r="B198" s="45"/>
      <c r="C198" s="60"/>
      <c r="D198" s="45" t="str">
        <f t="shared" si="160"/>
        <v>M13</v>
      </c>
      <c r="E198" s="60" t="str">
        <f t="shared" si="154"/>
        <v>Max</v>
      </c>
      <c r="F198" s="60" t="str">
        <f t="shared" si="154"/>
        <v>Line5</v>
      </c>
      <c r="G198" s="60" t="str">
        <f t="shared" si="159"/>
        <v>End A</v>
      </c>
      <c r="H198" s="60" t="str">
        <f t="shared" si="155"/>
        <v>9 to 10</v>
      </c>
      <c r="I198" s="60" t="str">
        <f t="shared" si="155"/>
        <v>Effective Tension</v>
      </c>
      <c r="J198" s="60"/>
      <c r="K198" s="43">
        <f t="shared" ref="K198" si="165">K196+1</f>
        <v>5</v>
      </c>
      <c r="N198" s="43">
        <f t="shared" si="161"/>
        <v>13</v>
      </c>
      <c r="O198" s="43" t="str">
        <f t="shared" si="162"/>
        <v>M</v>
      </c>
      <c r="P198" s="43" t="str">
        <f t="shared" si="162"/>
        <v>N</v>
      </c>
    </row>
    <row r="199" spans="1:16" ht="12.75" x14ac:dyDescent="0.2">
      <c r="A199" s="60" t="str">
        <f t="shared" si="158"/>
        <v>Lines Results_8P</v>
      </c>
      <c r="B199" s="45"/>
      <c r="C199" s="60"/>
      <c r="D199" s="45" t="str">
        <f t="shared" si="160"/>
        <v>M14</v>
      </c>
      <c r="E199" s="60" t="str">
        <f t="shared" si="154"/>
        <v>Max</v>
      </c>
      <c r="F199" s="60" t="str">
        <f t="shared" si="154"/>
        <v>Line5</v>
      </c>
      <c r="G199" s="60" t="str">
        <f t="shared" si="159"/>
        <v>End A</v>
      </c>
      <c r="H199" s="60" t="str">
        <f t="shared" si="155"/>
        <v>9 to 10</v>
      </c>
      <c r="I199" s="60" t="str">
        <f t="shared" si="155"/>
        <v>Effective Tension</v>
      </c>
      <c r="J199" s="60"/>
      <c r="K199" s="43">
        <f t="shared" ref="K199" si="166">K198</f>
        <v>5</v>
      </c>
      <c r="N199" s="43">
        <f t="shared" si="161"/>
        <v>14</v>
      </c>
      <c r="O199" s="43" t="str">
        <f t="shared" si="162"/>
        <v>M</v>
      </c>
      <c r="P199" s="43" t="str">
        <f t="shared" si="162"/>
        <v>N</v>
      </c>
    </row>
    <row r="200" spans="1:16" ht="12.75" x14ac:dyDescent="0.2">
      <c r="A200" s="60" t="str">
        <f t="shared" si="158"/>
        <v>Lines Results_8P</v>
      </c>
      <c r="B200" s="45"/>
      <c r="C200" s="60"/>
      <c r="D200" s="45" t="str">
        <f t="shared" si="160"/>
        <v>M15</v>
      </c>
      <c r="E200" s="60" t="str">
        <f t="shared" si="154"/>
        <v>Max</v>
      </c>
      <c r="F200" s="60" t="str">
        <f t="shared" si="154"/>
        <v>Line6</v>
      </c>
      <c r="G200" s="60" t="str">
        <f t="shared" si="159"/>
        <v>End A</v>
      </c>
      <c r="H200" s="60" t="str">
        <f t="shared" si="155"/>
        <v>9 to 10</v>
      </c>
      <c r="I200" s="60" t="str">
        <f t="shared" si="155"/>
        <v>Effective Tension</v>
      </c>
      <c r="J200" s="60"/>
      <c r="K200" s="43">
        <f t="shared" ref="K200" si="167">K198+1</f>
        <v>6</v>
      </c>
      <c r="N200" s="43">
        <f t="shared" si="161"/>
        <v>15</v>
      </c>
      <c r="O200" s="43" t="str">
        <f t="shared" si="162"/>
        <v>M</v>
      </c>
      <c r="P200" s="43" t="str">
        <f t="shared" si="162"/>
        <v>N</v>
      </c>
    </row>
    <row r="201" spans="1:16" ht="12.75" x14ac:dyDescent="0.2">
      <c r="A201" s="60" t="str">
        <f t="shared" si="158"/>
        <v>Lines Results_8P</v>
      </c>
      <c r="B201" s="45"/>
      <c r="C201" s="60"/>
      <c r="D201" s="45" t="str">
        <f t="shared" si="160"/>
        <v>M16</v>
      </c>
      <c r="E201" s="60" t="str">
        <f t="shared" si="154"/>
        <v>Max</v>
      </c>
      <c r="F201" s="60" t="str">
        <f t="shared" si="154"/>
        <v>Line6</v>
      </c>
      <c r="G201" s="60" t="str">
        <f t="shared" si="159"/>
        <v>End A</v>
      </c>
      <c r="H201" s="60" t="str">
        <f t="shared" si="155"/>
        <v>9 to 10</v>
      </c>
      <c r="I201" s="60" t="str">
        <f t="shared" si="155"/>
        <v>Effective Tension</v>
      </c>
      <c r="J201" s="60"/>
      <c r="K201" s="43">
        <f t="shared" ref="K201" si="168">K200</f>
        <v>6</v>
      </c>
      <c r="N201" s="43">
        <f t="shared" si="161"/>
        <v>16</v>
      </c>
      <c r="O201" s="43" t="str">
        <f t="shared" si="162"/>
        <v>M</v>
      </c>
      <c r="P201" s="43" t="str">
        <f t="shared" si="162"/>
        <v>N</v>
      </c>
    </row>
    <row r="202" spans="1:16" ht="12.75" x14ac:dyDescent="0.2">
      <c r="A202" s="60" t="str">
        <f t="shared" si="158"/>
        <v>Lines Results_8P</v>
      </c>
      <c r="B202" s="45"/>
      <c r="C202" s="60"/>
      <c r="D202" s="45" t="str">
        <f t="shared" si="160"/>
        <v>M17</v>
      </c>
      <c r="E202" s="60" t="str">
        <f t="shared" si="154"/>
        <v>Max</v>
      </c>
      <c r="F202" s="60" t="str">
        <f t="shared" si="154"/>
        <v>Line7</v>
      </c>
      <c r="G202" s="60" t="str">
        <f t="shared" si="159"/>
        <v>End A</v>
      </c>
      <c r="H202" s="60" t="str">
        <f t="shared" si="155"/>
        <v>9 to 10</v>
      </c>
      <c r="I202" s="60" t="str">
        <f t="shared" si="155"/>
        <v>Effective Tension</v>
      </c>
      <c r="J202" s="60"/>
      <c r="K202" s="43">
        <f>K200+1</f>
        <v>7</v>
      </c>
      <c r="N202" s="43">
        <f t="shared" si="161"/>
        <v>17</v>
      </c>
      <c r="O202" s="43" t="str">
        <f t="shared" si="162"/>
        <v>M</v>
      </c>
      <c r="P202" s="43" t="str">
        <f t="shared" si="162"/>
        <v>N</v>
      </c>
    </row>
    <row r="203" spans="1:16" ht="12.75" x14ac:dyDescent="0.2">
      <c r="A203" s="60" t="str">
        <f t="shared" si="158"/>
        <v>Lines Results_8P</v>
      </c>
      <c r="B203" s="45"/>
      <c r="C203" s="60"/>
      <c r="D203" s="45" t="str">
        <f t="shared" si="160"/>
        <v>M18</v>
      </c>
      <c r="E203" s="60" t="str">
        <f t="shared" ref="E203:F221" si="169">E159</f>
        <v>Max</v>
      </c>
      <c r="F203" s="60" t="str">
        <f t="shared" si="169"/>
        <v>Line7</v>
      </c>
      <c r="G203" s="60" t="str">
        <f t="shared" si="159"/>
        <v>End A</v>
      </c>
      <c r="H203" s="60" t="str">
        <f t="shared" ref="H203:I221" si="170">H159</f>
        <v>9 to 10</v>
      </c>
      <c r="I203" s="60" t="str">
        <f t="shared" si="170"/>
        <v>Effective Tension</v>
      </c>
      <c r="J203" s="60"/>
      <c r="K203" s="43">
        <f t="shared" ref="K203" si="171">K202</f>
        <v>7</v>
      </c>
      <c r="N203" s="43">
        <f t="shared" si="161"/>
        <v>18</v>
      </c>
      <c r="O203" s="43" t="str">
        <f t="shared" si="162"/>
        <v>M</v>
      </c>
      <c r="P203" s="43" t="str">
        <f t="shared" si="162"/>
        <v>N</v>
      </c>
    </row>
    <row r="204" spans="1:16" ht="12.75" x14ac:dyDescent="0.2">
      <c r="A204" s="60" t="str">
        <f t="shared" si="158"/>
        <v>Lines Results_8P</v>
      </c>
      <c r="B204" s="45"/>
      <c r="C204" s="60"/>
      <c r="D204" s="45" t="str">
        <f t="shared" si="160"/>
        <v>M19</v>
      </c>
      <c r="E204" s="60" t="str">
        <f t="shared" si="169"/>
        <v>Max</v>
      </c>
      <c r="F204" s="60" t="str">
        <f t="shared" si="169"/>
        <v>Line8</v>
      </c>
      <c r="G204" s="60" t="str">
        <f t="shared" si="159"/>
        <v>End A</v>
      </c>
      <c r="H204" s="60" t="str">
        <f t="shared" si="170"/>
        <v>9 to 10</v>
      </c>
      <c r="I204" s="60" t="str">
        <f t="shared" si="170"/>
        <v>Effective Tension</v>
      </c>
      <c r="J204" s="60"/>
      <c r="K204" s="43">
        <f t="shared" ref="K204" si="172">K202+1</f>
        <v>8</v>
      </c>
      <c r="N204" s="43">
        <f t="shared" si="161"/>
        <v>19</v>
      </c>
      <c r="O204" s="43" t="str">
        <f t="shared" si="162"/>
        <v>M</v>
      </c>
      <c r="P204" s="43" t="str">
        <f t="shared" si="162"/>
        <v>N</v>
      </c>
    </row>
    <row r="205" spans="1:16" ht="12.75" x14ac:dyDescent="0.2">
      <c r="A205" s="60" t="str">
        <f t="shared" si="158"/>
        <v>Lines Results_8P</v>
      </c>
      <c r="B205" s="45"/>
      <c r="C205" s="60"/>
      <c r="D205" s="45" t="str">
        <f t="shared" si="160"/>
        <v>M20</v>
      </c>
      <c r="E205" s="60" t="str">
        <f t="shared" si="169"/>
        <v>Max</v>
      </c>
      <c r="F205" s="60" t="str">
        <f t="shared" si="169"/>
        <v>Line8</v>
      </c>
      <c r="G205" s="60" t="str">
        <f t="shared" si="159"/>
        <v>End A</v>
      </c>
      <c r="H205" s="60" t="str">
        <f t="shared" si="170"/>
        <v>9 to 10</v>
      </c>
      <c r="I205" s="60" t="str">
        <f t="shared" si="170"/>
        <v>Effective Tension</v>
      </c>
      <c r="J205" s="60"/>
      <c r="K205" s="43">
        <f t="shared" ref="K205" si="173">K204</f>
        <v>8</v>
      </c>
      <c r="N205" s="43">
        <f t="shared" si="161"/>
        <v>20</v>
      </c>
      <c r="O205" s="43" t="str">
        <f t="shared" si="162"/>
        <v>M</v>
      </c>
      <c r="P205" s="43" t="str">
        <f t="shared" si="162"/>
        <v>N</v>
      </c>
    </row>
    <row r="206" spans="1:16" ht="12.75" x14ac:dyDescent="0.2">
      <c r="A206" s="60" t="str">
        <f t="shared" si="158"/>
        <v>Lines Results_8P</v>
      </c>
      <c r="B206" s="45"/>
      <c r="C206" s="60"/>
      <c r="D206" s="45" t="str">
        <f>P190&amp;N190</f>
        <v>N5</v>
      </c>
      <c r="E206" s="60" t="str">
        <f t="shared" si="169"/>
        <v>Max</v>
      </c>
      <c r="F206" s="60" t="str">
        <f t="shared" si="169"/>
        <v>Line1</v>
      </c>
      <c r="G206" s="60" t="str">
        <f t="shared" si="159"/>
        <v>End B</v>
      </c>
      <c r="H206" s="60" t="str">
        <f t="shared" si="170"/>
        <v>9 to 10</v>
      </c>
      <c r="I206" s="60" t="str">
        <f t="shared" si="170"/>
        <v>Effective Tension</v>
      </c>
      <c r="J206" s="60"/>
      <c r="K206" s="62">
        <v>1</v>
      </c>
    </row>
    <row r="207" spans="1:16" ht="12.75" x14ac:dyDescent="0.2">
      <c r="A207" s="60" t="str">
        <f t="shared" si="158"/>
        <v>Lines Results_8P</v>
      </c>
      <c r="B207" s="45"/>
      <c r="C207" s="60"/>
      <c r="D207" s="45" t="str">
        <f t="shared" ref="D207:D221" si="174">P191&amp;N191</f>
        <v>N6</v>
      </c>
      <c r="E207" s="60" t="str">
        <f t="shared" si="169"/>
        <v>Max</v>
      </c>
      <c r="F207" s="60" t="str">
        <f t="shared" si="169"/>
        <v>Line1</v>
      </c>
      <c r="G207" s="60" t="str">
        <f t="shared" si="159"/>
        <v>End B</v>
      </c>
      <c r="H207" s="60" t="str">
        <f t="shared" si="170"/>
        <v>9 to 10</v>
      </c>
      <c r="I207" s="60" t="str">
        <f t="shared" si="170"/>
        <v>Effective Tension</v>
      </c>
      <c r="J207" s="60"/>
      <c r="K207" s="43">
        <f>K206</f>
        <v>1</v>
      </c>
    </row>
    <row r="208" spans="1:16" ht="12.75" x14ac:dyDescent="0.2">
      <c r="A208" s="60" t="str">
        <f t="shared" si="158"/>
        <v>Lines Results_8P</v>
      </c>
      <c r="B208" s="45"/>
      <c r="C208" s="60"/>
      <c r="D208" s="45" t="str">
        <f t="shared" si="174"/>
        <v>N7</v>
      </c>
      <c r="E208" s="60" t="str">
        <f t="shared" si="169"/>
        <v>Max</v>
      </c>
      <c r="F208" s="60" t="str">
        <f t="shared" si="169"/>
        <v>Line2</v>
      </c>
      <c r="G208" s="60" t="str">
        <f t="shared" si="159"/>
        <v>End B</v>
      </c>
      <c r="H208" s="60" t="str">
        <f t="shared" si="170"/>
        <v>9 to 10</v>
      </c>
      <c r="I208" s="60" t="str">
        <f t="shared" si="170"/>
        <v>Effective Tension</v>
      </c>
      <c r="J208" s="60"/>
      <c r="K208" s="43">
        <f>K206+1</f>
        <v>2</v>
      </c>
    </row>
    <row r="209" spans="1:14" ht="12.75" x14ac:dyDescent="0.2">
      <c r="A209" s="60" t="str">
        <f t="shared" si="158"/>
        <v>Lines Results_8P</v>
      </c>
      <c r="B209" s="45"/>
      <c r="C209" s="60"/>
      <c r="D209" s="45" t="str">
        <f t="shared" si="174"/>
        <v>N8</v>
      </c>
      <c r="E209" s="60" t="str">
        <f t="shared" si="169"/>
        <v>Max</v>
      </c>
      <c r="F209" s="60" t="str">
        <f t="shared" si="169"/>
        <v>Line2</v>
      </c>
      <c r="G209" s="60" t="str">
        <f t="shared" si="159"/>
        <v>End B</v>
      </c>
      <c r="H209" s="60" t="str">
        <f t="shared" si="170"/>
        <v>9 to 10</v>
      </c>
      <c r="I209" s="60" t="str">
        <f t="shared" si="170"/>
        <v>Effective Tension</v>
      </c>
      <c r="J209" s="60"/>
      <c r="K209" s="43">
        <f>K208</f>
        <v>2</v>
      </c>
    </row>
    <row r="210" spans="1:14" ht="12.75" x14ac:dyDescent="0.2">
      <c r="A210" s="60" t="str">
        <f t="shared" si="158"/>
        <v>Lines Results_8P</v>
      </c>
      <c r="B210" s="45"/>
      <c r="C210" s="60"/>
      <c r="D210" s="45" t="str">
        <f t="shared" si="174"/>
        <v>N9</v>
      </c>
      <c r="E210" s="60" t="str">
        <f t="shared" si="169"/>
        <v>Max</v>
      </c>
      <c r="F210" s="60" t="str">
        <f t="shared" si="169"/>
        <v>Line3</v>
      </c>
      <c r="G210" s="60" t="str">
        <f t="shared" si="159"/>
        <v>End B</v>
      </c>
      <c r="H210" s="60" t="str">
        <f t="shared" si="170"/>
        <v>9 to 10</v>
      </c>
      <c r="I210" s="60" t="str">
        <f t="shared" si="170"/>
        <v>Effective Tension</v>
      </c>
      <c r="J210" s="60"/>
      <c r="K210" s="43">
        <f>K208+1</f>
        <v>3</v>
      </c>
    </row>
    <row r="211" spans="1:14" ht="12.75" x14ac:dyDescent="0.2">
      <c r="A211" s="60" t="str">
        <f t="shared" si="158"/>
        <v>Lines Results_8P</v>
      </c>
      <c r="B211" s="45"/>
      <c r="C211" s="60"/>
      <c r="D211" s="45" t="str">
        <f t="shared" si="174"/>
        <v>N10</v>
      </c>
      <c r="E211" s="60" t="str">
        <f t="shared" si="169"/>
        <v>Max</v>
      </c>
      <c r="F211" s="60" t="str">
        <f t="shared" si="169"/>
        <v>Line3</v>
      </c>
      <c r="G211" s="60" t="str">
        <f t="shared" si="159"/>
        <v>End B</v>
      </c>
      <c r="H211" s="60" t="str">
        <f t="shared" si="170"/>
        <v>9 to 10</v>
      </c>
      <c r="I211" s="60" t="str">
        <f t="shared" si="170"/>
        <v>Effective Tension</v>
      </c>
      <c r="J211" s="60"/>
      <c r="K211" s="43">
        <f>K210</f>
        <v>3</v>
      </c>
    </row>
    <row r="212" spans="1:14" ht="12.75" x14ac:dyDescent="0.2">
      <c r="A212" s="60" t="str">
        <f t="shared" si="158"/>
        <v>Lines Results_8P</v>
      </c>
      <c r="B212" s="45"/>
      <c r="C212" s="60"/>
      <c r="D212" s="45" t="str">
        <f t="shared" si="174"/>
        <v>N11</v>
      </c>
      <c r="E212" s="60" t="str">
        <f t="shared" si="169"/>
        <v>Max</v>
      </c>
      <c r="F212" s="60" t="str">
        <f t="shared" si="169"/>
        <v>Line4</v>
      </c>
      <c r="G212" s="60" t="str">
        <f t="shared" si="159"/>
        <v>End B</v>
      </c>
      <c r="H212" s="60" t="str">
        <f t="shared" si="170"/>
        <v>9 to 10</v>
      </c>
      <c r="I212" s="60" t="str">
        <f t="shared" si="170"/>
        <v>Effective Tension</v>
      </c>
      <c r="J212" s="60"/>
      <c r="K212" s="43">
        <f t="shared" ref="K212" si="175">K210+1</f>
        <v>4</v>
      </c>
    </row>
    <row r="213" spans="1:14" ht="12.75" x14ac:dyDescent="0.2">
      <c r="A213" s="60" t="str">
        <f t="shared" si="158"/>
        <v>Lines Results_8P</v>
      </c>
      <c r="B213" s="45"/>
      <c r="C213" s="60"/>
      <c r="D213" s="45" t="str">
        <f t="shared" si="174"/>
        <v>N12</v>
      </c>
      <c r="E213" s="60" t="str">
        <f t="shared" si="169"/>
        <v>Max</v>
      </c>
      <c r="F213" s="60" t="str">
        <f t="shared" si="169"/>
        <v>Line4</v>
      </c>
      <c r="G213" s="60" t="str">
        <f t="shared" si="159"/>
        <v>End B</v>
      </c>
      <c r="H213" s="60" t="str">
        <f t="shared" si="170"/>
        <v>9 to 10</v>
      </c>
      <c r="I213" s="60" t="str">
        <f t="shared" si="170"/>
        <v>Effective Tension</v>
      </c>
      <c r="J213" s="60"/>
      <c r="K213" s="43">
        <f t="shared" ref="K213" si="176">K212</f>
        <v>4</v>
      </c>
    </row>
    <row r="214" spans="1:14" ht="12.75" x14ac:dyDescent="0.2">
      <c r="A214" s="60" t="str">
        <f t="shared" si="158"/>
        <v>Lines Results_8P</v>
      </c>
      <c r="B214" s="45"/>
      <c r="C214" s="60"/>
      <c r="D214" s="45" t="str">
        <f t="shared" si="174"/>
        <v>N13</v>
      </c>
      <c r="E214" s="60" t="str">
        <f t="shared" si="169"/>
        <v>Max</v>
      </c>
      <c r="F214" s="60" t="str">
        <f t="shared" si="169"/>
        <v>Line5</v>
      </c>
      <c r="G214" s="60" t="str">
        <f t="shared" si="159"/>
        <v>End B</v>
      </c>
      <c r="H214" s="60" t="str">
        <f t="shared" si="170"/>
        <v>9 to 10</v>
      </c>
      <c r="I214" s="60" t="str">
        <f t="shared" si="170"/>
        <v>Effective Tension</v>
      </c>
      <c r="J214" s="60"/>
      <c r="K214" s="43">
        <f t="shared" ref="K214" si="177">K212+1</f>
        <v>5</v>
      </c>
    </row>
    <row r="215" spans="1:14" ht="12.75" x14ac:dyDescent="0.2">
      <c r="A215" s="60" t="str">
        <f t="shared" si="158"/>
        <v>Lines Results_8P</v>
      </c>
      <c r="B215" s="45"/>
      <c r="C215" s="60"/>
      <c r="D215" s="45" t="str">
        <f t="shared" si="174"/>
        <v>N14</v>
      </c>
      <c r="E215" s="60" t="str">
        <f t="shared" si="169"/>
        <v>Max</v>
      </c>
      <c r="F215" s="60" t="str">
        <f t="shared" si="169"/>
        <v>Line5</v>
      </c>
      <c r="G215" s="60" t="str">
        <f t="shared" si="159"/>
        <v>End B</v>
      </c>
      <c r="H215" s="60" t="str">
        <f t="shared" si="170"/>
        <v>9 to 10</v>
      </c>
      <c r="I215" s="60" t="str">
        <f t="shared" si="170"/>
        <v>Effective Tension</v>
      </c>
      <c r="J215" s="60"/>
      <c r="K215" s="43">
        <f t="shared" ref="K215" si="178">K214</f>
        <v>5</v>
      </c>
    </row>
    <row r="216" spans="1:14" ht="12.75" x14ac:dyDescent="0.2">
      <c r="A216" s="60" t="str">
        <f t="shared" si="158"/>
        <v>Lines Results_8P</v>
      </c>
      <c r="B216" s="45"/>
      <c r="C216" s="60"/>
      <c r="D216" s="45" t="str">
        <f t="shared" si="174"/>
        <v>N15</v>
      </c>
      <c r="E216" s="60" t="str">
        <f t="shared" si="169"/>
        <v>Max</v>
      </c>
      <c r="F216" s="60" t="str">
        <f t="shared" si="169"/>
        <v>Line6</v>
      </c>
      <c r="G216" s="60" t="str">
        <f t="shared" si="159"/>
        <v>End B</v>
      </c>
      <c r="H216" s="60" t="str">
        <f t="shared" si="170"/>
        <v>9 to 10</v>
      </c>
      <c r="I216" s="60" t="str">
        <f t="shared" si="170"/>
        <v>Effective Tension</v>
      </c>
      <c r="J216" s="60"/>
      <c r="K216" s="43">
        <f t="shared" ref="K216" si="179">K214+1</f>
        <v>6</v>
      </c>
    </row>
    <row r="217" spans="1:14" ht="12.75" x14ac:dyDescent="0.2">
      <c r="A217" s="60" t="str">
        <f t="shared" si="158"/>
        <v>Lines Results_8P</v>
      </c>
      <c r="B217" s="45"/>
      <c r="C217" s="60"/>
      <c r="D217" s="45" t="str">
        <f t="shared" si="174"/>
        <v>N16</v>
      </c>
      <c r="E217" s="60" t="str">
        <f t="shared" si="169"/>
        <v>Max</v>
      </c>
      <c r="F217" s="60" t="str">
        <f t="shared" si="169"/>
        <v>Line6</v>
      </c>
      <c r="G217" s="60" t="str">
        <f t="shared" si="159"/>
        <v>End B</v>
      </c>
      <c r="H217" s="60" t="str">
        <f t="shared" si="170"/>
        <v>9 to 10</v>
      </c>
      <c r="I217" s="60" t="str">
        <f t="shared" si="170"/>
        <v>Effective Tension</v>
      </c>
      <c r="J217" s="60"/>
      <c r="K217" s="43">
        <f t="shared" ref="K217" si="180">K216</f>
        <v>6</v>
      </c>
    </row>
    <row r="218" spans="1:14" ht="12.75" x14ac:dyDescent="0.2">
      <c r="A218" s="60" t="str">
        <f t="shared" si="158"/>
        <v>Lines Results_8P</v>
      </c>
      <c r="B218" s="45"/>
      <c r="C218" s="60"/>
      <c r="D218" s="45" t="str">
        <f t="shared" si="174"/>
        <v>N17</v>
      </c>
      <c r="E218" s="60" t="str">
        <f t="shared" si="169"/>
        <v>Max</v>
      </c>
      <c r="F218" s="60" t="str">
        <f t="shared" si="169"/>
        <v>Line7</v>
      </c>
      <c r="G218" s="60" t="str">
        <f t="shared" si="159"/>
        <v>End B</v>
      </c>
      <c r="H218" s="60" t="str">
        <f t="shared" si="170"/>
        <v>9 to 10</v>
      </c>
      <c r="I218" s="60" t="str">
        <f t="shared" si="170"/>
        <v>Effective Tension</v>
      </c>
      <c r="J218" s="60"/>
      <c r="K218" s="43">
        <f t="shared" ref="K218" si="181">K216+1</f>
        <v>7</v>
      </c>
    </row>
    <row r="219" spans="1:14" ht="12.75" x14ac:dyDescent="0.2">
      <c r="A219" s="60" t="str">
        <f t="shared" si="158"/>
        <v>Lines Results_8P</v>
      </c>
      <c r="B219" s="45"/>
      <c r="C219" s="60"/>
      <c r="D219" s="45" t="str">
        <f t="shared" si="174"/>
        <v>N18</v>
      </c>
      <c r="E219" s="60" t="str">
        <f t="shared" si="169"/>
        <v>Max</v>
      </c>
      <c r="F219" s="60" t="str">
        <f t="shared" si="169"/>
        <v>Line7</v>
      </c>
      <c r="G219" s="60" t="str">
        <f t="shared" si="159"/>
        <v>End B</v>
      </c>
      <c r="H219" s="60" t="str">
        <f t="shared" si="170"/>
        <v>9 to 10</v>
      </c>
      <c r="I219" s="60" t="str">
        <f t="shared" si="170"/>
        <v>Effective Tension</v>
      </c>
      <c r="J219" s="60"/>
      <c r="K219" s="43">
        <f t="shared" ref="K219" si="182">K218</f>
        <v>7</v>
      </c>
    </row>
    <row r="220" spans="1:14" ht="12.75" x14ac:dyDescent="0.2">
      <c r="A220" s="60" t="str">
        <f t="shared" si="158"/>
        <v>Lines Results_8P</v>
      </c>
      <c r="B220" s="45"/>
      <c r="C220" s="60"/>
      <c r="D220" s="45" t="str">
        <f t="shared" si="174"/>
        <v>N19</v>
      </c>
      <c r="E220" s="60" t="str">
        <f t="shared" si="169"/>
        <v>Max</v>
      </c>
      <c r="F220" s="60" t="str">
        <f t="shared" si="169"/>
        <v>Line8</v>
      </c>
      <c r="G220" s="60" t="str">
        <f t="shared" si="159"/>
        <v>End B</v>
      </c>
      <c r="H220" s="60" t="str">
        <f t="shared" si="170"/>
        <v>9 to 10</v>
      </c>
      <c r="I220" s="60" t="str">
        <f t="shared" si="170"/>
        <v>Effective Tension</v>
      </c>
      <c r="J220" s="60"/>
      <c r="K220" s="43">
        <f t="shared" ref="K220" si="183">K218+1</f>
        <v>8</v>
      </c>
    </row>
    <row r="221" spans="1:14" ht="12.75" x14ac:dyDescent="0.2">
      <c r="A221" s="60" t="str">
        <f t="shared" si="158"/>
        <v>Lines Results_8P</v>
      </c>
      <c r="B221" s="45"/>
      <c r="C221" s="60"/>
      <c r="D221" s="45" t="str">
        <f t="shared" si="174"/>
        <v>N20</v>
      </c>
      <c r="E221" s="60" t="str">
        <f t="shared" si="169"/>
        <v>Max</v>
      </c>
      <c r="F221" s="60" t="str">
        <f t="shared" si="169"/>
        <v>Line8</v>
      </c>
      <c r="G221" s="60" t="str">
        <f t="shared" si="159"/>
        <v>End B</v>
      </c>
      <c r="H221" s="60" t="str">
        <f t="shared" si="170"/>
        <v>9 to 10</v>
      </c>
      <c r="I221" s="60" t="str">
        <f t="shared" si="170"/>
        <v>Effective Tension</v>
      </c>
      <c r="J221" s="60"/>
      <c r="K221" s="43">
        <f t="shared" ref="K221" si="184">K220</f>
        <v>8</v>
      </c>
    </row>
    <row r="222" spans="1:14" x14ac:dyDescent="0.2">
      <c r="A222" s="2" t="str">
        <f>A46</f>
        <v>Ship_position</v>
      </c>
      <c r="D222" s="2" t="str">
        <f>N$222&amp;L46</f>
        <v>I5</v>
      </c>
      <c r="E222" s="2" t="str">
        <f t="shared" ref="E222:F224" si="185">E46</f>
        <v>Max</v>
      </c>
      <c r="F222" s="2" t="str">
        <f t="shared" si="185"/>
        <v>Ship</v>
      </c>
      <c r="H222" s="2" t="str">
        <f t="shared" ref="H222:I224" si="186">H46</f>
        <v>9 to 10</v>
      </c>
      <c r="I222" s="2" t="str">
        <f t="shared" si="186"/>
        <v>X</v>
      </c>
      <c r="L222" s="55"/>
      <c r="N222" s="143" t="s">
        <v>122</v>
      </c>
    </row>
    <row r="223" spans="1:14" x14ac:dyDescent="0.2">
      <c r="A223" s="2" t="str">
        <f>A47</f>
        <v>Ship_position</v>
      </c>
      <c r="D223" s="2" t="str">
        <f>N$222&amp;L47</f>
        <v>I6</v>
      </c>
      <c r="E223" s="2" t="str">
        <f t="shared" si="185"/>
        <v>Max</v>
      </c>
      <c r="F223" s="2" t="str">
        <f t="shared" si="185"/>
        <v>Ship</v>
      </c>
      <c r="H223" s="2" t="str">
        <f t="shared" si="186"/>
        <v>9 to 10</v>
      </c>
      <c r="I223" s="2" t="str">
        <f t="shared" si="186"/>
        <v>Y</v>
      </c>
      <c r="L223" s="55"/>
    </row>
    <row r="224" spans="1:14" x14ac:dyDescent="0.2">
      <c r="A224" s="2" t="str">
        <f>A48</f>
        <v>Ship_position</v>
      </c>
      <c r="D224" s="2" t="str">
        <f>N$222&amp;L48</f>
        <v>I7</v>
      </c>
      <c r="E224" s="2" t="str">
        <f t="shared" si="185"/>
        <v>Max</v>
      </c>
      <c r="F224" s="2" t="str">
        <f t="shared" si="185"/>
        <v>Ship</v>
      </c>
      <c r="H224" s="2" t="str">
        <f t="shared" si="186"/>
        <v>9 to 10</v>
      </c>
      <c r="I224" s="2" t="str">
        <f t="shared" si="186"/>
        <v>Z</v>
      </c>
      <c r="L224" s="55"/>
    </row>
    <row r="225" spans="1:20" x14ac:dyDescent="0.2">
      <c r="A225" s="46"/>
      <c r="B225" s="46"/>
      <c r="C225" s="46"/>
      <c r="D225" s="46"/>
      <c r="E225" s="58" t="s">
        <v>305</v>
      </c>
      <c r="F225" s="46"/>
      <c r="G225" s="46"/>
      <c r="H225" s="46"/>
      <c r="I225" s="46"/>
      <c r="J225" s="46"/>
      <c r="K225" s="55"/>
    </row>
    <row r="226" spans="1:20" ht="12.75" x14ac:dyDescent="0.2">
      <c r="A226" s="59" t="s">
        <v>312</v>
      </c>
      <c r="B226" s="45" t="str">
        <f t="shared" ref="B226:B237" si="187">M226&amp;$N$6</f>
        <v>D5</v>
      </c>
      <c r="C226" s="60" t="str">
        <f>"Line "&amp;$K226&amp;" ET"</f>
        <v>Line 1 ET</v>
      </c>
      <c r="D226" s="45" t="str">
        <f t="shared" ref="D226:D237" si="188">M226&amp;$N$6+1</f>
        <v>D6</v>
      </c>
      <c r="E226" s="59" t="s">
        <v>208</v>
      </c>
      <c r="F226" s="59" t="s">
        <v>236</v>
      </c>
      <c r="G226" s="59" t="s">
        <v>237</v>
      </c>
      <c r="H226" s="59" t="s">
        <v>191</v>
      </c>
      <c r="I226" s="59" t="s">
        <v>190</v>
      </c>
      <c r="J226" s="59"/>
      <c r="K226" s="62">
        <v>1</v>
      </c>
      <c r="L226"/>
      <c r="M226" s="59" t="s">
        <v>104</v>
      </c>
      <c r="N226" s="62">
        <v>5</v>
      </c>
      <c r="O226" s="20"/>
      <c r="P226" s="49"/>
      <c r="Q226"/>
      <c r="R226"/>
      <c r="S226"/>
      <c r="T226"/>
    </row>
    <row r="227" spans="1:20" ht="12.75" x14ac:dyDescent="0.2">
      <c r="A227" s="60" t="str">
        <f>A226</f>
        <v>ET_12P</v>
      </c>
      <c r="B227" s="45" t="str">
        <f t="shared" si="187"/>
        <v>F5</v>
      </c>
      <c r="C227" s="60" t="str">
        <f t="shared" ref="C227:C237" si="189">"Line "&amp;$K227&amp;" ET"</f>
        <v>Line 2 ET</v>
      </c>
      <c r="D227" s="45" t="str">
        <f t="shared" si="188"/>
        <v>F6</v>
      </c>
      <c r="E227" s="60" t="str">
        <f>E226</f>
        <v>Range Graph</v>
      </c>
      <c r="F227" s="59" t="str">
        <f t="shared" ref="F227:F237" si="190">"Line"&amp;K227</f>
        <v>Line2</v>
      </c>
      <c r="G227" s="59" t="s">
        <v>102</v>
      </c>
      <c r="H227" s="60" t="str">
        <f>H226</f>
        <v>9 to 10</v>
      </c>
      <c r="I227" s="60" t="str">
        <f>I226</f>
        <v>Effective Tension</v>
      </c>
      <c r="J227" s="60"/>
      <c r="K227" s="43">
        <f>K226+1</f>
        <v>2</v>
      </c>
      <c r="L227"/>
      <c r="M227" s="20" t="s">
        <v>121</v>
      </c>
      <c r="N227" s="43">
        <f>N226+8</f>
        <v>13</v>
      </c>
      <c r="O227"/>
      <c r="P227"/>
      <c r="Q227"/>
      <c r="R227"/>
      <c r="S227"/>
      <c r="T227"/>
    </row>
    <row r="228" spans="1:20" ht="12.75" x14ac:dyDescent="0.2">
      <c r="A228" s="60" t="str">
        <f t="shared" ref="A228:A233" si="191">A227</f>
        <v>ET_12P</v>
      </c>
      <c r="B228" s="45" t="str">
        <f t="shared" si="187"/>
        <v>G5</v>
      </c>
      <c r="C228" s="60" t="str">
        <f t="shared" si="189"/>
        <v>Line 3 ET</v>
      </c>
      <c r="D228" s="45" t="str">
        <f t="shared" si="188"/>
        <v>G6</v>
      </c>
      <c r="E228" s="60" t="str">
        <f t="shared" ref="E228:E233" si="192">E227</f>
        <v>Range Graph</v>
      </c>
      <c r="F228" s="59" t="str">
        <f t="shared" si="190"/>
        <v>Line3</v>
      </c>
      <c r="G228" s="60" t="str">
        <f t="shared" ref="G228:H233" si="193">G227</f>
        <v>Max</v>
      </c>
      <c r="H228" s="60" t="str">
        <f t="shared" si="193"/>
        <v>9 to 10</v>
      </c>
      <c r="I228" s="60" t="str">
        <f>I226</f>
        <v>Effective Tension</v>
      </c>
      <c r="J228" s="60"/>
      <c r="K228" s="43">
        <f t="shared" ref="K228:K237" si="194">K227+1</f>
        <v>3</v>
      </c>
      <c r="L228"/>
      <c r="M228" s="20" t="s">
        <v>127</v>
      </c>
      <c r="N228" s="43">
        <f>N227+8</f>
        <v>21</v>
      </c>
      <c r="O228"/>
      <c r="P228"/>
      <c r="Q228"/>
      <c r="R228"/>
      <c r="S228"/>
      <c r="T228"/>
    </row>
    <row r="229" spans="1:20" ht="12.75" x14ac:dyDescent="0.2">
      <c r="A229" s="60" t="str">
        <f t="shared" si="191"/>
        <v>ET_12P</v>
      </c>
      <c r="B229" s="45" t="str">
        <f t="shared" si="187"/>
        <v>H5</v>
      </c>
      <c r="C229" s="60" t="str">
        <f t="shared" si="189"/>
        <v>Line 4 ET</v>
      </c>
      <c r="D229" s="45" t="str">
        <f t="shared" si="188"/>
        <v>H6</v>
      </c>
      <c r="E229" s="60" t="str">
        <f t="shared" si="192"/>
        <v>Range Graph</v>
      </c>
      <c r="F229" s="59" t="str">
        <f t="shared" si="190"/>
        <v>Line4</v>
      </c>
      <c r="G229" s="60" t="str">
        <f t="shared" si="193"/>
        <v>Max</v>
      </c>
      <c r="H229" s="60" t="str">
        <f t="shared" si="193"/>
        <v>9 to 10</v>
      </c>
      <c r="I229" s="60" t="str">
        <f t="shared" ref="I229:I233" si="195">I227</f>
        <v>Effective Tension</v>
      </c>
      <c r="J229" s="60"/>
      <c r="K229" s="43">
        <f t="shared" si="194"/>
        <v>4</v>
      </c>
      <c r="L229"/>
      <c r="M229" s="20" t="s">
        <v>123</v>
      </c>
      <c r="N229" s="43">
        <f>N228+8</f>
        <v>29</v>
      </c>
      <c r="O229"/>
      <c r="P229"/>
      <c r="Q229"/>
      <c r="R229"/>
      <c r="S229"/>
      <c r="T229"/>
    </row>
    <row r="230" spans="1:20" ht="12.75" x14ac:dyDescent="0.2">
      <c r="A230" s="60" t="str">
        <f t="shared" si="191"/>
        <v>ET_12P</v>
      </c>
      <c r="B230" s="45" t="str">
        <f t="shared" si="187"/>
        <v>I5</v>
      </c>
      <c r="C230" s="60" t="str">
        <f t="shared" si="189"/>
        <v>Line 5 ET</v>
      </c>
      <c r="D230" s="45" t="str">
        <f t="shared" si="188"/>
        <v>I6</v>
      </c>
      <c r="E230" s="60" t="str">
        <f t="shared" si="192"/>
        <v>Range Graph</v>
      </c>
      <c r="F230" s="59" t="str">
        <f t="shared" si="190"/>
        <v>Line5</v>
      </c>
      <c r="G230" s="60" t="str">
        <f t="shared" si="193"/>
        <v>Max</v>
      </c>
      <c r="H230" s="60" t="str">
        <f t="shared" si="193"/>
        <v>9 to 10</v>
      </c>
      <c r="I230" s="60" t="str">
        <f t="shared" si="195"/>
        <v>Effective Tension</v>
      </c>
      <c r="J230" s="60"/>
      <c r="K230" s="43">
        <f t="shared" si="194"/>
        <v>5</v>
      </c>
      <c r="L230"/>
      <c r="M230" s="20" t="s">
        <v>122</v>
      </c>
      <c r="N230" s="43">
        <f>N229+8</f>
        <v>37</v>
      </c>
      <c r="O230"/>
      <c r="P230"/>
      <c r="Q230"/>
      <c r="R230"/>
      <c r="S230"/>
      <c r="T230"/>
    </row>
    <row r="231" spans="1:20" ht="12.75" x14ac:dyDescent="0.2">
      <c r="A231" s="60" t="str">
        <f t="shared" si="191"/>
        <v>ET_12P</v>
      </c>
      <c r="B231" s="45" t="str">
        <f t="shared" si="187"/>
        <v>J5</v>
      </c>
      <c r="C231" s="60" t="str">
        <f t="shared" si="189"/>
        <v>Line 6 ET</v>
      </c>
      <c r="D231" s="45" t="str">
        <f t="shared" si="188"/>
        <v>J6</v>
      </c>
      <c r="E231" s="60" t="str">
        <f t="shared" si="192"/>
        <v>Range Graph</v>
      </c>
      <c r="F231" s="59" t="str">
        <f t="shared" si="190"/>
        <v>Line6</v>
      </c>
      <c r="G231" s="60" t="str">
        <f t="shared" si="193"/>
        <v>Max</v>
      </c>
      <c r="H231" s="60" t="str">
        <f t="shared" si="193"/>
        <v>9 to 10</v>
      </c>
      <c r="I231" s="60" t="str">
        <f t="shared" si="195"/>
        <v>Effective Tension</v>
      </c>
      <c r="J231" s="60"/>
      <c r="K231" s="43">
        <f t="shared" si="194"/>
        <v>6</v>
      </c>
      <c r="L231"/>
      <c r="M231" s="20" t="s">
        <v>128</v>
      </c>
      <c r="N231" s="43"/>
      <c r="O231"/>
      <c r="P231"/>
      <c r="Q231"/>
      <c r="R231"/>
      <c r="S231"/>
      <c r="T231"/>
    </row>
    <row r="232" spans="1:20" ht="12.75" x14ac:dyDescent="0.2">
      <c r="A232" s="60" t="str">
        <f t="shared" si="191"/>
        <v>ET_12P</v>
      </c>
      <c r="B232" s="45" t="str">
        <f t="shared" si="187"/>
        <v>K5</v>
      </c>
      <c r="C232" s="60" t="str">
        <f t="shared" si="189"/>
        <v>Line 7 ET</v>
      </c>
      <c r="D232" s="45" t="str">
        <f t="shared" si="188"/>
        <v>K6</v>
      </c>
      <c r="E232" s="60" t="str">
        <f t="shared" si="192"/>
        <v>Range Graph</v>
      </c>
      <c r="F232" s="59" t="str">
        <f t="shared" si="190"/>
        <v>Line7</v>
      </c>
      <c r="G232" s="60" t="str">
        <f t="shared" si="193"/>
        <v>Max</v>
      </c>
      <c r="H232" s="60" t="str">
        <f t="shared" si="193"/>
        <v>9 to 10</v>
      </c>
      <c r="I232" s="60" t="str">
        <f t="shared" si="195"/>
        <v>Effective Tension</v>
      </c>
      <c r="J232" s="60"/>
      <c r="K232" s="43">
        <f t="shared" si="194"/>
        <v>7</v>
      </c>
      <c r="L232"/>
      <c r="M232" s="20" t="s">
        <v>124</v>
      </c>
      <c r="N232" s="43"/>
      <c r="O232"/>
      <c r="P232"/>
      <c r="Q232"/>
      <c r="R232"/>
      <c r="S232"/>
      <c r="T232"/>
    </row>
    <row r="233" spans="1:20" ht="12.75" x14ac:dyDescent="0.2">
      <c r="A233" s="60" t="str">
        <f t="shared" si="191"/>
        <v>ET_12P</v>
      </c>
      <c r="B233" s="45" t="str">
        <f t="shared" si="187"/>
        <v>L5</v>
      </c>
      <c r="C233" s="60" t="str">
        <f t="shared" si="189"/>
        <v>Line 8 ET</v>
      </c>
      <c r="D233" s="45" t="str">
        <f t="shared" si="188"/>
        <v>L6</v>
      </c>
      <c r="E233" s="60" t="str">
        <f t="shared" si="192"/>
        <v>Range Graph</v>
      </c>
      <c r="F233" s="59" t="str">
        <f t="shared" si="190"/>
        <v>Line8</v>
      </c>
      <c r="G233" s="60" t="str">
        <f t="shared" si="193"/>
        <v>Max</v>
      </c>
      <c r="H233" s="60" t="str">
        <f t="shared" si="193"/>
        <v>9 to 10</v>
      </c>
      <c r="I233" s="60" t="str">
        <f t="shared" si="195"/>
        <v>Effective Tension</v>
      </c>
      <c r="J233" s="60"/>
      <c r="K233" s="43">
        <f t="shared" si="194"/>
        <v>8</v>
      </c>
      <c r="L233"/>
      <c r="M233" s="20" t="s">
        <v>125</v>
      </c>
      <c r="N233" s="43"/>
      <c r="O233"/>
      <c r="P233"/>
      <c r="Q233"/>
      <c r="R233"/>
      <c r="S233"/>
      <c r="T233"/>
    </row>
    <row r="234" spans="1:20" ht="12.75" x14ac:dyDescent="0.2">
      <c r="A234" s="60" t="str">
        <f>A233</f>
        <v>ET_12P</v>
      </c>
      <c r="B234" s="45" t="str">
        <f t="shared" si="187"/>
        <v>M5</v>
      </c>
      <c r="C234" s="60" t="str">
        <f t="shared" si="189"/>
        <v>Line 9 ET</v>
      </c>
      <c r="D234" s="45" t="str">
        <f t="shared" si="188"/>
        <v>M6</v>
      </c>
      <c r="E234" s="60" t="str">
        <f>E233</f>
        <v>Range Graph</v>
      </c>
      <c r="F234" s="59" t="str">
        <f t="shared" si="190"/>
        <v>Line9</v>
      </c>
      <c r="G234" s="60" t="str">
        <f>G233</f>
        <v>Max</v>
      </c>
      <c r="H234" s="60" t="str">
        <f>H233</f>
        <v>9 to 10</v>
      </c>
      <c r="I234" s="60" t="str">
        <f>I233</f>
        <v>Effective Tension</v>
      </c>
      <c r="J234" s="60"/>
      <c r="K234" s="43">
        <f t="shared" si="194"/>
        <v>9</v>
      </c>
      <c r="L234"/>
      <c r="M234" s="20" t="s">
        <v>129</v>
      </c>
      <c r="N234" s="43"/>
      <c r="O234"/>
      <c r="P234"/>
      <c r="Q234"/>
      <c r="R234"/>
      <c r="S234"/>
      <c r="T234"/>
    </row>
    <row r="235" spans="1:20" ht="12.75" x14ac:dyDescent="0.2">
      <c r="A235" s="60" t="str">
        <f t="shared" ref="A235:A237" si="196">A234</f>
        <v>ET_12P</v>
      </c>
      <c r="B235" s="45" t="str">
        <f t="shared" si="187"/>
        <v>N5</v>
      </c>
      <c r="C235" s="60" t="str">
        <f t="shared" si="189"/>
        <v>Line 10 ET</v>
      </c>
      <c r="D235" s="45" t="str">
        <f t="shared" si="188"/>
        <v>N6</v>
      </c>
      <c r="E235" s="60" t="str">
        <f t="shared" ref="E235:E237" si="197">E234</f>
        <v>Range Graph</v>
      </c>
      <c r="F235" s="59" t="str">
        <f t="shared" si="190"/>
        <v>Line10</v>
      </c>
      <c r="G235" s="60" t="str">
        <f t="shared" ref="G235:G237" si="198">G234</f>
        <v>Max</v>
      </c>
      <c r="H235" s="60" t="str">
        <f t="shared" ref="H235:H237" si="199">H234</f>
        <v>9 to 10</v>
      </c>
      <c r="I235" s="60" t="str">
        <f t="shared" ref="I235:I237" si="200">I234</f>
        <v>Effective Tension</v>
      </c>
      <c r="J235" s="60"/>
      <c r="K235" s="43">
        <f t="shared" si="194"/>
        <v>10</v>
      </c>
      <c r="L235"/>
      <c r="M235" s="20" t="s">
        <v>126</v>
      </c>
      <c r="N235" s="43"/>
      <c r="O235"/>
      <c r="P235"/>
      <c r="Q235"/>
      <c r="R235"/>
      <c r="S235"/>
      <c r="T235"/>
    </row>
    <row r="236" spans="1:20" ht="12.75" x14ac:dyDescent="0.2">
      <c r="A236" s="60" t="str">
        <f t="shared" si="196"/>
        <v>ET_12P</v>
      </c>
      <c r="B236" s="45" t="str">
        <f t="shared" si="187"/>
        <v>O5</v>
      </c>
      <c r="C236" s="60" t="str">
        <f t="shared" si="189"/>
        <v>Line 11 ET</v>
      </c>
      <c r="D236" s="45" t="str">
        <f t="shared" si="188"/>
        <v>O6</v>
      </c>
      <c r="E236" s="60" t="str">
        <f t="shared" si="197"/>
        <v>Range Graph</v>
      </c>
      <c r="F236" s="59" t="str">
        <f t="shared" si="190"/>
        <v>Line11</v>
      </c>
      <c r="G236" s="60" t="str">
        <f t="shared" si="198"/>
        <v>Max</v>
      </c>
      <c r="H236" s="60" t="str">
        <f t="shared" si="199"/>
        <v>9 to 10</v>
      </c>
      <c r="I236" s="60" t="str">
        <f t="shared" si="200"/>
        <v>Effective Tension</v>
      </c>
      <c r="J236" s="60"/>
      <c r="K236" s="43">
        <f t="shared" si="194"/>
        <v>11</v>
      </c>
      <c r="L236"/>
      <c r="M236" s="20" t="s">
        <v>209</v>
      </c>
      <c r="N236" s="43"/>
      <c r="O236"/>
      <c r="P236"/>
      <c r="Q236"/>
      <c r="R236"/>
      <c r="S236"/>
      <c r="T236"/>
    </row>
    <row r="237" spans="1:20" ht="12.75" x14ac:dyDescent="0.2">
      <c r="A237" s="60" t="str">
        <f t="shared" si="196"/>
        <v>ET_12P</v>
      </c>
      <c r="B237" s="45" t="str">
        <f t="shared" si="187"/>
        <v>P5</v>
      </c>
      <c r="C237" s="60" t="str">
        <f t="shared" si="189"/>
        <v>Line 12 ET</v>
      </c>
      <c r="D237" s="45" t="str">
        <f t="shared" si="188"/>
        <v>P6</v>
      </c>
      <c r="E237" s="60" t="str">
        <f t="shared" si="197"/>
        <v>Range Graph</v>
      </c>
      <c r="F237" s="59" t="str">
        <f t="shared" si="190"/>
        <v>Line12</v>
      </c>
      <c r="G237" s="60" t="str">
        <f t="shared" si="198"/>
        <v>Max</v>
      </c>
      <c r="H237" s="60" t="str">
        <f t="shared" si="199"/>
        <v>9 to 10</v>
      </c>
      <c r="I237" s="60" t="str">
        <f t="shared" si="200"/>
        <v>Effective Tension</v>
      </c>
      <c r="J237" s="60"/>
      <c r="K237" s="43">
        <f t="shared" si="194"/>
        <v>12</v>
      </c>
      <c r="L237"/>
      <c r="M237" s="20" t="s">
        <v>210</v>
      </c>
      <c r="N237" s="43"/>
      <c r="O237"/>
      <c r="P237"/>
      <c r="Q237"/>
      <c r="R237"/>
      <c r="S237"/>
      <c r="T237"/>
    </row>
    <row r="238" spans="1:20" ht="12.75" x14ac:dyDescent="0.2">
      <c r="A238" s="59" t="s">
        <v>313</v>
      </c>
      <c r="B238" s="45" t="str">
        <f>M238&amp;N238</f>
        <v>D5</v>
      </c>
      <c r="C238" s="60" t="str">
        <f>"Line "&amp;K238&amp;" X Shear Force"</f>
        <v>Line 1 X Shear Force</v>
      </c>
      <c r="D238" s="45" t="str">
        <f>O238&amp;N238</f>
        <v>E5</v>
      </c>
      <c r="E238" s="59" t="s">
        <v>102</v>
      </c>
      <c r="F238" s="59" t="str">
        <f>"Line"&amp;K238</f>
        <v>Line1</v>
      </c>
      <c r="G238" s="59" t="s">
        <v>89</v>
      </c>
      <c r="H238" s="59" t="s">
        <v>191</v>
      </c>
      <c r="I238" s="59" t="s">
        <v>190</v>
      </c>
      <c r="J238" s="59"/>
      <c r="K238" s="62">
        <v>1</v>
      </c>
      <c r="L238"/>
      <c r="M238" s="59" t="s">
        <v>104</v>
      </c>
      <c r="N238" s="43">
        <v>5</v>
      </c>
      <c r="O238" s="20" t="s">
        <v>105</v>
      </c>
      <c r="P238" s="49" t="s">
        <v>121</v>
      </c>
      <c r="Q238"/>
      <c r="R238"/>
      <c r="S238"/>
      <c r="T238"/>
    </row>
    <row r="239" spans="1:20" ht="12.75" x14ac:dyDescent="0.2">
      <c r="A239" s="60" t="str">
        <f>A238</f>
        <v>Lines Results_12P</v>
      </c>
      <c r="B239" s="45" t="str">
        <f t="shared" ref="B239:B261" si="201">M239&amp;N239</f>
        <v>D6</v>
      </c>
      <c r="C239" s="60" t="str">
        <f>"Line "&amp;K239&amp;" Y Shear Force"</f>
        <v>Line 1 Y Shear Force</v>
      </c>
      <c r="D239" s="45" t="str">
        <f t="shared" ref="D239:D261" si="202">O239&amp;N239</f>
        <v>E6</v>
      </c>
      <c r="E239" s="60" t="str">
        <f>E238</f>
        <v>Max</v>
      </c>
      <c r="F239" s="60" t="str">
        <f>F238</f>
        <v>Line1</v>
      </c>
      <c r="G239" s="60" t="str">
        <f>G238</f>
        <v>End A</v>
      </c>
      <c r="H239" s="60" t="str">
        <f>H238</f>
        <v>9 to 10</v>
      </c>
      <c r="I239" s="59" t="s">
        <v>190</v>
      </c>
      <c r="J239" s="59"/>
      <c r="K239" s="43">
        <f>K238</f>
        <v>1</v>
      </c>
      <c r="L239"/>
      <c r="M239" t="str">
        <f>M238</f>
        <v>D</v>
      </c>
      <c r="N239" s="43">
        <f>N238+1</f>
        <v>6</v>
      </c>
      <c r="O239" t="str">
        <f>O238</f>
        <v>E</v>
      </c>
      <c r="P239" t="str">
        <f>P238</f>
        <v>F</v>
      </c>
      <c r="Q239"/>
      <c r="R239"/>
      <c r="S239"/>
      <c r="T239"/>
    </row>
    <row r="240" spans="1:20" ht="12.75" x14ac:dyDescent="0.2">
      <c r="A240" s="60" t="str">
        <f t="shared" ref="A240:A285" si="203">A239</f>
        <v>Lines Results_12P</v>
      </c>
      <c r="B240" s="45" t="str">
        <f t="shared" si="201"/>
        <v>D7</v>
      </c>
      <c r="C240" s="60" t="str">
        <f t="shared" ref="C240" si="204">"Line "&amp;K240&amp;" X Shear Force"</f>
        <v>Line 2 X Shear Force</v>
      </c>
      <c r="D240" s="45" t="str">
        <f t="shared" si="202"/>
        <v>E7</v>
      </c>
      <c r="E240" s="60" t="str">
        <f t="shared" ref="E240" si="205">E239</f>
        <v>Max</v>
      </c>
      <c r="F240" s="59" t="str">
        <f>"Line"&amp;K240</f>
        <v>Line2</v>
      </c>
      <c r="G240" s="60" t="str">
        <f t="shared" ref="G240:H240" si="206">G239</f>
        <v>End A</v>
      </c>
      <c r="H240" s="60" t="str">
        <f t="shared" si="206"/>
        <v>9 to 10</v>
      </c>
      <c r="I240" s="60" t="str">
        <f>I238</f>
        <v>Effective Tension</v>
      </c>
      <c r="J240" s="60"/>
      <c r="K240" s="43">
        <f>K238+1</f>
        <v>2</v>
      </c>
      <c r="L240"/>
      <c r="M240" t="str">
        <f t="shared" ref="M240:M261" si="207">M239</f>
        <v>D</v>
      </c>
      <c r="N240" s="43">
        <f t="shared" ref="N240:N261" si="208">N239+1</f>
        <v>7</v>
      </c>
      <c r="O240" t="str">
        <f t="shared" ref="O240:P240" si="209">O239</f>
        <v>E</v>
      </c>
      <c r="P240" t="str">
        <f t="shared" si="209"/>
        <v>F</v>
      </c>
      <c r="Q240"/>
      <c r="R240"/>
      <c r="S240"/>
      <c r="T240"/>
    </row>
    <row r="241" spans="1:20" ht="12.75" x14ac:dyDescent="0.2">
      <c r="A241" s="60" t="str">
        <f t="shared" si="203"/>
        <v>Lines Results_12P</v>
      </c>
      <c r="B241" s="45" t="str">
        <f t="shared" si="201"/>
        <v>D8</v>
      </c>
      <c r="C241" s="60" t="str">
        <f t="shared" ref="C241" si="210">"Line "&amp;K241&amp;" Y Shear Force"</f>
        <v>Line 2 Y Shear Force</v>
      </c>
      <c r="D241" s="45" t="str">
        <f t="shared" si="202"/>
        <v>E8</v>
      </c>
      <c r="E241" s="60" t="str">
        <f t="shared" ref="E241:H241" si="211">E240</f>
        <v>Max</v>
      </c>
      <c r="F241" s="60" t="str">
        <f t="shared" si="211"/>
        <v>Line2</v>
      </c>
      <c r="G241" s="60" t="str">
        <f t="shared" si="211"/>
        <v>End A</v>
      </c>
      <c r="H241" s="60" t="str">
        <f t="shared" si="211"/>
        <v>9 to 10</v>
      </c>
      <c r="I241" s="60" t="str">
        <f t="shared" ref="I241" si="212">I239</f>
        <v>Effective Tension</v>
      </c>
      <c r="J241" s="60"/>
      <c r="K241" s="43">
        <f>K240</f>
        <v>2</v>
      </c>
      <c r="L241"/>
      <c r="M241" t="str">
        <f t="shared" si="207"/>
        <v>D</v>
      </c>
      <c r="N241" s="43">
        <f t="shared" si="208"/>
        <v>8</v>
      </c>
      <c r="O241" t="str">
        <f t="shared" ref="O241:P241" si="213">O240</f>
        <v>E</v>
      </c>
      <c r="P241" t="str">
        <f t="shared" si="213"/>
        <v>F</v>
      </c>
      <c r="Q241"/>
      <c r="R241"/>
      <c r="S241"/>
      <c r="T241"/>
    </row>
    <row r="242" spans="1:20" ht="12.75" x14ac:dyDescent="0.2">
      <c r="A242" s="60" t="str">
        <f t="shared" si="203"/>
        <v>Lines Results_12P</v>
      </c>
      <c r="B242" s="45" t="str">
        <f t="shared" si="201"/>
        <v>D9</v>
      </c>
      <c r="C242" s="60" t="str">
        <f t="shared" ref="C242" si="214">"Line "&amp;K242&amp;" X Shear Force"</f>
        <v>Line 3 X Shear Force</v>
      </c>
      <c r="D242" s="45" t="str">
        <f t="shared" si="202"/>
        <v>E9</v>
      </c>
      <c r="E242" s="60" t="str">
        <f t="shared" ref="E242" si="215">E241</f>
        <v>Max</v>
      </c>
      <c r="F242" s="59" t="str">
        <f>"Line"&amp;K242</f>
        <v>Line3</v>
      </c>
      <c r="G242" s="60" t="str">
        <f t="shared" ref="G242:H242" si="216">G241</f>
        <v>End A</v>
      </c>
      <c r="H242" s="60" t="str">
        <f t="shared" si="216"/>
        <v>9 to 10</v>
      </c>
      <c r="I242" s="60" t="str">
        <f t="shared" ref="I242" si="217">I240</f>
        <v>Effective Tension</v>
      </c>
      <c r="J242" s="60"/>
      <c r="K242" s="43">
        <f>K240+1</f>
        <v>3</v>
      </c>
      <c r="L242"/>
      <c r="M242" t="str">
        <f t="shared" si="207"/>
        <v>D</v>
      </c>
      <c r="N242" s="43">
        <f t="shared" si="208"/>
        <v>9</v>
      </c>
      <c r="O242" t="str">
        <f t="shared" ref="O242:P242" si="218">O241</f>
        <v>E</v>
      </c>
      <c r="P242" t="str">
        <f t="shared" si="218"/>
        <v>F</v>
      </c>
      <c r="Q242"/>
      <c r="R242"/>
      <c r="S242"/>
      <c r="T242"/>
    </row>
    <row r="243" spans="1:20" ht="12.75" x14ac:dyDescent="0.2">
      <c r="A243" s="60" t="str">
        <f t="shared" si="203"/>
        <v>Lines Results_12P</v>
      </c>
      <c r="B243" s="45" t="str">
        <f t="shared" si="201"/>
        <v>D10</v>
      </c>
      <c r="C243" s="60" t="str">
        <f t="shared" ref="C243" si="219">"Line "&amp;K243&amp;" Y Shear Force"</f>
        <v>Line 3 Y Shear Force</v>
      </c>
      <c r="D243" s="45" t="str">
        <f t="shared" si="202"/>
        <v>E10</v>
      </c>
      <c r="E243" s="60" t="str">
        <f t="shared" ref="E243:H243" si="220">E242</f>
        <v>Max</v>
      </c>
      <c r="F243" s="60" t="str">
        <f t="shared" si="220"/>
        <v>Line3</v>
      </c>
      <c r="G243" s="60" t="str">
        <f t="shared" si="220"/>
        <v>End A</v>
      </c>
      <c r="H243" s="60" t="str">
        <f t="shared" si="220"/>
        <v>9 to 10</v>
      </c>
      <c r="I243" s="60" t="str">
        <f t="shared" ref="I243" si="221">I241</f>
        <v>Effective Tension</v>
      </c>
      <c r="J243" s="60"/>
      <c r="K243" s="43">
        <f>K242</f>
        <v>3</v>
      </c>
      <c r="L243"/>
      <c r="M243" t="str">
        <f t="shared" si="207"/>
        <v>D</v>
      </c>
      <c r="N243" s="43">
        <f t="shared" si="208"/>
        <v>10</v>
      </c>
      <c r="O243" t="str">
        <f t="shared" ref="O243:P243" si="222">O242</f>
        <v>E</v>
      </c>
      <c r="P243" t="str">
        <f t="shared" si="222"/>
        <v>F</v>
      </c>
      <c r="Q243"/>
      <c r="R243"/>
      <c r="S243"/>
      <c r="T243"/>
    </row>
    <row r="244" spans="1:20" ht="12.75" x14ac:dyDescent="0.2">
      <c r="A244" s="60" t="str">
        <f t="shared" si="203"/>
        <v>Lines Results_12P</v>
      </c>
      <c r="B244" s="45" t="str">
        <f t="shared" si="201"/>
        <v>D11</v>
      </c>
      <c r="C244" s="60" t="str">
        <f t="shared" ref="C244" si="223">"Line "&amp;K244&amp;" X Shear Force"</f>
        <v>Line 4 X Shear Force</v>
      </c>
      <c r="D244" s="45" t="str">
        <f t="shared" si="202"/>
        <v>E11</v>
      </c>
      <c r="E244" s="60" t="str">
        <f t="shared" ref="E244" si="224">E243</f>
        <v>Max</v>
      </c>
      <c r="F244" s="59" t="str">
        <f>"Line"&amp;K244</f>
        <v>Line4</v>
      </c>
      <c r="G244" s="60" t="str">
        <f t="shared" ref="G244:H244" si="225">G243</f>
        <v>End A</v>
      </c>
      <c r="H244" s="60" t="str">
        <f t="shared" si="225"/>
        <v>9 to 10</v>
      </c>
      <c r="I244" s="60" t="str">
        <f t="shared" ref="I244" si="226">I242</f>
        <v>Effective Tension</v>
      </c>
      <c r="J244" s="60"/>
      <c r="K244" s="43">
        <f t="shared" ref="K244" si="227">K242+1</f>
        <v>4</v>
      </c>
      <c r="L244"/>
      <c r="M244" t="str">
        <f t="shared" si="207"/>
        <v>D</v>
      </c>
      <c r="N244" s="43">
        <f t="shared" si="208"/>
        <v>11</v>
      </c>
      <c r="O244" t="str">
        <f t="shared" ref="O244:P244" si="228">O243</f>
        <v>E</v>
      </c>
      <c r="P244" t="str">
        <f t="shared" si="228"/>
        <v>F</v>
      </c>
      <c r="Q244"/>
      <c r="R244"/>
      <c r="S244"/>
      <c r="T244"/>
    </row>
    <row r="245" spans="1:20" ht="12.75" x14ac:dyDescent="0.2">
      <c r="A245" s="60" t="str">
        <f t="shared" si="203"/>
        <v>Lines Results_12P</v>
      </c>
      <c r="B245" s="45" t="str">
        <f t="shared" si="201"/>
        <v>D12</v>
      </c>
      <c r="C245" s="60" t="str">
        <f t="shared" ref="C245" si="229">"Line "&amp;K245&amp;" Y Shear Force"</f>
        <v>Line 4 Y Shear Force</v>
      </c>
      <c r="D245" s="45" t="str">
        <f t="shared" si="202"/>
        <v>E12</v>
      </c>
      <c r="E245" s="60" t="str">
        <f t="shared" ref="E245:H245" si="230">E244</f>
        <v>Max</v>
      </c>
      <c r="F245" s="60" t="str">
        <f t="shared" si="230"/>
        <v>Line4</v>
      </c>
      <c r="G245" s="60" t="str">
        <f t="shared" si="230"/>
        <v>End A</v>
      </c>
      <c r="H245" s="60" t="str">
        <f t="shared" si="230"/>
        <v>9 to 10</v>
      </c>
      <c r="I245" s="60" t="str">
        <f t="shared" ref="I245" si="231">I243</f>
        <v>Effective Tension</v>
      </c>
      <c r="J245" s="60"/>
      <c r="K245" s="43">
        <f t="shared" ref="K245" si="232">K244</f>
        <v>4</v>
      </c>
      <c r="L245"/>
      <c r="M245" t="str">
        <f t="shared" si="207"/>
        <v>D</v>
      </c>
      <c r="N245" s="43">
        <f t="shared" si="208"/>
        <v>12</v>
      </c>
      <c r="O245" t="str">
        <f t="shared" ref="O245:P245" si="233">O244</f>
        <v>E</v>
      </c>
      <c r="P245" t="str">
        <f t="shared" si="233"/>
        <v>F</v>
      </c>
      <c r="Q245"/>
      <c r="R245"/>
      <c r="S245"/>
      <c r="T245"/>
    </row>
    <row r="246" spans="1:20" ht="12.75" x14ac:dyDescent="0.2">
      <c r="A246" s="60" t="str">
        <f t="shared" si="203"/>
        <v>Lines Results_12P</v>
      </c>
      <c r="B246" s="45" t="str">
        <f t="shared" si="201"/>
        <v>D13</v>
      </c>
      <c r="C246" s="60" t="str">
        <f t="shared" ref="C246" si="234">"Line "&amp;K246&amp;" X Shear Force"</f>
        <v>Line 5 X Shear Force</v>
      </c>
      <c r="D246" s="45" t="str">
        <f t="shared" si="202"/>
        <v>E13</v>
      </c>
      <c r="E246" s="60" t="str">
        <f t="shared" ref="E246" si="235">E245</f>
        <v>Max</v>
      </c>
      <c r="F246" s="59" t="str">
        <f>"Line"&amp;K246</f>
        <v>Line5</v>
      </c>
      <c r="G246" s="60" t="str">
        <f t="shared" ref="G246" si="236">G245</f>
        <v>End A</v>
      </c>
      <c r="H246" s="60" t="str">
        <f>H245</f>
        <v>9 to 10</v>
      </c>
      <c r="I246" s="60" t="str">
        <f t="shared" ref="I246" si="237">I244</f>
        <v>Effective Tension</v>
      </c>
      <c r="J246" s="60"/>
      <c r="K246" s="43">
        <f t="shared" ref="K246" si="238">K244+1</f>
        <v>5</v>
      </c>
      <c r="L246"/>
      <c r="M246" t="str">
        <f t="shared" si="207"/>
        <v>D</v>
      </c>
      <c r="N246" s="43">
        <f t="shared" si="208"/>
        <v>13</v>
      </c>
      <c r="O246" t="str">
        <f t="shared" ref="O246:P246" si="239">O245</f>
        <v>E</v>
      </c>
      <c r="P246" t="str">
        <f t="shared" si="239"/>
        <v>F</v>
      </c>
      <c r="Q246"/>
      <c r="R246"/>
      <c r="S246"/>
      <c r="T246"/>
    </row>
    <row r="247" spans="1:20" ht="12.75" x14ac:dyDescent="0.2">
      <c r="A247" s="60" t="str">
        <f t="shared" si="203"/>
        <v>Lines Results_12P</v>
      </c>
      <c r="B247" s="45" t="str">
        <f t="shared" si="201"/>
        <v>D14</v>
      </c>
      <c r="C247" s="60" t="str">
        <f t="shared" ref="C247" si="240">"Line "&amp;K247&amp;" Y Shear Force"</f>
        <v>Line 5 Y Shear Force</v>
      </c>
      <c r="D247" s="45" t="str">
        <f t="shared" si="202"/>
        <v>E14</v>
      </c>
      <c r="E247" s="60" t="str">
        <f t="shared" ref="E247:H247" si="241">E246</f>
        <v>Max</v>
      </c>
      <c r="F247" s="60" t="str">
        <f t="shared" si="241"/>
        <v>Line5</v>
      </c>
      <c r="G247" s="60" t="str">
        <f t="shared" si="241"/>
        <v>End A</v>
      </c>
      <c r="H247" s="60" t="str">
        <f t="shared" si="241"/>
        <v>9 to 10</v>
      </c>
      <c r="I247" s="60" t="str">
        <f t="shared" ref="I247" si="242">I245</f>
        <v>Effective Tension</v>
      </c>
      <c r="J247" s="60"/>
      <c r="K247" s="43">
        <f t="shared" ref="K247" si="243">K246</f>
        <v>5</v>
      </c>
      <c r="L247"/>
      <c r="M247" t="str">
        <f t="shared" si="207"/>
        <v>D</v>
      </c>
      <c r="N247" s="43">
        <f t="shared" si="208"/>
        <v>14</v>
      </c>
      <c r="O247" t="str">
        <f t="shared" ref="O247:P247" si="244">O246</f>
        <v>E</v>
      </c>
      <c r="P247" t="str">
        <f t="shared" si="244"/>
        <v>F</v>
      </c>
      <c r="Q247"/>
      <c r="R247"/>
      <c r="S247"/>
      <c r="T247"/>
    </row>
    <row r="248" spans="1:20" ht="12.75" x14ac:dyDescent="0.2">
      <c r="A248" s="60" t="str">
        <f t="shared" si="203"/>
        <v>Lines Results_12P</v>
      </c>
      <c r="B248" s="45" t="str">
        <f t="shared" si="201"/>
        <v>D15</v>
      </c>
      <c r="C248" s="60" t="str">
        <f t="shared" ref="C248" si="245">"Line "&amp;K248&amp;" X Shear Force"</f>
        <v>Line 6 X Shear Force</v>
      </c>
      <c r="D248" s="45" t="str">
        <f t="shared" si="202"/>
        <v>E15</v>
      </c>
      <c r="E248" s="60" t="str">
        <f t="shared" ref="E248" si="246">E247</f>
        <v>Max</v>
      </c>
      <c r="F248" s="59" t="str">
        <f>"Line"&amp;K248</f>
        <v>Line6</v>
      </c>
      <c r="G248" s="60" t="str">
        <f t="shared" ref="G248:H248" si="247">G247</f>
        <v>End A</v>
      </c>
      <c r="H248" s="60" t="str">
        <f t="shared" si="247"/>
        <v>9 to 10</v>
      </c>
      <c r="I248" s="60" t="str">
        <f t="shared" ref="I248" si="248">I246</f>
        <v>Effective Tension</v>
      </c>
      <c r="J248" s="60"/>
      <c r="K248" s="43">
        <f t="shared" ref="K248" si="249">K246+1</f>
        <v>6</v>
      </c>
      <c r="L248"/>
      <c r="M248" t="str">
        <f t="shared" si="207"/>
        <v>D</v>
      </c>
      <c r="N248" s="43">
        <f t="shared" si="208"/>
        <v>15</v>
      </c>
      <c r="O248" t="str">
        <f t="shared" ref="O248:P248" si="250">O247</f>
        <v>E</v>
      </c>
      <c r="P248" t="str">
        <f t="shared" si="250"/>
        <v>F</v>
      </c>
      <c r="Q248"/>
      <c r="R248"/>
      <c r="S248"/>
      <c r="T248"/>
    </row>
    <row r="249" spans="1:20" ht="12.75" x14ac:dyDescent="0.2">
      <c r="A249" s="60" t="str">
        <f t="shared" si="203"/>
        <v>Lines Results_12P</v>
      </c>
      <c r="B249" s="45" t="str">
        <f t="shared" si="201"/>
        <v>D16</v>
      </c>
      <c r="C249" s="60" t="str">
        <f t="shared" ref="C249" si="251">"Line "&amp;K249&amp;" Y Shear Force"</f>
        <v>Line 6 Y Shear Force</v>
      </c>
      <c r="D249" s="45" t="str">
        <f t="shared" si="202"/>
        <v>E16</v>
      </c>
      <c r="E249" s="60" t="str">
        <f t="shared" ref="E249:H249" si="252">E248</f>
        <v>Max</v>
      </c>
      <c r="F249" s="60" t="str">
        <f t="shared" si="252"/>
        <v>Line6</v>
      </c>
      <c r="G249" s="60" t="str">
        <f t="shared" si="252"/>
        <v>End A</v>
      </c>
      <c r="H249" s="60" t="str">
        <f t="shared" si="252"/>
        <v>9 to 10</v>
      </c>
      <c r="I249" s="60" t="str">
        <f t="shared" ref="I249" si="253">I247</f>
        <v>Effective Tension</v>
      </c>
      <c r="J249" s="60"/>
      <c r="K249" s="43">
        <f t="shared" ref="K249" si="254">K248</f>
        <v>6</v>
      </c>
      <c r="L249"/>
      <c r="M249" t="str">
        <f t="shared" si="207"/>
        <v>D</v>
      </c>
      <c r="N249" s="43">
        <f t="shared" si="208"/>
        <v>16</v>
      </c>
      <c r="O249" t="str">
        <f t="shared" ref="O249:P249" si="255">O248</f>
        <v>E</v>
      </c>
      <c r="P249" t="str">
        <f t="shared" si="255"/>
        <v>F</v>
      </c>
      <c r="Q249"/>
      <c r="R249"/>
      <c r="S249"/>
      <c r="T249"/>
    </row>
    <row r="250" spans="1:20" ht="12.75" x14ac:dyDescent="0.2">
      <c r="A250" s="60" t="str">
        <f t="shared" si="203"/>
        <v>Lines Results_12P</v>
      </c>
      <c r="B250" s="45" t="str">
        <f t="shared" si="201"/>
        <v>D17</v>
      </c>
      <c r="C250" s="60" t="str">
        <f t="shared" ref="C250" si="256">"Line "&amp;K250&amp;" X Shear Force"</f>
        <v>Line 7 X Shear Force</v>
      </c>
      <c r="D250" s="45" t="str">
        <f t="shared" si="202"/>
        <v>E17</v>
      </c>
      <c r="E250" s="60" t="str">
        <f t="shared" ref="E250" si="257">E249</f>
        <v>Max</v>
      </c>
      <c r="F250" s="59" t="str">
        <f>"Line"&amp;K250</f>
        <v>Line7</v>
      </c>
      <c r="G250" s="60" t="str">
        <f t="shared" ref="G250:H250" si="258">G249</f>
        <v>End A</v>
      </c>
      <c r="H250" s="60" t="str">
        <f t="shared" si="258"/>
        <v>9 to 10</v>
      </c>
      <c r="I250" s="60" t="str">
        <f t="shared" ref="I250" si="259">I248</f>
        <v>Effective Tension</v>
      </c>
      <c r="J250" s="60"/>
      <c r="K250" s="43">
        <f>K248+1</f>
        <v>7</v>
      </c>
      <c r="L250"/>
      <c r="M250" t="str">
        <f t="shared" si="207"/>
        <v>D</v>
      </c>
      <c r="N250" s="43">
        <f t="shared" si="208"/>
        <v>17</v>
      </c>
      <c r="O250" t="str">
        <f t="shared" ref="O250:P250" si="260">O249</f>
        <v>E</v>
      </c>
      <c r="P250" t="str">
        <f t="shared" si="260"/>
        <v>F</v>
      </c>
      <c r="Q250"/>
      <c r="R250"/>
      <c r="S250"/>
      <c r="T250"/>
    </row>
    <row r="251" spans="1:20" ht="12.75" x14ac:dyDescent="0.2">
      <c r="A251" s="60" t="str">
        <f t="shared" si="203"/>
        <v>Lines Results_12P</v>
      </c>
      <c r="B251" s="45" t="str">
        <f t="shared" si="201"/>
        <v>D18</v>
      </c>
      <c r="C251" s="60" t="str">
        <f t="shared" ref="C251" si="261">"Line "&amp;K251&amp;" Y Shear Force"</f>
        <v>Line 7 Y Shear Force</v>
      </c>
      <c r="D251" s="45" t="str">
        <f t="shared" si="202"/>
        <v>E18</v>
      </c>
      <c r="E251" s="60" t="str">
        <f t="shared" ref="E251:H251" si="262">E250</f>
        <v>Max</v>
      </c>
      <c r="F251" s="60" t="str">
        <f t="shared" si="262"/>
        <v>Line7</v>
      </c>
      <c r="G251" s="60" t="str">
        <f t="shared" si="262"/>
        <v>End A</v>
      </c>
      <c r="H251" s="60" t="str">
        <f t="shared" si="262"/>
        <v>9 to 10</v>
      </c>
      <c r="I251" s="60" t="str">
        <f t="shared" ref="I251" si="263">I249</f>
        <v>Effective Tension</v>
      </c>
      <c r="J251" s="60"/>
      <c r="K251" s="43">
        <f t="shared" ref="K251" si="264">K250</f>
        <v>7</v>
      </c>
      <c r="L251"/>
      <c r="M251" t="str">
        <f t="shared" si="207"/>
        <v>D</v>
      </c>
      <c r="N251" s="43">
        <f t="shared" si="208"/>
        <v>18</v>
      </c>
      <c r="O251" t="str">
        <f t="shared" ref="O251:P251" si="265">O250</f>
        <v>E</v>
      </c>
      <c r="P251" t="str">
        <f t="shared" si="265"/>
        <v>F</v>
      </c>
      <c r="Q251"/>
      <c r="R251"/>
      <c r="S251"/>
      <c r="T251"/>
    </row>
    <row r="252" spans="1:20" ht="12.75" x14ac:dyDescent="0.2">
      <c r="A252" s="60" t="str">
        <f t="shared" si="203"/>
        <v>Lines Results_12P</v>
      </c>
      <c r="B252" s="45" t="str">
        <f t="shared" si="201"/>
        <v>D19</v>
      </c>
      <c r="C252" s="60" t="str">
        <f t="shared" ref="C252:C260" si="266">"Line "&amp;K252&amp;" X Shear Force"</f>
        <v>Line 8 X Shear Force</v>
      </c>
      <c r="D252" s="45" t="str">
        <f t="shared" si="202"/>
        <v>E19</v>
      </c>
      <c r="E252" s="60" t="str">
        <f t="shared" ref="E252" si="267">E251</f>
        <v>Max</v>
      </c>
      <c r="F252" s="59" t="str">
        <f>"Line"&amp;K252</f>
        <v>Line8</v>
      </c>
      <c r="G252" s="60" t="str">
        <f t="shared" ref="G252" si="268">G251</f>
        <v>End A</v>
      </c>
      <c r="H252" s="60" t="str">
        <f t="shared" ref="H252:I252" si="269">H250</f>
        <v>9 to 10</v>
      </c>
      <c r="I252" s="60" t="str">
        <f t="shared" si="269"/>
        <v>Effective Tension</v>
      </c>
      <c r="J252" s="60"/>
      <c r="K252" s="43">
        <f t="shared" ref="K252" si="270">K250+1</f>
        <v>8</v>
      </c>
      <c r="L252"/>
      <c r="M252" t="str">
        <f t="shared" si="207"/>
        <v>D</v>
      </c>
      <c r="N252" s="43">
        <f t="shared" si="208"/>
        <v>19</v>
      </c>
      <c r="O252" t="str">
        <f t="shared" ref="O252:P252" si="271">O251</f>
        <v>E</v>
      </c>
      <c r="P252" t="str">
        <f t="shared" si="271"/>
        <v>F</v>
      </c>
      <c r="Q252"/>
      <c r="R252"/>
      <c r="S252"/>
      <c r="T252"/>
    </row>
    <row r="253" spans="1:20" ht="12.75" x14ac:dyDescent="0.2">
      <c r="A253" s="60" t="str">
        <f t="shared" si="203"/>
        <v>Lines Results_12P</v>
      </c>
      <c r="B253" s="45" t="str">
        <f t="shared" si="201"/>
        <v>D20</v>
      </c>
      <c r="C253" s="60" t="str">
        <f t="shared" ref="C253:C261" si="272">"Line "&amp;K253&amp;" Y Shear Force"</f>
        <v>Line 8 Y Shear Force</v>
      </c>
      <c r="D253" s="45" t="str">
        <f t="shared" si="202"/>
        <v>E20</v>
      </c>
      <c r="E253" s="60" t="str">
        <f t="shared" ref="E253:G253" si="273">E252</f>
        <v>Max</v>
      </c>
      <c r="F253" s="60" t="str">
        <f t="shared" si="273"/>
        <v>Line8</v>
      </c>
      <c r="G253" s="60" t="str">
        <f t="shared" si="273"/>
        <v>End A</v>
      </c>
      <c r="H253" s="60" t="str">
        <f t="shared" ref="H253:I253" si="274">H251</f>
        <v>9 to 10</v>
      </c>
      <c r="I253" s="60" t="str">
        <f t="shared" si="274"/>
        <v>Effective Tension</v>
      </c>
      <c r="J253" s="60"/>
      <c r="K253" s="43">
        <f t="shared" ref="K253" si="275">K252</f>
        <v>8</v>
      </c>
      <c r="L253"/>
      <c r="M253" t="str">
        <f t="shared" si="207"/>
        <v>D</v>
      </c>
      <c r="N253" s="43">
        <f t="shared" si="208"/>
        <v>20</v>
      </c>
      <c r="O253" t="str">
        <f t="shared" ref="O253:P253" si="276">O252</f>
        <v>E</v>
      </c>
      <c r="P253" t="str">
        <f t="shared" si="276"/>
        <v>F</v>
      </c>
      <c r="Q253"/>
      <c r="R253"/>
      <c r="S253"/>
      <c r="T253"/>
    </row>
    <row r="254" spans="1:20" ht="12.75" x14ac:dyDescent="0.2">
      <c r="A254" s="60" t="str">
        <f t="shared" si="203"/>
        <v>Lines Results_12P</v>
      </c>
      <c r="B254" s="45" t="str">
        <f t="shared" si="201"/>
        <v>D21</v>
      </c>
      <c r="C254" s="60" t="str">
        <f t="shared" si="266"/>
        <v>Line 9 X Shear Force</v>
      </c>
      <c r="D254" s="45" t="str">
        <f t="shared" si="202"/>
        <v>E21</v>
      </c>
      <c r="E254" s="60" t="str">
        <f t="shared" ref="E254" si="277">E253</f>
        <v>Max</v>
      </c>
      <c r="F254" s="59" t="str">
        <f>"Line"&amp;K254</f>
        <v>Line9</v>
      </c>
      <c r="G254" s="60" t="str">
        <f t="shared" ref="G254" si="278">G253</f>
        <v>End A</v>
      </c>
      <c r="H254" s="60" t="str">
        <f t="shared" ref="H254:I254" si="279">H252</f>
        <v>9 to 10</v>
      </c>
      <c r="I254" s="60" t="str">
        <f t="shared" si="279"/>
        <v>Effective Tension</v>
      </c>
      <c r="J254" s="60"/>
      <c r="K254" s="43">
        <v>9</v>
      </c>
      <c r="L254"/>
      <c r="M254" t="str">
        <f t="shared" si="207"/>
        <v>D</v>
      </c>
      <c r="N254" s="43">
        <f t="shared" si="208"/>
        <v>21</v>
      </c>
      <c r="O254" t="str">
        <f t="shared" ref="O254:P254" si="280">O253</f>
        <v>E</v>
      </c>
      <c r="P254" t="str">
        <f t="shared" si="280"/>
        <v>F</v>
      </c>
      <c r="Q254"/>
      <c r="R254"/>
      <c r="S254"/>
      <c r="T254"/>
    </row>
    <row r="255" spans="1:20" ht="12.75" x14ac:dyDescent="0.2">
      <c r="A255" s="60" t="str">
        <f t="shared" si="203"/>
        <v>Lines Results_12P</v>
      </c>
      <c r="B255" s="45" t="str">
        <f t="shared" si="201"/>
        <v>D22</v>
      </c>
      <c r="C255" s="60" t="str">
        <f t="shared" si="272"/>
        <v>Line 9 Y Shear Force</v>
      </c>
      <c r="D255" s="45" t="str">
        <f t="shared" si="202"/>
        <v>E22</v>
      </c>
      <c r="E255" s="60" t="str">
        <f t="shared" ref="E255:G255" si="281">E254</f>
        <v>Max</v>
      </c>
      <c r="F255" s="60" t="str">
        <f t="shared" si="281"/>
        <v>Line9</v>
      </c>
      <c r="G255" s="60" t="str">
        <f t="shared" si="281"/>
        <v>End A</v>
      </c>
      <c r="H255" s="60" t="str">
        <f t="shared" ref="H255:I255" si="282">H253</f>
        <v>9 to 10</v>
      </c>
      <c r="I255" s="60" t="str">
        <f t="shared" si="282"/>
        <v>Effective Tension</v>
      </c>
      <c r="J255" s="60"/>
      <c r="K255" s="43">
        <v>9</v>
      </c>
      <c r="L255"/>
      <c r="M255" t="str">
        <f t="shared" si="207"/>
        <v>D</v>
      </c>
      <c r="N255" s="43">
        <f t="shared" si="208"/>
        <v>22</v>
      </c>
      <c r="O255" t="str">
        <f t="shared" ref="O255:P255" si="283">O254</f>
        <v>E</v>
      </c>
      <c r="P255" t="str">
        <f t="shared" si="283"/>
        <v>F</v>
      </c>
      <c r="Q255"/>
      <c r="R255"/>
      <c r="S255"/>
      <c r="T255"/>
    </row>
    <row r="256" spans="1:20" ht="12.75" x14ac:dyDescent="0.2">
      <c r="A256" s="60" t="str">
        <f t="shared" si="203"/>
        <v>Lines Results_12P</v>
      </c>
      <c r="B256" s="45" t="str">
        <f t="shared" si="201"/>
        <v>D23</v>
      </c>
      <c r="C256" s="60" t="str">
        <f t="shared" si="266"/>
        <v>Line 10 X Shear Force</v>
      </c>
      <c r="D256" s="45" t="str">
        <f t="shared" si="202"/>
        <v>E23</v>
      </c>
      <c r="E256" s="60" t="str">
        <f t="shared" ref="E256" si="284">E255</f>
        <v>Max</v>
      </c>
      <c r="F256" s="59" t="str">
        <f t="shared" ref="F256" si="285">"Line"&amp;K256</f>
        <v>Line10</v>
      </c>
      <c r="G256" s="60" t="str">
        <f t="shared" ref="G256" si="286">G255</f>
        <v>End A</v>
      </c>
      <c r="H256" s="60" t="str">
        <f t="shared" ref="H256:I256" si="287">H254</f>
        <v>9 to 10</v>
      </c>
      <c r="I256" s="60" t="str">
        <f t="shared" si="287"/>
        <v>Effective Tension</v>
      </c>
      <c r="J256" s="60"/>
      <c r="K256" s="43">
        <v>10</v>
      </c>
      <c r="L256"/>
      <c r="M256" t="str">
        <f t="shared" si="207"/>
        <v>D</v>
      </c>
      <c r="N256" s="43">
        <f t="shared" si="208"/>
        <v>23</v>
      </c>
      <c r="O256" t="str">
        <f t="shared" ref="O256:P256" si="288">O255</f>
        <v>E</v>
      </c>
      <c r="P256" t="str">
        <f t="shared" si="288"/>
        <v>F</v>
      </c>
      <c r="Q256"/>
      <c r="R256"/>
      <c r="S256"/>
      <c r="T256"/>
    </row>
    <row r="257" spans="1:20" ht="12.75" x14ac:dyDescent="0.2">
      <c r="A257" s="60" t="str">
        <f t="shared" si="203"/>
        <v>Lines Results_12P</v>
      </c>
      <c r="B257" s="45" t="str">
        <f t="shared" si="201"/>
        <v>D24</v>
      </c>
      <c r="C257" s="60" t="str">
        <f t="shared" si="272"/>
        <v>Line 10 Y Shear Force</v>
      </c>
      <c r="D257" s="45" t="str">
        <f t="shared" si="202"/>
        <v>E24</v>
      </c>
      <c r="E257" s="60" t="str">
        <f t="shared" ref="E257:G257" si="289">E256</f>
        <v>Max</v>
      </c>
      <c r="F257" s="60" t="str">
        <f t="shared" si="289"/>
        <v>Line10</v>
      </c>
      <c r="G257" s="60" t="str">
        <f t="shared" si="289"/>
        <v>End A</v>
      </c>
      <c r="H257" s="60" t="str">
        <f t="shared" ref="H257:I257" si="290">H255</f>
        <v>9 to 10</v>
      </c>
      <c r="I257" s="60" t="str">
        <f t="shared" si="290"/>
        <v>Effective Tension</v>
      </c>
      <c r="J257" s="60"/>
      <c r="K257" s="43">
        <v>10</v>
      </c>
      <c r="L257"/>
      <c r="M257" t="str">
        <f t="shared" si="207"/>
        <v>D</v>
      </c>
      <c r="N257" s="43">
        <f t="shared" si="208"/>
        <v>24</v>
      </c>
      <c r="O257" t="str">
        <f t="shared" ref="O257:P257" si="291">O256</f>
        <v>E</v>
      </c>
      <c r="P257" t="str">
        <f t="shared" si="291"/>
        <v>F</v>
      </c>
      <c r="Q257"/>
      <c r="R257"/>
      <c r="S257"/>
      <c r="T257"/>
    </row>
    <row r="258" spans="1:20" ht="12.75" x14ac:dyDescent="0.2">
      <c r="A258" s="60" t="str">
        <f t="shared" si="203"/>
        <v>Lines Results_12P</v>
      </c>
      <c r="B258" s="45" t="str">
        <f t="shared" si="201"/>
        <v>D25</v>
      </c>
      <c r="C258" s="60" t="str">
        <f t="shared" si="266"/>
        <v>Line 11 X Shear Force</v>
      </c>
      <c r="D258" s="45" t="str">
        <f t="shared" si="202"/>
        <v>E25</v>
      </c>
      <c r="E258" s="60" t="str">
        <f t="shared" ref="E258" si="292">E257</f>
        <v>Max</v>
      </c>
      <c r="F258" s="59" t="str">
        <f t="shared" ref="F258" si="293">"Line"&amp;K258</f>
        <v>Line11</v>
      </c>
      <c r="G258" s="60" t="str">
        <f t="shared" ref="G258" si="294">G257</f>
        <v>End A</v>
      </c>
      <c r="H258" s="60" t="str">
        <f t="shared" ref="H258:I258" si="295">H256</f>
        <v>9 to 10</v>
      </c>
      <c r="I258" s="60" t="str">
        <f t="shared" si="295"/>
        <v>Effective Tension</v>
      </c>
      <c r="J258" s="60"/>
      <c r="K258" s="43">
        <v>11</v>
      </c>
      <c r="L258"/>
      <c r="M258" t="str">
        <f t="shared" si="207"/>
        <v>D</v>
      </c>
      <c r="N258" s="43">
        <f t="shared" si="208"/>
        <v>25</v>
      </c>
      <c r="O258" t="str">
        <f t="shared" ref="O258:P258" si="296">O257</f>
        <v>E</v>
      </c>
      <c r="P258" t="str">
        <f t="shared" si="296"/>
        <v>F</v>
      </c>
      <c r="Q258"/>
      <c r="R258"/>
      <c r="S258"/>
      <c r="T258"/>
    </row>
    <row r="259" spans="1:20" ht="12.75" x14ac:dyDescent="0.2">
      <c r="A259" s="60" t="str">
        <f t="shared" si="203"/>
        <v>Lines Results_12P</v>
      </c>
      <c r="B259" s="45" t="str">
        <f t="shared" si="201"/>
        <v>D26</v>
      </c>
      <c r="C259" s="60" t="str">
        <f t="shared" si="272"/>
        <v>Line 11 Y Shear Force</v>
      </c>
      <c r="D259" s="45" t="str">
        <f t="shared" si="202"/>
        <v>E26</v>
      </c>
      <c r="E259" s="60" t="str">
        <f t="shared" ref="E259:G259" si="297">E258</f>
        <v>Max</v>
      </c>
      <c r="F259" s="60" t="str">
        <f t="shared" si="297"/>
        <v>Line11</v>
      </c>
      <c r="G259" s="60" t="str">
        <f t="shared" si="297"/>
        <v>End A</v>
      </c>
      <c r="H259" s="60" t="str">
        <f t="shared" ref="H259:I259" si="298">H257</f>
        <v>9 to 10</v>
      </c>
      <c r="I259" s="60" t="str">
        <f t="shared" si="298"/>
        <v>Effective Tension</v>
      </c>
      <c r="J259" s="60"/>
      <c r="K259" s="43">
        <v>11</v>
      </c>
      <c r="L259"/>
      <c r="M259" t="str">
        <f t="shared" si="207"/>
        <v>D</v>
      </c>
      <c r="N259" s="43">
        <f t="shared" si="208"/>
        <v>26</v>
      </c>
      <c r="O259" t="str">
        <f t="shared" ref="O259:P259" si="299">O258</f>
        <v>E</v>
      </c>
      <c r="P259" t="str">
        <f t="shared" si="299"/>
        <v>F</v>
      </c>
      <c r="Q259"/>
      <c r="R259"/>
      <c r="S259"/>
      <c r="T259"/>
    </row>
    <row r="260" spans="1:20" ht="12.75" x14ac:dyDescent="0.2">
      <c r="A260" s="60" t="str">
        <f t="shared" si="203"/>
        <v>Lines Results_12P</v>
      </c>
      <c r="B260" s="45" t="str">
        <f t="shared" si="201"/>
        <v>D27</v>
      </c>
      <c r="C260" s="60" t="str">
        <f t="shared" si="266"/>
        <v>Line 12 X Shear Force</v>
      </c>
      <c r="D260" s="45" t="str">
        <f t="shared" si="202"/>
        <v>E27</v>
      </c>
      <c r="E260" s="60" t="str">
        <f t="shared" ref="E260" si="300">E259</f>
        <v>Max</v>
      </c>
      <c r="F260" s="59" t="str">
        <f t="shared" ref="F260" si="301">"Line"&amp;K260</f>
        <v>Line12</v>
      </c>
      <c r="G260" s="60" t="str">
        <f t="shared" ref="G260" si="302">G259</f>
        <v>End A</v>
      </c>
      <c r="H260" s="60" t="str">
        <f t="shared" ref="H260:I260" si="303">H258</f>
        <v>9 to 10</v>
      </c>
      <c r="I260" s="60" t="str">
        <f t="shared" si="303"/>
        <v>Effective Tension</v>
      </c>
      <c r="J260" s="60"/>
      <c r="K260" s="43">
        <v>12</v>
      </c>
      <c r="L260"/>
      <c r="M260" t="str">
        <f t="shared" si="207"/>
        <v>D</v>
      </c>
      <c r="N260" s="43">
        <f t="shared" si="208"/>
        <v>27</v>
      </c>
      <c r="O260" t="str">
        <f t="shared" ref="O260:P260" si="304">O259</f>
        <v>E</v>
      </c>
      <c r="P260" t="str">
        <f t="shared" si="304"/>
        <v>F</v>
      </c>
      <c r="Q260"/>
      <c r="R260"/>
      <c r="S260"/>
      <c r="T260"/>
    </row>
    <row r="261" spans="1:20" ht="12.75" x14ac:dyDescent="0.2">
      <c r="A261" s="60" t="str">
        <f t="shared" si="203"/>
        <v>Lines Results_12P</v>
      </c>
      <c r="B261" s="45" t="str">
        <f t="shared" si="201"/>
        <v>D28</v>
      </c>
      <c r="C261" s="60" t="str">
        <f t="shared" si="272"/>
        <v>Line 12 Y Shear Force</v>
      </c>
      <c r="D261" s="45" t="str">
        <f t="shared" si="202"/>
        <v>E28</v>
      </c>
      <c r="E261" s="60" t="str">
        <f t="shared" ref="E261:G261" si="305">E260</f>
        <v>Max</v>
      </c>
      <c r="F261" s="60" t="str">
        <f t="shared" si="305"/>
        <v>Line12</v>
      </c>
      <c r="G261" s="60" t="str">
        <f t="shared" si="305"/>
        <v>End A</v>
      </c>
      <c r="H261" s="60" t="str">
        <f t="shared" ref="H261:I261" si="306">H259</f>
        <v>9 to 10</v>
      </c>
      <c r="I261" s="60" t="str">
        <f t="shared" si="306"/>
        <v>Effective Tension</v>
      </c>
      <c r="J261" s="60"/>
      <c r="K261" s="43">
        <v>12</v>
      </c>
      <c r="L261"/>
      <c r="M261" t="str">
        <f t="shared" si="207"/>
        <v>D</v>
      </c>
      <c r="N261" s="43">
        <f t="shared" si="208"/>
        <v>28</v>
      </c>
      <c r="O261" t="str">
        <f t="shared" ref="O261:P261" si="307">O260</f>
        <v>E</v>
      </c>
      <c r="P261" t="str">
        <f t="shared" si="307"/>
        <v>F</v>
      </c>
      <c r="Q261"/>
      <c r="R261"/>
      <c r="S261"/>
      <c r="T261"/>
    </row>
    <row r="262" spans="1:20" ht="12.75" x14ac:dyDescent="0.2">
      <c r="A262" s="60" t="str">
        <f>A253</f>
        <v>Lines Results_12P</v>
      </c>
      <c r="B262" s="45"/>
      <c r="C262" s="60"/>
      <c r="D262" s="45" t="str">
        <f t="shared" ref="D262:D277" si="308">P238&amp;N238</f>
        <v>F5</v>
      </c>
      <c r="E262" s="59" t="s">
        <v>102</v>
      </c>
      <c r="F262" s="60" t="str">
        <f t="shared" ref="F262:F277" si="309">F238</f>
        <v>Line1</v>
      </c>
      <c r="G262" s="59" t="s">
        <v>88</v>
      </c>
      <c r="H262" s="60" t="str">
        <f>H252</f>
        <v>9 to 10</v>
      </c>
      <c r="I262" s="60" t="str">
        <f>I252</f>
        <v>Effective Tension</v>
      </c>
      <c r="J262" s="60"/>
      <c r="K262" s="62"/>
      <c r="Q262"/>
      <c r="R262"/>
      <c r="S262"/>
      <c r="T262"/>
    </row>
    <row r="263" spans="1:20" ht="12.75" x14ac:dyDescent="0.2">
      <c r="A263" s="60" t="str">
        <f t="shared" si="203"/>
        <v>Lines Results_12P</v>
      </c>
      <c r="B263" s="45"/>
      <c r="C263" s="60"/>
      <c r="D263" s="45" t="str">
        <f t="shared" si="308"/>
        <v>F6</v>
      </c>
      <c r="E263" s="60" t="str">
        <f>E262</f>
        <v>Max</v>
      </c>
      <c r="F263" s="60" t="str">
        <f t="shared" si="309"/>
        <v>Line1</v>
      </c>
      <c r="G263" s="60" t="str">
        <f>G262</f>
        <v>End B</v>
      </c>
      <c r="H263" s="60" t="str">
        <f>H253</f>
        <v>9 to 10</v>
      </c>
      <c r="I263" s="60" t="str">
        <f>I253</f>
        <v>Effective Tension</v>
      </c>
      <c r="J263" s="60"/>
      <c r="K263" s="43"/>
      <c r="Q263"/>
      <c r="R263"/>
      <c r="S263"/>
      <c r="T263"/>
    </row>
    <row r="264" spans="1:20" ht="12.75" x14ac:dyDescent="0.2">
      <c r="A264" s="60" t="str">
        <f t="shared" si="203"/>
        <v>Lines Results_12P</v>
      </c>
      <c r="B264" s="45"/>
      <c r="C264" s="60"/>
      <c r="D264" s="45" t="str">
        <f t="shared" si="308"/>
        <v>F7</v>
      </c>
      <c r="E264" s="60" t="str">
        <f t="shared" ref="E264" si="310">E263</f>
        <v>Max</v>
      </c>
      <c r="F264" s="60" t="str">
        <f t="shared" si="309"/>
        <v>Line2</v>
      </c>
      <c r="G264" s="60" t="str">
        <f t="shared" ref="G264" si="311">G263</f>
        <v>End B</v>
      </c>
      <c r="H264" s="60" t="str">
        <f t="shared" ref="H264:I264" si="312">H262</f>
        <v>9 to 10</v>
      </c>
      <c r="I264" s="60" t="str">
        <f t="shared" si="312"/>
        <v>Effective Tension</v>
      </c>
      <c r="J264" s="60"/>
      <c r="K264" s="43"/>
      <c r="Q264"/>
      <c r="R264"/>
      <c r="S264"/>
      <c r="T264"/>
    </row>
    <row r="265" spans="1:20" ht="12.75" x14ac:dyDescent="0.2">
      <c r="A265" s="60" t="str">
        <f t="shared" si="203"/>
        <v>Lines Results_12P</v>
      </c>
      <c r="B265" s="45"/>
      <c r="C265" s="60"/>
      <c r="D265" s="45" t="str">
        <f t="shared" si="308"/>
        <v>F8</v>
      </c>
      <c r="E265" s="60" t="str">
        <f t="shared" ref="E265" si="313">E264</f>
        <v>Max</v>
      </c>
      <c r="F265" s="60" t="str">
        <f t="shared" si="309"/>
        <v>Line2</v>
      </c>
      <c r="G265" s="60" t="str">
        <f t="shared" ref="G265" si="314">G264</f>
        <v>End B</v>
      </c>
      <c r="H265" s="60" t="str">
        <f t="shared" ref="H265:I265" si="315">H263</f>
        <v>9 to 10</v>
      </c>
      <c r="I265" s="60" t="str">
        <f t="shared" si="315"/>
        <v>Effective Tension</v>
      </c>
      <c r="J265" s="60"/>
      <c r="K265" s="43"/>
      <c r="Q265"/>
      <c r="R265"/>
      <c r="S265"/>
      <c r="T265"/>
    </row>
    <row r="266" spans="1:20" ht="12.75" x14ac:dyDescent="0.2">
      <c r="A266" s="60" t="str">
        <f t="shared" si="203"/>
        <v>Lines Results_12P</v>
      </c>
      <c r="B266" s="60"/>
      <c r="C266" s="60"/>
      <c r="D266" s="45" t="str">
        <f t="shared" si="308"/>
        <v>F9</v>
      </c>
      <c r="E266" s="60" t="str">
        <f t="shared" ref="E266" si="316">E265</f>
        <v>Max</v>
      </c>
      <c r="F266" s="60" t="str">
        <f t="shared" si="309"/>
        <v>Line3</v>
      </c>
      <c r="G266" s="60" t="str">
        <f t="shared" ref="G266" si="317">G265</f>
        <v>End B</v>
      </c>
      <c r="H266" s="60" t="str">
        <f t="shared" ref="H266:I266" si="318">H264</f>
        <v>9 to 10</v>
      </c>
      <c r="I266" s="60" t="str">
        <f t="shared" si="318"/>
        <v>Effective Tension</v>
      </c>
      <c r="J266" s="60"/>
      <c r="K266" s="43"/>
      <c r="Q266"/>
      <c r="R266"/>
      <c r="S266"/>
      <c r="T266"/>
    </row>
    <row r="267" spans="1:20" ht="12.75" x14ac:dyDescent="0.2">
      <c r="A267" s="60" t="str">
        <f t="shared" si="203"/>
        <v>Lines Results_12P</v>
      </c>
      <c r="B267" s="45"/>
      <c r="C267" s="60"/>
      <c r="D267" s="45" t="str">
        <f t="shared" si="308"/>
        <v>F10</v>
      </c>
      <c r="E267" s="60" t="str">
        <f t="shared" ref="E267" si="319">E266</f>
        <v>Max</v>
      </c>
      <c r="F267" s="60" t="str">
        <f t="shared" si="309"/>
        <v>Line3</v>
      </c>
      <c r="G267" s="60" t="str">
        <f t="shared" ref="G267" si="320">G266</f>
        <v>End B</v>
      </c>
      <c r="H267" s="60" t="str">
        <f t="shared" ref="H267:I267" si="321">H265</f>
        <v>9 to 10</v>
      </c>
      <c r="I267" s="60" t="str">
        <f t="shared" si="321"/>
        <v>Effective Tension</v>
      </c>
      <c r="J267" s="60"/>
      <c r="K267" s="43"/>
      <c r="Q267"/>
      <c r="R267"/>
      <c r="S267"/>
      <c r="T267"/>
    </row>
    <row r="268" spans="1:20" ht="12.75" x14ac:dyDescent="0.2">
      <c r="A268" s="60" t="str">
        <f t="shared" si="203"/>
        <v>Lines Results_12P</v>
      </c>
      <c r="B268" s="45"/>
      <c r="C268" s="60"/>
      <c r="D268" s="45" t="str">
        <f t="shared" si="308"/>
        <v>F11</v>
      </c>
      <c r="E268" s="60" t="str">
        <f t="shared" ref="E268" si="322">E267</f>
        <v>Max</v>
      </c>
      <c r="F268" s="60" t="str">
        <f t="shared" si="309"/>
        <v>Line4</v>
      </c>
      <c r="G268" s="60" t="str">
        <f t="shared" ref="G268" si="323">G267</f>
        <v>End B</v>
      </c>
      <c r="H268" s="60" t="str">
        <f t="shared" ref="H268:I268" si="324">H266</f>
        <v>9 to 10</v>
      </c>
      <c r="I268" s="60" t="str">
        <f t="shared" si="324"/>
        <v>Effective Tension</v>
      </c>
      <c r="J268" s="60"/>
      <c r="K268" s="43"/>
      <c r="Q268"/>
      <c r="R268"/>
      <c r="S268"/>
      <c r="T268"/>
    </row>
    <row r="269" spans="1:20" ht="12.75" x14ac:dyDescent="0.2">
      <c r="A269" s="60" t="str">
        <f t="shared" si="203"/>
        <v>Lines Results_12P</v>
      </c>
      <c r="B269" s="45"/>
      <c r="C269" s="60"/>
      <c r="D269" s="45" t="str">
        <f t="shared" si="308"/>
        <v>F12</v>
      </c>
      <c r="E269" s="60" t="str">
        <f t="shared" ref="E269" si="325">E268</f>
        <v>Max</v>
      </c>
      <c r="F269" s="60" t="str">
        <f t="shared" si="309"/>
        <v>Line4</v>
      </c>
      <c r="G269" s="60" t="str">
        <f t="shared" ref="G269" si="326">G268</f>
        <v>End B</v>
      </c>
      <c r="H269" s="60" t="str">
        <f t="shared" ref="H269:I269" si="327">H267</f>
        <v>9 to 10</v>
      </c>
      <c r="I269" s="60" t="str">
        <f t="shared" si="327"/>
        <v>Effective Tension</v>
      </c>
      <c r="J269" s="60"/>
      <c r="K269" s="43"/>
      <c r="Q269"/>
      <c r="R269"/>
      <c r="S269"/>
      <c r="T269"/>
    </row>
    <row r="270" spans="1:20" ht="12.75" x14ac:dyDescent="0.2">
      <c r="A270" s="60" t="str">
        <f t="shared" si="203"/>
        <v>Lines Results_12P</v>
      </c>
      <c r="B270" s="45"/>
      <c r="C270" s="60"/>
      <c r="D270" s="45" t="str">
        <f t="shared" si="308"/>
        <v>F13</v>
      </c>
      <c r="E270" s="60" t="str">
        <f t="shared" ref="E270" si="328">E269</f>
        <v>Max</v>
      </c>
      <c r="F270" s="60" t="str">
        <f t="shared" si="309"/>
        <v>Line5</v>
      </c>
      <c r="G270" s="60" t="str">
        <f t="shared" ref="G270" si="329">G269</f>
        <v>End B</v>
      </c>
      <c r="H270" s="60" t="str">
        <f t="shared" ref="H270:I270" si="330">H268</f>
        <v>9 to 10</v>
      </c>
      <c r="I270" s="60" t="str">
        <f t="shared" si="330"/>
        <v>Effective Tension</v>
      </c>
      <c r="J270" s="60"/>
      <c r="K270" s="43"/>
      <c r="Q270"/>
      <c r="R270"/>
      <c r="S270"/>
      <c r="T270"/>
    </row>
    <row r="271" spans="1:20" ht="12.75" x14ac:dyDescent="0.2">
      <c r="A271" s="60" t="str">
        <f t="shared" si="203"/>
        <v>Lines Results_12P</v>
      </c>
      <c r="B271" s="45"/>
      <c r="C271" s="60"/>
      <c r="D271" s="45" t="str">
        <f t="shared" si="308"/>
        <v>F14</v>
      </c>
      <c r="E271" s="60" t="str">
        <f t="shared" ref="E271" si="331">E270</f>
        <v>Max</v>
      </c>
      <c r="F271" s="60" t="str">
        <f t="shared" si="309"/>
        <v>Line5</v>
      </c>
      <c r="G271" s="60" t="str">
        <f t="shared" ref="G271" si="332">G270</f>
        <v>End B</v>
      </c>
      <c r="H271" s="60" t="str">
        <f t="shared" ref="H271:I271" si="333">H269</f>
        <v>9 to 10</v>
      </c>
      <c r="I271" s="60" t="str">
        <f t="shared" si="333"/>
        <v>Effective Tension</v>
      </c>
      <c r="J271" s="60"/>
      <c r="K271" s="43"/>
      <c r="Q271"/>
      <c r="R271"/>
      <c r="S271"/>
      <c r="T271"/>
    </row>
    <row r="272" spans="1:20" ht="12.75" x14ac:dyDescent="0.2">
      <c r="A272" s="60" t="str">
        <f t="shared" si="203"/>
        <v>Lines Results_12P</v>
      </c>
      <c r="B272" s="45"/>
      <c r="C272" s="60"/>
      <c r="D272" s="45" t="str">
        <f t="shared" si="308"/>
        <v>F15</v>
      </c>
      <c r="E272" s="60" t="str">
        <f t="shared" ref="E272" si="334">E271</f>
        <v>Max</v>
      </c>
      <c r="F272" s="60" t="str">
        <f t="shared" si="309"/>
        <v>Line6</v>
      </c>
      <c r="G272" s="60" t="str">
        <f t="shared" ref="G272" si="335">G271</f>
        <v>End B</v>
      </c>
      <c r="H272" s="60" t="str">
        <f t="shared" ref="H272:I272" si="336">H270</f>
        <v>9 to 10</v>
      </c>
      <c r="I272" s="60" t="str">
        <f t="shared" si="336"/>
        <v>Effective Tension</v>
      </c>
      <c r="J272" s="60"/>
      <c r="K272" s="43"/>
      <c r="Q272"/>
      <c r="R272"/>
      <c r="S272"/>
      <c r="T272"/>
    </row>
    <row r="273" spans="1:20" ht="12.75" x14ac:dyDescent="0.2">
      <c r="A273" s="60" t="str">
        <f t="shared" si="203"/>
        <v>Lines Results_12P</v>
      </c>
      <c r="B273" s="45"/>
      <c r="C273" s="60"/>
      <c r="D273" s="45" t="str">
        <f t="shared" si="308"/>
        <v>F16</v>
      </c>
      <c r="E273" s="60" t="str">
        <f t="shared" ref="E273" si="337">E272</f>
        <v>Max</v>
      </c>
      <c r="F273" s="60" t="str">
        <f t="shared" si="309"/>
        <v>Line6</v>
      </c>
      <c r="G273" s="60" t="str">
        <f t="shared" ref="G273" si="338">G272</f>
        <v>End B</v>
      </c>
      <c r="H273" s="60" t="str">
        <f t="shared" ref="H273:I273" si="339">H271</f>
        <v>9 to 10</v>
      </c>
      <c r="I273" s="60" t="str">
        <f t="shared" si="339"/>
        <v>Effective Tension</v>
      </c>
      <c r="J273" s="60"/>
      <c r="K273" s="43"/>
      <c r="Q273"/>
      <c r="R273"/>
      <c r="S273"/>
      <c r="T273"/>
    </row>
    <row r="274" spans="1:20" ht="12.75" x14ac:dyDescent="0.2">
      <c r="A274" s="60" t="str">
        <f t="shared" si="203"/>
        <v>Lines Results_12P</v>
      </c>
      <c r="B274" s="60"/>
      <c r="C274" s="60"/>
      <c r="D274" s="45" t="str">
        <f t="shared" si="308"/>
        <v>F17</v>
      </c>
      <c r="E274" s="60" t="str">
        <f t="shared" ref="E274" si="340">E273</f>
        <v>Max</v>
      </c>
      <c r="F274" s="60" t="str">
        <f t="shared" si="309"/>
        <v>Line7</v>
      </c>
      <c r="G274" s="60" t="str">
        <f t="shared" ref="G274" si="341">G273</f>
        <v>End B</v>
      </c>
      <c r="H274" s="60" t="str">
        <f t="shared" ref="H274:I274" si="342">H272</f>
        <v>9 to 10</v>
      </c>
      <c r="I274" s="60" t="str">
        <f t="shared" si="342"/>
        <v>Effective Tension</v>
      </c>
      <c r="J274" s="60"/>
      <c r="K274" s="43"/>
      <c r="Q274"/>
      <c r="R274"/>
      <c r="S274"/>
      <c r="T274"/>
    </row>
    <row r="275" spans="1:20" ht="12.75" x14ac:dyDescent="0.2">
      <c r="A275" s="60" t="str">
        <f t="shared" si="203"/>
        <v>Lines Results_12P</v>
      </c>
      <c r="B275" s="45"/>
      <c r="C275" s="60"/>
      <c r="D275" s="45" t="str">
        <f t="shared" si="308"/>
        <v>F18</v>
      </c>
      <c r="E275" s="60" t="str">
        <f t="shared" ref="E275" si="343">E274</f>
        <v>Max</v>
      </c>
      <c r="F275" s="60" t="str">
        <f t="shared" si="309"/>
        <v>Line7</v>
      </c>
      <c r="G275" s="60" t="str">
        <f t="shared" ref="G275" si="344">G274</f>
        <v>End B</v>
      </c>
      <c r="H275" s="60" t="str">
        <f t="shared" ref="H275:I275" si="345">H273</f>
        <v>9 to 10</v>
      </c>
      <c r="I275" s="60" t="str">
        <f t="shared" si="345"/>
        <v>Effective Tension</v>
      </c>
      <c r="J275" s="60"/>
      <c r="K275" s="43"/>
      <c r="Q275"/>
      <c r="R275"/>
      <c r="S275"/>
      <c r="T275"/>
    </row>
    <row r="276" spans="1:20" ht="12.75" x14ac:dyDescent="0.2">
      <c r="A276" s="60" t="str">
        <f t="shared" si="203"/>
        <v>Lines Results_12P</v>
      </c>
      <c r="B276" s="45"/>
      <c r="C276" s="60"/>
      <c r="D276" s="45" t="str">
        <f t="shared" si="308"/>
        <v>F19</v>
      </c>
      <c r="E276" s="60" t="str">
        <f t="shared" ref="E276" si="346">E275</f>
        <v>Max</v>
      </c>
      <c r="F276" s="60" t="str">
        <f t="shared" si="309"/>
        <v>Line8</v>
      </c>
      <c r="G276" s="60" t="str">
        <f t="shared" ref="G276" si="347">G275</f>
        <v>End B</v>
      </c>
      <c r="H276" s="60" t="str">
        <f t="shared" ref="H276:I276" si="348">H274</f>
        <v>9 to 10</v>
      </c>
      <c r="I276" s="60" t="str">
        <f t="shared" si="348"/>
        <v>Effective Tension</v>
      </c>
      <c r="J276" s="60"/>
      <c r="K276" s="43"/>
      <c r="Q276"/>
      <c r="R276"/>
      <c r="S276"/>
      <c r="T276"/>
    </row>
    <row r="277" spans="1:20" ht="12.75" x14ac:dyDescent="0.2">
      <c r="A277" s="60" t="str">
        <f t="shared" si="203"/>
        <v>Lines Results_12P</v>
      </c>
      <c r="B277" s="45"/>
      <c r="C277" s="60"/>
      <c r="D277" s="45" t="str">
        <f t="shared" si="308"/>
        <v>F20</v>
      </c>
      <c r="E277" s="60" t="str">
        <f t="shared" ref="E277:E285" si="349">E276</f>
        <v>Max</v>
      </c>
      <c r="F277" s="60" t="str">
        <f t="shared" si="309"/>
        <v>Line8</v>
      </c>
      <c r="G277" s="60" t="str">
        <f t="shared" ref="G277:G285" si="350">G276</f>
        <v>End B</v>
      </c>
      <c r="H277" s="60" t="str">
        <f t="shared" ref="H277:I277" si="351">H275</f>
        <v>9 to 10</v>
      </c>
      <c r="I277" s="60" t="str">
        <f t="shared" si="351"/>
        <v>Effective Tension</v>
      </c>
      <c r="J277" s="60"/>
      <c r="K277" s="43"/>
      <c r="O277" s="20"/>
      <c r="Q277"/>
      <c r="R277"/>
      <c r="S277"/>
      <c r="T277"/>
    </row>
    <row r="278" spans="1:20" ht="12.75" x14ac:dyDescent="0.2">
      <c r="A278" s="60" t="str">
        <f t="shared" si="203"/>
        <v>Lines Results_12P</v>
      </c>
      <c r="B278" s="45"/>
      <c r="C278" s="60"/>
      <c r="D278" s="45" t="str">
        <f t="shared" ref="D278:D285" si="352">P254&amp;N254</f>
        <v>F21</v>
      </c>
      <c r="E278" s="60" t="str">
        <f t="shared" si="349"/>
        <v>Max</v>
      </c>
      <c r="F278" s="60" t="str">
        <f t="shared" ref="F278:F285" si="353">F254</f>
        <v>Line9</v>
      </c>
      <c r="G278" s="60" t="str">
        <f t="shared" si="350"/>
        <v>End B</v>
      </c>
      <c r="H278" s="60" t="str">
        <f t="shared" ref="H278:I278" si="354">H276</f>
        <v>9 to 10</v>
      </c>
      <c r="I278" s="60" t="str">
        <f t="shared" si="354"/>
        <v>Effective Tension</v>
      </c>
      <c r="J278" s="60"/>
      <c r="K278" s="43"/>
      <c r="O278" s="20"/>
      <c r="Q278"/>
      <c r="R278"/>
      <c r="S278"/>
      <c r="T278"/>
    </row>
    <row r="279" spans="1:20" ht="12.75" x14ac:dyDescent="0.2">
      <c r="A279" s="60" t="str">
        <f t="shared" si="203"/>
        <v>Lines Results_12P</v>
      </c>
      <c r="B279" s="45"/>
      <c r="C279" s="60"/>
      <c r="D279" s="45" t="str">
        <f t="shared" si="352"/>
        <v>F22</v>
      </c>
      <c r="E279" s="60" t="str">
        <f t="shared" si="349"/>
        <v>Max</v>
      </c>
      <c r="F279" s="60" t="str">
        <f t="shared" si="353"/>
        <v>Line9</v>
      </c>
      <c r="G279" s="60" t="str">
        <f t="shared" si="350"/>
        <v>End B</v>
      </c>
      <c r="H279" s="60" t="str">
        <f t="shared" ref="H279:I279" si="355">H277</f>
        <v>9 to 10</v>
      </c>
      <c r="I279" s="60" t="str">
        <f t="shared" si="355"/>
        <v>Effective Tension</v>
      </c>
      <c r="J279" s="60"/>
      <c r="K279" s="43"/>
      <c r="O279" s="20"/>
      <c r="Q279"/>
      <c r="R279"/>
      <c r="S279"/>
      <c r="T279"/>
    </row>
    <row r="280" spans="1:20" ht="12.75" x14ac:dyDescent="0.2">
      <c r="A280" s="60" t="str">
        <f t="shared" si="203"/>
        <v>Lines Results_12P</v>
      </c>
      <c r="B280" s="45"/>
      <c r="C280" s="60"/>
      <c r="D280" s="45" t="str">
        <f t="shared" si="352"/>
        <v>F23</v>
      </c>
      <c r="E280" s="60" t="str">
        <f t="shared" si="349"/>
        <v>Max</v>
      </c>
      <c r="F280" s="60" t="str">
        <f t="shared" si="353"/>
        <v>Line10</v>
      </c>
      <c r="G280" s="60" t="str">
        <f t="shared" si="350"/>
        <v>End B</v>
      </c>
      <c r="H280" s="60" t="str">
        <f t="shared" ref="H280:I280" si="356">H278</f>
        <v>9 to 10</v>
      </c>
      <c r="I280" s="60" t="str">
        <f t="shared" si="356"/>
        <v>Effective Tension</v>
      </c>
      <c r="J280" s="60"/>
      <c r="K280" s="43"/>
      <c r="O280" s="20"/>
      <c r="Q280"/>
      <c r="R280"/>
      <c r="S280"/>
      <c r="T280"/>
    </row>
    <row r="281" spans="1:20" ht="12.75" x14ac:dyDescent="0.2">
      <c r="A281" s="60" t="str">
        <f t="shared" si="203"/>
        <v>Lines Results_12P</v>
      </c>
      <c r="B281" s="45"/>
      <c r="C281" s="60"/>
      <c r="D281" s="45" t="str">
        <f t="shared" si="352"/>
        <v>F24</v>
      </c>
      <c r="E281" s="60" t="str">
        <f t="shared" si="349"/>
        <v>Max</v>
      </c>
      <c r="F281" s="60" t="str">
        <f t="shared" si="353"/>
        <v>Line10</v>
      </c>
      <c r="G281" s="60" t="str">
        <f t="shared" si="350"/>
        <v>End B</v>
      </c>
      <c r="H281" s="60" t="str">
        <f t="shared" ref="H281:I281" si="357">H279</f>
        <v>9 to 10</v>
      </c>
      <c r="I281" s="60" t="str">
        <f t="shared" si="357"/>
        <v>Effective Tension</v>
      </c>
      <c r="J281" s="60"/>
      <c r="K281" s="43"/>
      <c r="O281" s="20"/>
      <c r="Q281"/>
      <c r="R281"/>
      <c r="S281"/>
      <c r="T281"/>
    </row>
    <row r="282" spans="1:20" ht="12.75" x14ac:dyDescent="0.2">
      <c r="A282" s="60" t="str">
        <f t="shared" si="203"/>
        <v>Lines Results_12P</v>
      </c>
      <c r="B282" s="45"/>
      <c r="C282" s="60"/>
      <c r="D282" s="45" t="str">
        <f t="shared" si="352"/>
        <v>F25</v>
      </c>
      <c r="E282" s="60" t="str">
        <f t="shared" si="349"/>
        <v>Max</v>
      </c>
      <c r="F282" s="60" t="str">
        <f t="shared" si="353"/>
        <v>Line11</v>
      </c>
      <c r="G282" s="60" t="str">
        <f t="shared" si="350"/>
        <v>End B</v>
      </c>
      <c r="H282" s="60" t="str">
        <f t="shared" ref="H282:I282" si="358">H280</f>
        <v>9 to 10</v>
      </c>
      <c r="I282" s="60" t="str">
        <f t="shared" si="358"/>
        <v>Effective Tension</v>
      </c>
      <c r="J282" s="60"/>
      <c r="K282" s="43"/>
      <c r="O282" s="20"/>
      <c r="Q282"/>
      <c r="R282"/>
      <c r="S282"/>
      <c r="T282"/>
    </row>
    <row r="283" spans="1:20" ht="12.75" x14ac:dyDescent="0.2">
      <c r="A283" s="60" t="str">
        <f t="shared" si="203"/>
        <v>Lines Results_12P</v>
      </c>
      <c r="B283" s="45"/>
      <c r="C283" s="60"/>
      <c r="D283" s="45" t="str">
        <f t="shared" si="352"/>
        <v>F26</v>
      </c>
      <c r="E283" s="60" t="str">
        <f t="shared" si="349"/>
        <v>Max</v>
      </c>
      <c r="F283" s="60" t="str">
        <f t="shared" si="353"/>
        <v>Line11</v>
      </c>
      <c r="G283" s="60" t="str">
        <f t="shared" si="350"/>
        <v>End B</v>
      </c>
      <c r="H283" s="60" t="str">
        <f t="shared" ref="H283:I283" si="359">H281</f>
        <v>9 to 10</v>
      </c>
      <c r="I283" s="60" t="str">
        <f t="shared" si="359"/>
        <v>Effective Tension</v>
      </c>
      <c r="J283" s="60"/>
      <c r="K283" s="43"/>
      <c r="O283" s="20"/>
      <c r="Q283"/>
      <c r="R283"/>
      <c r="S283"/>
      <c r="T283"/>
    </row>
    <row r="284" spans="1:20" ht="12.75" x14ac:dyDescent="0.2">
      <c r="A284" s="60" t="str">
        <f t="shared" si="203"/>
        <v>Lines Results_12P</v>
      </c>
      <c r="B284" s="45"/>
      <c r="C284" s="60"/>
      <c r="D284" s="45" t="str">
        <f t="shared" si="352"/>
        <v>F27</v>
      </c>
      <c r="E284" s="60" t="str">
        <f t="shared" si="349"/>
        <v>Max</v>
      </c>
      <c r="F284" s="60" t="str">
        <f t="shared" si="353"/>
        <v>Line12</v>
      </c>
      <c r="G284" s="60" t="str">
        <f t="shared" si="350"/>
        <v>End B</v>
      </c>
      <c r="H284" s="60" t="str">
        <f t="shared" ref="H284:I284" si="360">H282</f>
        <v>9 to 10</v>
      </c>
      <c r="I284" s="60" t="str">
        <f t="shared" si="360"/>
        <v>Effective Tension</v>
      </c>
      <c r="J284" s="60"/>
      <c r="K284" s="43"/>
      <c r="O284" s="20"/>
      <c r="Q284"/>
      <c r="R284"/>
      <c r="S284"/>
      <c r="T284"/>
    </row>
    <row r="285" spans="1:20" ht="12.75" x14ac:dyDescent="0.2">
      <c r="A285" s="60" t="str">
        <f t="shared" si="203"/>
        <v>Lines Results_12P</v>
      </c>
      <c r="B285" s="45"/>
      <c r="C285" s="60"/>
      <c r="D285" s="45" t="str">
        <f t="shared" si="352"/>
        <v>F28</v>
      </c>
      <c r="E285" s="60" t="str">
        <f t="shared" si="349"/>
        <v>Max</v>
      </c>
      <c r="F285" s="60" t="str">
        <f t="shared" si="353"/>
        <v>Line12</v>
      </c>
      <c r="G285" s="60" t="str">
        <f t="shared" si="350"/>
        <v>End B</v>
      </c>
      <c r="H285" s="60" t="str">
        <f t="shared" ref="H285:I285" si="361">H283</f>
        <v>9 to 10</v>
      </c>
      <c r="I285" s="60" t="str">
        <f t="shared" si="361"/>
        <v>Effective Tension</v>
      </c>
      <c r="J285" s="60"/>
      <c r="K285" s="43"/>
      <c r="O285" s="20"/>
      <c r="Q285"/>
      <c r="R285"/>
      <c r="S285"/>
      <c r="T285"/>
    </row>
    <row r="286" spans="1:20" ht="12.75" x14ac:dyDescent="0.2">
      <c r="A286" s="59" t="s">
        <v>324</v>
      </c>
      <c r="B286" s="45" t="str">
        <f>M$46&amp;L286</f>
        <v>D5</v>
      </c>
      <c r="C286" s="137" t="s">
        <v>275</v>
      </c>
      <c r="D286" s="45" t="str">
        <f>N$46&amp;L286</f>
        <v>E5</v>
      </c>
      <c r="E286" s="59" t="s">
        <v>102</v>
      </c>
      <c r="F286" s="59" t="s">
        <v>146</v>
      </c>
      <c r="G286" s="59"/>
      <c r="H286" s="137" t="s">
        <v>191</v>
      </c>
      <c r="I286" s="59" t="s">
        <v>131</v>
      </c>
      <c r="J286" s="60"/>
      <c r="K286" s="141"/>
      <c r="L286" s="142">
        <v>5</v>
      </c>
      <c r="M286" s="144" t="s">
        <v>104</v>
      </c>
      <c r="N286" s="143" t="s">
        <v>105</v>
      </c>
      <c r="O286" s="20"/>
      <c r="Q286"/>
      <c r="R286"/>
      <c r="S286"/>
      <c r="T286"/>
    </row>
    <row r="287" spans="1:20" ht="12.75" x14ac:dyDescent="0.2">
      <c r="A287" s="60" t="str">
        <f>A286</f>
        <v>Ship_position_12P</v>
      </c>
      <c r="B287" s="45" t="str">
        <f t="shared" ref="B287:B288" si="362">M$46&amp;L287</f>
        <v>D6</v>
      </c>
      <c r="C287" s="137" t="s">
        <v>276</v>
      </c>
      <c r="D287" s="45" t="str">
        <f t="shared" ref="D287:D288" si="363">N$46&amp;L287</f>
        <v>E6</v>
      </c>
      <c r="E287" s="60" t="s">
        <v>102</v>
      </c>
      <c r="F287" s="60" t="s">
        <v>146</v>
      </c>
      <c r="G287" s="60"/>
      <c r="H287" s="137" t="str">
        <f>H286</f>
        <v>9 to 10</v>
      </c>
      <c r="I287" s="59" t="s">
        <v>132</v>
      </c>
      <c r="J287" s="60"/>
      <c r="K287" s="147"/>
      <c r="L287" s="147">
        <f>L286+1</f>
        <v>6</v>
      </c>
      <c r="M287" s="20"/>
      <c r="O287" s="20"/>
      <c r="Q287"/>
      <c r="R287"/>
      <c r="S287"/>
      <c r="T287"/>
    </row>
    <row r="288" spans="1:20" ht="12.75" x14ac:dyDescent="0.2">
      <c r="A288" s="60" t="str">
        <f>A287</f>
        <v>Ship_position_12P</v>
      </c>
      <c r="B288" s="45" t="str">
        <f t="shared" si="362"/>
        <v>D7</v>
      </c>
      <c r="C288" s="137" t="s">
        <v>277</v>
      </c>
      <c r="D288" s="45" t="str">
        <f t="shared" si="363"/>
        <v>E7</v>
      </c>
      <c r="E288" s="60" t="s">
        <v>102</v>
      </c>
      <c r="F288" s="60" t="s">
        <v>146</v>
      </c>
      <c r="G288" s="60"/>
      <c r="H288" s="137" t="str">
        <f>H287</f>
        <v>9 to 10</v>
      </c>
      <c r="I288" s="60" t="s">
        <v>179</v>
      </c>
      <c r="J288" s="60"/>
      <c r="K288" s="147"/>
      <c r="L288" s="147">
        <f>L287+1</f>
        <v>7</v>
      </c>
      <c r="M288" s="20"/>
      <c r="Q288"/>
      <c r="R288"/>
      <c r="S288"/>
      <c r="T288"/>
    </row>
    <row r="289" spans="1:20" x14ac:dyDescent="0.2">
      <c r="A289" s="46"/>
      <c r="B289" s="46"/>
      <c r="C289" s="46"/>
      <c r="D289" s="46"/>
      <c r="E289" s="58" t="s">
        <v>306</v>
      </c>
      <c r="F289" s="46"/>
      <c r="G289" s="46"/>
      <c r="H289" s="46"/>
      <c r="I289" s="46"/>
      <c r="J289" s="46"/>
    </row>
    <row r="290" spans="1:20" ht="12.75" x14ac:dyDescent="0.2">
      <c r="A290" s="60" t="str">
        <f>A226</f>
        <v>ET_12P</v>
      </c>
      <c r="B290" s="45" t="str">
        <f t="shared" ref="B290:B301" si="364">M290&amp;$N$6</f>
        <v>Q5</v>
      </c>
      <c r="C290" s="60" t="str">
        <f>"Line "&amp;$L290&amp;" ET"</f>
        <v>Line 1 ET</v>
      </c>
      <c r="D290" s="45" t="str">
        <f t="shared" ref="D290:D301" si="365">M290&amp;$N$6+1</f>
        <v>Q6</v>
      </c>
      <c r="E290" s="60" t="str">
        <f>E227</f>
        <v>Range Graph</v>
      </c>
      <c r="F290" s="60" t="str">
        <f t="shared" ref="F290:F321" si="366">F226</f>
        <v>Line1</v>
      </c>
      <c r="G290" s="60" t="str">
        <f>G227</f>
        <v>Max</v>
      </c>
      <c r="H290" s="61" t="str">
        <f t="shared" ref="H290:I309" si="367">H226</f>
        <v>9 to 10</v>
      </c>
      <c r="I290" s="61" t="str">
        <f t="shared" si="367"/>
        <v>Effective Tension</v>
      </c>
      <c r="J290" s="61"/>
      <c r="K290" s="62"/>
      <c r="L290" s="43">
        <v>1</v>
      </c>
      <c r="M290" s="20" t="s">
        <v>211</v>
      </c>
      <c r="N290" s="43"/>
      <c r="O290" s="49"/>
      <c r="P290" s="49"/>
      <c r="Q290"/>
      <c r="R290"/>
      <c r="S290"/>
      <c r="T290"/>
    </row>
    <row r="291" spans="1:20" ht="12.75" x14ac:dyDescent="0.2">
      <c r="A291" s="60" t="str">
        <f>A290</f>
        <v>ET_12P</v>
      </c>
      <c r="B291" s="45" t="str">
        <f t="shared" si="364"/>
        <v>R5</v>
      </c>
      <c r="C291" s="60" t="str">
        <f t="shared" ref="C291:C301" si="368">"Line "&amp;$L291&amp;" ET"</f>
        <v>Line 2 ET</v>
      </c>
      <c r="D291" s="45" t="str">
        <f t="shared" si="365"/>
        <v>R6</v>
      </c>
      <c r="E291" s="60" t="str">
        <f t="shared" ref="E291:E322" si="369">E227</f>
        <v>Range Graph</v>
      </c>
      <c r="F291" s="60" t="str">
        <f t="shared" si="366"/>
        <v>Line2</v>
      </c>
      <c r="G291" s="60" t="str">
        <f>G290</f>
        <v>Max</v>
      </c>
      <c r="H291" s="61" t="str">
        <f t="shared" si="367"/>
        <v>9 to 10</v>
      </c>
      <c r="I291" s="61" t="str">
        <f t="shared" si="367"/>
        <v>Effective Tension</v>
      </c>
      <c r="J291" s="61"/>
      <c r="K291" s="43"/>
      <c r="L291" s="43">
        <f>L290+1</f>
        <v>2</v>
      </c>
      <c r="M291" s="20" t="s">
        <v>212</v>
      </c>
      <c r="N291" s="43"/>
      <c r="O291" s="43"/>
      <c r="P291" s="43"/>
      <c r="Q291"/>
      <c r="R291"/>
      <c r="S291"/>
      <c r="T291"/>
    </row>
    <row r="292" spans="1:20" ht="12.75" x14ac:dyDescent="0.2">
      <c r="A292" s="60" t="str">
        <f t="shared" ref="A292:A301" si="370">A291</f>
        <v>ET_12P</v>
      </c>
      <c r="B292" s="45" t="str">
        <f t="shared" si="364"/>
        <v>S5</v>
      </c>
      <c r="C292" s="60" t="str">
        <f t="shared" si="368"/>
        <v>Line 3 ET</v>
      </c>
      <c r="D292" s="45" t="str">
        <f t="shared" si="365"/>
        <v>S6</v>
      </c>
      <c r="E292" s="60" t="str">
        <f t="shared" si="369"/>
        <v>Range Graph</v>
      </c>
      <c r="F292" s="60" t="str">
        <f t="shared" si="366"/>
        <v>Line3</v>
      </c>
      <c r="G292" s="60" t="str">
        <f t="shared" ref="G292:G301" si="371">G291</f>
        <v>Max</v>
      </c>
      <c r="H292" s="61" t="str">
        <f t="shared" si="367"/>
        <v>9 to 10</v>
      </c>
      <c r="I292" s="61" t="str">
        <f t="shared" si="367"/>
        <v>Effective Tension</v>
      </c>
      <c r="J292" s="61"/>
      <c r="K292" s="43"/>
      <c r="L292" s="43">
        <f t="shared" ref="L292:L301" si="372">L291+1</f>
        <v>3</v>
      </c>
      <c r="M292" s="20" t="s">
        <v>213</v>
      </c>
      <c r="N292" s="43"/>
      <c r="O292" s="43"/>
      <c r="P292" s="43"/>
      <c r="Q292"/>
      <c r="R292"/>
      <c r="S292"/>
      <c r="T292"/>
    </row>
    <row r="293" spans="1:20" ht="12.75" x14ac:dyDescent="0.2">
      <c r="A293" s="60" t="str">
        <f t="shared" si="370"/>
        <v>ET_12P</v>
      </c>
      <c r="B293" s="45" t="str">
        <f t="shared" si="364"/>
        <v>T5</v>
      </c>
      <c r="C293" s="60" t="str">
        <f t="shared" si="368"/>
        <v>Line 4 ET</v>
      </c>
      <c r="D293" s="45" t="str">
        <f t="shared" si="365"/>
        <v>T6</v>
      </c>
      <c r="E293" s="60" t="str">
        <f t="shared" si="369"/>
        <v>Range Graph</v>
      </c>
      <c r="F293" s="60" t="str">
        <f t="shared" si="366"/>
        <v>Line4</v>
      </c>
      <c r="G293" s="60" t="str">
        <f t="shared" si="371"/>
        <v>Max</v>
      </c>
      <c r="H293" s="61" t="str">
        <f t="shared" si="367"/>
        <v>9 to 10</v>
      </c>
      <c r="I293" s="61" t="str">
        <f t="shared" si="367"/>
        <v>Effective Tension</v>
      </c>
      <c r="J293" s="61"/>
      <c r="K293" s="43"/>
      <c r="L293" s="43">
        <f t="shared" si="372"/>
        <v>4</v>
      </c>
      <c r="M293" s="20" t="s">
        <v>214</v>
      </c>
      <c r="N293" s="43"/>
      <c r="O293" s="43"/>
      <c r="P293" s="43"/>
      <c r="Q293"/>
      <c r="R293"/>
      <c r="S293"/>
      <c r="T293"/>
    </row>
    <row r="294" spans="1:20" ht="12.75" x14ac:dyDescent="0.2">
      <c r="A294" s="60" t="str">
        <f t="shared" si="370"/>
        <v>ET_12P</v>
      </c>
      <c r="B294" s="45" t="str">
        <f t="shared" si="364"/>
        <v>U5</v>
      </c>
      <c r="C294" s="60" t="str">
        <f t="shared" si="368"/>
        <v>Line 5 ET</v>
      </c>
      <c r="D294" s="45" t="str">
        <f t="shared" si="365"/>
        <v>U6</v>
      </c>
      <c r="E294" s="60" t="str">
        <f t="shared" si="369"/>
        <v>Range Graph</v>
      </c>
      <c r="F294" s="60" t="str">
        <f t="shared" si="366"/>
        <v>Line5</v>
      </c>
      <c r="G294" s="60" t="str">
        <f t="shared" si="371"/>
        <v>Max</v>
      </c>
      <c r="H294" s="61" t="str">
        <f t="shared" si="367"/>
        <v>9 to 10</v>
      </c>
      <c r="I294" s="61" t="str">
        <f t="shared" si="367"/>
        <v>Effective Tension</v>
      </c>
      <c r="J294" s="61"/>
      <c r="K294" s="43"/>
      <c r="L294" s="43">
        <f t="shared" si="372"/>
        <v>5</v>
      </c>
      <c r="M294" s="20" t="s">
        <v>216</v>
      </c>
      <c r="N294" s="43"/>
      <c r="O294" s="43"/>
      <c r="P294" s="43"/>
      <c r="Q294"/>
      <c r="R294"/>
      <c r="S294"/>
      <c r="T294"/>
    </row>
    <row r="295" spans="1:20" ht="12.75" x14ac:dyDescent="0.2">
      <c r="A295" s="60" t="str">
        <f t="shared" si="370"/>
        <v>ET_12P</v>
      </c>
      <c r="B295" s="45" t="str">
        <f t="shared" si="364"/>
        <v>V5</v>
      </c>
      <c r="C295" s="60" t="str">
        <f t="shared" si="368"/>
        <v>Line 6 ET</v>
      </c>
      <c r="D295" s="45" t="str">
        <f t="shared" si="365"/>
        <v>V6</v>
      </c>
      <c r="E295" s="60" t="str">
        <f t="shared" si="369"/>
        <v>Range Graph</v>
      </c>
      <c r="F295" s="60" t="str">
        <f t="shared" si="366"/>
        <v>Line6</v>
      </c>
      <c r="G295" s="60" t="str">
        <f t="shared" si="371"/>
        <v>Max</v>
      </c>
      <c r="H295" s="61" t="str">
        <f t="shared" si="367"/>
        <v>9 to 10</v>
      </c>
      <c r="I295" s="61" t="str">
        <f t="shared" si="367"/>
        <v>Effective Tension</v>
      </c>
      <c r="J295" s="61"/>
      <c r="K295" s="43"/>
      <c r="L295" s="43">
        <f t="shared" si="372"/>
        <v>6</v>
      </c>
      <c r="M295" s="20" t="s">
        <v>217</v>
      </c>
      <c r="N295" s="43"/>
      <c r="O295" s="43"/>
      <c r="P295" s="43"/>
      <c r="Q295"/>
      <c r="R295"/>
      <c r="S295"/>
      <c r="T295"/>
    </row>
    <row r="296" spans="1:20" ht="12.75" x14ac:dyDescent="0.2">
      <c r="A296" s="60" t="str">
        <f t="shared" si="370"/>
        <v>ET_12P</v>
      </c>
      <c r="B296" s="45" t="str">
        <f t="shared" si="364"/>
        <v>W5</v>
      </c>
      <c r="C296" s="60" t="str">
        <f t="shared" si="368"/>
        <v>Line 7 ET</v>
      </c>
      <c r="D296" s="45" t="str">
        <f t="shared" si="365"/>
        <v>W6</v>
      </c>
      <c r="E296" s="60" t="str">
        <f t="shared" si="369"/>
        <v>Range Graph</v>
      </c>
      <c r="F296" s="60" t="str">
        <f t="shared" si="366"/>
        <v>Line7</v>
      </c>
      <c r="G296" s="60" t="str">
        <f t="shared" si="371"/>
        <v>Max</v>
      </c>
      <c r="H296" s="61" t="str">
        <f t="shared" si="367"/>
        <v>9 to 10</v>
      </c>
      <c r="I296" s="61" t="str">
        <f t="shared" si="367"/>
        <v>Effective Tension</v>
      </c>
      <c r="J296" s="61"/>
      <c r="K296" s="43"/>
      <c r="L296" s="43">
        <f t="shared" si="372"/>
        <v>7</v>
      </c>
      <c r="M296" s="20" t="s">
        <v>215</v>
      </c>
      <c r="N296" s="43"/>
      <c r="O296" s="43"/>
      <c r="P296" s="43"/>
      <c r="Q296"/>
      <c r="R296"/>
      <c r="S296"/>
      <c r="T296"/>
    </row>
    <row r="297" spans="1:20" ht="12.75" x14ac:dyDescent="0.2">
      <c r="A297" s="60" t="str">
        <f t="shared" si="370"/>
        <v>ET_12P</v>
      </c>
      <c r="B297" s="45" t="str">
        <f t="shared" si="364"/>
        <v>X5</v>
      </c>
      <c r="C297" s="60" t="str">
        <f t="shared" si="368"/>
        <v>Line 8 ET</v>
      </c>
      <c r="D297" s="45" t="str">
        <f t="shared" si="365"/>
        <v>X6</v>
      </c>
      <c r="E297" s="60" t="str">
        <f t="shared" si="369"/>
        <v>Range Graph</v>
      </c>
      <c r="F297" s="60" t="str">
        <f t="shared" si="366"/>
        <v>Line8</v>
      </c>
      <c r="G297" s="60" t="str">
        <f t="shared" si="371"/>
        <v>Max</v>
      </c>
      <c r="H297" s="61" t="str">
        <f t="shared" si="367"/>
        <v>9 to 10</v>
      </c>
      <c r="I297" s="61" t="str">
        <f t="shared" si="367"/>
        <v>Effective Tension</v>
      </c>
      <c r="J297" s="61"/>
      <c r="K297" s="43"/>
      <c r="L297" s="43">
        <f t="shared" si="372"/>
        <v>8</v>
      </c>
      <c r="M297" s="20" t="s">
        <v>131</v>
      </c>
      <c r="N297" s="43"/>
      <c r="O297" s="43"/>
      <c r="P297" s="43"/>
      <c r="Q297"/>
      <c r="R297"/>
      <c r="S297"/>
      <c r="T297"/>
    </row>
    <row r="298" spans="1:20" ht="12.75" x14ac:dyDescent="0.2">
      <c r="A298" s="60" t="str">
        <f t="shared" si="370"/>
        <v>ET_12P</v>
      </c>
      <c r="B298" s="45" t="str">
        <f t="shared" si="364"/>
        <v>Y5</v>
      </c>
      <c r="C298" s="60" t="str">
        <f t="shared" si="368"/>
        <v>Line 9 ET</v>
      </c>
      <c r="D298" s="45" t="str">
        <f t="shared" si="365"/>
        <v>Y6</v>
      </c>
      <c r="E298" s="60" t="str">
        <f t="shared" si="369"/>
        <v>Range Graph</v>
      </c>
      <c r="F298" s="60" t="str">
        <f t="shared" si="366"/>
        <v>Line9</v>
      </c>
      <c r="G298" s="60" t="str">
        <f t="shared" si="371"/>
        <v>Max</v>
      </c>
      <c r="H298" s="61" t="str">
        <f t="shared" si="367"/>
        <v>9 to 10</v>
      </c>
      <c r="I298" s="61" t="str">
        <f t="shared" si="367"/>
        <v>Effective Tension</v>
      </c>
      <c r="J298" s="61"/>
      <c r="K298" s="43"/>
      <c r="L298" s="43">
        <f t="shared" si="372"/>
        <v>9</v>
      </c>
      <c r="M298" s="20" t="s">
        <v>132</v>
      </c>
      <c r="N298" s="43"/>
      <c r="O298" s="43"/>
      <c r="P298" s="43"/>
      <c r="Q298"/>
      <c r="R298"/>
      <c r="S298"/>
      <c r="T298"/>
    </row>
    <row r="299" spans="1:20" ht="12.75" x14ac:dyDescent="0.2">
      <c r="A299" s="60" t="str">
        <f t="shared" si="370"/>
        <v>ET_12P</v>
      </c>
      <c r="B299" s="45" t="str">
        <f t="shared" si="364"/>
        <v>Z5</v>
      </c>
      <c r="C299" s="60" t="str">
        <f t="shared" si="368"/>
        <v>Line 10 ET</v>
      </c>
      <c r="D299" s="45" t="str">
        <f t="shared" si="365"/>
        <v>Z6</v>
      </c>
      <c r="E299" s="60" t="str">
        <f t="shared" si="369"/>
        <v>Range Graph</v>
      </c>
      <c r="F299" s="60" t="str">
        <f t="shared" si="366"/>
        <v>Line10</v>
      </c>
      <c r="G299" s="60" t="str">
        <f t="shared" si="371"/>
        <v>Max</v>
      </c>
      <c r="H299" s="61" t="str">
        <f t="shared" si="367"/>
        <v>9 to 10</v>
      </c>
      <c r="I299" s="61" t="str">
        <f t="shared" si="367"/>
        <v>Effective Tension</v>
      </c>
      <c r="J299" s="61"/>
      <c r="K299" s="43"/>
      <c r="L299" s="43">
        <f t="shared" si="372"/>
        <v>10</v>
      </c>
      <c r="M299" s="20" t="s">
        <v>179</v>
      </c>
      <c r="N299" s="43"/>
      <c r="O299" s="43"/>
      <c r="P299" s="43"/>
      <c r="Q299"/>
      <c r="R299"/>
      <c r="S299"/>
      <c r="T299"/>
    </row>
    <row r="300" spans="1:20" ht="12.75" x14ac:dyDescent="0.2">
      <c r="A300" s="60" t="str">
        <f t="shared" si="370"/>
        <v>ET_12P</v>
      </c>
      <c r="B300" s="45" t="str">
        <f t="shared" si="364"/>
        <v>AA5</v>
      </c>
      <c r="C300" s="60" t="str">
        <f t="shared" si="368"/>
        <v>Line 11 ET</v>
      </c>
      <c r="D300" s="45" t="str">
        <f t="shared" si="365"/>
        <v>AA6</v>
      </c>
      <c r="E300" s="60" t="str">
        <f t="shared" si="369"/>
        <v>Range Graph</v>
      </c>
      <c r="F300" s="60" t="str">
        <f t="shared" si="366"/>
        <v>Line11</v>
      </c>
      <c r="G300" s="60" t="str">
        <f t="shared" si="371"/>
        <v>Max</v>
      </c>
      <c r="H300" s="61" t="str">
        <f t="shared" si="367"/>
        <v>9 to 10</v>
      </c>
      <c r="I300" s="61" t="str">
        <f t="shared" si="367"/>
        <v>Effective Tension</v>
      </c>
      <c r="J300" s="61"/>
      <c r="K300" s="43"/>
      <c r="L300" s="43">
        <f t="shared" si="372"/>
        <v>11</v>
      </c>
      <c r="M300" s="20" t="s">
        <v>218</v>
      </c>
      <c r="N300" s="43"/>
      <c r="O300" s="43"/>
      <c r="P300" s="43"/>
      <c r="Q300"/>
      <c r="R300"/>
      <c r="S300"/>
      <c r="T300"/>
    </row>
    <row r="301" spans="1:20" ht="12.75" x14ac:dyDescent="0.2">
      <c r="A301" s="60" t="str">
        <f t="shared" si="370"/>
        <v>ET_12P</v>
      </c>
      <c r="B301" s="45" t="str">
        <f t="shared" si="364"/>
        <v>AB5</v>
      </c>
      <c r="C301" s="60" t="str">
        <f t="shared" si="368"/>
        <v>Line 12 ET</v>
      </c>
      <c r="D301" s="45" t="str">
        <f t="shared" si="365"/>
        <v>AB6</v>
      </c>
      <c r="E301" s="60" t="str">
        <f t="shared" si="369"/>
        <v>Range Graph</v>
      </c>
      <c r="F301" s="60" t="str">
        <f t="shared" si="366"/>
        <v>Line12</v>
      </c>
      <c r="G301" s="60" t="str">
        <f t="shared" si="371"/>
        <v>Max</v>
      </c>
      <c r="H301" s="61" t="str">
        <f t="shared" si="367"/>
        <v>9 to 10</v>
      </c>
      <c r="I301" s="61" t="str">
        <f t="shared" si="367"/>
        <v>Effective Tension</v>
      </c>
      <c r="J301" s="61"/>
      <c r="K301" s="43"/>
      <c r="L301" s="43">
        <f t="shared" si="372"/>
        <v>12</v>
      </c>
      <c r="M301" s="20" t="s">
        <v>219</v>
      </c>
      <c r="N301" s="43"/>
      <c r="O301" s="43"/>
      <c r="P301" s="43"/>
      <c r="Q301"/>
      <c r="R301"/>
      <c r="S301"/>
      <c r="T301"/>
    </row>
    <row r="302" spans="1:20" ht="12.75" x14ac:dyDescent="0.2">
      <c r="A302" s="60" t="str">
        <f t="shared" ref="A302:A333" si="373">A238</f>
        <v>Lines Results_12P</v>
      </c>
      <c r="B302" s="45"/>
      <c r="C302" s="60"/>
      <c r="D302" s="45" t="str">
        <f>O302&amp;N302</f>
        <v>G5</v>
      </c>
      <c r="E302" s="60" t="str">
        <f t="shared" si="369"/>
        <v>Max</v>
      </c>
      <c r="F302" s="60" t="str">
        <f t="shared" si="366"/>
        <v>Line1</v>
      </c>
      <c r="G302" s="60" t="str">
        <f t="shared" ref="G302:G349" si="374">G238</f>
        <v>End A</v>
      </c>
      <c r="H302" s="60" t="str">
        <f t="shared" si="367"/>
        <v>9 to 10</v>
      </c>
      <c r="I302" s="60" t="str">
        <f t="shared" si="367"/>
        <v>Effective Tension</v>
      </c>
      <c r="J302" s="60"/>
      <c r="K302" s="62">
        <v>1</v>
      </c>
      <c r="L302"/>
      <c r="M302"/>
      <c r="N302" s="43">
        <v>5</v>
      </c>
      <c r="O302" s="49" t="s">
        <v>127</v>
      </c>
      <c r="P302" s="49" t="s">
        <v>123</v>
      </c>
      <c r="Q302"/>
      <c r="R302"/>
      <c r="S302"/>
      <c r="T302"/>
    </row>
    <row r="303" spans="1:20" ht="12.75" x14ac:dyDescent="0.2">
      <c r="A303" s="60" t="str">
        <f t="shared" si="373"/>
        <v>Lines Results_12P</v>
      </c>
      <c r="B303" s="45"/>
      <c r="C303" s="60"/>
      <c r="D303" s="45" t="str">
        <f t="shared" ref="D303:D325" si="375">O303&amp;N303</f>
        <v>G6</v>
      </c>
      <c r="E303" s="60" t="str">
        <f t="shared" si="369"/>
        <v>Max</v>
      </c>
      <c r="F303" s="60" t="str">
        <f t="shared" si="366"/>
        <v>Line1</v>
      </c>
      <c r="G303" s="60" t="str">
        <f t="shared" si="374"/>
        <v>End A</v>
      </c>
      <c r="H303" s="60" t="str">
        <f t="shared" si="367"/>
        <v>9 to 10</v>
      </c>
      <c r="I303" s="60" t="str">
        <f t="shared" si="367"/>
        <v>Effective Tension</v>
      </c>
      <c r="J303" s="60"/>
      <c r="K303" s="43">
        <f>K302</f>
        <v>1</v>
      </c>
      <c r="L303"/>
      <c r="M303"/>
      <c r="N303" s="43">
        <f t="shared" ref="N303:N325" si="376">N302+1</f>
        <v>6</v>
      </c>
      <c r="O303" s="43" t="str">
        <f t="shared" ref="O303:P303" si="377">O302</f>
        <v>G</v>
      </c>
      <c r="P303" s="43" t="str">
        <f t="shared" si="377"/>
        <v>H</v>
      </c>
      <c r="Q303"/>
      <c r="R303"/>
      <c r="S303"/>
      <c r="T303"/>
    </row>
    <row r="304" spans="1:20" ht="12.75" x14ac:dyDescent="0.2">
      <c r="A304" s="60" t="str">
        <f t="shared" si="373"/>
        <v>Lines Results_12P</v>
      </c>
      <c r="B304" s="45"/>
      <c r="C304" s="60"/>
      <c r="D304" s="45" t="str">
        <f t="shared" si="375"/>
        <v>G7</v>
      </c>
      <c r="E304" s="60" t="str">
        <f t="shared" si="369"/>
        <v>Max</v>
      </c>
      <c r="F304" s="60" t="str">
        <f t="shared" si="366"/>
        <v>Line2</v>
      </c>
      <c r="G304" s="60" t="str">
        <f t="shared" si="374"/>
        <v>End A</v>
      </c>
      <c r="H304" s="60" t="str">
        <f t="shared" si="367"/>
        <v>9 to 10</v>
      </c>
      <c r="I304" s="60" t="str">
        <f t="shared" si="367"/>
        <v>Effective Tension</v>
      </c>
      <c r="J304" s="60"/>
      <c r="K304" s="43">
        <f>K302+1</f>
        <v>2</v>
      </c>
      <c r="L304"/>
      <c r="M304"/>
      <c r="N304" s="43">
        <f t="shared" si="376"/>
        <v>7</v>
      </c>
      <c r="O304" s="43" t="str">
        <f t="shared" ref="O304:P304" si="378">O303</f>
        <v>G</v>
      </c>
      <c r="P304" s="43" t="str">
        <f t="shared" si="378"/>
        <v>H</v>
      </c>
      <c r="Q304"/>
      <c r="R304"/>
      <c r="S304"/>
      <c r="T304"/>
    </row>
    <row r="305" spans="1:20" ht="12.75" x14ac:dyDescent="0.2">
      <c r="A305" s="60" t="str">
        <f t="shared" si="373"/>
        <v>Lines Results_12P</v>
      </c>
      <c r="B305" s="45"/>
      <c r="C305" s="60"/>
      <c r="D305" s="45" t="str">
        <f t="shared" si="375"/>
        <v>G8</v>
      </c>
      <c r="E305" s="60" t="str">
        <f t="shared" si="369"/>
        <v>Max</v>
      </c>
      <c r="F305" s="60" t="str">
        <f t="shared" si="366"/>
        <v>Line2</v>
      </c>
      <c r="G305" s="60" t="str">
        <f t="shared" si="374"/>
        <v>End A</v>
      </c>
      <c r="H305" s="60" t="str">
        <f t="shared" si="367"/>
        <v>9 to 10</v>
      </c>
      <c r="I305" s="60" t="str">
        <f t="shared" si="367"/>
        <v>Effective Tension</v>
      </c>
      <c r="J305" s="60"/>
      <c r="K305" s="43">
        <f>K304</f>
        <v>2</v>
      </c>
      <c r="L305"/>
      <c r="M305"/>
      <c r="N305" s="43">
        <f t="shared" si="376"/>
        <v>8</v>
      </c>
      <c r="O305" s="43" t="str">
        <f t="shared" ref="O305:P305" si="379">O304</f>
        <v>G</v>
      </c>
      <c r="P305" s="43" t="str">
        <f t="shared" si="379"/>
        <v>H</v>
      </c>
      <c r="Q305"/>
      <c r="R305"/>
      <c r="S305"/>
      <c r="T305"/>
    </row>
    <row r="306" spans="1:20" ht="12.75" x14ac:dyDescent="0.2">
      <c r="A306" s="60" t="str">
        <f t="shared" si="373"/>
        <v>Lines Results_12P</v>
      </c>
      <c r="B306" s="45"/>
      <c r="C306" s="60"/>
      <c r="D306" s="45" t="str">
        <f t="shared" si="375"/>
        <v>G9</v>
      </c>
      <c r="E306" s="60" t="str">
        <f t="shared" si="369"/>
        <v>Max</v>
      </c>
      <c r="F306" s="60" t="str">
        <f t="shared" si="366"/>
        <v>Line3</v>
      </c>
      <c r="G306" s="60" t="str">
        <f t="shared" si="374"/>
        <v>End A</v>
      </c>
      <c r="H306" s="60" t="str">
        <f t="shared" si="367"/>
        <v>9 to 10</v>
      </c>
      <c r="I306" s="60" t="str">
        <f t="shared" si="367"/>
        <v>Effective Tension</v>
      </c>
      <c r="J306" s="60"/>
      <c r="K306" s="43">
        <f>K304+1</f>
        <v>3</v>
      </c>
      <c r="L306"/>
      <c r="M306"/>
      <c r="N306" s="43">
        <f t="shared" si="376"/>
        <v>9</v>
      </c>
      <c r="O306" s="43" t="str">
        <f t="shared" ref="O306:P306" si="380">O305</f>
        <v>G</v>
      </c>
      <c r="P306" s="43" t="str">
        <f t="shared" si="380"/>
        <v>H</v>
      </c>
      <c r="Q306"/>
      <c r="R306"/>
      <c r="S306"/>
      <c r="T306"/>
    </row>
    <row r="307" spans="1:20" ht="12.75" x14ac:dyDescent="0.2">
      <c r="A307" s="60" t="str">
        <f t="shared" si="373"/>
        <v>Lines Results_12P</v>
      </c>
      <c r="B307" s="45"/>
      <c r="C307" s="60"/>
      <c r="D307" s="45" t="str">
        <f t="shared" si="375"/>
        <v>G10</v>
      </c>
      <c r="E307" s="60" t="str">
        <f t="shared" si="369"/>
        <v>Max</v>
      </c>
      <c r="F307" s="60" t="str">
        <f t="shared" si="366"/>
        <v>Line3</v>
      </c>
      <c r="G307" s="60" t="str">
        <f t="shared" si="374"/>
        <v>End A</v>
      </c>
      <c r="H307" s="60" t="str">
        <f t="shared" si="367"/>
        <v>9 to 10</v>
      </c>
      <c r="I307" s="60" t="str">
        <f t="shared" si="367"/>
        <v>Effective Tension</v>
      </c>
      <c r="J307" s="60"/>
      <c r="K307" s="43">
        <f>K306</f>
        <v>3</v>
      </c>
      <c r="L307"/>
      <c r="M307"/>
      <c r="N307" s="43">
        <f t="shared" si="376"/>
        <v>10</v>
      </c>
      <c r="O307" s="43" t="str">
        <f t="shared" ref="O307:P307" si="381">O306</f>
        <v>G</v>
      </c>
      <c r="P307" s="43" t="str">
        <f t="shared" si="381"/>
        <v>H</v>
      </c>
      <c r="Q307"/>
      <c r="R307"/>
      <c r="S307"/>
      <c r="T307"/>
    </row>
    <row r="308" spans="1:20" ht="12.75" x14ac:dyDescent="0.2">
      <c r="A308" s="60" t="str">
        <f t="shared" si="373"/>
        <v>Lines Results_12P</v>
      </c>
      <c r="B308" s="45"/>
      <c r="C308" s="60"/>
      <c r="D308" s="45" t="str">
        <f t="shared" si="375"/>
        <v>G11</v>
      </c>
      <c r="E308" s="60" t="str">
        <f t="shared" si="369"/>
        <v>Max</v>
      </c>
      <c r="F308" s="60" t="str">
        <f t="shared" si="366"/>
        <v>Line4</v>
      </c>
      <c r="G308" s="60" t="str">
        <f t="shared" si="374"/>
        <v>End A</v>
      </c>
      <c r="H308" s="60" t="str">
        <f t="shared" si="367"/>
        <v>9 to 10</v>
      </c>
      <c r="I308" s="60" t="str">
        <f t="shared" si="367"/>
        <v>Effective Tension</v>
      </c>
      <c r="J308" s="60"/>
      <c r="K308" s="43">
        <f t="shared" ref="K308" si="382">K306+1</f>
        <v>4</v>
      </c>
      <c r="L308"/>
      <c r="M308"/>
      <c r="N308" s="43">
        <f t="shared" si="376"/>
        <v>11</v>
      </c>
      <c r="O308" s="43" t="str">
        <f t="shared" ref="O308:P308" si="383">O307</f>
        <v>G</v>
      </c>
      <c r="P308" s="43" t="str">
        <f t="shared" si="383"/>
        <v>H</v>
      </c>
      <c r="Q308"/>
      <c r="R308"/>
      <c r="S308"/>
      <c r="T308"/>
    </row>
    <row r="309" spans="1:20" ht="12.75" x14ac:dyDescent="0.2">
      <c r="A309" s="60" t="str">
        <f t="shared" si="373"/>
        <v>Lines Results_12P</v>
      </c>
      <c r="B309" s="45"/>
      <c r="C309" s="60"/>
      <c r="D309" s="45" t="str">
        <f t="shared" si="375"/>
        <v>G12</v>
      </c>
      <c r="E309" s="60" t="str">
        <f t="shared" si="369"/>
        <v>Max</v>
      </c>
      <c r="F309" s="60" t="str">
        <f t="shared" si="366"/>
        <v>Line4</v>
      </c>
      <c r="G309" s="60" t="str">
        <f t="shared" si="374"/>
        <v>End A</v>
      </c>
      <c r="H309" s="60" t="str">
        <f t="shared" si="367"/>
        <v>9 to 10</v>
      </c>
      <c r="I309" s="60" t="str">
        <f t="shared" si="367"/>
        <v>Effective Tension</v>
      </c>
      <c r="J309" s="60"/>
      <c r="K309" s="43">
        <f t="shared" ref="K309" si="384">K308</f>
        <v>4</v>
      </c>
      <c r="L309"/>
      <c r="M309"/>
      <c r="N309" s="43">
        <f t="shared" si="376"/>
        <v>12</v>
      </c>
      <c r="O309" s="43" t="str">
        <f t="shared" ref="O309:P309" si="385">O308</f>
        <v>G</v>
      </c>
      <c r="P309" s="43" t="str">
        <f t="shared" si="385"/>
        <v>H</v>
      </c>
      <c r="Q309"/>
      <c r="R309"/>
      <c r="S309"/>
      <c r="T309"/>
    </row>
    <row r="310" spans="1:20" ht="12.75" x14ac:dyDescent="0.2">
      <c r="A310" s="60" t="str">
        <f t="shared" si="373"/>
        <v>Lines Results_12P</v>
      </c>
      <c r="B310" s="45"/>
      <c r="C310" s="60"/>
      <c r="D310" s="45" t="str">
        <f t="shared" si="375"/>
        <v>G13</v>
      </c>
      <c r="E310" s="60" t="str">
        <f t="shared" si="369"/>
        <v>Max</v>
      </c>
      <c r="F310" s="60" t="str">
        <f t="shared" si="366"/>
        <v>Line5</v>
      </c>
      <c r="G310" s="60" t="str">
        <f t="shared" si="374"/>
        <v>End A</v>
      </c>
      <c r="H310" s="60" t="str">
        <f t="shared" ref="H310:I329" si="386">H246</f>
        <v>9 to 10</v>
      </c>
      <c r="I310" s="60" t="str">
        <f t="shared" si="386"/>
        <v>Effective Tension</v>
      </c>
      <c r="J310" s="60"/>
      <c r="K310" s="43">
        <f t="shared" ref="K310" si="387">K308+1</f>
        <v>5</v>
      </c>
      <c r="L310"/>
      <c r="M310"/>
      <c r="N310" s="43">
        <f t="shared" si="376"/>
        <v>13</v>
      </c>
      <c r="O310" s="43" t="str">
        <f t="shared" ref="O310:P310" si="388">O309</f>
        <v>G</v>
      </c>
      <c r="P310" s="43" t="str">
        <f t="shared" si="388"/>
        <v>H</v>
      </c>
      <c r="Q310"/>
      <c r="R310"/>
      <c r="S310"/>
      <c r="T310"/>
    </row>
    <row r="311" spans="1:20" ht="12.75" x14ac:dyDescent="0.2">
      <c r="A311" s="60" t="str">
        <f t="shared" si="373"/>
        <v>Lines Results_12P</v>
      </c>
      <c r="B311" s="45"/>
      <c r="C311" s="60"/>
      <c r="D311" s="45" t="str">
        <f t="shared" si="375"/>
        <v>G14</v>
      </c>
      <c r="E311" s="60" t="str">
        <f t="shared" si="369"/>
        <v>Max</v>
      </c>
      <c r="F311" s="60" t="str">
        <f t="shared" si="366"/>
        <v>Line5</v>
      </c>
      <c r="G311" s="60" t="str">
        <f t="shared" si="374"/>
        <v>End A</v>
      </c>
      <c r="H311" s="60" t="str">
        <f t="shared" si="386"/>
        <v>9 to 10</v>
      </c>
      <c r="I311" s="60" t="str">
        <f t="shared" si="386"/>
        <v>Effective Tension</v>
      </c>
      <c r="J311" s="60"/>
      <c r="K311" s="43">
        <f t="shared" ref="K311" si="389">K310</f>
        <v>5</v>
      </c>
      <c r="L311"/>
      <c r="M311"/>
      <c r="N311" s="43">
        <f t="shared" si="376"/>
        <v>14</v>
      </c>
      <c r="O311" s="43" t="str">
        <f t="shared" ref="O311:P311" si="390">O310</f>
        <v>G</v>
      </c>
      <c r="P311" s="43" t="str">
        <f t="shared" si="390"/>
        <v>H</v>
      </c>
      <c r="Q311"/>
      <c r="R311"/>
      <c r="S311"/>
      <c r="T311"/>
    </row>
    <row r="312" spans="1:20" ht="12.75" x14ac:dyDescent="0.2">
      <c r="A312" s="60" t="str">
        <f t="shared" si="373"/>
        <v>Lines Results_12P</v>
      </c>
      <c r="B312" s="45"/>
      <c r="C312" s="60"/>
      <c r="D312" s="45" t="str">
        <f t="shared" si="375"/>
        <v>G15</v>
      </c>
      <c r="E312" s="60" t="str">
        <f t="shared" si="369"/>
        <v>Max</v>
      </c>
      <c r="F312" s="60" t="str">
        <f t="shared" si="366"/>
        <v>Line6</v>
      </c>
      <c r="G312" s="60" t="str">
        <f t="shared" si="374"/>
        <v>End A</v>
      </c>
      <c r="H312" s="60" t="str">
        <f t="shared" si="386"/>
        <v>9 to 10</v>
      </c>
      <c r="I312" s="60" t="str">
        <f t="shared" si="386"/>
        <v>Effective Tension</v>
      </c>
      <c r="J312" s="60"/>
      <c r="K312" s="43">
        <f t="shared" ref="K312" si="391">K310+1</f>
        <v>6</v>
      </c>
      <c r="L312"/>
      <c r="M312"/>
      <c r="N312" s="43">
        <f t="shared" si="376"/>
        <v>15</v>
      </c>
      <c r="O312" s="43" t="str">
        <f t="shared" ref="O312:P312" si="392">O311</f>
        <v>G</v>
      </c>
      <c r="P312" s="43" t="str">
        <f t="shared" si="392"/>
        <v>H</v>
      </c>
      <c r="Q312"/>
      <c r="R312"/>
      <c r="S312"/>
      <c r="T312"/>
    </row>
    <row r="313" spans="1:20" ht="12.75" x14ac:dyDescent="0.2">
      <c r="A313" s="60" t="str">
        <f t="shared" si="373"/>
        <v>Lines Results_12P</v>
      </c>
      <c r="B313" s="45"/>
      <c r="C313" s="60"/>
      <c r="D313" s="45" t="str">
        <f t="shared" si="375"/>
        <v>G16</v>
      </c>
      <c r="E313" s="60" t="str">
        <f t="shared" si="369"/>
        <v>Max</v>
      </c>
      <c r="F313" s="60" t="str">
        <f t="shared" si="366"/>
        <v>Line6</v>
      </c>
      <c r="G313" s="60" t="str">
        <f t="shared" si="374"/>
        <v>End A</v>
      </c>
      <c r="H313" s="60" t="str">
        <f t="shared" si="386"/>
        <v>9 to 10</v>
      </c>
      <c r="I313" s="60" t="str">
        <f t="shared" si="386"/>
        <v>Effective Tension</v>
      </c>
      <c r="J313" s="60"/>
      <c r="K313" s="43">
        <f t="shared" ref="K313" si="393">K312</f>
        <v>6</v>
      </c>
      <c r="L313"/>
      <c r="M313"/>
      <c r="N313" s="43">
        <f t="shared" si="376"/>
        <v>16</v>
      </c>
      <c r="O313" s="43" t="str">
        <f t="shared" ref="O313:P313" si="394">O312</f>
        <v>G</v>
      </c>
      <c r="P313" s="43" t="str">
        <f t="shared" si="394"/>
        <v>H</v>
      </c>
      <c r="Q313"/>
      <c r="R313"/>
      <c r="S313"/>
      <c r="T313"/>
    </row>
    <row r="314" spans="1:20" ht="12.75" x14ac:dyDescent="0.2">
      <c r="A314" s="60" t="str">
        <f t="shared" si="373"/>
        <v>Lines Results_12P</v>
      </c>
      <c r="B314" s="45"/>
      <c r="C314" s="60"/>
      <c r="D314" s="45" t="str">
        <f t="shared" si="375"/>
        <v>G17</v>
      </c>
      <c r="E314" s="60" t="str">
        <f t="shared" si="369"/>
        <v>Max</v>
      </c>
      <c r="F314" s="60" t="str">
        <f t="shared" si="366"/>
        <v>Line7</v>
      </c>
      <c r="G314" s="60" t="str">
        <f t="shared" si="374"/>
        <v>End A</v>
      </c>
      <c r="H314" s="60" t="str">
        <f t="shared" si="386"/>
        <v>9 to 10</v>
      </c>
      <c r="I314" s="60" t="str">
        <f t="shared" si="386"/>
        <v>Effective Tension</v>
      </c>
      <c r="J314" s="60"/>
      <c r="K314" s="43">
        <f>K312+1</f>
        <v>7</v>
      </c>
      <c r="L314"/>
      <c r="M314"/>
      <c r="N314" s="43">
        <f t="shared" si="376"/>
        <v>17</v>
      </c>
      <c r="O314" s="43" t="str">
        <f t="shared" ref="O314:P314" si="395">O313</f>
        <v>G</v>
      </c>
      <c r="P314" s="43" t="str">
        <f t="shared" si="395"/>
        <v>H</v>
      </c>
      <c r="Q314"/>
      <c r="R314"/>
      <c r="S314"/>
      <c r="T314"/>
    </row>
    <row r="315" spans="1:20" ht="12.75" x14ac:dyDescent="0.2">
      <c r="A315" s="60" t="str">
        <f t="shared" si="373"/>
        <v>Lines Results_12P</v>
      </c>
      <c r="B315" s="45"/>
      <c r="C315" s="60"/>
      <c r="D315" s="45" t="str">
        <f t="shared" si="375"/>
        <v>G18</v>
      </c>
      <c r="E315" s="60" t="str">
        <f t="shared" si="369"/>
        <v>Max</v>
      </c>
      <c r="F315" s="60" t="str">
        <f t="shared" si="366"/>
        <v>Line7</v>
      </c>
      <c r="G315" s="60" t="str">
        <f t="shared" si="374"/>
        <v>End A</v>
      </c>
      <c r="H315" s="60" t="str">
        <f t="shared" si="386"/>
        <v>9 to 10</v>
      </c>
      <c r="I315" s="60" t="str">
        <f t="shared" si="386"/>
        <v>Effective Tension</v>
      </c>
      <c r="J315" s="60"/>
      <c r="K315" s="43">
        <f t="shared" ref="K315" si="396">K314</f>
        <v>7</v>
      </c>
      <c r="L315"/>
      <c r="M315"/>
      <c r="N315" s="43">
        <f t="shared" si="376"/>
        <v>18</v>
      </c>
      <c r="O315" s="43" t="str">
        <f t="shared" ref="O315:P315" si="397">O314</f>
        <v>G</v>
      </c>
      <c r="P315" s="43" t="str">
        <f t="shared" si="397"/>
        <v>H</v>
      </c>
      <c r="Q315"/>
      <c r="R315"/>
      <c r="S315"/>
      <c r="T315"/>
    </row>
    <row r="316" spans="1:20" ht="12.75" x14ac:dyDescent="0.2">
      <c r="A316" s="60" t="str">
        <f t="shared" si="373"/>
        <v>Lines Results_12P</v>
      </c>
      <c r="B316" s="45"/>
      <c r="C316" s="60"/>
      <c r="D316" s="45" t="str">
        <f t="shared" si="375"/>
        <v>G19</v>
      </c>
      <c r="E316" s="60" t="str">
        <f t="shared" si="369"/>
        <v>Max</v>
      </c>
      <c r="F316" s="60" t="str">
        <f t="shared" si="366"/>
        <v>Line8</v>
      </c>
      <c r="G316" s="60" t="str">
        <f t="shared" si="374"/>
        <v>End A</v>
      </c>
      <c r="H316" s="60" t="str">
        <f t="shared" si="386"/>
        <v>9 to 10</v>
      </c>
      <c r="I316" s="60" t="str">
        <f t="shared" si="386"/>
        <v>Effective Tension</v>
      </c>
      <c r="J316" s="60"/>
      <c r="K316" s="43">
        <f t="shared" ref="K316" si="398">K314+1</f>
        <v>8</v>
      </c>
      <c r="L316"/>
      <c r="M316"/>
      <c r="N316" s="43">
        <f t="shared" si="376"/>
        <v>19</v>
      </c>
      <c r="O316" s="43" t="str">
        <f t="shared" ref="O316:P316" si="399">O315</f>
        <v>G</v>
      </c>
      <c r="P316" s="43" t="str">
        <f t="shared" si="399"/>
        <v>H</v>
      </c>
      <c r="Q316"/>
      <c r="R316"/>
      <c r="S316"/>
      <c r="T316"/>
    </row>
    <row r="317" spans="1:20" ht="12.75" x14ac:dyDescent="0.2">
      <c r="A317" s="60" t="str">
        <f t="shared" si="373"/>
        <v>Lines Results_12P</v>
      </c>
      <c r="B317" s="45"/>
      <c r="C317" s="60"/>
      <c r="D317" s="45" t="str">
        <f t="shared" si="375"/>
        <v>G20</v>
      </c>
      <c r="E317" s="60" t="str">
        <f t="shared" si="369"/>
        <v>Max</v>
      </c>
      <c r="F317" s="60" t="str">
        <f t="shared" si="366"/>
        <v>Line8</v>
      </c>
      <c r="G317" s="60" t="str">
        <f t="shared" si="374"/>
        <v>End A</v>
      </c>
      <c r="H317" s="60" t="str">
        <f t="shared" si="386"/>
        <v>9 to 10</v>
      </c>
      <c r="I317" s="60" t="str">
        <f t="shared" si="386"/>
        <v>Effective Tension</v>
      </c>
      <c r="J317" s="60"/>
      <c r="K317" s="43">
        <f t="shared" ref="K317" si="400">K316</f>
        <v>8</v>
      </c>
      <c r="L317"/>
      <c r="M317"/>
      <c r="N317" s="43">
        <f t="shared" si="376"/>
        <v>20</v>
      </c>
      <c r="O317" s="43" t="str">
        <f t="shared" ref="O317:P317" si="401">O316</f>
        <v>G</v>
      </c>
      <c r="P317" s="43" t="str">
        <f t="shared" si="401"/>
        <v>H</v>
      </c>
      <c r="Q317"/>
      <c r="R317"/>
      <c r="S317"/>
      <c r="T317"/>
    </row>
    <row r="318" spans="1:20" ht="12.75" x14ac:dyDescent="0.2">
      <c r="A318" s="60" t="str">
        <f t="shared" si="373"/>
        <v>Lines Results_12P</v>
      </c>
      <c r="B318" s="45"/>
      <c r="C318" s="60"/>
      <c r="D318" s="45" t="str">
        <f t="shared" si="375"/>
        <v>G21</v>
      </c>
      <c r="E318" s="60" t="str">
        <f t="shared" si="369"/>
        <v>Max</v>
      </c>
      <c r="F318" s="60" t="str">
        <f t="shared" si="366"/>
        <v>Line9</v>
      </c>
      <c r="G318" s="60" t="str">
        <f t="shared" si="374"/>
        <v>End A</v>
      </c>
      <c r="H318" s="60" t="str">
        <f t="shared" si="386"/>
        <v>9 to 10</v>
      </c>
      <c r="I318" s="60" t="str">
        <f t="shared" si="386"/>
        <v>Effective Tension</v>
      </c>
      <c r="J318" s="60"/>
      <c r="K318" s="43"/>
      <c r="L318"/>
      <c r="M318"/>
      <c r="N318" s="43">
        <f t="shared" si="376"/>
        <v>21</v>
      </c>
      <c r="O318" s="43" t="str">
        <f t="shared" ref="O318:P318" si="402">O317</f>
        <v>G</v>
      </c>
      <c r="P318" s="43" t="str">
        <f t="shared" si="402"/>
        <v>H</v>
      </c>
      <c r="Q318"/>
      <c r="R318"/>
      <c r="S318"/>
      <c r="T318"/>
    </row>
    <row r="319" spans="1:20" ht="12.75" x14ac:dyDescent="0.2">
      <c r="A319" s="60" t="str">
        <f t="shared" si="373"/>
        <v>Lines Results_12P</v>
      </c>
      <c r="B319" s="45"/>
      <c r="C319" s="60"/>
      <c r="D319" s="45" t="str">
        <f t="shared" si="375"/>
        <v>G22</v>
      </c>
      <c r="E319" s="60" t="str">
        <f t="shared" si="369"/>
        <v>Max</v>
      </c>
      <c r="F319" s="60" t="str">
        <f t="shared" si="366"/>
        <v>Line9</v>
      </c>
      <c r="G319" s="60" t="str">
        <f t="shared" si="374"/>
        <v>End A</v>
      </c>
      <c r="H319" s="60" t="str">
        <f t="shared" si="386"/>
        <v>9 to 10</v>
      </c>
      <c r="I319" s="60" t="str">
        <f t="shared" si="386"/>
        <v>Effective Tension</v>
      </c>
      <c r="J319" s="60"/>
      <c r="K319" s="43"/>
      <c r="L319"/>
      <c r="M319"/>
      <c r="N319" s="43">
        <f t="shared" si="376"/>
        <v>22</v>
      </c>
      <c r="O319" s="43" t="str">
        <f t="shared" ref="O319:P319" si="403">O318</f>
        <v>G</v>
      </c>
      <c r="P319" s="43" t="str">
        <f t="shared" si="403"/>
        <v>H</v>
      </c>
      <c r="Q319"/>
      <c r="R319"/>
      <c r="S319"/>
      <c r="T319"/>
    </row>
    <row r="320" spans="1:20" ht="12.75" x14ac:dyDescent="0.2">
      <c r="A320" s="60" t="str">
        <f t="shared" si="373"/>
        <v>Lines Results_12P</v>
      </c>
      <c r="B320" s="45"/>
      <c r="C320" s="60"/>
      <c r="D320" s="45" t="str">
        <f t="shared" si="375"/>
        <v>G23</v>
      </c>
      <c r="E320" s="60" t="str">
        <f t="shared" si="369"/>
        <v>Max</v>
      </c>
      <c r="F320" s="60" t="str">
        <f t="shared" si="366"/>
        <v>Line10</v>
      </c>
      <c r="G320" s="60" t="str">
        <f t="shared" si="374"/>
        <v>End A</v>
      </c>
      <c r="H320" s="60" t="str">
        <f t="shared" si="386"/>
        <v>9 to 10</v>
      </c>
      <c r="I320" s="60" t="str">
        <f t="shared" si="386"/>
        <v>Effective Tension</v>
      </c>
      <c r="J320" s="60"/>
      <c r="K320" s="43"/>
      <c r="L320"/>
      <c r="M320"/>
      <c r="N320" s="43">
        <f t="shared" si="376"/>
        <v>23</v>
      </c>
      <c r="O320" s="43" t="str">
        <f t="shared" ref="O320:P320" si="404">O319</f>
        <v>G</v>
      </c>
      <c r="P320" s="43" t="str">
        <f t="shared" si="404"/>
        <v>H</v>
      </c>
      <c r="Q320"/>
      <c r="R320"/>
      <c r="S320"/>
      <c r="T320"/>
    </row>
    <row r="321" spans="1:20" ht="12.75" x14ac:dyDescent="0.2">
      <c r="A321" s="60" t="str">
        <f t="shared" si="373"/>
        <v>Lines Results_12P</v>
      </c>
      <c r="B321" s="45"/>
      <c r="C321" s="60"/>
      <c r="D321" s="45" t="str">
        <f t="shared" si="375"/>
        <v>G24</v>
      </c>
      <c r="E321" s="60" t="str">
        <f t="shared" si="369"/>
        <v>Max</v>
      </c>
      <c r="F321" s="60" t="str">
        <f t="shared" si="366"/>
        <v>Line10</v>
      </c>
      <c r="G321" s="60" t="str">
        <f t="shared" si="374"/>
        <v>End A</v>
      </c>
      <c r="H321" s="60" t="str">
        <f t="shared" si="386"/>
        <v>9 to 10</v>
      </c>
      <c r="I321" s="60" t="str">
        <f t="shared" si="386"/>
        <v>Effective Tension</v>
      </c>
      <c r="J321" s="60"/>
      <c r="K321" s="43"/>
      <c r="L321"/>
      <c r="M321"/>
      <c r="N321" s="43">
        <f t="shared" si="376"/>
        <v>24</v>
      </c>
      <c r="O321" s="43" t="str">
        <f t="shared" ref="O321:P321" si="405">O320</f>
        <v>G</v>
      </c>
      <c r="P321" s="43" t="str">
        <f t="shared" si="405"/>
        <v>H</v>
      </c>
      <c r="Q321"/>
      <c r="R321"/>
      <c r="S321"/>
      <c r="T321"/>
    </row>
    <row r="322" spans="1:20" ht="12.75" x14ac:dyDescent="0.2">
      <c r="A322" s="60" t="str">
        <f t="shared" si="373"/>
        <v>Lines Results_12P</v>
      </c>
      <c r="B322" s="45"/>
      <c r="C322" s="60"/>
      <c r="D322" s="45" t="str">
        <f t="shared" si="375"/>
        <v>G25</v>
      </c>
      <c r="E322" s="60" t="str">
        <f t="shared" si="369"/>
        <v>Max</v>
      </c>
      <c r="F322" s="60" t="str">
        <f t="shared" ref="F322:F352" si="406">F258</f>
        <v>Line11</v>
      </c>
      <c r="G322" s="60" t="str">
        <f t="shared" si="374"/>
        <v>End A</v>
      </c>
      <c r="H322" s="60" t="str">
        <f t="shared" si="386"/>
        <v>9 to 10</v>
      </c>
      <c r="I322" s="60" t="str">
        <f t="shared" si="386"/>
        <v>Effective Tension</v>
      </c>
      <c r="J322" s="60"/>
      <c r="K322" s="43"/>
      <c r="L322"/>
      <c r="M322"/>
      <c r="N322" s="43">
        <f t="shared" si="376"/>
        <v>25</v>
      </c>
      <c r="O322" s="43" t="str">
        <f t="shared" ref="O322:P322" si="407">O321</f>
        <v>G</v>
      </c>
      <c r="P322" s="43" t="str">
        <f t="shared" si="407"/>
        <v>H</v>
      </c>
      <c r="Q322"/>
      <c r="R322"/>
      <c r="S322"/>
      <c r="T322"/>
    </row>
    <row r="323" spans="1:20" ht="12.75" x14ac:dyDescent="0.2">
      <c r="A323" s="60" t="str">
        <f t="shared" si="373"/>
        <v>Lines Results_12P</v>
      </c>
      <c r="B323" s="45"/>
      <c r="C323" s="60"/>
      <c r="D323" s="45" t="str">
        <f t="shared" si="375"/>
        <v>G26</v>
      </c>
      <c r="E323" s="60" t="str">
        <f t="shared" ref="E323:E352" si="408">E259</f>
        <v>Max</v>
      </c>
      <c r="F323" s="60" t="str">
        <f t="shared" si="406"/>
        <v>Line11</v>
      </c>
      <c r="G323" s="60" t="str">
        <f t="shared" si="374"/>
        <v>End A</v>
      </c>
      <c r="H323" s="60" t="str">
        <f t="shared" si="386"/>
        <v>9 to 10</v>
      </c>
      <c r="I323" s="60" t="str">
        <f t="shared" si="386"/>
        <v>Effective Tension</v>
      </c>
      <c r="J323" s="60"/>
      <c r="K323" s="43"/>
      <c r="L323"/>
      <c r="M323"/>
      <c r="N323" s="43">
        <f t="shared" si="376"/>
        <v>26</v>
      </c>
      <c r="O323" s="43" t="str">
        <f t="shared" ref="O323:P323" si="409">O322</f>
        <v>G</v>
      </c>
      <c r="P323" s="43" t="str">
        <f t="shared" si="409"/>
        <v>H</v>
      </c>
      <c r="Q323"/>
      <c r="R323"/>
      <c r="S323"/>
      <c r="T323"/>
    </row>
    <row r="324" spans="1:20" ht="12.75" x14ac:dyDescent="0.2">
      <c r="A324" s="60" t="str">
        <f t="shared" si="373"/>
        <v>Lines Results_12P</v>
      </c>
      <c r="B324" s="45"/>
      <c r="C324" s="60"/>
      <c r="D324" s="45" t="str">
        <f t="shared" si="375"/>
        <v>G27</v>
      </c>
      <c r="E324" s="60" t="str">
        <f t="shared" si="408"/>
        <v>Max</v>
      </c>
      <c r="F324" s="60" t="str">
        <f t="shared" si="406"/>
        <v>Line12</v>
      </c>
      <c r="G324" s="60" t="str">
        <f t="shared" si="374"/>
        <v>End A</v>
      </c>
      <c r="H324" s="60" t="str">
        <f t="shared" si="386"/>
        <v>9 to 10</v>
      </c>
      <c r="I324" s="60" t="str">
        <f t="shared" si="386"/>
        <v>Effective Tension</v>
      </c>
      <c r="J324" s="60"/>
      <c r="K324" s="43"/>
      <c r="L324"/>
      <c r="M324"/>
      <c r="N324" s="43">
        <f t="shared" si="376"/>
        <v>27</v>
      </c>
      <c r="O324" s="43" t="str">
        <f t="shared" ref="O324:P324" si="410">O323</f>
        <v>G</v>
      </c>
      <c r="P324" s="43" t="str">
        <f t="shared" si="410"/>
        <v>H</v>
      </c>
      <c r="Q324"/>
      <c r="R324"/>
      <c r="S324"/>
      <c r="T324"/>
    </row>
    <row r="325" spans="1:20" ht="12.75" x14ac:dyDescent="0.2">
      <c r="A325" s="60" t="str">
        <f t="shared" si="373"/>
        <v>Lines Results_12P</v>
      </c>
      <c r="B325" s="45"/>
      <c r="C325" s="60"/>
      <c r="D325" s="45" t="str">
        <f t="shared" si="375"/>
        <v>G28</v>
      </c>
      <c r="E325" s="60" t="str">
        <f t="shared" si="408"/>
        <v>Max</v>
      </c>
      <c r="F325" s="60" t="str">
        <f t="shared" si="406"/>
        <v>Line12</v>
      </c>
      <c r="G325" s="60" t="str">
        <f t="shared" si="374"/>
        <v>End A</v>
      </c>
      <c r="H325" s="60" t="str">
        <f t="shared" si="386"/>
        <v>9 to 10</v>
      </c>
      <c r="I325" s="60" t="str">
        <f t="shared" si="386"/>
        <v>Effective Tension</v>
      </c>
      <c r="J325" s="60"/>
      <c r="K325" s="43"/>
      <c r="L325"/>
      <c r="M325"/>
      <c r="N325" s="43">
        <f t="shared" si="376"/>
        <v>28</v>
      </c>
      <c r="O325" s="43" t="str">
        <f t="shared" ref="O325:P325" si="411">O324</f>
        <v>G</v>
      </c>
      <c r="P325" s="43" t="str">
        <f t="shared" si="411"/>
        <v>H</v>
      </c>
      <c r="Q325"/>
      <c r="R325"/>
      <c r="S325"/>
      <c r="T325"/>
    </row>
    <row r="326" spans="1:20" ht="12.75" x14ac:dyDescent="0.2">
      <c r="A326" s="60" t="str">
        <f t="shared" si="373"/>
        <v>Lines Results_12P</v>
      </c>
      <c r="B326" s="45"/>
      <c r="C326" s="60"/>
      <c r="D326" s="45" t="str">
        <f t="shared" ref="D326:D342" si="412">P302&amp;N302</f>
        <v>H5</v>
      </c>
      <c r="E326" s="60" t="str">
        <f t="shared" si="408"/>
        <v>Max</v>
      </c>
      <c r="F326" s="60" t="str">
        <f t="shared" si="406"/>
        <v>Line1</v>
      </c>
      <c r="G326" s="60" t="str">
        <f t="shared" si="374"/>
        <v>End B</v>
      </c>
      <c r="H326" s="60" t="str">
        <f t="shared" si="386"/>
        <v>9 to 10</v>
      </c>
      <c r="I326" s="60" t="str">
        <f t="shared" si="386"/>
        <v>Effective Tension</v>
      </c>
      <c r="J326" s="60"/>
      <c r="K326" s="62">
        <v>1</v>
      </c>
      <c r="Q326"/>
      <c r="R326"/>
      <c r="S326"/>
      <c r="T326"/>
    </row>
    <row r="327" spans="1:20" ht="12.75" x14ac:dyDescent="0.2">
      <c r="A327" s="60" t="str">
        <f t="shared" si="373"/>
        <v>Lines Results_12P</v>
      </c>
      <c r="B327" s="45"/>
      <c r="C327" s="60"/>
      <c r="D327" s="45" t="str">
        <f t="shared" si="412"/>
        <v>H6</v>
      </c>
      <c r="E327" s="60" t="str">
        <f t="shared" si="408"/>
        <v>Max</v>
      </c>
      <c r="F327" s="60" t="str">
        <f t="shared" si="406"/>
        <v>Line1</v>
      </c>
      <c r="G327" s="60" t="str">
        <f t="shared" si="374"/>
        <v>End B</v>
      </c>
      <c r="H327" s="60" t="str">
        <f t="shared" si="386"/>
        <v>9 to 10</v>
      </c>
      <c r="I327" s="60" t="str">
        <f t="shared" si="386"/>
        <v>Effective Tension</v>
      </c>
      <c r="J327" s="60"/>
      <c r="K327" s="43">
        <f>K326</f>
        <v>1</v>
      </c>
      <c r="Q327"/>
      <c r="R327"/>
      <c r="S327"/>
      <c r="T327"/>
    </row>
    <row r="328" spans="1:20" ht="12.75" x14ac:dyDescent="0.2">
      <c r="A328" s="60" t="str">
        <f t="shared" si="373"/>
        <v>Lines Results_12P</v>
      </c>
      <c r="B328" s="45"/>
      <c r="C328" s="60"/>
      <c r="D328" s="45" t="str">
        <f t="shared" si="412"/>
        <v>H7</v>
      </c>
      <c r="E328" s="60" t="str">
        <f t="shared" si="408"/>
        <v>Max</v>
      </c>
      <c r="F328" s="60" t="str">
        <f t="shared" si="406"/>
        <v>Line2</v>
      </c>
      <c r="G328" s="60" t="str">
        <f t="shared" si="374"/>
        <v>End B</v>
      </c>
      <c r="H328" s="60" t="str">
        <f t="shared" si="386"/>
        <v>9 to 10</v>
      </c>
      <c r="I328" s="60" t="str">
        <f t="shared" si="386"/>
        <v>Effective Tension</v>
      </c>
      <c r="J328" s="60"/>
      <c r="K328" s="43">
        <f>K326+1</f>
        <v>2</v>
      </c>
      <c r="Q328"/>
      <c r="R328"/>
      <c r="S328"/>
      <c r="T328"/>
    </row>
    <row r="329" spans="1:20" ht="12.75" x14ac:dyDescent="0.2">
      <c r="A329" s="60" t="str">
        <f t="shared" si="373"/>
        <v>Lines Results_12P</v>
      </c>
      <c r="B329" s="45"/>
      <c r="C329" s="60"/>
      <c r="D329" s="45" t="str">
        <f t="shared" si="412"/>
        <v>H8</v>
      </c>
      <c r="E329" s="60" t="str">
        <f t="shared" si="408"/>
        <v>Max</v>
      </c>
      <c r="F329" s="60" t="str">
        <f t="shared" si="406"/>
        <v>Line2</v>
      </c>
      <c r="G329" s="60" t="str">
        <f t="shared" si="374"/>
        <v>End B</v>
      </c>
      <c r="H329" s="60" t="str">
        <f t="shared" si="386"/>
        <v>9 to 10</v>
      </c>
      <c r="I329" s="60" t="str">
        <f t="shared" si="386"/>
        <v>Effective Tension</v>
      </c>
      <c r="J329" s="60"/>
      <c r="K329" s="43">
        <f>K328</f>
        <v>2</v>
      </c>
      <c r="Q329"/>
      <c r="R329"/>
      <c r="S329"/>
      <c r="T329"/>
    </row>
    <row r="330" spans="1:20" ht="12.75" x14ac:dyDescent="0.2">
      <c r="A330" s="60" t="str">
        <f t="shared" si="373"/>
        <v>Lines Results_12P</v>
      </c>
      <c r="B330" s="45"/>
      <c r="C330" s="60"/>
      <c r="D330" s="45" t="str">
        <f t="shared" si="412"/>
        <v>H9</v>
      </c>
      <c r="E330" s="60" t="str">
        <f t="shared" si="408"/>
        <v>Max</v>
      </c>
      <c r="F330" s="60" t="str">
        <f t="shared" si="406"/>
        <v>Line3</v>
      </c>
      <c r="G330" s="60" t="str">
        <f t="shared" si="374"/>
        <v>End B</v>
      </c>
      <c r="H330" s="60" t="str">
        <f t="shared" ref="H330:I349" si="413">H266</f>
        <v>9 to 10</v>
      </c>
      <c r="I330" s="60" t="str">
        <f t="shared" si="413"/>
        <v>Effective Tension</v>
      </c>
      <c r="J330" s="60"/>
      <c r="K330" s="43">
        <f>K328+1</f>
        <v>3</v>
      </c>
      <c r="Q330"/>
      <c r="R330"/>
      <c r="S330"/>
      <c r="T330"/>
    </row>
    <row r="331" spans="1:20" ht="12.75" x14ac:dyDescent="0.2">
      <c r="A331" s="60" t="str">
        <f t="shared" si="373"/>
        <v>Lines Results_12P</v>
      </c>
      <c r="B331" s="45"/>
      <c r="C331" s="60"/>
      <c r="D331" s="45" t="str">
        <f t="shared" si="412"/>
        <v>H10</v>
      </c>
      <c r="E331" s="60" t="str">
        <f t="shared" si="408"/>
        <v>Max</v>
      </c>
      <c r="F331" s="60" t="str">
        <f t="shared" si="406"/>
        <v>Line3</v>
      </c>
      <c r="G331" s="60" t="str">
        <f t="shared" si="374"/>
        <v>End B</v>
      </c>
      <c r="H331" s="60" t="str">
        <f t="shared" si="413"/>
        <v>9 to 10</v>
      </c>
      <c r="I331" s="60" t="str">
        <f t="shared" si="413"/>
        <v>Effective Tension</v>
      </c>
      <c r="J331" s="60"/>
      <c r="K331" s="43">
        <f>K330</f>
        <v>3</v>
      </c>
      <c r="Q331"/>
      <c r="R331"/>
      <c r="S331"/>
      <c r="T331"/>
    </row>
    <row r="332" spans="1:20" ht="12.75" x14ac:dyDescent="0.2">
      <c r="A332" s="60" t="str">
        <f t="shared" si="373"/>
        <v>Lines Results_12P</v>
      </c>
      <c r="B332" s="45"/>
      <c r="C332" s="60"/>
      <c r="D332" s="45" t="str">
        <f t="shared" si="412"/>
        <v>H11</v>
      </c>
      <c r="E332" s="60" t="str">
        <f t="shared" si="408"/>
        <v>Max</v>
      </c>
      <c r="F332" s="60" t="str">
        <f t="shared" si="406"/>
        <v>Line4</v>
      </c>
      <c r="G332" s="60" t="str">
        <f t="shared" si="374"/>
        <v>End B</v>
      </c>
      <c r="H332" s="60" t="str">
        <f t="shared" si="413"/>
        <v>9 to 10</v>
      </c>
      <c r="I332" s="60" t="str">
        <f t="shared" si="413"/>
        <v>Effective Tension</v>
      </c>
      <c r="J332" s="60"/>
      <c r="K332" s="43">
        <f t="shared" ref="K332" si="414">K330+1</f>
        <v>4</v>
      </c>
      <c r="Q332"/>
      <c r="R332"/>
      <c r="S332"/>
      <c r="T332"/>
    </row>
    <row r="333" spans="1:20" ht="12.75" x14ac:dyDescent="0.2">
      <c r="A333" s="60" t="str">
        <f t="shared" si="373"/>
        <v>Lines Results_12P</v>
      </c>
      <c r="B333" s="45"/>
      <c r="C333" s="60"/>
      <c r="D333" s="45" t="str">
        <f t="shared" si="412"/>
        <v>H12</v>
      </c>
      <c r="E333" s="60" t="str">
        <f t="shared" si="408"/>
        <v>Max</v>
      </c>
      <c r="F333" s="60" t="str">
        <f t="shared" si="406"/>
        <v>Line4</v>
      </c>
      <c r="G333" s="60" t="str">
        <f t="shared" si="374"/>
        <v>End B</v>
      </c>
      <c r="H333" s="60" t="str">
        <f t="shared" si="413"/>
        <v>9 to 10</v>
      </c>
      <c r="I333" s="60" t="str">
        <f t="shared" si="413"/>
        <v>Effective Tension</v>
      </c>
      <c r="J333" s="60"/>
      <c r="K333" s="43">
        <f t="shared" ref="K333" si="415">K332</f>
        <v>4</v>
      </c>
      <c r="Q333"/>
      <c r="R333"/>
      <c r="S333"/>
      <c r="T333"/>
    </row>
    <row r="334" spans="1:20" ht="12.75" x14ac:dyDescent="0.2">
      <c r="A334" s="60" t="str">
        <f t="shared" ref="A334:A352" si="416">A270</f>
        <v>Lines Results_12P</v>
      </c>
      <c r="B334" s="45"/>
      <c r="C334" s="60"/>
      <c r="D334" s="45" t="str">
        <f t="shared" si="412"/>
        <v>H13</v>
      </c>
      <c r="E334" s="60" t="str">
        <f t="shared" si="408"/>
        <v>Max</v>
      </c>
      <c r="F334" s="60" t="str">
        <f t="shared" si="406"/>
        <v>Line5</v>
      </c>
      <c r="G334" s="60" t="str">
        <f t="shared" si="374"/>
        <v>End B</v>
      </c>
      <c r="H334" s="60" t="str">
        <f t="shared" si="413"/>
        <v>9 to 10</v>
      </c>
      <c r="I334" s="60" t="str">
        <f t="shared" si="413"/>
        <v>Effective Tension</v>
      </c>
      <c r="J334" s="60"/>
      <c r="K334" s="43">
        <f t="shared" ref="K334" si="417">K332+1</f>
        <v>5</v>
      </c>
      <c r="Q334"/>
      <c r="R334"/>
      <c r="S334"/>
      <c r="T334"/>
    </row>
    <row r="335" spans="1:20" ht="12.75" x14ac:dyDescent="0.2">
      <c r="A335" s="60" t="str">
        <f t="shared" si="416"/>
        <v>Lines Results_12P</v>
      </c>
      <c r="B335" s="45"/>
      <c r="C335" s="60"/>
      <c r="D335" s="45" t="str">
        <f t="shared" si="412"/>
        <v>H14</v>
      </c>
      <c r="E335" s="60" t="str">
        <f t="shared" si="408"/>
        <v>Max</v>
      </c>
      <c r="F335" s="60" t="str">
        <f t="shared" si="406"/>
        <v>Line5</v>
      </c>
      <c r="G335" s="60" t="str">
        <f t="shared" si="374"/>
        <v>End B</v>
      </c>
      <c r="H335" s="60" t="str">
        <f t="shared" si="413"/>
        <v>9 to 10</v>
      </c>
      <c r="I335" s="60" t="str">
        <f t="shared" si="413"/>
        <v>Effective Tension</v>
      </c>
      <c r="J335" s="60"/>
      <c r="K335" s="43">
        <f t="shared" ref="K335" si="418">K334</f>
        <v>5</v>
      </c>
      <c r="Q335"/>
      <c r="R335"/>
      <c r="S335"/>
      <c r="T335"/>
    </row>
    <row r="336" spans="1:20" ht="12.75" x14ac:dyDescent="0.2">
      <c r="A336" s="60" t="str">
        <f t="shared" si="416"/>
        <v>Lines Results_12P</v>
      </c>
      <c r="B336" s="45"/>
      <c r="C336" s="60"/>
      <c r="D336" s="45" t="str">
        <f t="shared" si="412"/>
        <v>H15</v>
      </c>
      <c r="E336" s="60" t="str">
        <f t="shared" si="408"/>
        <v>Max</v>
      </c>
      <c r="F336" s="60" t="str">
        <f t="shared" si="406"/>
        <v>Line6</v>
      </c>
      <c r="G336" s="60" t="str">
        <f t="shared" si="374"/>
        <v>End B</v>
      </c>
      <c r="H336" s="60" t="str">
        <f t="shared" si="413"/>
        <v>9 to 10</v>
      </c>
      <c r="I336" s="60" t="str">
        <f t="shared" si="413"/>
        <v>Effective Tension</v>
      </c>
      <c r="J336" s="60"/>
      <c r="K336" s="43">
        <f t="shared" ref="K336" si="419">K334+1</f>
        <v>6</v>
      </c>
      <c r="Q336"/>
      <c r="R336"/>
      <c r="S336"/>
      <c r="T336"/>
    </row>
    <row r="337" spans="1:20" ht="12.75" x14ac:dyDescent="0.2">
      <c r="A337" s="60" t="str">
        <f t="shared" si="416"/>
        <v>Lines Results_12P</v>
      </c>
      <c r="B337" s="45"/>
      <c r="C337" s="60"/>
      <c r="D337" s="45" t="str">
        <f t="shared" si="412"/>
        <v>H16</v>
      </c>
      <c r="E337" s="60" t="str">
        <f t="shared" si="408"/>
        <v>Max</v>
      </c>
      <c r="F337" s="60" t="str">
        <f t="shared" si="406"/>
        <v>Line6</v>
      </c>
      <c r="G337" s="60" t="str">
        <f t="shared" si="374"/>
        <v>End B</v>
      </c>
      <c r="H337" s="60" t="str">
        <f t="shared" si="413"/>
        <v>9 to 10</v>
      </c>
      <c r="I337" s="60" t="str">
        <f t="shared" si="413"/>
        <v>Effective Tension</v>
      </c>
      <c r="J337" s="60"/>
      <c r="K337" s="43">
        <f t="shared" ref="K337" si="420">K336</f>
        <v>6</v>
      </c>
      <c r="Q337"/>
      <c r="R337"/>
      <c r="S337"/>
      <c r="T337"/>
    </row>
    <row r="338" spans="1:20" ht="12.75" x14ac:dyDescent="0.2">
      <c r="A338" s="60" t="str">
        <f t="shared" si="416"/>
        <v>Lines Results_12P</v>
      </c>
      <c r="B338" s="45"/>
      <c r="C338" s="60"/>
      <c r="D338" s="45" t="str">
        <f t="shared" si="412"/>
        <v>H17</v>
      </c>
      <c r="E338" s="60" t="str">
        <f t="shared" si="408"/>
        <v>Max</v>
      </c>
      <c r="F338" s="60" t="str">
        <f t="shared" si="406"/>
        <v>Line7</v>
      </c>
      <c r="G338" s="60" t="str">
        <f t="shared" si="374"/>
        <v>End B</v>
      </c>
      <c r="H338" s="60" t="str">
        <f t="shared" si="413"/>
        <v>9 to 10</v>
      </c>
      <c r="I338" s="60" t="str">
        <f t="shared" si="413"/>
        <v>Effective Tension</v>
      </c>
      <c r="J338" s="60"/>
      <c r="K338" s="43">
        <f t="shared" ref="K338" si="421">K336+1</f>
        <v>7</v>
      </c>
      <c r="Q338"/>
      <c r="R338"/>
      <c r="S338"/>
      <c r="T338"/>
    </row>
    <row r="339" spans="1:20" ht="12.75" x14ac:dyDescent="0.2">
      <c r="A339" s="60" t="str">
        <f t="shared" si="416"/>
        <v>Lines Results_12P</v>
      </c>
      <c r="B339" s="45"/>
      <c r="C339" s="60"/>
      <c r="D339" s="45" t="str">
        <f t="shared" si="412"/>
        <v>H18</v>
      </c>
      <c r="E339" s="60" t="str">
        <f t="shared" si="408"/>
        <v>Max</v>
      </c>
      <c r="F339" s="60" t="str">
        <f t="shared" si="406"/>
        <v>Line7</v>
      </c>
      <c r="G339" s="60" t="str">
        <f t="shared" si="374"/>
        <v>End B</v>
      </c>
      <c r="H339" s="60" t="str">
        <f t="shared" si="413"/>
        <v>9 to 10</v>
      </c>
      <c r="I339" s="60" t="str">
        <f t="shared" si="413"/>
        <v>Effective Tension</v>
      </c>
      <c r="J339" s="60"/>
      <c r="K339" s="43">
        <f t="shared" ref="K339" si="422">K338</f>
        <v>7</v>
      </c>
      <c r="Q339"/>
      <c r="R339"/>
      <c r="S339"/>
      <c r="T339"/>
    </row>
    <row r="340" spans="1:20" ht="12.75" x14ac:dyDescent="0.2">
      <c r="A340" s="60" t="str">
        <f t="shared" si="416"/>
        <v>Lines Results_12P</v>
      </c>
      <c r="B340" s="45"/>
      <c r="C340" s="60"/>
      <c r="D340" s="45" t="str">
        <f t="shared" si="412"/>
        <v>H19</v>
      </c>
      <c r="E340" s="60" t="str">
        <f t="shared" si="408"/>
        <v>Max</v>
      </c>
      <c r="F340" s="60" t="str">
        <f t="shared" si="406"/>
        <v>Line8</v>
      </c>
      <c r="G340" s="60" t="str">
        <f t="shared" si="374"/>
        <v>End B</v>
      </c>
      <c r="H340" s="60" t="str">
        <f t="shared" si="413"/>
        <v>9 to 10</v>
      </c>
      <c r="I340" s="60" t="str">
        <f t="shared" si="413"/>
        <v>Effective Tension</v>
      </c>
      <c r="J340" s="60"/>
      <c r="K340" s="43">
        <f t="shared" ref="K340" si="423">K338+1</f>
        <v>8</v>
      </c>
      <c r="Q340"/>
      <c r="R340"/>
      <c r="S340"/>
      <c r="T340"/>
    </row>
    <row r="341" spans="1:20" ht="12.75" x14ac:dyDescent="0.2">
      <c r="A341" s="60" t="str">
        <f t="shared" si="416"/>
        <v>Lines Results_12P</v>
      </c>
      <c r="B341" s="45"/>
      <c r="C341" s="60"/>
      <c r="D341" s="45" t="str">
        <f t="shared" si="412"/>
        <v>H20</v>
      </c>
      <c r="E341" s="60" t="str">
        <f t="shared" si="408"/>
        <v>Max</v>
      </c>
      <c r="F341" s="60" t="str">
        <f t="shared" si="406"/>
        <v>Line8</v>
      </c>
      <c r="G341" s="60" t="str">
        <f t="shared" si="374"/>
        <v>End B</v>
      </c>
      <c r="H341" s="60" t="str">
        <f t="shared" si="413"/>
        <v>9 to 10</v>
      </c>
      <c r="I341" s="60" t="str">
        <f t="shared" si="413"/>
        <v>Effective Tension</v>
      </c>
      <c r="J341" s="60"/>
      <c r="K341" s="43">
        <f>K340</f>
        <v>8</v>
      </c>
      <c r="Q341"/>
      <c r="R341"/>
      <c r="S341"/>
      <c r="T341"/>
    </row>
    <row r="342" spans="1:20" ht="12.75" x14ac:dyDescent="0.2">
      <c r="A342" s="60" t="str">
        <f t="shared" si="416"/>
        <v>Lines Results_12P</v>
      </c>
      <c r="B342" s="45"/>
      <c r="C342" s="60"/>
      <c r="D342" s="45" t="str">
        <f t="shared" si="412"/>
        <v>H21</v>
      </c>
      <c r="E342" s="60" t="str">
        <f t="shared" si="408"/>
        <v>Max</v>
      </c>
      <c r="F342" s="60" t="str">
        <f t="shared" si="406"/>
        <v>Line9</v>
      </c>
      <c r="G342" s="60" t="str">
        <f t="shared" si="374"/>
        <v>End B</v>
      </c>
      <c r="H342" s="60" t="str">
        <f t="shared" si="413"/>
        <v>9 to 10</v>
      </c>
      <c r="I342" s="60" t="str">
        <f t="shared" si="413"/>
        <v>Effective Tension</v>
      </c>
      <c r="J342" s="60"/>
      <c r="K342" s="43"/>
      <c r="Q342"/>
      <c r="R342"/>
      <c r="S342"/>
      <c r="T342"/>
    </row>
    <row r="343" spans="1:20" ht="12.75" x14ac:dyDescent="0.2">
      <c r="A343" s="60" t="str">
        <f t="shared" si="416"/>
        <v>Lines Results_12P</v>
      </c>
      <c r="B343" s="45"/>
      <c r="C343" s="60"/>
      <c r="D343" s="45" t="str">
        <f t="shared" ref="D343:D349" si="424">P319&amp;N319</f>
        <v>H22</v>
      </c>
      <c r="E343" s="60" t="str">
        <f t="shared" si="408"/>
        <v>Max</v>
      </c>
      <c r="F343" s="60" t="str">
        <f t="shared" si="406"/>
        <v>Line9</v>
      </c>
      <c r="G343" s="60" t="str">
        <f t="shared" si="374"/>
        <v>End B</v>
      </c>
      <c r="H343" s="60" t="str">
        <f t="shared" si="413"/>
        <v>9 to 10</v>
      </c>
      <c r="I343" s="60" t="str">
        <f t="shared" si="413"/>
        <v>Effective Tension</v>
      </c>
      <c r="J343" s="60"/>
      <c r="K343" s="43"/>
      <c r="Q343"/>
      <c r="R343"/>
      <c r="S343"/>
      <c r="T343"/>
    </row>
    <row r="344" spans="1:20" ht="12.75" x14ac:dyDescent="0.2">
      <c r="A344" s="60" t="str">
        <f t="shared" si="416"/>
        <v>Lines Results_12P</v>
      </c>
      <c r="B344" s="45"/>
      <c r="C344" s="60"/>
      <c r="D344" s="45" t="str">
        <f t="shared" si="424"/>
        <v>H23</v>
      </c>
      <c r="E344" s="60" t="str">
        <f t="shared" si="408"/>
        <v>Max</v>
      </c>
      <c r="F344" s="60" t="str">
        <f t="shared" si="406"/>
        <v>Line10</v>
      </c>
      <c r="G344" s="60" t="str">
        <f t="shared" si="374"/>
        <v>End B</v>
      </c>
      <c r="H344" s="60" t="str">
        <f t="shared" si="413"/>
        <v>9 to 10</v>
      </c>
      <c r="I344" s="60" t="str">
        <f t="shared" si="413"/>
        <v>Effective Tension</v>
      </c>
      <c r="J344" s="60"/>
      <c r="K344" s="43"/>
      <c r="Q344"/>
      <c r="R344"/>
      <c r="S344"/>
      <c r="T344"/>
    </row>
    <row r="345" spans="1:20" ht="12.75" x14ac:dyDescent="0.2">
      <c r="A345" s="60" t="str">
        <f t="shared" si="416"/>
        <v>Lines Results_12P</v>
      </c>
      <c r="B345" s="45"/>
      <c r="C345" s="60"/>
      <c r="D345" s="45" t="str">
        <f t="shared" si="424"/>
        <v>H24</v>
      </c>
      <c r="E345" s="60" t="str">
        <f t="shared" si="408"/>
        <v>Max</v>
      </c>
      <c r="F345" s="60" t="str">
        <f t="shared" si="406"/>
        <v>Line10</v>
      </c>
      <c r="G345" s="60" t="str">
        <f t="shared" si="374"/>
        <v>End B</v>
      </c>
      <c r="H345" s="60" t="str">
        <f t="shared" si="413"/>
        <v>9 to 10</v>
      </c>
      <c r="I345" s="60" t="str">
        <f t="shared" si="413"/>
        <v>Effective Tension</v>
      </c>
      <c r="J345" s="60"/>
      <c r="K345" s="43"/>
      <c r="Q345"/>
      <c r="R345"/>
      <c r="S345"/>
      <c r="T345"/>
    </row>
    <row r="346" spans="1:20" ht="12.75" x14ac:dyDescent="0.2">
      <c r="A346" s="60" t="str">
        <f t="shared" si="416"/>
        <v>Lines Results_12P</v>
      </c>
      <c r="B346" s="45"/>
      <c r="C346" s="60"/>
      <c r="D346" s="45" t="str">
        <f t="shared" si="424"/>
        <v>H25</v>
      </c>
      <c r="E346" s="60" t="str">
        <f t="shared" si="408"/>
        <v>Max</v>
      </c>
      <c r="F346" s="60" t="str">
        <f t="shared" si="406"/>
        <v>Line11</v>
      </c>
      <c r="G346" s="60" t="str">
        <f t="shared" si="374"/>
        <v>End B</v>
      </c>
      <c r="H346" s="60" t="str">
        <f t="shared" si="413"/>
        <v>9 to 10</v>
      </c>
      <c r="I346" s="60" t="str">
        <f t="shared" si="413"/>
        <v>Effective Tension</v>
      </c>
      <c r="J346" s="60"/>
      <c r="K346" s="43"/>
      <c r="Q346"/>
      <c r="R346"/>
      <c r="S346"/>
      <c r="T346"/>
    </row>
    <row r="347" spans="1:20" ht="12.75" x14ac:dyDescent="0.2">
      <c r="A347" s="60" t="str">
        <f t="shared" si="416"/>
        <v>Lines Results_12P</v>
      </c>
      <c r="B347" s="45"/>
      <c r="C347" s="60"/>
      <c r="D347" s="45" t="str">
        <f t="shared" si="424"/>
        <v>H26</v>
      </c>
      <c r="E347" s="60" t="str">
        <f t="shared" si="408"/>
        <v>Max</v>
      </c>
      <c r="F347" s="60" t="str">
        <f t="shared" si="406"/>
        <v>Line11</v>
      </c>
      <c r="G347" s="60" t="str">
        <f t="shared" si="374"/>
        <v>End B</v>
      </c>
      <c r="H347" s="60" t="str">
        <f t="shared" si="413"/>
        <v>9 to 10</v>
      </c>
      <c r="I347" s="60" t="str">
        <f t="shared" si="413"/>
        <v>Effective Tension</v>
      </c>
      <c r="J347" s="60"/>
      <c r="K347" s="43"/>
      <c r="Q347"/>
      <c r="R347"/>
      <c r="S347"/>
      <c r="T347"/>
    </row>
    <row r="348" spans="1:20" ht="12.75" x14ac:dyDescent="0.2">
      <c r="A348" s="60" t="str">
        <f t="shared" si="416"/>
        <v>Lines Results_12P</v>
      </c>
      <c r="B348" s="45"/>
      <c r="C348" s="60"/>
      <c r="D348" s="45" t="str">
        <f t="shared" si="424"/>
        <v>H27</v>
      </c>
      <c r="E348" s="60" t="str">
        <f t="shared" si="408"/>
        <v>Max</v>
      </c>
      <c r="F348" s="60" t="str">
        <f t="shared" si="406"/>
        <v>Line12</v>
      </c>
      <c r="G348" s="60" t="str">
        <f t="shared" si="374"/>
        <v>End B</v>
      </c>
      <c r="H348" s="60" t="str">
        <f t="shared" si="413"/>
        <v>9 to 10</v>
      </c>
      <c r="I348" s="60" t="str">
        <f t="shared" si="413"/>
        <v>Effective Tension</v>
      </c>
      <c r="J348" s="60"/>
      <c r="K348" s="43"/>
      <c r="Q348"/>
      <c r="R348"/>
      <c r="S348"/>
      <c r="T348"/>
    </row>
    <row r="349" spans="1:20" ht="12.75" x14ac:dyDescent="0.2">
      <c r="A349" s="60" t="str">
        <f t="shared" si="416"/>
        <v>Lines Results_12P</v>
      </c>
      <c r="B349" s="45"/>
      <c r="C349" s="60"/>
      <c r="D349" s="45" t="str">
        <f t="shared" si="424"/>
        <v>H28</v>
      </c>
      <c r="E349" s="60" t="str">
        <f t="shared" si="408"/>
        <v>Max</v>
      </c>
      <c r="F349" s="60" t="str">
        <f t="shared" si="406"/>
        <v>Line12</v>
      </c>
      <c r="G349" s="60" t="str">
        <f t="shared" si="374"/>
        <v>End B</v>
      </c>
      <c r="H349" s="60" t="str">
        <f t="shared" si="413"/>
        <v>9 to 10</v>
      </c>
      <c r="I349" s="60" t="str">
        <f t="shared" si="413"/>
        <v>Effective Tension</v>
      </c>
      <c r="J349" s="60"/>
      <c r="K349" s="43"/>
      <c r="Q349"/>
      <c r="R349"/>
      <c r="S349"/>
      <c r="T349"/>
    </row>
    <row r="350" spans="1:20" ht="12.75" x14ac:dyDescent="0.2">
      <c r="A350" s="60" t="str">
        <f t="shared" si="416"/>
        <v>Ship_position_12P</v>
      </c>
      <c r="B350" s="45"/>
      <c r="C350" s="60"/>
      <c r="D350" s="139" t="str">
        <f>N$90&amp;L286</f>
        <v>F5</v>
      </c>
      <c r="E350" s="60" t="str">
        <f t="shared" si="408"/>
        <v>Max</v>
      </c>
      <c r="F350" s="60" t="str">
        <f t="shared" si="406"/>
        <v>Ship</v>
      </c>
      <c r="G350" s="60"/>
      <c r="H350" s="60" t="str">
        <f t="shared" ref="H350:I352" si="425">H286</f>
        <v>9 to 10</v>
      </c>
      <c r="I350" s="60" t="str">
        <f t="shared" si="425"/>
        <v>X</v>
      </c>
      <c r="J350" s="60"/>
      <c r="K350" s="43"/>
      <c r="L350" s="55"/>
      <c r="N350" s="143" t="s">
        <v>121</v>
      </c>
      <c r="Q350"/>
      <c r="R350"/>
      <c r="S350"/>
      <c r="T350"/>
    </row>
    <row r="351" spans="1:20" ht="12.75" x14ac:dyDescent="0.2">
      <c r="A351" s="60" t="str">
        <f t="shared" si="416"/>
        <v>Ship_position_12P</v>
      </c>
      <c r="B351" s="45"/>
      <c r="C351" s="60"/>
      <c r="D351" s="139" t="str">
        <f>N$90&amp;L287</f>
        <v>F6</v>
      </c>
      <c r="E351" s="60" t="str">
        <f t="shared" si="408"/>
        <v>Max</v>
      </c>
      <c r="F351" s="60" t="str">
        <f t="shared" si="406"/>
        <v>Ship</v>
      </c>
      <c r="G351" s="60"/>
      <c r="H351" s="60" t="str">
        <f t="shared" si="425"/>
        <v>9 to 10</v>
      </c>
      <c r="I351" s="60" t="str">
        <f t="shared" si="425"/>
        <v>Y</v>
      </c>
      <c r="J351" s="60"/>
      <c r="K351" s="43"/>
      <c r="L351" s="55"/>
      <c r="N351" s="49"/>
      <c r="Q351"/>
      <c r="R351"/>
      <c r="S351"/>
      <c r="T351"/>
    </row>
    <row r="352" spans="1:20" ht="12.75" x14ac:dyDescent="0.2">
      <c r="A352" s="60" t="str">
        <f t="shared" si="416"/>
        <v>Ship_position_12P</v>
      </c>
      <c r="B352" s="45"/>
      <c r="C352" s="60"/>
      <c r="D352" s="139" t="str">
        <f>N$90&amp;L288</f>
        <v>F7</v>
      </c>
      <c r="E352" s="60" t="str">
        <f t="shared" si="408"/>
        <v>Max</v>
      </c>
      <c r="F352" s="60" t="str">
        <f t="shared" si="406"/>
        <v>Ship</v>
      </c>
      <c r="G352" s="60"/>
      <c r="H352" s="60" t="str">
        <f t="shared" si="425"/>
        <v>9 to 10</v>
      </c>
      <c r="I352" s="60" t="str">
        <f t="shared" si="425"/>
        <v>Z</v>
      </c>
      <c r="J352" s="60"/>
      <c r="K352" s="43"/>
      <c r="L352" s="55"/>
      <c r="N352" s="49"/>
      <c r="Q352"/>
      <c r="R352"/>
      <c r="S352"/>
      <c r="T352"/>
    </row>
    <row r="353" spans="1:20" x14ac:dyDescent="0.2">
      <c r="A353" s="46"/>
      <c r="B353" s="46"/>
      <c r="C353" s="46"/>
      <c r="D353" s="46"/>
      <c r="E353" s="58" t="s">
        <v>307</v>
      </c>
      <c r="F353" s="46"/>
      <c r="G353" s="46"/>
      <c r="H353" s="46"/>
      <c r="I353" s="46"/>
      <c r="J353" s="46"/>
    </row>
    <row r="354" spans="1:20" ht="12.75" x14ac:dyDescent="0.2">
      <c r="A354" s="60" t="str">
        <f>A290</f>
        <v>ET_12P</v>
      </c>
      <c r="B354" s="45" t="str">
        <f>M354&amp;$N$6</f>
        <v>AC5</v>
      </c>
      <c r="C354" s="60" t="str">
        <f>"Line "&amp;$L354&amp;" ET"</f>
        <v>Line 1 ET</v>
      </c>
      <c r="D354" s="45" t="str">
        <f>M354&amp;$N$6+1</f>
        <v>AC6</v>
      </c>
      <c r="E354" s="60" t="str">
        <f>E291</f>
        <v>Range Graph</v>
      </c>
      <c r="F354" s="60" t="str">
        <f>F290</f>
        <v>Line1</v>
      </c>
      <c r="G354" s="60" t="str">
        <f>G290</f>
        <v>Max</v>
      </c>
      <c r="H354" s="61" t="str">
        <f>H290</f>
        <v>9 to 10</v>
      </c>
      <c r="I354" s="61" t="str">
        <f>I290</f>
        <v>Effective Tension</v>
      </c>
      <c r="J354" s="61"/>
      <c r="K354" s="62"/>
      <c r="L354" s="43">
        <v>1</v>
      </c>
      <c r="M354" s="1" t="s">
        <v>220</v>
      </c>
      <c r="N354" s="43"/>
      <c r="O354" s="20"/>
      <c r="P354" s="20"/>
      <c r="Q354"/>
      <c r="R354"/>
      <c r="S354"/>
      <c r="T354"/>
    </row>
    <row r="355" spans="1:20" ht="12.75" x14ac:dyDescent="0.2">
      <c r="A355" s="60" t="str">
        <f>A354</f>
        <v>ET_12P</v>
      </c>
      <c r="B355" s="45" t="str">
        <f t="shared" ref="B355:B365" si="426">M355&amp;$N$6</f>
        <v>AD5</v>
      </c>
      <c r="C355" s="60" t="str">
        <f t="shared" ref="C355:C365" si="427">"Line "&amp;$L355&amp;" ET"</f>
        <v>Line 2 ET</v>
      </c>
      <c r="D355" s="45" t="str">
        <f t="shared" ref="D355:D365" si="428">M355&amp;$N$6+1</f>
        <v>AD6</v>
      </c>
      <c r="E355" s="60" t="str">
        <f t="shared" ref="E355:F374" si="429">E291</f>
        <v>Range Graph</v>
      </c>
      <c r="F355" s="60" t="str">
        <f t="shared" si="429"/>
        <v>Line2</v>
      </c>
      <c r="G355" s="60" t="str">
        <f>G354</f>
        <v>Max</v>
      </c>
      <c r="H355" s="61" t="str">
        <f t="shared" ref="H355:I374" si="430">H291</f>
        <v>9 to 10</v>
      </c>
      <c r="I355" s="61" t="str">
        <f t="shared" si="430"/>
        <v>Effective Tension</v>
      </c>
      <c r="J355" s="61"/>
      <c r="K355" s="43"/>
      <c r="L355" s="43">
        <f>L354+1</f>
        <v>2</v>
      </c>
      <c r="M355" s="1" t="s">
        <v>221</v>
      </c>
      <c r="N355" s="43"/>
      <c r="O355"/>
      <c r="P355"/>
      <c r="Q355"/>
      <c r="R355"/>
      <c r="S355"/>
      <c r="T355"/>
    </row>
    <row r="356" spans="1:20" ht="12.75" x14ac:dyDescent="0.2">
      <c r="A356" s="60" t="str">
        <f t="shared" ref="A356:A365" si="431">A355</f>
        <v>ET_12P</v>
      </c>
      <c r="B356" s="45" t="str">
        <f t="shared" si="426"/>
        <v>AE5</v>
      </c>
      <c r="C356" s="60" t="str">
        <f t="shared" si="427"/>
        <v>Line 3 ET</v>
      </c>
      <c r="D356" s="45" t="str">
        <f t="shared" si="428"/>
        <v>AE6</v>
      </c>
      <c r="E356" s="60" t="str">
        <f t="shared" si="429"/>
        <v>Range Graph</v>
      </c>
      <c r="F356" s="60" t="str">
        <f t="shared" si="429"/>
        <v>Line3</v>
      </c>
      <c r="G356" s="60" t="str">
        <f t="shared" ref="G356:G365" si="432">G355</f>
        <v>Max</v>
      </c>
      <c r="H356" s="61" t="str">
        <f t="shared" si="430"/>
        <v>9 to 10</v>
      </c>
      <c r="I356" s="61" t="str">
        <f t="shared" si="430"/>
        <v>Effective Tension</v>
      </c>
      <c r="J356" s="61"/>
      <c r="K356" s="43"/>
      <c r="L356" s="43">
        <f t="shared" ref="L356:L365" si="433">L355+1</f>
        <v>3</v>
      </c>
      <c r="M356" s="20" t="s">
        <v>222</v>
      </c>
      <c r="N356" s="43"/>
      <c r="O356"/>
      <c r="P356"/>
      <c r="Q356"/>
      <c r="R356"/>
      <c r="S356"/>
      <c r="T356"/>
    </row>
    <row r="357" spans="1:20" ht="12.75" x14ac:dyDescent="0.2">
      <c r="A357" s="60" t="str">
        <f t="shared" si="431"/>
        <v>ET_12P</v>
      </c>
      <c r="B357" s="45" t="str">
        <f t="shared" si="426"/>
        <v>AF5</v>
      </c>
      <c r="C357" s="60" t="str">
        <f t="shared" si="427"/>
        <v>Line 4 ET</v>
      </c>
      <c r="D357" s="45" t="str">
        <f t="shared" si="428"/>
        <v>AF6</v>
      </c>
      <c r="E357" s="60" t="str">
        <f t="shared" si="429"/>
        <v>Range Graph</v>
      </c>
      <c r="F357" s="60" t="str">
        <f t="shared" si="429"/>
        <v>Line4</v>
      </c>
      <c r="G357" s="60" t="str">
        <f t="shared" si="432"/>
        <v>Max</v>
      </c>
      <c r="H357" s="61" t="str">
        <f t="shared" si="430"/>
        <v>9 to 10</v>
      </c>
      <c r="I357" s="61" t="str">
        <f t="shared" si="430"/>
        <v>Effective Tension</v>
      </c>
      <c r="J357" s="61"/>
      <c r="K357" s="43"/>
      <c r="L357" s="43">
        <f t="shared" si="433"/>
        <v>4</v>
      </c>
      <c r="M357" s="20" t="s">
        <v>223</v>
      </c>
      <c r="N357" s="43"/>
      <c r="O357"/>
      <c r="P357"/>
      <c r="Q357"/>
      <c r="R357"/>
      <c r="S357"/>
      <c r="T357"/>
    </row>
    <row r="358" spans="1:20" ht="12.75" x14ac:dyDescent="0.2">
      <c r="A358" s="60" t="str">
        <f t="shared" si="431"/>
        <v>ET_12P</v>
      </c>
      <c r="B358" s="45" t="str">
        <f t="shared" si="426"/>
        <v>AG5</v>
      </c>
      <c r="C358" s="60" t="str">
        <f t="shared" si="427"/>
        <v>Line 5 ET</v>
      </c>
      <c r="D358" s="45" t="str">
        <f t="shared" si="428"/>
        <v>AG6</v>
      </c>
      <c r="E358" s="60" t="str">
        <f t="shared" si="429"/>
        <v>Range Graph</v>
      </c>
      <c r="F358" s="60" t="str">
        <f t="shared" si="429"/>
        <v>Line5</v>
      </c>
      <c r="G358" s="60" t="str">
        <f t="shared" si="432"/>
        <v>Max</v>
      </c>
      <c r="H358" s="61" t="str">
        <f t="shared" si="430"/>
        <v>9 to 10</v>
      </c>
      <c r="I358" s="61" t="str">
        <f t="shared" si="430"/>
        <v>Effective Tension</v>
      </c>
      <c r="J358" s="61"/>
      <c r="K358" s="43"/>
      <c r="L358" s="43">
        <f t="shared" si="433"/>
        <v>5</v>
      </c>
      <c r="M358" s="20" t="s">
        <v>224</v>
      </c>
      <c r="N358" s="43"/>
      <c r="O358"/>
      <c r="P358"/>
      <c r="Q358"/>
      <c r="R358"/>
      <c r="S358"/>
      <c r="T358"/>
    </row>
    <row r="359" spans="1:20" ht="12.75" x14ac:dyDescent="0.2">
      <c r="A359" s="60" t="str">
        <f t="shared" si="431"/>
        <v>ET_12P</v>
      </c>
      <c r="B359" s="45" t="str">
        <f t="shared" si="426"/>
        <v>AH5</v>
      </c>
      <c r="C359" s="60" t="str">
        <f t="shared" si="427"/>
        <v>Line 6 ET</v>
      </c>
      <c r="D359" s="45" t="str">
        <f t="shared" si="428"/>
        <v>AH6</v>
      </c>
      <c r="E359" s="60" t="str">
        <f t="shared" si="429"/>
        <v>Range Graph</v>
      </c>
      <c r="F359" s="60" t="str">
        <f t="shared" si="429"/>
        <v>Line6</v>
      </c>
      <c r="G359" s="60" t="str">
        <f t="shared" si="432"/>
        <v>Max</v>
      </c>
      <c r="H359" s="61" t="str">
        <f t="shared" si="430"/>
        <v>9 to 10</v>
      </c>
      <c r="I359" s="61" t="str">
        <f t="shared" si="430"/>
        <v>Effective Tension</v>
      </c>
      <c r="J359" s="61"/>
      <c r="K359" s="43"/>
      <c r="L359" s="43">
        <f t="shared" si="433"/>
        <v>6</v>
      </c>
      <c r="M359" s="20" t="s">
        <v>225</v>
      </c>
      <c r="N359" s="43"/>
      <c r="O359"/>
      <c r="P359"/>
      <c r="Q359"/>
      <c r="R359"/>
      <c r="S359"/>
      <c r="T359"/>
    </row>
    <row r="360" spans="1:20" ht="12.75" x14ac:dyDescent="0.2">
      <c r="A360" s="60" t="str">
        <f t="shared" si="431"/>
        <v>ET_12P</v>
      </c>
      <c r="B360" s="45" t="str">
        <f t="shared" si="426"/>
        <v>AI5</v>
      </c>
      <c r="C360" s="60" t="str">
        <f t="shared" si="427"/>
        <v>Line 7 ET</v>
      </c>
      <c r="D360" s="45" t="str">
        <f t="shared" si="428"/>
        <v>AI6</v>
      </c>
      <c r="E360" s="60" t="str">
        <f t="shared" si="429"/>
        <v>Range Graph</v>
      </c>
      <c r="F360" s="60" t="str">
        <f t="shared" si="429"/>
        <v>Line7</v>
      </c>
      <c r="G360" s="60" t="str">
        <f t="shared" si="432"/>
        <v>Max</v>
      </c>
      <c r="H360" s="61" t="str">
        <f t="shared" si="430"/>
        <v>9 to 10</v>
      </c>
      <c r="I360" s="61" t="str">
        <f t="shared" si="430"/>
        <v>Effective Tension</v>
      </c>
      <c r="J360" s="61"/>
      <c r="K360" s="43"/>
      <c r="L360" s="43">
        <f t="shared" si="433"/>
        <v>7</v>
      </c>
      <c r="M360" s="20" t="s">
        <v>226</v>
      </c>
      <c r="N360" s="43"/>
      <c r="O360"/>
      <c r="P360"/>
      <c r="Q360"/>
      <c r="R360"/>
      <c r="S360"/>
      <c r="T360"/>
    </row>
    <row r="361" spans="1:20" ht="12.75" x14ac:dyDescent="0.2">
      <c r="A361" s="60" t="str">
        <f t="shared" si="431"/>
        <v>ET_12P</v>
      </c>
      <c r="B361" s="45" t="str">
        <f t="shared" si="426"/>
        <v>AJ5</v>
      </c>
      <c r="C361" s="60" t="str">
        <f t="shared" si="427"/>
        <v>Line 8 ET</v>
      </c>
      <c r="D361" s="45" t="str">
        <f t="shared" si="428"/>
        <v>AJ6</v>
      </c>
      <c r="E361" s="60" t="str">
        <f t="shared" si="429"/>
        <v>Range Graph</v>
      </c>
      <c r="F361" s="60" t="str">
        <f t="shared" si="429"/>
        <v>Line8</v>
      </c>
      <c r="G361" s="60" t="str">
        <f t="shared" si="432"/>
        <v>Max</v>
      </c>
      <c r="H361" s="61" t="str">
        <f t="shared" si="430"/>
        <v>9 to 10</v>
      </c>
      <c r="I361" s="61" t="str">
        <f t="shared" si="430"/>
        <v>Effective Tension</v>
      </c>
      <c r="J361" s="61"/>
      <c r="K361" s="43"/>
      <c r="L361" s="43">
        <f t="shared" si="433"/>
        <v>8</v>
      </c>
      <c r="M361" s="20" t="s">
        <v>227</v>
      </c>
      <c r="N361" s="43"/>
      <c r="O361"/>
      <c r="P361"/>
      <c r="Q361"/>
      <c r="R361"/>
      <c r="S361"/>
      <c r="T361"/>
    </row>
    <row r="362" spans="1:20" ht="12.75" x14ac:dyDescent="0.2">
      <c r="A362" s="60" t="str">
        <f t="shared" si="431"/>
        <v>ET_12P</v>
      </c>
      <c r="B362" s="45" t="str">
        <f t="shared" si="426"/>
        <v>AK5</v>
      </c>
      <c r="C362" s="60" t="str">
        <f t="shared" si="427"/>
        <v>Line 9 ET</v>
      </c>
      <c r="D362" s="45" t="str">
        <f t="shared" si="428"/>
        <v>AK6</v>
      </c>
      <c r="E362" s="60" t="str">
        <f t="shared" si="429"/>
        <v>Range Graph</v>
      </c>
      <c r="F362" s="60" t="str">
        <f t="shared" si="429"/>
        <v>Line9</v>
      </c>
      <c r="G362" s="60" t="str">
        <f t="shared" si="432"/>
        <v>Max</v>
      </c>
      <c r="H362" s="61" t="str">
        <f t="shared" si="430"/>
        <v>9 to 10</v>
      </c>
      <c r="I362" s="61" t="str">
        <f t="shared" si="430"/>
        <v>Effective Tension</v>
      </c>
      <c r="J362" s="61"/>
      <c r="K362" s="43"/>
      <c r="L362" s="43">
        <f t="shared" si="433"/>
        <v>9</v>
      </c>
      <c r="M362" s="20" t="s">
        <v>228</v>
      </c>
      <c r="N362" s="43"/>
      <c r="O362"/>
      <c r="P362"/>
      <c r="Q362"/>
      <c r="R362"/>
      <c r="S362"/>
      <c r="T362"/>
    </row>
    <row r="363" spans="1:20" ht="12.75" x14ac:dyDescent="0.2">
      <c r="A363" s="60" t="str">
        <f t="shared" si="431"/>
        <v>ET_12P</v>
      </c>
      <c r="B363" s="45" t="str">
        <f t="shared" si="426"/>
        <v>AL5</v>
      </c>
      <c r="C363" s="60" t="str">
        <f t="shared" si="427"/>
        <v>Line 10 ET</v>
      </c>
      <c r="D363" s="45" t="str">
        <f t="shared" si="428"/>
        <v>AL6</v>
      </c>
      <c r="E363" s="60" t="str">
        <f t="shared" si="429"/>
        <v>Range Graph</v>
      </c>
      <c r="F363" s="60" t="str">
        <f t="shared" si="429"/>
        <v>Line10</v>
      </c>
      <c r="G363" s="60" t="str">
        <f t="shared" si="432"/>
        <v>Max</v>
      </c>
      <c r="H363" s="61" t="str">
        <f t="shared" si="430"/>
        <v>9 to 10</v>
      </c>
      <c r="I363" s="61" t="str">
        <f t="shared" si="430"/>
        <v>Effective Tension</v>
      </c>
      <c r="J363" s="61"/>
      <c r="K363" s="43"/>
      <c r="L363" s="43">
        <f t="shared" si="433"/>
        <v>10</v>
      </c>
      <c r="M363" s="20" t="s">
        <v>229</v>
      </c>
      <c r="N363" s="43"/>
      <c r="O363"/>
      <c r="P363"/>
      <c r="Q363"/>
      <c r="R363"/>
      <c r="S363"/>
      <c r="T363"/>
    </row>
    <row r="364" spans="1:20" ht="12.75" x14ac:dyDescent="0.2">
      <c r="A364" s="60" t="str">
        <f t="shared" si="431"/>
        <v>ET_12P</v>
      </c>
      <c r="B364" s="45" t="str">
        <f t="shared" si="426"/>
        <v>AM5</v>
      </c>
      <c r="C364" s="60" t="str">
        <f t="shared" si="427"/>
        <v>Line 11 ET</v>
      </c>
      <c r="D364" s="45" t="str">
        <f t="shared" si="428"/>
        <v>AM6</v>
      </c>
      <c r="E364" s="60" t="str">
        <f t="shared" si="429"/>
        <v>Range Graph</v>
      </c>
      <c r="F364" s="60" t="str">
        <f t="shared" si="429"/>
        <v>Line11</v>
      </c>
      <c r="G364" s="60" t="str">
        <f t="shared" si="432"/>
        <v>Max</v>
      </c>
      <c r="H364" s="61" t="str">
        <f t="shared" si="430"/>
        <v>9 to 10</v>
      </c>
      <c r="I364" s="61" t="str">
        <f t="shared" si="430"/>
        <v>Effective Tension</v>
      </c>
      <c r="J364" s="61"/>
      <c r="K364" s="43"/>
      <c r="L364" s="43">
        <f t="shared" si="433"/>
        <v>11</v>
      </c>
      <c r="M364" s="20" t="s">
        <v>230</v>
      </c>
      <c r="N364" s="43"/>
      <c r="O364"/>
      <c r="P364"/>
      <c r="Q364"/>
      <c r="R364"/>
      <c r="S364"/>
      <c r="T364"/>
    </row>
    <row r="365" spans="1:20" ht="12.75" x14ac:dyDescent="0.2">
      <c r="A365" s="60" t="str">
        <f t="shared" si="431"/>
        <v>ET_12P</v>
      </c>
      <c r="B365" s="45" t="str">
        <f t="shared" si="426"/>
        <v>AN5</v>
      </c>
      <c r="C365" s="60" t="str">
        <f t="shared" si="427"/>
        <v>Line 12 ET</v>
      </c>
      <c r="D365" s="45" t="str">
        <f t="shared" si="428"/>
        <v>AN6</v>
      </c>
      <c r="E365" s="60" t="str">
        <f t="shared" si="429"/>
        <v>Range Graph</v>
      </c>
      <c r="F365" s="60" t="str">
        <f t="shared" si="429"/>
        <v>Line12</v>
      </c>
      <c r="G365" s="60" t="str">
        <f t="shared" si="432"/>
        <v>Max</v>
      </c>
      <c r="H365" s="61" t="str">
        <f t="shared" si="430"/>
        <v>9 to 10</v>
      </c>
      <c r="I365" s="61" t="str">
        <f t="shared" si="430"/>
        <v>Effective Tension</v>
      </c>
      <c r="J365" s="61"/>
      <c r="K365" s="43"/>
      <c r="L365" s="43">
        <f t="shared" si="433"/>
        <v>12</v>
      </c>
      <c r="M365" s="20" t="s">
        <v>231</v>
      </c>
      <c r="N365" s="43"/>
      <c r="O365"/>
      <c r="P365"/>
      <c r="Q365"/>
      <c r="R365"/>
      <c r="S365"/>
      <c r="T365"/>
    </row>
    <row r="366" spans="1:20" ht="12.75" x14ac:dyDescent="0.2">
      <c r="A366" s="60" t="str">
        <f t="shared" ref="A366:A413" si="434">A302</f>
        <v>Lines Results_12P</v>
      </c>
      <c r="B366" s="45"/>
      <c r="C366" s="60"/>
      <c r="D366" s="45" t="str">
        <f>O366&amp;N366</f>
        <v>I5</v>
      </c>
      <c r="E366" s="60" t="str">
        <f t="shared" si="429"/>
        <v>Max</v>
      </c>
      <c r="F366" s="60" t="str">
        <f t="shared" si="429"/>
        <v>Line1</v>
      </c>
      <c r="G366" s="60" t="str">
        <f t="shared" ref="G366:G413" si="435">G302</f>
        <v>End A</v>
      </c>
      <c r="H366" s="60" t="str">
        <f t="shared" si="430"/>
        <v>9 to 10</v>
      </c>
      <c r="I366" s="60" t="str">
        <f t="shared" si="430"/>
        <v>Effective Tension</v>
      </c>
      <c r="J366" s="60"/>
      <c r="K366" s="62">
        <v>1</v>
      </c>
      <c r="L366"/>
      <c r="M366"/>
      <c r="N366" s="43">
        <v>5</v>
      </c>
      <c r="O366" s="20" t="s">
        <v>122</v>
      </c>
      <c r="P366" s="20" t="s">
        <v>128</v>
      </c>
      <c r="Q366"/>
      <c r="R366"/>
      <c r="S366"/>
      <c r="T366"/>
    </row>
    <row r="367" spans="1:20" ht="12.75" x14ac:dyDescent="0.2">
      <c r="A367" s="60" t="str">
        <f t="shared" si="434"/>
        <v>Lines Results_12P</v>
      </c>
      <c r="B367" s="45"/>
      <c r="C367" s="60"/>
      <c r="D367" s="45" t="str">
        <f t="shared" ref="D367:D381" si="436">O367&amp;N367</f>
        <v>I6</v>
      </c>
      <c r="E367" s="60" t="str">
        <f t="shared" si="429"/>
        <v>Max</v>
      </c>
      <c r="F367" s="60" t="str">
        <f t="shared" si="429"/>
        <v>Line1</v>
      </c>
      <c r="G367" s="60" t="str">
        <f t="shared" si="435"/>
        <v>End A</v>
      </c>
      <c r="H367" s="60" t="str">
        <f t="shared" si="430"/>
        <v>9 to 10</v>
      </c>
      <c r="I367" s="60" t="str">
        <f t="shared" si="430"/>
        <v>Effective Tension</v>
      </c>
      <c r="J367" s="60"/>
      <c r="K367" s="43">
        <f>K366</f>
        <v>1</v>
      </c>
      <c r="L367"/>
      <c r="M367"/>
      <c r="N367" s="43">
        <f t="shared" ref="N367:N389" si="437">N366+1</f>
        <v>6</v>
      </c>
      <c r="O367" t="str">
        <f t="shared" ref="O367:P367" si="438">O366</f>
        <v>I</v>
      </c>
      <c r="P367" t="str">
        <f t="shared" si="438"/>
        <v>J</v>
      </c>
      <c r="Q367"/>
      <c r="R367"/>
      <c r="S367"/>
      <c r="T367"/>
    </row>
    <row r="368" spans="1:20" ht="12.75" x14ac:dyDescent="0.2">
      <c r="A368" s="60" t="str">
        <f t="shared" si="434"/>
        <v>Lines Results_12P</v>
      </c>
      <c r="B368" s="45"/>
      <c r="C368" s="60"/>
      <c r="D368" s="45" t="str">
        <f t="shared" si="436"/>
        <v>I7</v>
      </c>
      <c r="E368" s="60" t="str">
        <f t="shared" si="429"/>
        <v>Max</v>
      </c>
      <c r="F368" s="60" t="str">
        <f t="shared" si="429"/>
        <v>Line2</v>
      </c>
      <c r="G368" s="60" t="str">
        <f t="shared" si="435"/>
        <v>End A</v>
      </c>
      <c r="H368" s="60" t="str">
        <f t="shared" si="430"/>
        <v>9 to 10</v>
      </c>
      <c r="I368" s="60" t="str">
        <f t="shared" si="430"/>
        <v>Effective Tension</v>
      </c>
      <c r="J368" s="60"/>
      <c r="K368" s="43">
        <f>K366+1</f>
        <v>2</v>
      </c>
      <c r="L368"/>
      <c r="M368"/>
      <c r="N368" s="43">
        <f t="shared" si="437"/>
        <v>7</v>
      </c>
      <c r="O368" t="str">
        <f t="shared" ref="O368:P368" si="439">O367</f>
        <v>I</v>
      </c>
      <c r="P368" t="str">
        <f t="shared" si="439"/>
        <v>J</v>
      </c>
      <c r="Q368"/>
      <c r="R368"/>
      <c r="S368"/>
      <c r="T368"/>
    </row>
    <row r="369" spans="1:20" ht="12.75" x14ac:dyDescent="0.2">
      <c r="A369" s="60" t="str">
        <f t="shared" si="434"/>
        <v>Lines Results_12P</v>
      </c>
      <c r="B369" s="45"/>
      <c r="C369" s="60"/>
      <c r="D369" s="45" t="str">
        <f t="shared" si="436"/>
        <v>I8</v>
      </c>
      <c r="E369" s="60" t="str">
        <f t="shared" si="429"/>
        <v>Max</v>
      </c>
      <c r="F369" s="60" t="str">
        <f t="shared" si="429"/>
        <v>Line2</v>
      </c>
      <c r="G369" s="60" t="str">
        <f t="shared" si="435"/>
        <v>End A</v>
      </c>
      <c r="H369" s="60" t="str">
        <f t="shared" si="430"/>
        <v>9 to 10</v>
      </c>
      <c r="I369" s="60" t="str">
        <f t="shared" si="430"/>
        <v>Effective Tension</v>
      </c>
      <c r="J369" s="60"/>
      <c r="K369" s="43">
        <f>K368</f>
        <v>2</v>
      </c>
      <c r="L369"/>
      <c r="M369"/>
      <c r="N369" s="43">
        <f t="shared" si="437"/>
        <v>8</v>
      </c>
      <c r="O369" t="str">
        <f t="shared" ref="O369:P369" si="440">O368</f>
        <v>I</v>
      </c>
      <c r="P369" t="str">
        <f t="shared" si="440"/>
        <v>J</v>
      </c>
      <c r="Q369"/>
      <c r="R369"/>
      <c r="S369"/>
      <c r="T369"/>
    </row>
    <row r="370" spans="1:20" ht="12.75" x14ac:dyDescent="0.2">
      <c r="A370" s="60" t="str">
        <f t="shared" si="434"/>
        <v>Lines Results_12P</v>
      </c>
      <c r="B370" s="45"/>
      <c r="C370" s="60"/>
      <c r="D370" s="45" t="str">
        <f t="shared" si="436"/>
        <v>I9</v>
      </c>
      <c r="E370" s="60" t="str">
        <f t="shared" si="429"/>
        <v>Max</v>
      </c>
      <c r="F370" s="60" t="str">
        <f t="shared" si="429"/>
        <v>Line3</v>
      </c>
      <c r="G370" s="60" t="str">
        <f t="shared" si="435"/>
        <v>End A</v>
      </c>
      <c r="H370" s="60" t="str">
        <f t="shared" si="430"/>
        <v>9 to 10</v>
      </c>
      <c r="I370" s="60" t="str">
        <f t="shared" si="430"/>
        <v>Effective Tension</v>
      </c>
      <c r="J370" s="60"/>
      <c r="K370" s="43">
        <f>K368+1</f>
        <v>3</v>
      </c>
      <c r="L370"/>
      <c r="M370"/>
      <c r="N370" s="43">
        <f t="shared" si="437"/>
        <v>9</v>
      </c>
      <c r="O370" t="str">
        <f t="shared" ref="O370:P370" si="441">O369</f>
        <v>I</v>
      </c>
      <c r="P370" t="str">
        <f t="shared" si="441"/>
        <v>J</v>
      </c>
      <c r="Q370"/>
      <c r="R370"/>
      <c r="S370"/>
      <c r="T370"/>
    </row>
    <row r="371" spans="1:20" ht="12.75" x14ac:dyDescent="0.2">
      <c r="A371" s="60" t="str">
        <f t="shared" si="434"/>
        <v>Lines Results_12P</v>
      </c>
      <c r="B371" s="45"/>
      <c r="C371" s="60"/>
      <c r="D371" s="45" t="str">
        <f t="shared" si="436"/>
        <v>I10</v>
      </c>
      <c r="E371" s="60" t="str">
        <f t="shared" si="429"/>
        <v>Max</v>
      </c>
      <c r="F371" s="60" t="str">
        <f t="shared" si="429"/>
        <v>Line3</v>
      </c>
      <c r="G371" s="60" t="str">
        <f t="shared" si="435"/>
        <v>End A</v>
      </c>
      <c r="H371" s="60" t="str">
        <f t="shared" si="430"/>
        <v>9 to 10</v>
      </c>
      <c r="I371" s="60" t="str">
        <f t="shared" si="430"/>
        <v>Effective Tension</v>
      </c>
      <c r="J371" s="60"/>
      <c r="K371" s="43">
        <f>K370</f>
        <v>3</v>
      </c>
      <c r="L371"/>
      <c r="M371"/>
      <c r="N371" s="43">
        <f t="shared" si="437"/>
        <v>10</v>
      </c>
      <c r="O371" t="str">
        <f t="shared" ref="O371:P371" si="442">O370</f>
        <v>I</v>
      </c>
      <c r="P371" t="str">
        <f t="shared" si="442"/>
        <v>J</v>
      </c>
      <c r="Q371"/>
      <c r="R371"/>
      <c r="S371"/>
      <c r="T371"/>
    </row>
    <row r="372" spans="1:20" ht="12.75" x14ac:dyDescent="0.2">
      <c r="A372" s="60" t="str">
        <f t="shared" si="434"/>
        <v>Lines Results_12P</v>
      </c>
      <c r="B372" s="45"/>
      <c r="C372" s="60"/>
      <c r="D372" s="45" t="str">
        <f t="shared" si="436"/>
        <v>I11</v>
      </c>
      <c r="E372" s="60" t="str">
        <f t="shared" si="429"/>
        <v>Max</v>
      </c>
      <c r="F372" s="60" t="str">
        <f t="shared" si="429"/>
        <v>Line4</v>
      </c>
      <c r="G372" s="60" t="str">
        <f t="shared" si="435"/>
        <v>End A</v>
      </c>
      <c r="H372" s="60" t="str">
        <f t="shared" si="430"/>
        <v>9 to 10</v>
      </c>
      <c r="I372" s="60" t="str">
        <f t="shared" si="430"/>
        <v>Effective Tension</v>
      </c>
      <c r="J372" s="60"/>
      <c r="K372" s="43">
        <f t="shared" ref="K372" si="443">K370+1</f>
        <v>4</v>
      </c>
      <c r="L372"/>
      <c r="M372"/>
      <c r="N372" s="43">
        <f t="shared" si="437"/>
        <v>11</v>
      </c>
      <c r="O372" t="str">
        <f t="shared" ref="O372:P372" si="444">O371</f>
        <v>I</v>
      </c>
      <c r="P372" t="str">
        <f t="shared" si="444"/>
        <v>J</v>
      </c>
      <c r="Q372"/>
      <c r="R372"/>
      <c r="S372"/>
      <c r="T372"/>
    </row>
    <row r="373" spans="1:20" ht="12.75" x14ac:dyDescent="0.2">
      <c r="A373" s="60" t="str">
        <f t="shared" si="434"/>
        <v>Lines Results_12P</v>
      </c>
      <c r="B373" s="45"/>
      <c r="C373" s="60"/>
      <c r="D373" s="45" t="str">
        <f t="shared" si="436"/>
        <v>I12</v>
      </c>
      <c r="E373" s="60" t="str">
        <f t="shared" si="429"/>
        <v>Max</v>
      </c>
      <c r="F373" s="60" t="str">
        <f t="shared" si="429"/>
        <v>Line4</v>
      </c>
      <c r="G373" s="60" t="str">
        <f t="shared" si="435"/>
        <v>End A</v>
      </c>
      <c r="H373" s="60" t="str">
        <f t="shared" si="430"/>
        <v>9 to 10</v>
      </c>
      <c r="I373" s="60" t="str">
        <f t="shared" si="430"/>
        <v>Effective Tension</v>
      </c>
      <c r="J373" s="60"/>
      <c r="K373" s="43">
        <f t="shared" ref="K373" si="445">K372</f>
        <v>4</v>
      </c>
      <c r="L373"/>
      <c r="M373"/>
      <c r="N373" s="43">
        <f t="shared" si="437"/>
        <v>12</v>
      </c>
      <c r="O373" t="str">
        <f t="shared" ref="O373:P373" si="446">O372</f>
        <v>I</v>
      </c>
      <c r="P373" t="str">
        <f t="shared" si="446"/>
        <v>J</v>
      </c>
      <c r="Q373"/>
      <c r="R373"/>
      <c r="S373"/>
      <c r="T373"/>
    </row>
    <row r="374" spans="1:20" ht="12.75" x14ac:dyDescent="0.2">
      <c r="A374" s="60" t="str">
        <f t="shared" si="434"/>
        <v>Lines Results_12P</v>
      </c>
      <c r="B374" s="45"/>
      <c r="C374" s="60"/>
      <c r="D374" s="45" t="str">
        <f t="shared" si="436"/>
        <v>I13</v>
      </c>
      <c r="E374" s="60" t="str">
        <f t="shared" si="429"/>
        <v>Max</v>
      </c>
      <c r="F374" s="60" t="str">
        <f t="shared" si="429"/>
        <v>Line5</v>
      </c>
      <c r="G374" s="60" t="str">
        <f t="shared" si="435"/>
        <v>End A</v>
      </c>
      <c r="H374" s="60" t="str">
        <f t="shared" si="430"/>
        <v>9 to 10</v>
      </c>
      <c r="I374" s="60" t="str">
        <f t="shared" si="430"/>
        <v>Effective Tension</v>
      </c>
      <c r="J374" s="60"/>
      <c r="K374" s="43">
        <f t="shared" ref="K374" si="447">K372+1</f>
        <v>5</v>
      </c>
      <c r="L374"/>
      <c r="M374"/>
      <c r="N374" s="43">
        <f t="shared" si="437"/>
        <v>13</v>
      </c>
      <c r="O374" t="str">
        <f t="shared" ref="O374:P374" si="448">O373</f>
        <v>I</v>
      </c>
      <c r="P374" t="str">
        <f t="shared" si="448"/>
        <v>J</v>
      </c>
      <c r="Q374"/>
      <c r="R374"/>
      <c r="S374"/>
      <c r="T374"/>
    </row>
    <row r="375" spans="1:20" ht="12.75" x14ac:dyDescent="0.2">
      <c r="A375" s="60" t="str">
        <f t="shared" si="434"/>
        <v>Lines Results_12P</v>
      </c>
      <c r="B375" s="45"/>
      <c r="C375" s="60"/>
      <c r="D375" s="45" t="str">
        <f t="shared" si="436"/>
        <v>I14</v>
      </c>
      <c r="E375" s="60" t="str">
        <f t="shared" ref="E375:F394" si="449">E311</f>
        <v>Max</v>
      </c>
      <c r="F375" s="60" t="str">
        <f t="shared" si="449"/>
        <v>Line5</v>
      </c>
      <c r="G375" s="60" t="str">
        <f t="shared" si="435"/>
        <v>End A</v>
      </c>
      <c r="H375" s="60" t="str">
        <f t="shared" ref="H375:I394" si="450">H311</f>
        <v>9 to 10</v>
      </c>
      <c r="I375" s="60" t="str">
        <f t="shared" si="450"/>
        <v>Effective Tension</v>
      </c>
      <c r="J375" s="60"/>
      <c r="K375" s="43">
        <f t="shared" ref="K375" si="451">K374</f>
        <v>5</v>
      </c>
      <c r="L375"/>
      <c r="M375"/>
      <c r="N375" s="43">
        <f t="shared" si="437"/>
        <v>14</v>
      </c>
      <c r="O375" t="str">
        <f t="shared" ref="O375:P375" si="452">O374</f>
        <v>I</v>
      </c>
      <c r="P375" t="str">
        <f t="shared" si="452"/>
        <v>J</v>
      </c>
      <c r="Q375"/>
      <c r="R375"/>
      <c r="S375"/>
      <c r="T375"/>
    </row>
    <row r="376" spans="1:20" ht="12.75" x14ac:dyDescent="0.2">
      <c r="A376" s="60" t="str">
        <f t="shared" si="434"/>
        <v>Lines Results_12P</v>
      </c>
      <c r="B376" s="45"/>
      <c r="C376" s="60"/>
      <c r="D376" s="45" t="str">
        <f t="shared" si="436"/>
        <v>I15</v>
      </c>
      <c r="E376" s="60" t="str">
        <f t="shared" si="449"/>
        <v>Max</v>
      </c>
      <c r="F376" s="60" t="str">
        <f t="shared" si="449"/>
        <v>Line6</v>
      </c>
      <c r="G376" s="60" t="str">
        <f t="shared" si="435"/>
        <v>End A</v>
      </c>
      <c r="H376" s="60" t="str">
        <f t="shared" si="450"/>
        <v>9 to 10</v>
      </c>
      <c r="I376" s="60" t="str">
        <f t="shared" si="450"/>
        <v>Effective Tension</v>
      </c>
      <c r="J376" s="60"/>
      <c r="K376" s="43">
        <f t="shared" ref="K376" si="453">K374+1</f>
        <v>6</v>
      </c>
      <c r="L376"/>
      <c r="M376"/>
      <c r="N376" s="43">
        <f t="shared" si="437"/>
        <v>15</v>
      </c>
      <c r="O376" t="str">
        <f t="shared" ref="O376:P376" si="454">O375</f>
        <v>I</v>
      </c>
      <c r="P376" t="str">
        <f t="shared" si="454"/>
        <v>J</v>
      </c>
      <c r="Q376"/>
      <c r="R376"/>
      <c r="S376"/>
      <c r="T376"/>
    </row>
    <row r="377" spans="1:20" ht="12.75" x14ac:dyDescent="0.2">
      <c r="A377" s="60" t="str">
        <f t="shared" si="434"/>
        <v>Lines Results_12P</v>
      </c>
      <c r="B377" s="45"/>
      <c r="C377" s="60"/>
      <c r="D377" s="45" t="str">
        <f t="shared" si="436"/>
        <v>I16</v>
      </c>
      <c r="E377" s="60" t="str">
        <f t="shared" si="449"/>
        <v>Max</v>
      </c>
      <c r="F377" s="60" t="str">
        <f t="shared" si="449"/>
        <v>Line6</v>
      </c>
      <c r="G377" s="60" t="str">
        <f t="shared" si="435"/>
        <v>End A</v>
      </c>
      <c r="H377" s="60" t="str">
        <f t="shared" si="450"/>
        <v>9 to 10</v>
      </c>
      <c r="I377" s="60" t="str">
        <f t="shared" si="450"/>
        <v>Effective Tension</v>
      </c>
      <c r="J377" s="60"/>
      <c r="K377" s="43">
        <f t="shared" ref="K377" si="455">K376</f>
        <v>6</v>
      </c>
      <c r="L377"/>
      <c r="M377"/>
      <c r="N377" s="43">
        <f t="shared" si="437"/>
        <v>16</v>
      </c>
      <c r="O377" t="str">
        <f t="shared" ref="O377:P377" si="456">O376</f>
        <v>I</v>
      </c>
      <c r="P377" t="str">
        <f t="shared" si="456"/>
        <v>J</v>
      </c>
      <c r="Q377"/>
      <c r="R377"/>
      <c r="S377"/>
      <c r="T377"/>
    </row>
    <row r="378" spans="1:20" ht="12.75" x14ac:dyDescent="0.2">
      <c r="A378" s="60" t="str">
        <f t="shared" si="434"/>
        <v>Lines Results_12P</v>
      </c>
      <c r="B378" s="45"/>
      <c r="C378" s="60"/>
      <c r="D378" s="45" t="str">
        <f t="shared" si="436"/>
        <v>I17</v>
      </c>
      <c r="E378" s="60" t="str">
        <f t="shared" si="449"/>
        <v>Max</v>
      </c>
      <c r="F378" s="60" t="str">
        <f t="shared" si="449"/>
        <v>Line7</v>
      </c>
      <c r="G378" s="60" t="str">
        <f t="shared" si="435"/>
        <v>End A</v>
      </c>
      <c r="H378" s="60" t="str">
        <f t="shared" si="450"/>
        <v>9 to 10</v>
      </c>
      <c r="I378" s="60" t="str">
        <f t="shared" si="450"/>
        <v>Effective Tension</v>
      </c>
      <c r="J378" s="60"/>
      <c r="K378" s="43">
        <f>K376+1</f>
        <v>7</v>
      </c>
      <c r="L378"/>
      <c r="M378"/>
      <c r="N378" s="43">
        <f t="shared" si="437"/>
        <v>17</v>
      </c>
      <c r="O378" t="str">
        <f t="shared" ref="O378:P378" si="457">O377</f>
        <v>I</v>
      </c>
      <c r="P378" t="str">
        <f t="shared" si="457"/>
        <v>J</v>
      </c>
      <c r="Q378"/>
      <c r="R378"/>
      <c r="S378"/>
      <c r="T378"/>
    </row>
    <row r="379" spans="1:20" ht="12.75" x14ac:dyDescent="0.2">
      <c r="A379" s="60" t="str">
        <f t="shared" si="434"/>
        <v>Lines Results_12P</v>
      </c>
      <c r="B379" s="45"/>
      <c r="C379" s="60"/>
      <c r="D379" s="45" t="str">
        <f t="shared" si="436"/>
        <v>I18</v>
      </c>
      <c r="E379" s="60" t="str">
        <f t="shared" si="449"/>
        <v>Max</v>
      </c>
      <c r="F379" s="60" t="str">
        <f t="shared" si="449"/>
        <v>Line7</v>
      </c>
      <c r="G379" s="60" t="str">
        <f t="shared" si="435"/>
        <v>End A</v>
      </c>
      <c r="H379" s="60" t="str">
        <f t="shared" si="450"/>
        <v>9 to 10</v>
      </c>
      <c r="I379" s="60" t="str">
        <f t="shared" si="450"/>
        <v>Effective Tension</v>
      </c>
      <c r="J379" s="60"/>
      <c r="K379" s="43">
        <f t="shared" ref="K379" si="458">K378</f>
        <v>7</v>
      </c>
      <c r="L379"/>
      <c r="M379"/>
      <c r="N379" s="43">
        <f t="shared" si="437"/>
        <v>18</v>
      </c>
      <c r="O379" t="str">
        <f t="shared" ref="O379:P379" si="459">O378</f>
        <v>I</v>
      </c>
      <c r="P379" t="str">
        <f t="shared" si="459"/>
        <v>J</v>
      </c>
      <c r="Q379"/>
      <c r="R379"/>
      <c r="S379"/>
      <c r="T379"/>
    </row>
    <row r="380" spans="1:20" ht="12.75" x14ac:dyDescent="0.2">
      <c r="A380" s="60" t="str">
        <f t="shared" si="434"/>
        <v>Lines Results_12P</v>
      </c>
      <c r="B380" s="45"/>
      <c r="C380" s="60"/>
      <c r="D380" s="45" t="str">
        <f t="shared" si="436"/>
        <v>I19</v>
      </c>
      <c r="E380" s="60" t="str">
        <f t="shared" si="449"/>
        <v>Max</v>
      </c>
      <c r="F380" s="60" t="str">
        <f t="shared" si="449"/>
        <v>Line8</v>
      </c>
      <c r="G380" s="60" t="str">
        <f t="shared" si="435"/>
        <v>End A</v>
      </c>
      <c r="H380" s="60" t="str">
        <f t="shared" si="450"/>
        <v>9 to 10</v>
      </c>
      <c r="I380" s="60" t="str">
        <f t="shared" si="450"/>
        <v>Effective Tension</v>
      </c>
      <c r="J380" s="60"/>
      <c r="K380" s="43">
        <f t="shared" ref="K380:K388" si="460">K378+1</f>
        <v>8</v>
      </c>
      <c r="L380"/>
      <c r="M380"/>
      <c r="N380" s="43">
        <f t="shared" si="437"/>
        <v>19</v>
      </c>
      <c r="O380" t="str">
        <f t="shared" ref="O380:P380" si="461">O379</f>
        <v>I</v>
      </c>
      <c r="P380" t="str">
        <f t="shared" si="461"/>
        <v>J</v>
      </c>
      <c r="Q380"/>
      <c r="R380"/>
      <c r="S380"/>
      <c r="T380"/>
    </row>
    <row r="381" spans="1:20" ht="12.75" x14ac:dyDescent="0.2">
      <c r="A381" s="60" t="str">
        <f t="shared" si="434"/>
        <v>Lines Results_12P</v>
      </c>
      <c r="B381" s="45"/>
      <c r="C381" s="60"/>
      <c r="D381" s="45" t="str">
        <f t="shared" si="436"/>
        <v>I20</v>
      </c>
      <c r="E381" s="60" t="str">
        <f t="shared" si="449"/>
        <v>Max</v>
      </c>
      <c r="F381" s="60" t="str">
        <f t="shared" si="449"/>
        <v>Line8</v>
      </c>
      <c r="G381" s="60" t="str">
        <f t="shared" si="435"/>
        <v>End A</v>
      </c>
      <c r="H381" s="60" t="str">
        <f t="shared" si="450"/>
        <v>9 to 10</v>
      </c>
      <c r="I381" s="60" t="str">
        <f t="shared" si="450"/>
        <v>Effective Tension</v>
      </c>
      <c r="J381" s="60"/>
      <c r="K381" s="43">
        <f t="shared" ref="K381:K389" si="462">K380</f>
        <v>8</v>
      </c>
      <c r="L381"/>
      <c r="M381"/>
      <c r="N381" s="43">
        <f t="shared" si="437"/>
        <v>20</v>
      </c>
      <c r="O381" t="str">
        <f t="shared" ref="O381:P381" si="463">O380</f>
        <v>I</v>
      </c>
      <c r="P381" t="str">
        <f t="shared" si="463"/>
        <v>J</v>
      </c>
      <c r="Q381"/>
      <c r="R381"/>
      <c r="S381"/>
      <c r="T381"/>
    </row>
    <row r="382" spans="1:20" ht="12.75" x14ac:dyDescent="0.2">
      <c r="A382" s="60" t="str">
        <f t="shared" si="434"/>
        <v>Lines Results_12P</v>
      </c>
      <c r="B382" s="45"/>
      <c r="C382" s="60"/>
      <c r="D382" s="45" t="str">
        <f t="shared" ref="D382:D389" si="464">O382&amp;N382</f>
        <v>I21</v>
      </c>
      <c r="E382" s="60" t="str">
        <f t="shared" si="449"/>
        <v>Max</v>
      </c>
      <c r="F382" s="60" t="str">
        <f t="shared" si="449"/>
        <v>Line9</v>
      </c>
      <c r="G382" s="60" t="str">
        <f t="shared" si="435"/>
        <v>End A</v>
      </c>
      <c r="H382" s="60" t="str">
        <f t="shared" si="450"/>
        <v>9 to 10</v>
      </c>
      <c r="I382" s="60" t="str">
        <f t="shared" si="450"/>
        <v>Effective Tension</v>
      </c>
      <c r="J382" s="60"/>
      <c r="K382" s="43">
        <f t="shared" si="460"/>
        <v>9</v>
      </c>
      <c r="L382"/>
      <c r="M382"/>
      <c r="N382" s="43">
        <f t="shared" si="437"/>
        <v>21</v>
      </c>
      <c r="O382" t="str">
        <f t="shared" ref="O382:P382" si="465">O381</f>
        <v>I</v>
      </c>
      <c r="P382" t="str">
        <f t="shared" si="465"/>
        <v>J</v>
      </c>
      <c r="Q382"/>
      <c r="R382"/>
      <c r="S382"/>
      <c r="T382"/>
    </row>
    <row r="383" spans="1:20" ht="12.75" x14ac:dyDescent="0.2">
      <c r="A383" s="60" t="str">
        <f t="shared" si="434"/>
        <v>Lines Results_12P</v>
      </c>
      <c r="B383" s="45"/>
      <c r="C383" s="60"/>
      <c r="D383" s="45" t="str">
        <f t="shared" si="464"/>
        <v>I22</v>
      </c>
      <c r="E383" s="60" t="str">
        <f t="shared" si="449"/>
        <v>Max</v>
      </c>
      <c r="F383" s="60" t="str">
        <f t="shared" si="449"/>
        <v>Line9</v>
      </c>
      <c r="G383" s="60" t="str">
        <f t="shared" si="435"/>
        <v>End A</v>
      </c>
      <c r="H383" s="60" t="str">
        <f t="shared" si="450"/>
        <v>9 to 10</v>
      </c>
      <c r="I383" s="60" t="str">
        <f t="shared" si="450"/>
        <v>Effective Tension</v>
      </c>
      <c r="J383" s="60"/>
      <c r="K383" s="43">
        <f t="shared" si="462"/>
        <v>9</v>
      </c>
      <c r="L383"/>
      <c r="M383"/>
      <c r="N383" s="43">
        <f t="shared" si="437"/>
        <v>22</v>
      </c>
      <c r="O383" t="str">
        <f t="shared" ref="O383:P383" si="466">O382</f>
        <v>I</v>
      </c>
      <c r="P383" t="str">
        <f t="shared" si="466"/>
        <v>J</v>
      </c>
      <c r="Q383"/>
      <c r="R383"/>
      <c r="S383"/>
      <c r="T383"/>
    </row>
    <row r="384" spans="1:20" ht="12.75" x14ac:dyDescent="0.2">
      <c r="A384" s="60" t="str">
        <f t="shared" si="434"/>
        <v>Lines Results_12P</v>
      </c>
      <c r="B384" s="45"/>
      <c r="C384" s="60"/>
      <c r="D384" s="45" t="str">
        <f t="shared" si="464"/>
        <v>I23</v>
      </c>
      <c r="E384" s="60" t="str">
        <f t="shared" si="449"/>
        <v>Max</v>
      </c>
      <c r="F384" s="60" t="str">
        <f t="shared" si="449"/>
        <v>Line10</v>
      </c>
      <c r="G384" s="60" t="str">
        <f t="shared" si="435"/>
        <v>End A</v>
      </c>
      <c r="H384" s="60" t="str">
        <f t="shared" si="450"/>
        <v>9 to 10</v>
      </c>
      <c r="I384" s="60" t="str">
        <f t="shared" si="450"/>
        <v>Effective Tension</v>
      </c>
      <c r="J384" s="60"/>
      <c r="K384" s="43">
        <f t="shared" si="460"/>
        <v>10</v>
      </c>
      <c r="L384"/>
      <c r="M384"/>
      <c r="N384" s="43">
        <f t="shared" si="437"/>
        <v>23</v>
      </c>
      <c r="O384" t="str">
        <f t="shared" ref="O384:P384" si="467">O383</f>
        <v>I</v>
      </c>
      <c r="P384" t="str">
        <f t="shared" si="467"/>
        <v>J</v>
      </c>
      <c r="Q384"/>
      <c r="R384"/>
      <c r="S384"/>
      <c r="T384"/>
    </row>
    <row r="385" spans="1:20" ht="12.75" x14ac:dyDescent="0.2">
      <c r="A385" s="60" t="str">
        <f t="shared" si="434"/>
        <v>Lines Results_12P</v>
      </c>
      <c r="B385" s="45"/>
      <c r="C385" s="60"/>
      <c r="D385" s="45" t="str">
        <f t="shared" si="464"/>
        <v>I24</v>
      </c>
      <c r="E385" s="60" t="str">
        <f t="shared" si="449"/>
        <v>Max</v>
      </c>
      <c r="F385" s="60" t="str">
        <f t="shared" si="449"/>
        <v>Line10</v>
      </c>
      <c r="G385" s="60" t="str">
        <f t="shared" si="435"/>
        <v>End A</v>
      </c>
      <c r="H385" s="60" t="str">
        <f t="shared" si="450"/>
        <v>9 to 10</v>
      </c>
      <c r="I385" s="60" t="str">
        <f t="shared" si="450"/>
        <v>Effective Tension</v>
      </c>
      <c r="J385" s="60"/>
      <c r="K385" s="43">
        <f t="shared" si="462"/>
        <v>10</v>
      </c>
      <c r="L385"/>
      <c r="M385"/>
      <c r="N385" s="43">
        <f t="shared" si="437"/>
        <v>24</v>
      </c>
      <c r="O385" t="str">
        <f t="shared" ref="O385:P385" si="468">O384</f>
        <v>I</v>
      </c>
      <c r="P385" t="str">
        <f t="shared" si="468"/>
        <v>J</v>
      </c>
      <c r="Q385"/>
      <c r="R385"/>
      <c r="S385"/>
      <c r="T385"/>
    </row>
    <row r="386" spans="1:20" ht="12.75" x14ac:dyDescent="0.2">
      <c r="A386" s="60" t="str">
        <f t="shared" si="434"/>
        <v>Lines Results_12P</v>
      </c>
      <c r="B386" s="45"/>
      <c r="C386" s="60"/>
      <c r="D386" s="45" t="str">
        <f t="shared" si="464"/>
        <v>I25</v>
      </c>
      <c r="E386" s="60" t="str">
        <f t="shared" si="449"/>
        <v>Max</v>
      </c>
      <c r="F386" s="60" t="str">
        <f t="shared" si="449"/>
        <v>Line11</v>
      </c>
      <c r="G386" s="60" t="str">
        <f t="shared" si="435"/>
        <v>End A</v>
      </c>
      <c r="H386" s="60" t="str">
        <f t="shared" si="450"/>
        <v>9 to 10</v>
      </c>
      <c r="I386" s="60" t="str">
        <f t="shared" si="450"/>
        <v>Effective Tension</v>
      </c>
      <c r="J386" s="60"/>
      <c r="K386" s="43">
        <f t="shared" si="460"/>
        <v>11</v>
      </c>
      <c r="L386"/>
      <c r="M386"/>
      <c r="N386" s="43">
        <f t="shared" si="437"/>
        <v>25</v>
      </c>
      <c r="O386" t="str">
        <f t="shared" ref="O386:P386" si="469">O385</f>
        <v>I</v>
      </c>
      <c r="P386" t="str">
        <f t="shared" si="469"/>
        <v>J</v>
      </c>
      <c r="Q386"/>
      <c r="R386"/>
      <c r="S386"/>
      <c r="T386"/>
    </row>
    <row r="387" spans="1:20" ht="12.75" x14ac:dyDescent="0.2">
      <c r="A387" s="60" t="str">
        <f t="shared" si="434"/>
        <v>Lines Results_12P</v>
      </c>
      <c r="B387" s="45"/>
      <c r="C387" s="60"/>
      <c r="D387" s="45" t="str">
        <f t="shared" si="464"/>
        <v>I26</v>
      </c>
      <c r="E387" s="60" t="str">
        <f t="shared" si="449"/>
        <v>Max</v>
      </c>
      <c r="F387" s="60" t="str">
        <f t="shared" si="449"/>
        <v>Line11</v>
      </c>
      <c r="G387" s="60" t="str">
        <f t="shared" si="435"/>
        <v>End A</v>
      </c>
      <c r="H387" s="60" t="str">
        <f t="shared" si="450"/>
        <v>9 to 10</v>
      </c>
      <c r="I387" s="60" t="str">
        <f t="shared" si="450"/>
        <v>Effective Tension</v>
      </c>
      <c r="J387" s="60"/>
      <c r="K387" s="43">
        <f t="shared" si="462"/>
        <v>11</v>
      </c>
      <c r="L387"/>
      <c r="M387"/>
      <c r="N387" s="43">
        <f t="shared" si="437"/>
        <v>26</v>
      </c>
      <c r="O387" t="str">
        <f t="shared" ref="O387:P387" si="470">O386</f>
        <v>I</v>
      </c>
      <c r="P387" t="str">
        <f t="shared" si="470"/>
        <v>J</v>
      </c>
      <c r="Q387"/>
      <c r="R387"/>
      <c r="S387"/>
      <c r="T387"/>
    </row>
    <row r="388" spans="1:20" ht="12.75" x14ac:dyDescent="0.2">
      <c r="A388" s="60" t="str">
        <f t="shared" si="434"/>
        <v>Lines Results_12P</v>
      </c>
      <c r="B388" s="45"/>
      <c r="C388" s="60"/>
      <c r="D388" s="45" t="str">
        <f t="shared" si="464"/>
        <v>I27</v>
      </c>
      <c r="E388" s="60" t="str">
        <f t="shared" si="449"/>
        <v>Max</v>
      </c>
      <c r="F388" s="60" t="str">
        <f t="shared" si="449"/>
        <v>Line12</v>
      </c>
      <c r="G388" s="60" t="str">
        <f t="shared" si="435"/>
        <v>End A</v>
      </c>
      <c r="H388" s="60" t="str">
        <f t="shared" si="450"/>
        <v>9 to 10</v>
      </c>
      <c r="I388" s="60" t="str">
        <f t="shared" si="450"/>
        <v>Effective Tension</v>
      </c>
      <c r="J388" s="60"/>
      <c r="K388" s="43">
        <f t="shared" si="460"/>
        <v>12</v>
      </c>
      <c r="L388"/>
      <c r="M388"/>
      <c r="N388" s="43">
        <f t="shared" si="437"/>
        <v>27</v>
      </c>
      <c r="O388" t="str">
        <f t="shared" ref="O388:P388" si="471">O387</f>
        <v>I</v>
      </c>
      <c r="P388" t="str">
        <f t="shared" si="471"/>
        <v>J</v>
      </c>
      <c r="Q388"/>
      <c r="R388"/>
      <c r="S388"/>
      <c r="T388"/>
    </row>
    <row r="389" spans="1:20" ht="12.75" x14ac:dyDescent="0.2">
      <c r="A389" s="60" t="str">
        <f t="shared" si="434"/>
        <v>Lines Results_12P</v>
      </c>
      <c r="B389" s="45"/>
      <c r="C389" s="60"/>
      <c r="D389" s="45" t="str">
        <f t="shared" si="464"/>
        <v>I28</v>
      </c>
      <c r="E389" s="60" t="str">
        <f t="shared" si="449"/>
        <v>Max</v>
      </c>
      <c r="F389" s="60" t="str">
        <f t="shared" si="449"/>
        <v>Line12</v>
      </c>
      <c r="G389" s="60" t="str">
        <f t="shared" si="435"/>
        <v>End A</v>
      </c>
      <c r="H389" s="60" t="str">
        <f t="shared" si="450"/>
        <v>9 to 10</v>
      </c>
      <c r="I389" s="60" t="str">
        <f t="shared" si="450"/>
        <v>Effective Tension</v>
      </c>
      <c r="J389" s="60"/>
      <c r="K389" s="43">
        <f t="shared" si="462"/>
        <v>12</v>
      </c>
      <c r="L389"/>
      <c r="M389"/>
      <c r="N389" s="43">
        <f t="shared" si="437"/>
        <v>28</v>
      </c>
      <c r="O389" t="str">
        <f t="shared" ref="O389:P389" si="472">O388</f>
        <v>I</v>
      </c>
      <c r="P389" t="str">
        <f t="shared" si="472"/>
        <v>J</v>
      </c>
      <c r="Q389"/>
      <c r="R389"/>
      <c r="S389"/>
      <c r="T389"/>
    </row>
    <row r="390" spans="1:20" ht="12.75" x14ac:dyDescent="0.2">
      <c r="A390" s="60" t="str">
        <f t="shared" si="434"/>
        <v>Lines Results_12P</v>
      </c>
      <c r="B390" s="45"/>
      <c r="C390" s="60"/>
      <c r="D390" s="45" t="str">
        <f t="shared" ref="D390:D405" si="473">P366&amp;N366</f>
        <v>J5</v>
      </c>
      <c r="E390" s="60" t="str">
        <f t="shared" si="449"/>
        <v>Max</v>
      </c>
      <c r="F390" s="60" t="str">
        <f t="shared" si="449"/>
        <v>Line1</v>
      </c>
      <c r="G390" s="60" t="str">
        <f t="shared" si="435"/>
        <v>End B</v>
      </c>
      <c r="H390" s="60" t="str">
        <f t="shared" si="450"/>
        <v>9 to 10</v>
      </c>
      <c r="I390" s="60" t="str">
        <f t="shared" si="450"/>
        <v>Effective Tension</v>
      </c>
      <c r="J390" s="60"/>
      <c r="K390" s="62">
        <v>1</v>
      </c>
      <c r="Q390"/>
      <c r="R390"/>
      <c r="S390"/>
      <c r="T390"/>
    </row>
    <row r="391" spans="1:20" ht="12.75" x14ac:dyDescent="0.2">
      <c r="A391" s="60" t="str">
        <f t="shared" si="434"/>
        <v>Lines Results_12P</v>
      </c>
      <c r="B391" s="45"/>
      <c r="C391" s="60"/>
      <c r="D391" s="45" t="str">
        <f t="shared" si="473"/>
        <v>J6</v>
      </c>
      <c r="E391" s="60" t="str">
        <f t="shared" si="449"/>
        <v>Max</v>
      </c>
      <c r="F391" s="60" t="str">
        <f t="shared" si="449"/>
        <v>Line1</v>
      </c>
      <c r="G391" s="60" t="str">
        <f t="shared" si="435"/>
        <v>End B</v>
      </c>
      <c r="H391" s="60" t="str">
        <f t="shared" si="450"/>
        <v>9 to 10</v>
      </c>
      <c r="I391" s="60" t="str">
        <f t="shared" si="450"/>
        <v>Effective Tension</v>
      </c>
      <c r="J391" s="60"/>
      <c r="K391" s="43">
        <f>K390</f>
        <v>1</v>
      </c>
      <c r="Q391"/>
      <c r="R391"/>
      <c r="S391"/>
      <c r="T391"/>
    </row>
    <row r="392" spans="1:20" ht="12.75" x14ac:dyDescent="0.2">
      <c r="A392" s="60" t="str">
        <f t="shared" si="434"/>
        <v>Lines Results_12P</v>
      </c>
      <c r="B392" s="45"/>
      <c r="C392" s="60"/>
      <c r="D392" s="45" t="str">
        <f t="shared" si="473"/>
        <v>J7</v>
      </c>
      <c r="E392" s="60" t="str">
        <f t="shared" si="449"/>
        <v>Max</v>
      </c>
      <c r="F392" s="60" t="str">
        <f t="shared" si="449"/>
        <v>Line2</v>
      </c>
      <c r="G392" s="60" t="str">
        <f t="shared" si="435"/>
        <v>End B</v>
      </c>
      <c r="H392" s="60" t="str">
        <f t="shared" si="450"/>
        <v>9 to 10</v>
      </c>
      <c r="I392" s="60" t="str">
        <f t="shared" si="450"/>
        <v>Effective Tension</v>
      </c>
      <c r="J392" s="60"/>
      <c r="K392" s="43">
        <f>K390+1</f>
        <v>2</v>
      </c>
      <c r="Q392"/>
      <c r="R392"/>
      <c r="S392"/>
      <c r="T392"/>
    </row>
    <row r="393" spans="1:20" ht="12.75" x14ac:dyDescent="0.2">
      <c r="A393" s="60" t="str">
        <f t="shared" si="434"/>
        <v>Lines Results_12P</v>
      </c>
      <c r="B393" s="45"/>
      <c r="C393" s="60"/>
      <c r="D393" s="45" t="str">
        <f t="shared" si="473"/>
        <v>J8</v>
      </c>
      <c r="E393" s="60" t="str">
        <f t="shared" si="449"/>
        <v>Max</v>
      </c>
      <c r="F393" s="60" t="str">
        <f t="shared" si="449"/>
        <v>Line2</v>
      </c>
      <c r="G393" s="60" t="str">
        <f t="shared" si="435"/>
        <v>End B</v>
      </c>
      <c r="H393" s="60" t="str">
        <f t="shared" si="450"/>
        <v>9 to 10</v>
      </c>
      <c r="I393" s="60" t="str">
        <f t="shared" si="450"/>
        <v>Effective Tension</v>
      </c>
      <c r="J393" s="60"/>
      <c r="K393" s="43">
        <f>K392</f>
        <v>2</v>
      </c>
      <c r="Q393"/>
      <c r="R393"/>
      <c r="S393"/>
      <c r="T393"/>
    </row>
    <row r="394" spans="1:20" ht="12.75" x14ac:dyDescent="0.2">
      <c r="A394" s="60" t="str">
        <f t="shared" si="434"/>
        <v>Lines Results_12P</v>
      </c>
      <c r="B394" s="45"/>
      <c r="C394" s="60"/>
      <c r="D394" s="45" t="str">
        <f t="shared" si="473"/>
        <v>J9</v>
      </c>
      <c r="E394" s="60" t="str">
        <f t="shared" si="449"/>
        <v>Max</v>
      </c>
      <c r="F394" s="60" t="str">
        <f t="shared" si="449"/>
        <v>Line3</v>
      </c>
      <c r="G394" s="60" t="str">
        <f t="shared" si="435"/>
        <v>End B</v>
      </c>
      <c r="H394" s="60" t="str">
        <f t="shared" si="450"/>
        <v>9 to 10</v>
      </c>
      <c r="I394" s="60" t="str">
        <f t="shared" si="450"/>
        <v>Effective Tension</v>
      </c>
      <c r="J394" s="60"/>
      <c r="K394" s="43">
        <f>K392+1</f>
        <v>3</v>
      </c>
      <c r="Q394"/>
      <c r="R394"/>
      <c r="S394"/>
      <c r="T394"/>
    </row>
    <row r="395" spans="1:20" ht="12.75" x14ac:dyDescent="0.2">
      <c r="A395" s="60" t="str">
        <f t="shared" si="434"/>
        <v>Lines Results_12P</v>
      </c>
      <c r="B395" s="45"/>
      <c r="C395" s="60"/>
      <c r="D395" s="45" t="str">
        <f t="shared" si="473"/>
        <v>J10</v>
      </c>
      <c r="E395" s="60" t="str">
        <f t="shared" ref="E395:F414" si="474">E331</f>
        <v>Max</v>
      </c>
      <c r="F395" s="60" t="str">
        <f t="shared" si="474"/>
        <v>Line3</v>
      </c>
      <c r="G395" s="60" t="str">
        <f t="shared" si="435"/>
        <v>End B</v>
      </c>
      <c r="H395" s="60" t="str">
        <f t="shared" ref="H395:I414" si="475">H331</f>
        <v>9 to 10</v>
      </c>
      <c r="I395" s="60" t="str">
        <f t="shared" si="475"/>
        <v>Effective Tension</v>
      </c>
      <c r="J395" s="60"/>
      <c r="K395" s="43">
        <f>K394</f>
        <v>3</v>
      </c>
      <c r="Q395"/>
      <c r="R395"/>
      <c r="S395"/>
      <c r="T395"/>
    </row>
    <row r="396" spans="1:20" ht="12.75" x14ac:dyDescent="0.2">
      <c r="A396" s="60" t="str">
        <f t="shared" si="434"/>
        <v>Lines Results_12P</v>
      </c>
      <c r="B396" s="45"/>
      <c r="C396" s="60"/>
      <c r="D396" s="45" t="str">
        <f t="shared" si="473"/>
        <v>J11</v>
      </c>
      <c r="E396" s="60" t="str">
        <f t="shared" si="474"/>
        <v>Max</v>
      </c>
      <c r="F396" s="60" t="str">
        <f t="shared" si="474"/>
        <v>Line4</v>
      </c>
      <c r="G396" s="60" t="str">
        <f t="shared" si="435"/>
        <v>End B</v>
      </c>
      <c r="H396" s="60" t="str">
        <f t="shared" si="475"/>
        <v>9 to 10</v>
      </c>
      <c r="I396" s="60" t="str">
        <f t="shared" si="475"/>
        <v>Effective Tension</v>
      </c>
      <c r="J396" s="60"/>
      <c r="K396" s="43">
        <f t="shared" ref="K396" si="476">K394+1</f>
        <v>4</v>
      </c>
      <c r="Q396"/>
      <c r="R396"/>
      <c r="S396"/>
      <c r="T396"/>
    </row>
    <row r="397" spans="1:20" ht="12.75" x14ac:dyDescent="0.2">
      <c r="A397" s="60" t="str">
        <f t="shared" si="434"/>
        <v>Lines Results_12P</v>
      </c>
      <c r="B397" s="45"/>
      <c r="C397" s="60"/>
      <c r="D397" s="45" t="str">
        <f t="shared" si="473"/>
        <v>J12</v>
      </c>
      <c r="E397" s="60" t="str">
        <f t="shared" si="474"/>
        <v>Max</v>
      </c>
      <c r="F397" s="60" t="str">
        <f t="shared" si="474"/>
        <v>Line4</v>
      </c>
      <c r="G397" s="60" t="str">
        <f t="shared" si="435"/>
        <v>End B</v>
      </c>
      <c r="H397" s="60" t="str">
        <f t="shared" si="475"/>
        <v>9 to 10</v>
      </c>
      <c r="I397" s="60" t="str">
        <f t="shared" si="475"/>
        <v>Effective Tension</v>
      </c>
      <c r="J397" s="60"/>
      <c r="K397" s="43">
        <f t="shared" ref="K397" si="477">K396</f>
        <v>4</v>
      </c>
      <c r="Q397"/>
      <c r="R397"/>
      <c r="S397"/>
      <c r="T397"/>
    </row>
    <row r="398" spans="1:20" ht="12.75" x14ac:dyDescent="0.2">
      <c r="A398" s="60" t="str">
        <f t="shared" si="434"/>
        <v>Lines Results_12P</v>
      </c>
      <c r="B398" s="45"/>
      <c r="C398" s="60"/>
      <c r="D398" s="45" t="str">
        <f t="shared" si="473"/>
        <v>J13</v>
      </c>
      <c r="E398" s="60" t="str">
        <f t="shared" si="474"/>
        <v>Max</v>
      </c>
      <c r="F398" s="60" t="str">
        <f t="shared" si="474"/>
        <v>Line5</v>
      </c>
      <c r="G398" s="60" t="str">
        <f t="shared" si="435"/>
        <v>End B</v>
      </c>
      <c r="H398" s="60" t="str">
        <f t="shared" si="475"/>
        <v>9 to 10</v>
      </c>
      <c r="I398" s="60" t="str">
        <f t="shared" si="475"/>
        <v>Effective Tension</v>
      </c>
      <c r="J398" s="60"/>
      <c r="K398" s="43">
        <f t="shared" ref="K398" si="478">K396+1</f>
        <v>5</v>
      </c>
      <c r="Q398"/>
      <c r="R398"/>
      <c r="S398"/>
      <c r="T398"/>
    </row>
    <row r="399" spans="1:20" ht="12.75" x14ac:dyDescent="0.2">
      <c r="A399" s="60" t="str">
        <f t="shared" si="434"/>
        <v>Lines Results_12P</v>
      </c>
      <c r="B399" s="45"/>
      <c r="C399" s="60"/>
      <c r="D399" s="45" t="str">
        <f t="shared" si="473"/>
        <v>J14</v>
      </c>
      <c r="E399" s="60" t="str">
        <f t="shared" si="474"/>
        <v>Max</v>
      </c>
      <c r="F399" s="60" t="str">
        <f t="shared" si="474"/>
        <v>Line5</v>
      </c>
      <c r="G399" s="60" t="str">
        <f t="shared" si="435"/>
        <v>End B</v>
      </c>
      <c r="H399" s="60" t="str">
        <f t="shared" si="475"/>
        <v>9 to 10</v>
      </c>
      <c r="I399" s="60" t="str">
        <f t="shared" si="475"/>
        <v>Effective Tension</v>
      </c>
      <c r="J399" s="60"/>
      <c r="K399" s="43">
        <f t="shared" ref="K399" si="479">K398</f>
        <v>5</v>
      </c>
      <c r="Q399"/>
      <c r="R399"/>
      <c r="S399"/>
      <c r="T399"/>
    </row>
    <row r="400" spans="1:20" ht="12.75" x14ac:dyDescent="0.2">
      <c r="A400" s="60" t="str">
        <f t="shared" si="434"/>
        <v>Lines Results_12P</v>
      </c>
      <c r="B400" s="45"/>
      <c r="C400" s="60"/>
      <c r="D400" s="45" t="str">
        <f t="shared" si="473"/>
        <v>J15</v>
      </c>
      <c r="E400" s="60" t="str">
        <f t="shared" si="474"/>
        <v>Max</v>
      </c>
      <c r="F400" s="60" t="str">
        <f t="shared" si="474"/>
        <v>Line6</v>
      </c>
      <c r="G400" s="60" t="str">
        <f t="shared" si="435"/>
        <v>End B</v>
      </c>
      <c r="H400" s="60" t="str">
        <f t="shared" si="475"/>
        <v>9 to 10</v>
      </c>
      <c r="I400" s="60" t="str">
        <f t="shared" si="475"/>
        <v>Effective Tension</v>
      </c>
      <c r="J400" s="60"/>
      <c r="K400" s="43">
        <f t="shared" ref="K400" si="480">K398+1</f>
        <v>6</v>
      </c>
      <c r="Q400"/>
      <c r="R400"/>
      <c r="S400"/>
      <c r="T400"/>
    </row>
    <row r="401" spans="1:20" ht="12.75" x14ac:dyDescent="0.2">
      <c r="A401" s="60" t="str">
        <f t="shared" si="434"/>
        <v>Lines Results_12P</v>
      </c>
      <c r="B401" s="45"/>
      <c r="C401" s="60"/>
      <c r="D401" s="45" t="str">
        <f t="shared" si="473"/>
        <v>J16</v>
      </c>
      <c r="E401" s="60" t="str">
        <f t="shared" si="474"/>
        <v>Max</v>
      </c>
      <c r="F401" s="60" t="str">
        <f t="shared" si="474"/>
        <v>Line6</v>
      </c>
      <c r="G401" s="60" t="str">
        <f t="shared" si="435"/>
        <v>End B</v>
      </c>
      <c r="H401" s="60" t="str">
        <f t="shared" si="475"/>
        <v>9 to 10</v>
      </c>
      <c r="I401" s="60" t="str">
        <f t="shared" si="475"/>
        <v>Effective Tension</v>
      </c>
      <c r="J401" s="60"/>
      <c r="K401" s="43">
        <f t="shared" ref="K401" si="481">K400</f>
        <v>6</v>
      </c>
      <c r="Q401"/>
      <c r="R401"/>
      <c r="S401"/>
      <c r="T401"/>
    </row>
    <row r="402" spans="1:20" ht="12.75" x14ac:dyDescent="0.2">
      <c r="A402" s="60" t="str">
        <f t="shared" si="434"/>
        <v>Lines Results_12P</v>
      </c>
      <c r="B402" s="45"/>
      <c r="C402" s="60"/>
      <c r="D402" s="45" t="str">
        <f t="shared" si="473"/>
        <v>J17</v>
      </c>
      <c r="E402" s="60" t="str">
        <f t="shared" si="474"/>
        <v>Max</v>
      </c>
      <c r="F402" s="60" t="str">
        <f t="shared" si="474"/>
        <v>Line7</v>
      </c>
      <c r="G402" s="60" t="str">
        <f t="shared" si="435"/>
        <v>End B</v>
      </c>
      <c r="H402" s="60" t="str">
        <f t="shared" si="475"/>
        <v>9 to 10</v>
      </c>
      <c r="I402" s="60" t="str">
        <f t="shared" si="475"/>
        <v>Effective Tension</v>
      </c>
      <c r="J402" s="60"/>
      <c r="K402" s="43">
        <f t="shared" ref="K402" si="482">K400+1</f>
        <v>7</v>
      </c>
      <c r="Q402"/>
      <c r="R402"/>
      <c r="S402"/>
      <c r="T402"/>
    </row>
    <row r="403" spans="1:20" ht="12.75" x14ac:dyDescent="0.2">
      <c r="A403" s="60" t="str">
        <f t="shared" si="434"/>
        <v>Lines Results_12P</v>
      </c>
      <c r="B403" s="45"/>
      <c r="C403" s="60"/>
      <c r="D403" s="45" t="str">
        <f t="shared" si="473"/>
        <v>J18</v>
      </c>
      <c r="E403" s="60" t="str">
        <f t="shared" si="474"/>
        <v>Max</v>
      </c>
      <c r="F403" s="60" t="str">
        <f t="shared" si="474"/>
        <v>Line7</v>
      </c>
      <c r="G403" s="60" t="str">
        <f t="shared" si="435"/>
        <v>End B</v>
      </c>
      <c r="H403" s="60" t="str">
        <f t="shared" si="475"/>
        <v>9 to 10</v>
      </c>
      <c r="I403" s="60" t="str">
        <f t="shared" si="475"/>
        <v>Effective Tension</v>
      </c>
      <c r="J403" s="60"/>
      <c r="K403" s="43">
        <f t="shared" ref="K403" si="483">K402</f>
        <v>7</v>
      </c>
      <c r="Q403"/>
      <c r="R403"/>
      <c r="S403"/>
      <c r="T403"/>
    </row>
    <row r="404" spans="1:20" ht="12.75" x14ac:dyDescent="0.2">
      <c r="A404" s="60" t="str">
        <f t="shared" si="434"/>
        <v>Lines Results_12P</v>
      </c>
      <c r="B404" s="45"/>
      <c r="C404" s="60"/>
      <c r="D404" s="45" t="str">
        <f t="shared" si="473"/>
        <v>J19</v>
      </c>
      <c r="E404" s="60" t="str">
        <f t="shared" si="474"/>
        <v>Max</v>
      </c>
      <c r="F404" s="60" t="str">
        <f t="shared" si="474"/>
        <v>Line8</v>
      </c>
      <c r="G404" s="60" t="str">
        <f t="shared" si="435"/>
        <v>End B</v>
      </c>
      <c r="H404" s="60" t="str">
        <f t="shared" si="475"/>
        <v>9 to 10</v>
      </c>
      <c r="I404" s="60" t="str">
        <f t="shared" si="475"/>
        <v>Effective Tension</v>
      </c>
      <c r="J404" s="60"/>
      <c r="K404" s="43">
        <f t="shared" ref="K404" si="484">K402+1</f>
        <v>8</v>
      </c>
      <c r="Q404"/>
      <c r="R404"/>
      <c r="S404"/>
      <c r="T404"/>
    </row>
    <row r="405" spans="1:20" ht="12.75" x14ac:dyDescent="0.2">
      <c r="A405" s="60" t="str">
        <f t="shared" si="434"/>
        <v>Lines Results_12P</v>
      </c>
      <c r="B405" s="45"/>
      <c r="C405" s="60"/>
      <c r="D405" s="45" t="str">
        <f t="shared" si="473"/>
        <v>J20</v>
      </c>
      <c r="E405" s="60" t="str">
        <f t="shared" si="474"/>
        <v>Max</v>
      </c>
      <c r="F405" s="60" t="str">
        <f t="shared" si="474"/>
        <v>Line8</v>
      </c>
      <c r="G405" s="60" t="str">
        <f t="shared" si="435"/>
        <v>End B</v>
      </c>
      <c r="H405" s="60" t="str">
        <f t="shared" si="475"/>
        <v>9 to 10</v>
      </c>
      <c r="I405" s="60" t="str">
        <f t="shared" si="475"/>
        <v>Effective Tension</v>
      </c>
      <c r="J405" s="60"/>
      <c r="K405" s="43">
        <f>K404</f>
        <v>8</v>
      </c>
    </row>
    <row r="406" spans="1:20" ht="12.75" x14ac:dyDescent="0.2">
      <c r="A406" s="60" t="str">
        <f t="shared" si="434"/>
        <v>Lines Results_12P</v>
      </c>
      <c r="B406" s="45"/>
      <c r="C406" s="60"/>
      <c r="D406" s="45" t="str">
        <f t="shared" ref="D406:D413" si="485">P382&amp;N382</f>
        <v>J21</v>
      </c>
      <c r="E406" s="60" t="str">
        <f t="shared" si="474"/>
        <v>Max</v>
      </c>
      <c r="F406" s="60" t="str">
        <f t="shared" si="474"/>
        <v>Line9</v>
      </c>
      <c r="G406" s="60" t="str">
        <f t="shared" si="435"/>
        <v>End B</v>
      </c>
      <c r="H406" s="60" t="str">
        <f t="shared" si="475"/>
        <v>9 to 10</v>
      </c>
      <c r="I406" s="60" t="str">
        <f t="shared" si="475"/>
        <v>Effective Tension</v>
      </c>
      <c r="J406" s="60"/>
      <c r="K406" s="43"/>
    </row>
    <row r="407" spans="1:20" ht="12.75" x14ac:dyDescent="0.2">
      <c r="A407" s="60" t="str">
        <f t="shared" si="434"/>
        <v>Lines Results_12P</v>
      </c>
      <c r="B407" s="45"/>
      <c r="C407" s="60"/>
      <c r="D407" s="45" t="str">
        <f t="shared" si="485"/>
        <v>J22</v>
      </c>
      <c r="E407" s="60" t="str">
        <f t="shared" si="474"/>
        <v>Max</v>
      </c>
      <c r="F407" s="60" t="str">
        <f t="shared" si="474"/>
        <v>Line9</v>
      </c>
      <c r="G407" s="60" t="str">
        <f t="shared" si="435"/>
        <v>End B</v>
      </c>
      <c r="H407" s="60" t="str">
        <f t="shared" si="475"/>
        <v>9 to 10</v>
      </c>
      <c r="I407" s="60" t="str">
        <f t="shared" si="475"/>
        <v>Effective Tension</v>
      </c>
      <c r="J407" s="60"/>
      <c r="K407" s="43"/>
    </row>
    <row r="408" spans="1:20" ht="12.75" x14ac:dyDescent="0.2">
      <c r="A408" s="60" t="str">
        <f t="shared" si="434"/>
        <v>Lines Results_12P</v>
      </c>
      <c r="B408" s="45"/>
      <c r="C408" s="60"/>
      <c r="D408" s="45" t="str">
        <f t="shared" si="485"/>
        <v>J23</v>
      </c>
      <c r="E408" s="60" t="str">
        <f t="shared" si="474"/>
        <v>Max</v>
      </c>
      <c r="F408" s="60" t="str">
        <f t="shared" si="474"/>
        <v>Line10</v>
      </c>
      <c r="G408" s="60" t="str">
        <f t="shared" si="435"/>
        <v>End B</v>
      </c>
      <c r="H408" s="60" t="str">
        <f t="shared" si="475"/>
        <v>9 to 10</v>
      </c>
      <c r="I408" s="60" t="str">
        <f t="shared" si="475"/>
        <v>Effective Tension</v>
      </c>
      <c r="J408" s="60"/>
      <c r="K408" s="43"/>
    </row>
    <row r="409" spans="1:20" ht="12.75" x14ac:dyDescent="0.2">
      <c r="A409" s="60" t="str">
        <f t="shared" si="434"/>
        <v>Lines Results_12P</v>
      </c>
      <c r="B409" s="45"/>
      <c r="C409" s="60"/>
      <c r="D409" s="45" t="str">
        <f t="shared" si="485"/>
        <v>J24</v>
      </c>
      <c r="E409" s="60" t="str">
        <f t="shared" si="474"/>
        <v>Max</v>
      </c>
      <c r="F409" s="60" t="str">
        <f t="shared" si="474"/>
        <v>Line10</v>
      </c>
      <c r="G409" s="60" t="str">
        <f t="shared" si="435"/>
        <v>End B</v>
      </c>
      <c r="H409" s="60" t="str">
        <f t="shared" si="475"/>
        <v>9 to 10</v>
      </c>
      <c r="I409" s="60" t="str">
        <f t="shared" si="475"/>
        <v>Effective Tension</v>
      </c>
      <c r="J409" s="60"/>
      <c r="K409" s="43"/>
    </row>
    <row r="410" spans="1:20" ht="12.75" x14ac:dyDescent="0.2">
      <c r="A410" s="60" t="str">
        <f t="shared" si="434"/>
        <v>Lines Results_12P</v>
      </c>
      <c r="B410" s="45"/>
      <c r="C410" s="60"/>
      <c r="D410" s="45" t="str">
        <f t="shared" si="485"/>
        <v>J25</v>
      </c>
      <c r="E410" s="60" t="str">
        <f t="shared" si="474"/>
        <v>Max</v>
      </c>
      <c r="F410" s="60" t="str">
        <f t="shared" si="474"/>
        <v>Line11</v>
      </c>
      <c r="G410" s="60" t="str">
        <f t="shared" si="435"/>
        <v>End B</v>
      </c>
      <c r="H410" s="60" t="str">
        <f t="shared" si="475"/>
        <v>9 to 10</v>
      </c>
      <c r="I410" s="60" t="str">
        <f t="shared" si="475"/>
        <v>Effective Tension</v>
      </c>
      <c r="J410" s="60"/>
      <c r="K410" s="43"/>
    </row>
    <row r="411" spans="1:20" ht="12.75" x14ac:dyDescent="0.2">
      <c r="A411" s="60" t="str">
        <f t="shared" si="434"/>
        <v>Lines Results_12P</v>
      </c>
      <c r="B411" s="45"/>
      <c r="C411" s="60"/>
      <c r="D411" s="45" t="str">
        <f t="shared" si="485"/>
        <v>J26</v>
      </c>
      <c r="E411" s="60" t="str">
        <f t="shared" si="474"/>
        <v>Max</v>
      </c>
      <c r="F411" s="60" t="str">
        <f t="shared" si="474"/>
        <v>Line11</v>
      </c>
      <c r="G411" s="60" t="str">
        <f t="shared" si="435"/>
        <v>End B</v>
      </c>
      <c r="H411" s="60" t="str">
        <f t="shared" si="475"/>
        <v>9 to 10</v>
      </c>
      <c r="I411" s="60" t="str">
        <f t="shared" si="475"/>
        <v>Effective Tension</v>
      </c>
      <c r="J411" s="60"/>
      <c r="K411" s="43"/>
    </row>
    <row r="412" spans="1:20" ht="12.75" x14ac:dyDescent="0.2">
      <c r="A412" s="60" t="str">
        <f t="shared" si="434"/>
        <v>Lines Results_12P</v>
      </c>
      <c r="B412" s="45"/>
      <c r="C412" s="60"/>
      <c r="D412" s="45" t="str">
        <f t="shared" si="485"/>
        <v>J27</v>
      </c>
      <c r="E412" s="60" t="str">
        <f t="shared" si="474"/>
        <v>Max</v>
      </c>
      <c r="F412" s="60" t="str">
        <f t="shared" si="474"/>
        <v>Line12</v>
      </c>
      <c r="G412" s="60" t="str">
        <f t="shared" si="435"/>
        <v>End B</v>
      </c>
      <c r="H412" s="60" t="str">
        <f t="shared" si="475"/>
        <v>9 to 10</v>
      </c>
      <c r="I412" s="60" t="str">
        <f t="shared" si="475"/>
        <v>Effective Tension</v>
      </c>
      <c r="J412" s="60"/>
      <c r="K412" s="43"/>
    </row>
    <row r="413" spans="1:20" ht="12.75" x14ac:dyDescent="0.2">
      <c r="A413" s="60" t="str">
        <f t="shared" si="434"/>
        <v>Lines Results_12P</v>
      </c>
      <c r="B413" s="45"/>
      <c r="C413" s="60"/>
      <c r="D413" s="45" t="str">
        <f t="shared" si="485"/>
        <v>J28</v>
      </c>
      <c r="E413" s="60" t="str">
        <f t="shared" si="474"/>
        <v>Max</v>
      </c>
      <c r="F413" s="60" t="str">
        <f t="shared" si="474"/>
        <v>Line12</v>
      </c>
      <c r="G413" s="60" t="str">
        <f t="shared" si="435"/>
        <v>End B</v>
      </c>
      <c r="H413" s="60" t="str">
        <f t="shared" si="475"/>
        <v>9 to 10</v>
      </c>
      <c r="I413" s="60" t="str">
        <f t="shared" si="475"/>
        <v>Effective Tension</v>
      </c>
      <c r="J413" s="60"/>
      <c r="K413" s="43"/>
    </row>
    <row r="414" spans="1:20" ht="12.75" x14ac:dyDescent="0.2">
      <c r="A414" s="60" t="str">
        <f>A286</f>
        <v>Ship_position_12P</v>
      </c>
      <c r="B414" s="45"/>
      <c r="C414" s="138"/>
      <c r="D414" s="139" t="str">
        <f>N$134&amp;L286</f>
        <v>G5</v>
      </c>
      <c r="E414" s="60" t="str">
        <f t="shared" si="474"/>
        <v>Max</v>
      </c>
      <c r="F414" s="60" t="str">
        <f t="shared" si="474"/>
        <v>Ship</v>
      </c>
      <c r="G414" s="60"/>
      <c r="H414" s="60" t="str">
        <f t="shared" si="475"/>
        <v>9 to 10</v>
      </c>
      <c r="I414" s="60" t="str">
        <f t="shared" si="475"/>
        <v>X</v>
      </c>
      <c r="J414" s="60"/>
      <c r="K414" s="43"/>
      <c r="L414" s="55"/>
      <c r="N414" s="143" t="s">
        <v>127</v>
      </c>
    </row>
    <row r="415" spans="1:20" ht="12.75" x14ac:dyDescent="0.2">
      <c r="A415" s="60" t="str">
        <f>A287</f>
        <v>Ship_position_12P</v>
      </c>
      <c r="B415" s="45"/>
      <c r="C415" s="138"/>
      <c r="D415" s="139" t="str">
        <f>N$134&amp;L287</f>
        <v>G6</v>
      </c>
      <c r="E415" s="60" t="str">
        <f t="shared" ref="E415:F416" si="486">E351</f>
        <v>Max</v>
      </c>
      <c r="F415" s="60" t="str">
        <f t="shared" si="486"/>
        <v>Ship</v>
      </c>
      <c r="G415" s="60"/>
      <c r="H415" s="60" t="str">
        <f t="shared" ref="H415:I416" si="487">H351</f>
        <v>9 to 10</v>
      </c>
      <c r="I415" s="60" t="str">
        <f t="shared" si="487"/>
        <v>Y</v>
      </c>
      <c r="J415" s="60"/>
      <c r="K415" s="43"/>
      <c r="L415" s="55"/>
      <c r="N415" s="20"/>
    </row>
    <row r="416" spans="1:20" ht="12.75" x14ac:dyDescent="0.2">
      <c r="A416" s="60" t="str">
        <f>A288</f>
        <v>Ship_position_12P</v>
      </c>
      <c r="B416" s="45"/>
      <c r="C416" s="138"/>
      <c r="D416" s="139" t="str">
        <f>N$134&amp;L288</f>
        <v>G7</v>
      </c>
      <c r="E416" s="60" t="str">
        <f t="shared" si="486"/>
        <v>Max</v>
      </c>
      <c r="F416" s="60" t="str">
        <f t="shared" si="486"/>
        <v>Ship</v>
      </c>
      <c r="G416" s="60"/>
      <c r="H416" s="60" t="str">
        <f t="shared" si="487"/>
        <v>9 to 10</v>
      </c>
      <c r="I416" s="60" t="str">
        <f t="shared" si="487"/>
        <v>Z</v>
      </c>
      <c r="J416" s="60"/>
      <c r="K416" s="43"/>
      <c r="L416" s="55"/>
      <c r="N416" s="20"/>
    </row>
    <row r="417" spans="1:20" ht="12.75" x14ac:dyDescent="0.2">
      <c r="A417" s="46"/>
      <c r="B417" s="46"/>
      <c r="C417" s="46"/>
      <c r="D417" s="46"/>
      <c r="E417" s="58" t="s">
        <v>308</v>
      </c>
      <c r="F417" s="46"/>
      <c r="G417" s="46"/>
      <c r="H417" s="46"/>
      <c r="I417" s="46"/>
      <c r="J417" s="46"/>
      <c r="K417" s="43"/>
    </row>
    <row r="418" spans="1:20" ht="12.75" x14ac:dyDescent="0.2">
      <c r="A418" s="60" t="str">
        <f>A354</f>
        <v>ET_12P</v>
      </c>
      <c r="B418" s="45" t="str">
        <f>M418&amp;$N$6</f>
        <v>AO5</v>
      </c>
      <c r="C418" s="60" t="str">
        <f>"Line "&amp;$L418&amp;" ET"</f>
        <v>Line 1 ET</v>
      </c>
      <c r="D418" s="45" t="str">
        <f>M418&amp;$N$6+1</f>
        <v>AO6</v>
      </c>
      <c r="E418" s="60" t="str">
        <f>E355</f>
        <v>Range Graph</v>
      </c>
      <c r="F418" s="60" t="str">
        <f>F354</f>
        <v>Line1</v>
      </c>
      <c r="G418" s="60" t="str">
        <f>G354</f>
        <v>Max</v>
      </c>
      <c r="H418" s="61" t="str">
        <f>H354</f>
        <v>9 to 10</v>
      </c>
      <c r="I418" s="61" t="str">
        <f>I354</f>
        <v>Effective Tension</v>
      </c>
      <c r="J418" s="61"/>
      <c r="K418" s="62"/>
      <c r="L418" s="43">
        <v>1</v>
      </c>
      <c r="M418" s="1" t="s">
        <v>232</v>
      </c>
      <c r="N418" s="49"/>
      <c r="O418" s="20"/>
      <c r="P418" s="20"/>
      <c r="Q418"/>
      <c r="R418"/>
      <c r="S418"/>
      <c r="T418"/>
    </row>
    <row r="419" spans="1:20" ht="12.75" x14ac:dyDescent="0.2">
      <c r="A419" s="60" t="str">
        <f>A418</f>
        <v>ET_12P</v>
      </c>
      <c r="B419" s="45" t="str">
        <f t="shared" ref="B419:B429" si="488">M419&amp;$N$6</f>
        <v>AP5</v>
      </c>
      <c r="C419" s="60" t="str">
        <f t="shared" ref="C419:C429" si="489">"Line "&amp;$L419&amp;" ET"</f>
        <v>Line 2 ET</v>
      </c>
      <c r="D419" s="45" t="str">
        <f t="shared" ref="D419:D429" si="490">M419&amp;$N$6+1</f>
        <v>AP6</v>
      </c>
      <c r="E419" s="60" t="str">
        <f t="shared" ref="E419:F438" si="491">E355</f>
        <v>Range Graph</v>
      </c>
      <c r="F419" s="60" t="str">
        <f t="shared" si="491"/>
        <v>Line2</v>
      </c>
      <c r="G419" s="60" t="str">
        <f>G418</f>
        <v>Max</v>
      </c>
      <c r="H419" s="61" t="str">
        <f t="shared" ref="H419:I438" si="492">H355</f>
        <v>9 to 10</v>
      </c>
      <c r="I419" s="61" t="str">
        <f t="shared" si="492"/>
        <v>Effective Tension</v>
      </c>
      <c r="J419" s="61"/>
      <c r="K419" s="43"/>
      <c r="L419" s="43">
        <f>L418+1</f>
        <v>2</v>
      </c>
      <c r="M419" s="20" t="s">
        <v>233</v>
      </c>
      <c r="N419" s="43"/>
      <c r="O419"/>
      <c r="P419"/>
      <c r="Q419"/>
      <c r="R419"/>
      <c r="S419"/>
      <c r="T419"/>
    </row>
    <row r="420" spans="1:20" ht="12.75" x14ac:dyDescent="0.2">
      <c r="A420" s="60" t="str">
        <f t="shared" ref="A420:A429" si="493">A419</f>
        <v>ET_12P</v>
      </c>
      <c r="B420" s="45" t="str">
        <f t="shared" si="488"/>
        <v>AQ5</v>
      </c>
      <c r="C420" s="60" t="str">
        <f t="shared" si="489"/>
        <v>Line 3 ET</v>
      </c>
      <c r="D420" s="45" t="str">
        <f t="shared" si="490"/>
        <v>AQ6</v>
      </c>
      <c r="E420" s="60" t="str">
        <f t="shared" si="491"/>
        <v>Range Graph</v>
      </c>
      <c r="F420" s="60" t="str">
        <f t="shared" si="491"/>
        <v>Line3</v>
      </c>
      <c r="G420" s="60" t="str">
        <f t="shared" ref="G420:G429" si="494">G419</f>
        <v>Max</v>
      </c>
      <c r="H420" s="61" t="str">
        <f t="shared" si="492"/>
        <v>9 to 10</v>
      </c>
      <c r="I420" s="61" t="str">
        <f t="shared" si="492"/>
        <v>Effective Tension</v>
      </c>
      <c r="J420" s="61"/>
      <c r="K420" s="43"/>
      <c r="L420" s="43">
        <f t="shared" ref="L420:L429" si="495">L419+1</f>
        <v>3</v>
      </c>
      <c r="M420" s="20" t="s">
        <v>234</v>
      </c>
      <c r="N420" s="43"/>
      <c r="O420"/>
      <c r="P420"/>
      <c r="Q420"/>
      <c r="R420"/>
      <c r="S420"/>
      <c r="T420"/>
    </row>
    <row r="421" spans="1:20" ht="12.75" x14ac:dyDescent="0.2">
      <c r="A421" s="60" t="str">
        <f t="shared" si="493"/>
        <v>ET_12P</v>
      </c>
      <c r="B421" s="45" t="str">
        <f t="shared" si="488"/>
        <v>AR5</v>
      </c>
      <c r="C421" s="60" t="str">
        <f t="shared" si="489"/>
        <v>Line 4 ET</v>
      </c>
      <c r="D421" s="45" t="str">
        <f t="shared" si="490"/>
        <v>AR6</v>
      </c>
      <c r="E421" s="60" t="str">
        <f t="shared" si="491"/>
        <v>Range Graph</v>
      </c>
      <c r="F421" s="60" t="str">
        <f t="shared" si="491"/>
        <v>Line4</v>
      </c>
      <c r="G421" s="60" t="str">
        <f t="shared" si="494"/>
        <v>Max</v>
      </c>
      <c r="H421" s="61" t="str">
        <f t="shared" si="492"/>
        <v>9 to 10</v>
      </c>
      <c r="I421" s="61" t="str">
        <f t="shared" si="492"/>
        <v>Effective Tension</v>
      </c>
      <c r="J421" s="61"/>
      <c r="K421" s="43"/>
      <c r="L421" s="43">
        <f t="shared" si="495"/>
        <v>4</v>
      </c>
      <c r="M421" s="20" t="s">
        <v>235</v>
      </c>
      <c r="N421" s="43"/>
      <c r="O421"/>
      <c r="P421"/>
      <c r="Q421"/>
      <c r="R421"/>
      <c r="S421"/>
      <c r="T421"/>
    </row>
    <row r="422" spans="1:20" ht="12.75" x14ac:dyDescent="0.2">
      <c r="A422" s="60" t="str">
        <f t="shared" si="493"/>
        <v>ET_12P</v>
      </c>
      <c r="B422" s="45" t="str">
        <f t="shared" si="488"/>
        <v>AS5</v>
      </c>
      <c r="C422" s="60" t="str">
        <f t="shared" si="489"/>
        <v>Line 5 ET</v>
      </c>
      <c r="D422" s="45" t="str">
        <f t="shared" si="490"/>
        <v>AS6</v>
      </c>
      <c r="E422" s="60" t="str">
        <f t="shared" si="491"/>
        <v>Range Graph</v>
      </c>
      <c r="F422" s="60" t="str">
        <f t="shared" si="491"/>
        <v>Line5</v>
      </c>
      <c r="G422" s="60" t="str">
        <f t="shared" si="494"/>
        <v>Max</v>
      </c>
      <c r="H422" s="61" t="str">
        <f t="shared" si="492"/>
        <v>9 to 10</v>
      </c>
      <c r="I422" s="61" t="str">
        <f t="shared" si="492"/>
        <v>Effective Tension</v>
      </c>
      <c r="J422" s="61"/>
      <c r="K422" s="43"/>
      <c r="L422" s="43">
        <f t="shared" si="495"/>
        <v>5</v>
      </c>
      <c r="M422" s="20" t="s">
        <v>314</v>
      </c>
      <c r="N422" s="43"/>
      <c r="O422"/>
      <c r="P422"/>
      <c r="Q422"/>
      <c r="R422"/>
      <c r="S422"/>
      <c r="T422"/>
    </row>
    <row r="423" spans="1:20" ht="12.75" x14ac:dyDescent="0.2">
      <c r="A423" s="60" t="str">
        <f t="shared" si="493"/>
        <v>ET_12P</v>
      </c>
      <c r="B423" s="45" t="str">
        <f t="shared" si="488"/>
        <v>AT5</v>
      </c>
      <c r="C423" s="60" t="str">
        <f t="shared" si="489"/>
        <v>Line 6 ET</v>
      </c>
      <c r="D423" s="45" t="str">
        <f t="shared" si="490"/>
        <v>AT6</v>
      </c>
      <c r="E423" s="60" t="str">
        <f t="shared" si="491"/>
        <v>Range Graph</v>
      </c>
      <c r="F423" s="60" t="str">
        <f t="shared" si="491"/>
        <v>Line6</v>
      </c>
      <c r="G423" s="60" t="str">
        <f t="shared" si="494"/>
        <v>Max</v>
      </c>
      <c r="H423" s="61" t="str">
        <f t="shared" si="492"/>
        <v>9 to 10</v>
      </c>
      <c r="I423" s="61" t="str">
        <f t="shared" si="492"/>
        <v>Effective Tension</v>
      </c>
      <c r="J423" s="61"/>
      <c r="K423" s="43"/>
      <c r="L423" s="43">
        <f t="shared" si="495"/>
        <v>6</v>
      </c>
      <c r="M423" s="20" t="s">
        <v>315</v>
      </c>
      <c r="N423" s="43"/>
      <c r="O423"/>
      <c r="P423"/>
      <c r="Q423"/>
      <c r="R423"/>
      <c r="S423"/>
      <c r="T423"/>
    </row>
    <row r="424" spans="1:20" ht="12.75" x14ac:dyDescent="0.2">
      <c r="A424" s="60" t="str">
        <f t="shared" si="493"/>
        <v>ET_12P</v>
      </c>
      <c r="B424" s="45" t="str">
        <f t="shared" si="488"/>
        <v>AU5</v>
      </c>
      <c r="C424" s="60" t="str">
        <f t="shared" si="489"/>
        <v>Line 7 ET</v>
      </c>
      <c r="D424" s="45" t="str">
        <f t="shared" si="490"/>
        <v>AU6</v>
      </c>
      <c r="E424" s="60" t="str">
        <f t="shared" si="491"/>
        <v>Range Graph</v>
      </c>
      <c r="F424" s="60" t="str">
        <f t="shared" si="491"/>
        <v>Line7</v>
      </c>
      <c r="G424" s="60" t="str">
        <f t="shared" si="494"/>
        <v>Max</v>
      </c>
      <c r="H424" s="61" t="str">
        <f t="shared" si="492"/>
        <v>9 to 10</v>
      </c>
      <c r="I424" s="61" t="str">
        <f t="shared" si="492"/>
        <v>Effective Tension</v>
      </c>
      <c r="J424" s="61"/>
      <c r="K424" s="43"/>
      <c r="L424" s="43">
        <f t="shared" si="495"/>
        <v>7</v>
      </c>
      <c r="M424" s="20" t="s">
        <v>316</v>
      </c>
      <c r="N424" s="43"/>
      <c r="O424"/>
      <c r="P424"/>
      <c r="Q424"/>
      <c r="R424"/>
      <c r="S424"/>
      <c r="T424"/>
    </row>
    <row r="425" spans="1:20" ht="12.75" x14ac:dyDescent="0.2">
      <c r="A425" s="60" t="str">
        <f t="shared" si="493"/>
        <v>ET_12P</v>
      </c>
      <c r="B425" s="45" t="str">
        <f t="shared" si="488"/>
        <v>AV5</v>
      </c>
      <c r="C425" s="60" t="str">
        <f t="shared" si="489"/>
        <v>Line 8 ET</v>
      </c>
      <c r="D425" s="45" t="str">
        <f t="shared" si="490"/>
        <v>AV6</v>
      </c>
      <c r="E425" s="60" t="str">
        <f t="shared" si="491"/>
        <v>Range Graph</v>
      </c>
      <c r="F425" s="60" t="str">
        <f t="shared" si="491"/>
        <v>Line8</v>
      </c>
      <c r="G425" s="60" t="str">
        <f t="shared" si="494"/>
        <v>Max</v>
      </c>
      <c r="H425" s="61" t="str">
        <f t="shared" si="492"/>
        <v>9 to 10</v>
      </c>
      <c r="I425" s="61" t="str">
        <f t="shared" si="492"/>
        <v>Effective Tension</v>
      </c>
      <c r="J425" s="61"/>
      <c r="K425" s="43"/>
      <c r="L425" s="43">
        <f t="shared" si="495"/>
        <v>8</v>
      </c>
      <c r="M425" s="20" t="s">
        <v>317</v>
      </c>
      <c r="N425" s="43"/>
      <c r="O425"/>
      <c r="P425"/>
      <c r="Q425"/>
      <c r="R425"/>
      <c r="S425"/>
      <c r="T425"/>
    </row>
    <row r="426" spans="1:20" ht="12.75" x14ac:dyDescent="0.2">
      <c r="A426" s="60" t="str">
        <f t="shared" si="493"/>
        <v>ET_12P</v>
      </c>
      <c r="B426" s="45" t="str">
        <f t="shared" si="488"/>
        <v>AW5</v>
      </c>
      <c r="C426" s="60" t="str">
        <f t="shared" si="489"/>
        <v>Line 9 ET</v>
      </c>
      <c r="D426" s="45" t="str">
        <f t="shared" si="490"/>
        <v>AW6</v>
      </c>
      <c r="E426" s="60" t="str">
        <f t="shared" si="491"/>
        <v>Range Graph</v>
      </c>
      <c r="F426" s="60" t="str">
        <f t="shared" si="491"/>
        <v>Line9</v>
      </c>
      <c r="G426" s="60" t="str">
        <f t="shared" si="494"/>
        <v>Max</v>
      </c>
      <c r="H426" s="61" t="str">
        <f t="shared" si="492"/>
        <v>9 to 10</v>
      </c>
      <c r="I426" s="61" t="str">
        <f t="shared" si="492"/>
        <v>Effective Tension</v>
      </c>
      <c r="J426" s="61"/>
      <c r="K426" s="43"/>
      <c r="L426" s="43">
        <f t="shared" si="495"/>
        <v>9</v>
      </c>
      <c r="M426" s="20" t="s">
        <v>354</v>
      </c>
      <c r="N426" s="43"/>
      <c r="O426"/>
      <c r="P426"/>
      <c r="Q426"/>
      <c r="R426"/>
      <c r="S426"/>
      <c r="T426"/>
    </row>
    <row r="427" spans="1:20" ht="12.75" x14ac:dyDescent="0.2">
      <c r="A427" s="60" t="str">
        <f t="shared" si="493"/>
        <v>ET_12P</v>
      </c>
      <c r="B427" s="45" t="str">
        <f t="shared" si="488"/>
        <v>AX5</v>
      </c>
      <c r="C427" s="60" t="str">
        <f t="shared" si="489"/>
        <v>Line 10 ET</v>
      </c>
      <c r="D427" s="45" t="str">
        <f t="shared" si="490"/>
        <v>AX6</v>
      </c>
      <c r="E427" s="60" t="str">
        <f t="shared" si="491"/>
        <v>Range Graph</v>
      </c>
      <c r="F427" s="60" t="str">
        <f t="shared" si="491"/>
        <v>Line10</v>
      </c>
      <c r="G427" s="60" t="str">
        <f t="shared" si="494"/>
        <v>Max</v>
      </c>
      <c r="H427" s="61" t="str">
        <f t="shared" si="492"/>
        <v>9 to 10</v>
      </c>
      <c r="I427" s="61" t="str">
        <f t="shared" si="492"/>
        <v>Effective Tension</v>
      </c>
      <c r="J427" s="61"/>
      <c r="K427" s="43"/>
      <c r="L427" s="43">
        <f t="shared" si="495"/>
        <v>10</v>
      </c>
      <c r="M427" s="20" t="s">
        <v>355</v>
      </c>
      <c r="N427" s="43"/>
      <c r="O427"/>
      <c r="P427"/>
      <c r="Q427"/>
      <c r="R427"/>
      <c r="S427"/>
      <c r="T427"/>
    </row>
    <row r="428" spans="1:20" ht="12.75" x14ac:dyDescent="0.2">
      <c r="A428" s="60" t="str">
        <f t="shared" si="493"/>
        <v>ET_12P</v>
      </c>
      <c r="B428" s="45" t="str">
        <f t="shared" si="488"/>
        <v>AY5</v>
      </c>
      <c r="C428" s="60" t="str">
        <f t="shared" si="489"/>
        <v>Line 11 ET</v>
      </c>
      <c r="D428" s="45" t="str">
        <f t="shared" si="490"/>
        <v>AY6</v>
      </c>
      <c r="E428" s="60" t="str">
        <f t="shared" si="491"/>
        <v>Range Graph</v>
      </c>
      <c r="F428" s="60" t="str">
        <f t="shared" si="491"/>
        <v>Line11</v>
      </c>
      <c r="G428" s="60" t="str">
        <f t="shared" si="494"/>
        <v>Max</v>
      </c>
      <c r="H428" s="61" t="str">
        <f t="shared" si="492"/>
        <v>9 to 10</v>
      </c>
      <c r="I428" s="61" t="str">
        <f t="shared" si="492"/>
        <v>Effective Tension</v>
      </c>
      <c r="J428" s="61"/>
      <c r="K428" s="43"/>
      <c r="L428" s="43">
        <f t="shared" si="495"/>
        <v>11</v>
      </c>
      <c r="M428" s="20" t="s">
        <v>356</v>
      </c>
      <c r="N428" s="43"/>
      <c r="O428"/>
      <c r="P428"/>
      <c r="Q428"/>
      <c r="R428"/>
      <c r="S428"/>
      <c r="T428"/>
    </row>
    <row r="429" spans="1:20" ht="12.75" x14ac:dyDescent="0.2">
      <c r="A429" s="60" t="str">
        <f t="shared" si="493"/>
        <v>ET_12P</v>
      </c>
      <c r="B429" s="45" t="str">
        <f t="shared" si="488"/>
        <v>AZ5</v>
      </c>
      <c r="C429" s="60" t="str">
        <f t="shared" si="489"/>
        <v>Line 12 ET</v>
      </c>
      <c r="D429" s="45" t="str">
        <f t="shared" si="490"/>
        <v>AZ6</v>
      </c>
      <c r="E429" s="60" t="str">
        <f t="shared" si="491"/>
        <v>Range Graph</v>
      </c>
      <c r="F429" s="60" t="str">
        <f t="shared" si="491"/>
        <v>Line12</v>
      </c>
      <c r="G429" s="60" t="str">
        <f t="shared" si="494"/>
        <v>Max</v>
      </c>
      <c r="H429" s="61" t="str">
        <f t="shared" si="492"/>
        <v>9 to 10</v>
      </c>
      <c r="I429" s="61" t="str">
        <f t="shared" si="492"/>
        <v>Effective Tension</v>
      </c>
      <c r="J429" s="61"/>
      <c r="K429" s="43"/>
      <c r="L429" s="43">
        <f t="shared" si="495"/>
        <v>12</v>
      </c>
      <c r="M429" s="20" t="s">
        <v>357</v>
      </c>
      <c r="N429" s="43"/>
      <c r="O429"/>
      <c r="P429"/>
      <c r="Q429"/>
      <c r="R429"/>
      <c r="S429"/>
      <c r="T429"/>
    </row>
    <row r="430" spans="1:20" ht="12.75" x14ac:dyDescent="0.2">
      <c r="A430" s="60" t="str">
        <f t="shared" ref="A430:A477" si="496">A366</f>
        <v>Lines Results_12P</v>
      </c>
      <c r="B430" s="45"/>
      <c r="C430" s="60"/>
      <c r="D430" s="45" t="str">
        <f>O430&amp;N430</f>
        <v>K5</v>
      </c>
      <c r="E430" s="60" t="str">
        <f t="shared" si="491"/>
        <v>Max</v>
      </c>
      <c r="F430" s="60" t="str">
        <f t="shared" si="491"/>
        <v>Line1</v>
      </c>
      <c r="G430" s="60" t="str">
        <f t="shared" ref="G430:G477" si="497">G366</f>
        <v>End A</v>
      </c>
      <c r="H430" s="60" t="str">
        <f t="shared" si="492"/>
        <v>9 to 10</v>
      </c>
      <c r="I430" s="60" t="str">
        <f t="shared" si="492"/>
        <v>Effective Tension</v>
      </c>
      <c r="J430" s="60"/>
      <c r="K430" s="62">
        <v>1</v>
      </c>
      <c r="L430"/>
      <c r="M430"/>
      <c r="N430" s="49">
        <v>5</v>
      </c>
      <c r="O430" s="20" t="s">
        <v>124</v>
      </c>
      <c r="P430" s="20" t="s">
        <v>125</v>
      </c>
      <c r="Q430"/>
      <c r="R430"/>
      <c r="S430"/>
      <c r="T430"/>
    </row>
    <row r="431" spans="1:20" ht="12.75" x14ac:dyDescent="0.2">
      <c r="A431" s="60" t="str">
        <f t="shared" si="496"/>
        <v>Lines Results_12P</v>
      </c>
      <c r="B431" s="45"/>
      <c r="C431" s="60"/>
      <c r="D431" s="45" t="str">
        <f t="shared" ref="D431:D453" si="498">O431&amp;N431</f>
        <v>K6</v>
      </c>
      <c r="E431" s="60" t="str">
        <f t="shared" si="491"/>
        <v>Max</v>
      </c>
      <c r="F431" s="60" t="str">
        <f t="shared" si="491"/>
        <v>Line1</v>
      </c>
      <c r="G431" s="60" t="str">
        <f t="shared" si="497"/>
        <v>End A</v>
      </c>
      <c r="H431" s="60" t="str">
        <f t="shared" si="492"/>
        <v>9 to 10</v>
      </c>
      <c r="I431" s="60" t="str">
        <f t="shared" si="492"/>
        <v>Effective Tension</v>
      </c>
      <c r="J431" s="60"/>
      <c r="K431" s="43">
        <f>K430</f>
        <v>1</v>
      </c>
      <c r="L431"/>
      <c r="M431"/>
      <c r="N431" s="43">
        <f t="shared" ref="N431:N453" si="499">N430+1</f>
        <v>6</v>
      </c>
      <c r="O431" t="str">
        <f t="shared" ref="O431:P431" si="500">O430</f>
        <v>K</v>
      </c>
      <c r="P431" t="str">
        <f t="shared" si="500"/>
        <v>L</v>
      </c>
      <c r="Q431"/>
      <c r="R431"/>
      <c r="S431"/>
      <c r="T431"/>
    </row>
    <row r="432" spans="1:20" ht="12.75" x14ac:dyDescent="0.2">
      <c r="A432" s="60" t="str">
        <f t="shared" si="496"/>
        <v>Lines Results_12P</v>
      </c>
      <c r="B432" s="45"/>
      <c r="C432" s="60"/>
      <c r="D432" s="45" t="str">
        <f t="shared" si="498"/>
        <v>K7</v>
      </c>
      <c r="E432" s="60" t="str">
        <f t="shared" si="491"/>
        <v>Max</v>
      </c>
      <c r="F432" s="60" t="str">
        <f t="shared" si="491"/>
        <v>Line2</v>
      </c>
      <c r="G432" s="60" t="str">
        <f t="shared" si="497"/>
        <v>End A</v>
      </c>
      <c r="H432" s="60" t="str">
        <f t="shared" si="492"/>
        <v>9 to 10</v>
      </c>
      <c r="I432" s="60" t="str">
        <f t="shared" si="492"/>
        <v>Effective Tension</v>
      </c>
      <c r="J432" s="60"/>
      <c r="K432" s="43">
        <f>K430+1</f>
        <v>2</v>
      </c>
      <c r="L432"/>
      <c r="M432"/>
      <c r="N432" s="43">
        <f t="shared" si="499"/>
        <v>7</v>
      </c>
      <c r="O432" t="str">
        <f t="shared" ref="O432:P432" si="501">O431</f>
        <v>K</v>
      </c>
      <c r="P432" t="str">
        <f t="shared" si="501"/>
        <v>L</v>
      </c>
      <c r="Q432"/>
      <c r="R432"/>
      <c r="S432"/>
      <c r="T432"/>
    </row>
    <row r="433" spans="1:20" ht="12.75" x14ac:dyDescent="0.2">
      <c r="A433" s="60" t="str">
        <f t="shared" si="496"/>
        <v>Lines Results_12P</v>
      </c>
      <c r="B433" s="45"/>
      <c r="C433" s="60"/>
      <c r="D433" s="45" t="str">
        <f t="shared" si="498"/>
        <v>K8</v>
      </c>
      <c r="E433" s="60" t="str">
        <f t="shared" si="491"/>
        <v>Max</v>
      </c>
      <c r="F433" s="60" t="str">
        <f t="shared" si="491"/>
        <v>Line2</v>
      </c>
      <c r="G433" s="60" t="str">
        <f t="shared" si="497"/>
        <v>End A</v>
      </c>
      <c r="H433" s="60" t="str">
        <f t="shared" si="492"/>
        <v>9 to 10</v>
      </c>
      <c r="I433" s="60" t="str">
        <f t="shared" si="492"/>
        <v>Effective Tension</v>
      </c>
      <c r="J433" s="60"/>
      <c r="K433" s="43">
        <f>K432</f>
        <v>2</v>
      </c>
      <c r="L433"/>
      <c r="M433"/>
      <c r="N433" s="43">
        <f t="shared" si="499"/>
        <v>8</v>
      </c>
      <c r="O433" t="str">
        <f t="shared" ref="O433:P433" si="502">O432</f>
        <v>K</v>
      </c>
      <c r="P433" t="str">
        <f t="shared" si="502"/>
        <v>L</v>
      </c>
      <c r="Q433"/>
      <c r="R433"/>
      <c r="S433"/>
      <c r="T433"/>
    </row>
    <row r="434" spans="1:20" ht="12.75" x14ac:dyDescent="0.2">
      <c r="A434" s="60" t="str">
        <f t="shared" si="496"/>
        <v>Lines Results_12P</v>
      </c>
      <c r="B434" s="45"/>
      <c r="C434" s="60"/>
      <c r="D434" s="45" t="str">
        <f t="shared" si="498"/>
        <v>K9</v>
      </c>
      <c r="E434" s="60" t="str">
        <f t="shared" si="491"/>
        <v>Max</v>
      </c>
      <c r="F434" s="60" t="str">
        <f t="shared" si="491"/>
        <v>Line3</v>
      </c>
      <c r="G434" s="60" t="str">
        <f t="shared" si="497"/>
        <v>End A</v>
      </c>
      <c r="H434" s="60" t="str">
        <f t="shared" si="492"/>
        <v>9 to 10</v>
      </c>
      <c r="I434" s="60" t="str">
        <f t="shared" si="492"/>
        <v>Effective Tension</v>
      </c>
      <c r="J434" s="60"/>
      <c r="K434" s="43">
        <f>K432+1</f>
        <v>3</v>
      </c>
      <c r="L434"/>
      <c r="M434"/>
      <c r="N434" s="43">
        <f t="shared" si="499"/>
        <v>9</v>
      </c>
      <c r="O434" t="str">
        <f t="shared" ref="O434:P434" si="503">O433</f>
        <v>K</v>
      </c>
      <c r="P434" t="str">
        <f t="shared" si="503"/>
        <v>L</v>
      </c>
      <c r="Q434"/>
      <c r="R434"/>
      <c r="S434"/>
      <c r="T434"/>
    </row>
    <row r="435" spans="1:20" ht="12.75" x14ac:dyDescent="0.2">
      <c r="A435" s="60" t="str">
        <f t="shared" si="496"/>
        <v>Lines Results_12P</v>
      </c>
      <c r="B435" s="45"/>
      <c r="C435" s="60"/>
      <c r="D435" s="45" t="str">
        <f t="shared" si="498"/>
        <v>K10</v>
      </c>
      <c r="E435" s="60" t="str">
        <f t="shared" si="491"/>
        <v>Max</v>
      </c>
      <c r="F435" s="60" t="str">
        <f t="shared" si="491"/>
        <v>Line3</v>
      </c>
      <c r="G435" s="60" t="str">
        <f t="shared" si="497"/>
        <v>End A</v>
      </c>
      <c r="H435" s="60" t="str">
        <f t="shared" si="492"/>
        <v>9 to 10</v>
      </c>
      <c r="I435" s="60" t="str">
        <f t="shared" si="492"/>
        <v>Effective Tension</v>
      </c>
      <c r="J435" s="60"/>
      <c r="K435" s="43">
        <f>K434</f>
        <v>3</v>
      </c>
      <c r="L435"/>
      <c r="M435"/>
      <c r="N435" s="43">
        <f t="shared" si="499"/>
        <v>10</v>
      </c>
      <c r="O435" t="str">
        <f t="shared" ref="O435:P435" si="504">O434</f>
        <v>K</v>
      </c>
      <c r="P435" t="str">
        <f t="shared" si="504"/>
        <v>L</v>
      </c>
      <c r="Q435"/>
      <c r="R435"/>
      <c r="S435"/>
      <c r="T435"/>
    </row>
    <row r="436" spans="1:20" ht="12.75" x14ac:dyDescent="0.2">
      <c r="A436" s="60" t="str">
        <f t="shared" si="496"/>
        <v>Lines Results_12P</v>
      </c>
      <c r="B436" s="45"/>
      <c r="C436" s="60"/>
      <c r="D436" s="45" t="str">
        <f t="shared" si="498"/>
        <v>K11</v>
      </c>
      <c r="E436" s="60" t="str">
        <f t="shared" si="491"/>
        <v>Max</v>
      </c>
      <c r="F436" s="60" t="str">
        <f t="shared" si="491"/>
        <v>Line4</v>
      </c>
      <c r="G436" s="60" t="str">
        <f t="shared" si="497"/>
        <v>End A</v>
      </c>
      <c r="H436" s="60" t="str">
        <f t="shared" si="492"/>
        <v>9 to 10</v>
      </c>
      <c r="I436" s="60" t="str">
        <f t="shared" si="492"/>
        <v>Effective Tension</v>
      </c>
      <c r="J436" s="60"/>
      <c r="K436" s="43">
        <f t="shared" ref="K436" si="505">K434+1</f>
        <v>4</v>
      </c>
      <c r="L436"/>
      <c r="M436"/>
      <c r="N436" s="43">
        <f t="shared" si="499"/>
        <v>11</v>
      </c>
      <c r="O436" t="str">
        <f t="shared" ref="O436:P436" si="506">O435</f>
        <v>K</v>
      </c>
      <c r="P436" t="str">
        <f t="shared" si="506"/>
        <v>L</v>
      </c>
      <c r="Q436"/>
      <c r="R436"/>
      <c r="S436"/>
      <c r="T436"/>
    </row>
    <row r="437" spans="1:20" ht="12.75" x14ac:dyDescent="0.2">
      <c r="A437" s="60" t="str">
        <f t="shared" si="496"/>
        <v>Lines Results_12P</v>
      </c>
      <c r="B437" s="45"/>
      <c r="C437" s="60"/>
      <c r="D437" s="45" t="str">
        <f t="shared" si="498"/>
        <v>K12</v>
      </c>
      <c r="E437" s="60" t="str">
        <f t="shared" si="491"/>
        <v>Max</v>
      </c>
      <c r="F437" s="60" t="str">
        <f t="shared" si="491"/>
        <v>Line4</v>
      </c>
      <c r="G437" s="60" t="str">
        <f t="shared" si="497"/>
        <v>End A</v>
      </c>
      <c r="H437" s="60" t="str">
        <f t="shared" si="492"/>
        <v>9 to 10</v>
      </c>
      <c r="I437" s="60" t="str">
        <f t="shared" si="492"/>
        <v>Effective Tension</v>
      </c>
      <c r="J437" s="60"/>
      <c r="K437" s="43">
        <f t="shared" ref="K437" si="507">K436</f>
        <v>4</v>
      </c>
      <c r="L437"/>
      <c r="M437"/>
      <c r="N437" s="43">
        <f t="shared" si="499"/>
        <v>12</v>
      </c>
      <c r="O437" t="str">
        <f t="shared" ref="O437:P437" si="508">O436</f>
        <v>K</v>
      </c>
      <c r="P437" t="str">
        <f t="shared" si="508"/>
        <v>L</v>
      </c>
      <c r="Q437"/>
      <c r="R437"/>
      <c r="S437"/>
      <c r="T437"/>
    </row>
    <row r="438" spans="1:20" ht="12.75" x14ac:dyDescent="0.2">
      <c r="A438" s="60" t="str">
        <f t="shared" si="496"/>
        <v>Lines Results_12P</v>
      </c>
      <c r="B438" s="45"/>
      <c r="C438" s="60"/>
      <c r="D438" s="45" t="str">
        <f t="shared" si="498"/>
        <v>K13</v>
      </c>
      <c r="E438" s="60" t="str">
        <f t="shared" si="491"/>
        <v>Max</v>
      </c>
      <c r="F438" s="60" t="str">
        <f t="shared" si="491"/>
        <v>Line5</v>
      </c>
      <c r="G438" s="60" t="str">
        <f t="shared" si="497"/>
        <v>End A</v>
      </c>
      <c r="H438" s="60" t="str">
        <f t="shared" si="492"/>
        <v>9 to 10</v>
      </c>
      <c r="I438" s="60" t="str">
        <f t="shared" si="492"/>
        <v>Effective Tension</v>
      </c>
      <c r="J438" s="60"/>
      <c r="K438" s="43">
        <f t="shared" ref="K438" si="509">K436+1</f>
        <v>5</v>
      </c>
      <c r="L438"/>
      <c r="M438"/>
      <c r="N438" s="43">
        <f t="shared" si="499"/>
        <v>13</v>
      </c>
      <c r="O438" t="str">
        <f t="shared" ref="O438:P438" si="510">O437</f>
        <v>K</v>
      </c>
      <c r="P438" t="str">
        <f t="shared" si="510"/>
        <v>L</v>
      </c>
      <c r="Q438"/>
      <c r="R438"/>
      <c r="S438"/>
      <c r="T438"/>
    </row>
    <row r="439" spans="1:20" ht="12.75" x14ac:dyDescent="0.2">
      <c r="A439" s="60" t="str">
        <f t="shared" si="496"/>
        <v>Lines Results_12P</v>
      </c>
      <c r="B439" s="45"/>
      <c r="C439" s="60"/>
      <c r="D439" s="45" t="str">
        <f t="shared" si="498"/>
        <v>K14</v>
      </c>
      <c r="E439" s="60" t="str">
        <f t="shared" ref="E439:F458" si="511">E375</f>
        <v>Max</v>
      </c>
      <c r="F439" s="60" t="str">
        <f t="shared" si="511"/>
        <v>Line5</v>
      </c>
      <c r="G439" s="60" t="str">
        <f t="shared" si="497"/>
        <v>End A</v>
      </c>
      <c r="H439" s="60" t="str">
        <f t="shared" ref="H439:I458" si="512">H375</f>
        <v>9 to 10</v>
      </c>
      <c r="I439" s="60" t="str">
        <f t="shared" si="512"/>
        <v>Effective Tension</v>
      </c>
      <c r="J439" s="60"/>
      <c r="K439" s="43">
        <f t="shared" ref="K439" si="513">K438</f>
        <v>5</v>
      </c>
      <c r="L439"/>
      <c r="M439"/>
      <c r="N439" s="43">
        <f t="shared" si="499"/>
        <v>14</v>
      </c>
      <c r="O439" t="str">
        <f t="shared" ref="O439:P439" si="514">O438</f>
        <v>K</v>
      </c>
      <c r="P439" t="str">
        <f t="shared" si="514"/>
        <v>L</v>
      </c>
      <c r="Q439"/>
      <c r="R439"/>
      <c r="S439"/>
      <c r="T439"/>
    </row>
    <row r="440" spans="1:20" ht="12.75" x14ac:dyDescent="0.2">
      <c r="A440" s="60" t="str">
        <f t="shared" si="496"/>
        <v>Lines Results_12P</v>
      </c>
      <c r="B440" s="45"/>
      <c r="C440" s="60"/>
      <c r="D440" s="45" t="str">
        <f t="shared" si="498"/>
        <v>K15</v>
      </c>
      <c r="E440" s="60" t="str">
        <f t="shared" si="511"/>
        <v>Max</v>
      </c>
      <c r="F440" s="60" t="str">
        <f t="shared" si="511"/>
        <v>Line6</v>
      </c>
      <c r="G440" s="60" t="str">
        <f t="shared" si="497"/>
        <v>End A</v>
      </c>
      <c r="H440" s="60" t="str">
        <f t="shared" si="512"/>
        <v>9 to 10</v>
      </c>
      <c r="I440" s="60" t="str">
        <f t="shared" si="512"/>
        <v>Effective Tension</v>
      </c>
      <c r="J440" s="60"/>
      <c r="K440" s="43">
        <f t="shared" ref="K440" si="515">K438+1</f>
        <v>6</v>
      </c>
      <c r="L440"/>
      <c r="M440"/>
      <c r="N440" s="43">
        <f t="shared" si="499"/>
        <v>15</v>
      </c>
      <c r="O440" t="str">
        <f t="shared" ref="O440:P440" si="516">O439</f>
        <v>K</v>
      </c>
      <c r="P440" t="str">
        <f t="shared" si="516"/>
        <v>L</v>
      </c>
      <c r="Q440"/>
      <c r="R440"/>
      <c r="S440"/>
      <c r="T440"/>
    </row>
    <row r="441" spans="1:20" ht="12.75" x14ac:dyDescent="0.2">
      <c r="A441" s="60" t="str">
        <f t="shared" si="496"/>
        <v>Lines Results_12P</v>
      </c>
      <c r="B441" s="45"/>
      <c r="C441" s="60"/>
      <c r="D441" s="45" t="str">
        <f t="shared" si="498"/>
        <v>K16</v>
      </c>
      <c r="E441" s="60" t="str">
        <f t="shared" si="511"/>
        <v>Max</v>
      </c>
      <c r="F441" s="60" t="str">
        <f t="shared" si="511"/>
        <v>Line6</v>
      </c>
      <c r="G441" s="60" t="str">
        <f t="shared" si="497"/>
        <v>End A</v>
      </c>
      <c r="H441" s="60" t="str">
        <f t="shared" si="512"/>
        <v>9 to 10</v>
      </c>
      <c r="I441" s="60" t="str">
        <f t="shared" si="512"/>
        <v>Effective Tension</v>
      </c>
      <c r="J441" s="60"/>
      <c r="K441" s="43">
        <f t="shared" ref="K441" si="517">K440</f>
        <v>6</v>
      </c>
      <c r="L441"/>
      <c r="M441"/>
      <c r="N441" s="43">
        <f t="shared" si="499"/>
        <v>16</v>
      </c>
      <c r="O441" t="str">
        <f t="shared" ref="O441:P441" si="518">O440</f>
        <v>K</v>
      </c>
      <c r="P441" t="str">
        <f t="shared" si="518"/>
        <v>L</v>
      </c>
      <c r="Q441"/>
      <c r="R441"/>
      <c r="S441"/>
      <c r="T441"/>
    </row>
    <row r="442" spans="1:20" ht="12.75" x14ac:dyDescent="0.2">
      <c r="A442" s="60" t="str">
        <f t="shared" si="496"/>
        <v>Lines Results_12P</v>
      </c>
      <c r="B442" s="45"/>
      <c r="C442" s="60"/>
      <c r="D442" s="45" t="str">
        <f t="shared" si="498"/>
        <v>K17</v>
      </c>
      <c r="E442" s="60" t="str">
        <f t="shared" si="511"/>
        <v>Max</v>
      </c>
      <c r="F442" s="60" t="str">
        <f t="shared" si="511"/>
        <v>Line7</v>
      </c>
      <c r="G442" s="60" t="str">
        <f t="shared" si="497"/>
        <v>End A</v>
      </c>
      <c r="H442" s="60" t="str">
        <f t="shared" si="512"/>
        <v>9 to 10</v>
      </c>
      <c r="I442" s="60" t="str">
        <f t="shared" si="512"/>
        <v>Effective Tension</v>
      </c>
      <c r="J442" s="60"/>
      <c r="K442" s="43">
        <f>K440+1</f>
        <v>7</v>
      </c>
      <c r="L442"/>
      <c r="M442"/>
      <c r="N442" s="43">
        <f t="shared" si="499"/>
        <v>17</v>
      </c>
      <c r="O442" t="str">
        <f t="shared" ref="O442:P442" si="519">O441</f>
        <v>K</v>
      </c>
      <c r="P442" t="str">
        <f t="shared" si="519"/>
        <v>L</v>
      </c>
      <c r="Q442"/>
      <c r="R442"/>
      <c r="S442"/>
      <c r="T442"/>
    </row>
    <row r="443" spans="1:20" ht="12.75" x14ac:dyDescent="0.2">
      <c r="A443" s="60" t="str">
        <f t="shared" si="496"/>
        <v>Lines Results_12P</v>
      </c>
      <c r="B443" s="45"/>
      <c r="C443" s="60"/>
      <c r="D443" s="45" t="str">
        <f t="shared" si="498"/>
        <v>K18</v>
      </c>
      <c r="E443" s="60" t="str">
        <f t="shared" si="511"/>
        <v>Max</v>
      </c>
      <c r="F443" s="60" t="str">
        <f t="shared" si="511"/>
        <v>Line7</v>
      </c>
      <c r="G443" s="60" t="str">
        <f t="shared" si="497"/>
        <v>End A</v>
      </c>
      <c r="H443" s="60" t="str">
        <f t="shared" si="512"/>
        <v>9 to 10</v>
      </c>
      <c r="I443" s="60" t="str">
        <f t="shared" si="512"/>
        <v>Effective Tension</v>
      </c>
      <c r="J443" s="60"/>
      <c r="K443" s="43">
        <f t="shared" ref="K443" si="520">K442</f>
        <v>7</v>
      </c>
      <c r="L443"/>
      <c r="M443"/>
      <c r="N443" s="43">
        <f t="shared" si="499"/>
        <v>18</v>
      </c>
      <c r="O443" t="str">
        <f t="shared" ref="O443:P443" si="521">O442</f>
        <v>K</v>
      </c>
      <c r="P443" t="str">
        <f t="shared" si="521"/>
        <v>L</v>
      </c>
      <c r="Q443"/>
      <c r="R443"/>
      <c r="S443"/>
      <c r="T443"/>
    </row>
    <row r="444" spans="1:20" ht="12.75" x14ac:dyDescent="0.2">
      <c r="A444" s="60" t="str">
        <f t="shared" si="496"/>
        <v>Lines Results_12P</v>
      </c>
      <c r="B444" s="45"/>
      <c r="C444" s="60"/>
      <c r="D444" s="45" t="str">
        <f t="shared" si="498"/>
        <v>K19</v>
      </c>
      <c r="E444" s="60" t="str">
        <f t="shared" si="511"/>
        <v>Max</v>
      </c>
      <c r="F444" s="60" t="str">
        <f t="shared" si="511"/>
        <v>Line8</v>
      </c>
      <c r="G444" s="60" t="str">
        <f t="shared" si="497"/>
        <v>End A</v>
      </c>
      <c r="H444" s="60" t="str">
        <f t="shared" si="512"/>
        <v>9 to 10</v>
      </c>
      <c r="I444" s="60" t="str">
        <f t="shared" si="512"/>
        <v>Effective Tension</v>
      </c>
      <c r="J444" s="60"/>
      <c r="K444" s="43">
        <f t="shared" ref="K444:K453" si="522">K442+1</f>
        <v>8</v>
      </c>
      <c r="L444"/>
      <c r="M444"/>
      <c r="N444" s="43">
        <f t="shared" si="499"/>
        <v>19</v>
      </c>
      <c r="O444" t="str">
        <f t="shared" ref="O444:P444" si="523">O443</f>
        <v>K</v>
      </c>
      <c r="P444" t="str">
        <f t="shared" si="523"/>
        <v>L</v>
      </c>
      <c r="Q444"/>
      <c r="R444"/>
      <c r="S444"/>
      <c r="T444"/>
    </row>
    <row r="445" spans="1:20" ht="12.75" x14ac:dyDescent="0.2">
      <c r="A445" s="60" t="str">
        <f t="shared" si="496"/>
        <v>Lines Results_12P</v>
      </c>
      <c r="B445" s="45"/>
      <c r="C445" s="60"/>
      <c r="D445" s="45" t="str">
        <f t="shared" si="498"/>
        <v>K20</v>
      </c>
      <c r="E445" s="60" t="str">
        <f t="shared" si="511"/>
        <v>Max</v>
      </c>
      <c r="F445" s="60" t="str">
        <f t="shared" si="511"/>
        <v>Line8</v>
      </c>
      <c r="G445" s="60" t="str">
        <f t="shared" si="497"/>
        <v>End A</v>
      </c>
      <c r="H445" s="60" t="str">
        <f t="shared" si="512"/>
        <v>9 to 10</v>
      </c>
      <c r="I445" s="60" t="str">
        <f t="shared" si="512"/>
        <v>Effective Tension</v>
      </c>
      <c r="J445" s="60"/>
      <c r="K445" s="43">
        <f t="shared" si="522"/>
        <v>8</v>
      </c>
      <c r="L445"/>
      <c r="M445"/>
      <c r="N445" s="43">
        <f t="shared" si="499"/>
        <v>20</v>
      </c>
      <c r="O445" t="str">
        <f t="shared" ref="O445:P445" si="524">O444</f>
        <v>K</v>
      </c>
      <c r="P445" t="str">
        <f t="shared" si="524"/>
        <v>L</v>
      </c>
      <c r="Q445"/>
      <c r="R445"/>
      <c r="S445"/>
      <c r="T445"/>
    </row>
    <row r="446" spans="1:20" ht="12.75" x14ac:dyDescent="0.2">
      <c r="A446" s="60" t="str">
        <f t="shared" si="496"/>
        <v>Lines Results_12P</v>
      </c>
      <c r="B446" s="45"/>
      <c r="C446" s="60"/>
      <c r="D446" s="45" t="str">
        <f t="shared" si="498"/>
        <v>K21</v>
      </c>
      <c r="E446" s="60" t="str">
        <f t="shared" si="511"/>
        <v>Max</v>
      </c>
      <c r="F446" s="60" t="str">
        <f t="shared" si="511"/>
        <v>Line9</v>
      </c>
      <c r="G446" s="60" t="str">
        <f t="shared" si="497"/>
        <v>End A</v>
      </c>
      <c r="H446" s="60" t="str">
        <f t="shared" si="512"/>
        <v>9 to 10</v>
      </c>
      <c r="I446" s="60" t="str">
        <f t="shared" si="512"/>
        <v>Effective Tension</v>
      </c>
      <c r="J446" s="60"/>
      <c r="K446" s="43">
        <f t="shared" si="522"/>
        <v>9</v>
      </c>
      <c r="L446"/>
      <c r="M446"/>
      <c r="N446" s="43">
        <f t="shared" si="499"/>
        <v>21</v>
      </c>
      <c r="O446" t="str">
        <f t="shared" ref="O446:P446" si="525">O445</f>
        <v>K</v>
      </c>
      <c r="P446" t="str">
        <f t="shared" si="525"/>
        <v>L</v>
      </c>
      <c r="Q446"/>
      <c r="R446"/>
      <c r="S446"/>
      <c r="T446"/>
    </row>
    <row r="447" spans="1:20" ht="12.75" x14ac:dyDescent="0.2">
      <c r="A447" s="60" t="str">
        <f t="shared" si="496"/>
        <v>Lines Results_12P</v>
      </c>
      <c r="B447" s="45"/>
      <c r="C447" s="60"/>
      <c r="D447" s="45" t="str">
        <f t="shared" si="498"/>
        <v>K22</v>
      </c>
      <c r="E447" s="60" t="str">
        <f t="shared" si="511"/>
        <v>Max</v>
      </c>
      <c r="F447" s="60" t="str">
        <f t="shared" si="511"/>
        <v>Line9</v>
      </c>
      <c r="G447" s="60" t="str">
        <f t="shared" si="497"/>
        <v>End A</v>
      </c>
      <c r="H447" s="60" t="str">
        <f t="shared" si="512"/>
        <v>9 to 10</v>
      </c>
      <c r="I447" s="60" t="str">
        <f t="shared" si="512"/>
        <v>Effective Tension</v>
      </c>
      <c r="J447" s="60"/>
      <c r="K447" s="43">
        <f t="shared" si="522"/>
        <v>9</v>
      </c>
      <c r="L447"/>
      <c r="M447"/>
      <c r="N447" s="43">
        <f t="shared" si="499"/>
        <v>22</v>
      </c>
      <c r="O447" t="str">
        <f t="shared" ref="O447:P447" si="526">O446</f>
        <v>K</v>
      </c>
      <c r="P447" t="str">
        <f t="shared" si="526"/>
        <v>L</v>
      </c>
      <c r="Q447"/>
      <c r="R447"/>
      <c r="S447"/>
      <c r="T447"/>
    </row>
    <row r="448" spans="1:20" ht="12.75" x14ac:dyDescent="0.2">
      <c r="A448" s="60" t="str">
        <f t="shared" si="496"/>
        <v>Lines Results_12P</v>
      </c>
      <c r="B448" s="45"/>
      <c r="C448" s="60"/>
      <c r="D448" s="45" t="str">
        <f t="shared" si="498"/>
        <v>K23</v>
      </c>
      <c r="E448" s="60" t="str">
        <f t="shared" si="511"/>
        <v>Max</v>
      </c>
      <c r="F448" s="60" t="str">
        <f t="shared" si="511"/>
        <v>Line10</v>
      </c>
      <c r="G448" s="60" t="str">
        <f t="shared" si="497"/>
        <v>End A</v>
      </c>
      <c r="H448" s="60" t="str">
        <f t="shared" si="512"/>
        <v>9 to 10</v>
      </c>
      <c r="I448" s="60" t="str">
        <f t="shared" si="512"/>
        <v>Effective Tension</v>
      </c>
      <c r="J448" s="60"/>
      <c r="K448" s="43">
        <f t="shared" si="522"/>
        <v>10</v>
      </c>
      <c r="L448"/>
      <c r="M448"/>
      <c r="N448" s="43">
        <f t="shared" si="499"/>
        <v>23</v>
      </c>
      <c r="O448" t="str">
        <f t="shared" ref="O448:P448" si="527">O447</f>
        <v>K</v>
      </c>
      <c r="P448" t="str">
        <f t="shared" si="527"/>
        <v>L</v>
      </c>
      <c r="Q448"/>
      <c r="R448"/>
      <c r="S448"/>
      <c r="T448"/>
    </row>
    <row r="449" spans="1:20" ht="12.75" x14ac:dyDescent="0.2">
      <c r="A449" s="60" t="str">
        <f t="shared" si="496"/>
        <v>Lines Results_12P</v>
      </c>
      <c r="B449" s="45"/>
      <c r="C449" s="60"/>
      <c r="D449" s="45" t="str">
        <f t="shared" si="498"/>
        <v>K24</v>
      </c>
      <c r="E449" s="60" t="str">
        <f t="shared" si="511"/>
        <v>Max</v>
      </c>
      <c r="F449" s="60" t="str">
        <f t="shared" si="511"/>
        <v>Line10</v>
      </c>
      <c r="G449" s="60" t="str">
        <f t="shared" si="497"/>
        <v>End A</v>
      </c>
      <c r="H449" s="60" t="str">
        <f t="shared" si="512"/>
        <v>9 to 10</v>
      </c>
      <c r="I449" s="60" t="str">
        <f t="shared" si="512"/>
        <v>Effective Tension</v>
      </c>
      <c r="J449" s="60"/>
      <c r="K449" s="43">
        <f t="shared" si="522"/>
        <v>10</v>
      </c>
      <c r="L449"/>
      <c r="M449"/>
      <c r="N449" s="43">
        <f t="shared" si="499"/>
        <v>24</v>
      </c>
      <c r="O449" t="str">
        <f t="shared" ref="O449:P449" si="528">O448</f>
        <v>K</v>
      </c>
      <c r="P449" t="str">
        <f t="shared" si="528"/>
        <v>L</v>
      </c>
      <c r="Q449"/>
      <c r="R449"/>
      <c r="S449"/>
      <c r="T449"/>
    </row>
    <row r="450" spans="1:20" ht="12.75" x14ac:dyDescent="0.2">
      <c r="A450" s="60" t="str">
        <f t="shared" si="496"/>
        <v>Lines Results_12P</v>
      </c>
      <c r="B450" s="45"/>
      <c r="C450" s="60"/>
      <c r="D450" s="45" t="str">
        <f t="shared" si="498"/>
        <v>K25</v>
      </c>
      <c r="E450" s="60" t="str">
        <f t="shared" si="511"/>
        <v>Max</v>
      </c>
      <c r="F450" s="60" t="str">
        <f t="shared" si="511"/>
        <v>Line11</v>
      </c>
      <c r="G450" s="60" t="str">
        <f t="shared" si="497"/>
        <v>End A</v>
      </c>
      <c r="H450" s="60" t="str">
        <f t="shared" si="512"/>
        <v>9 to 10</v>
      </c>
      <c r="I450" s="60" t="str">
        <f t="shared" si="512"/>
        <v>Effective Tension</v>
      </c>
      <c r="J450" s="60"/>
      <c r="K450" s="43">
        <f t="shared" si="522"/>
        <v>11</v>
      </c>
      <c r="L450"/>
      <c r="M450"/>
      <c r="N450" s="43">
        <f t="shared" si="499"/>
        <v>25</v>
      </c>
      <c r="O450" t="str">
        <f t="shared" ref="O450:P450" si="529">O449</f>
        <v>K</v>
      </c>
      <c r="P450" t="str">
        <f t="shared" si="529"/>
        <v>L</v>
      </c>
      <c r="Q450"/>
      <c r="R450"/>
      <c r="S450"/>
      <c r="T450"/>
    </row>
    <row r="451" spans="1:20" ht="12.75" x14ac:dyDescent="0.2">
      <c r="A451" s="60" t="str">
        <f t="shared" si="496"/>
        <v>Lines Results_12P</v>
      </c>
      <c r="B451" s="45"/>
      <c r="C451" s="60"/>
      <c r="D451" s="45" t="str">
        <f t="shared" si="498"/>
        <v>K26</v>
      </c>
      <c r="E451" s="60" t="str">
        <f t="shared" si="511"/>
        <v>Max</v>
      </c>
      <c r="F451" s="60" t="str">
        <f t="shared" si="511"/>
        <v>Line11</v>
      </c>
      <c r="G451" s="60" t="str">
        <f t="shared" si="497"/>
        <v>End A</v>
      </c>
      <c r="H451" s="60" t="str">
        <f t="shared" si="512"/>
        <v>9 to 10</v>
      </c>
      <c r="I451" s="60" t="str">
        <f t="shared" si="512"/>
        <v>Effective Tension</v>
      </c>
      <c r="J451" s="60"/>
      <c r="K451" s="43">
        <f t="shared" si="522"/>
        <v>11</v>
      </c>
      <c r="L451"/>
      <c r="M451"/>
      <c r="N451" s="43">
        <f t="shared" si="499"/>
        <v>26</v>
      </c>
      <c r="O451" t="str">
        <f t="shared" ref="O451:P451" si="530">O450</f>
        <v>K</v>
      </c>
      <c r="P451" t="str">
        <f t="shared" si="530"/>
        <v>L</v>
      </c>
      <c r="Q451"/>
      <c r="R451"/>
      <c r="S451"/>
      <c r="T451"/>
    </row>
    <row r="452" spans="1:20" ht="12.75" x14ac:dyDescent="0.2">
      <c r="A452" s="60" t="str">
        <f t="shared" si="496"/>
        <v>Lines Results_12P</v>
      </c>
      <c r="B452" s="45"/>
      <c r="C452" s="60"/>
      <c r="D452" s="45" t="str">
        <f t="shared" si="498"/>
        <v>K27</v>
      </c>
      <c r="E452" s="60" t="str">
        <f t="shared" si="511"/>
        <v>Max</v>
      </c>
      <c r="F452" s="60" t="str">
        <f t="shared" si="511"/>
        <v>Line12</v>
      </c>
      <c r="G452" s="60" t="str">
        <f t="shared" si="497"/>
        <v>End A</v>
      </c>
      <c r="H452" s="60" t="str">
        <f t="shared" si="512"/>
        <v>9 to 10</v>
      </c>
      <c r="I452" s="60" t="str">
        <f t="shared" si="512"/>
        <v>Effective Tension</v>
      </c>
      <c r="J452" s="60"/>
      <c r="K452" s="43">
        <f t="shared" si="522"/>
        <v>12</v>
      </c>
      <c r="L452"/>
      <c r="M452"/>
      <c r="N452" s="43">
        <f t="shared" si="499"/>
        <v>27</v>
      </c>
      <c r="O452" t="str">
        <f t="shared" ref="O452:P452" si="531">O451</f>
        <v>K</v>
      </c>
      <c r="P452" t="str">
        <f t="shared" si="531"/>
        <v>L</v>
      </c>
      <c r="Q452"/>
      <c r="R452"/>
      <c r="S452"/>
      <c r="T452"/>
    </row>
    <row r="453" spans="1:20" ht="12.75" x14ac:dyDescent="0.2">
      <c r="A453" s="60" t="str">
        <f t="shared" si="496"/>
        <v>Lines Results_12P</v>
      </c>
      <c r="B453" s="45"/>
      <c r="C453" s="60"/>
      <c r="D453" s="45" t="str">
        <f t="shared" si="498"/>
        <v>K28</v>
      </c>
      <c r="E453" s="60" t="str">
        <f t="shared" si="511"/>
        <v>Max</v>
      </c>
      <c r="F453" s="60" t="str">
        <f t="shared" si="511"/>
        <v>Line12</v>
      </c>
      <c r="G453" s="60" t="str">
        <f t="shared" si="497"/>
        <v>End A</v>
      </c>
      <c r="H453" s="60" t="str">
        <f t="shared" si="512"/>
        <v>9 to 10</v>
      </c>
      <c r="I453" s="60" t="str">
        <f t="shared" si="512"/>
        <v>Effective Tension</v>
      </c>
      <c r="J453" s="60"/>
      <c r="K453" s="43">
        <f t="shared" si="522"/>
        <v>12</v>
      </c>
      <c r="L453"/>
      <c r="M453"/>
      <c r="N453" s="43">
        <f t="shared" si="499"/>
        <v>28</v>
      </c>
      <c r="O453" t="str">
        <f t="shared" ref="O453:P453" si="532">O452</f>
        <v>K</v>
      </c>
      <c r="P453" t="str">
        <f t="shared" si="532"/>
        <v>L</v>
      </c>
      <c r="Q453"/>
      <c r="R453"/>
      <c r="S453"/>
      <c r="T453"/>
    </row>
    <row r="454" spans="1:20" ht="12.75" x14ac:dyDescent="0.2">
      <c r="A454" s="60" t="str">
        <f t="shared" si="496"/>
        <v>Lines Results_12P</v>
      </c>
      <c r="B454" s="45"/>
      <c r="C454" s="60"/>
      <c r="D454" s="45" t="str">
        <f t="shared" ref="D454:D469" si="533">P430&amp;N430</f>
        <v>L5</v>
      </c>
      <c r="E454" s="60" t="str">
        <f t="shared" si="511"/>
        <v>Max</v>
      </c>
      <c r="F454" s="60" t="str">
        <f t="shared" si="511"/>
        <v>Line1</v>
      </c>
      <c r="G454" s="60" t="str">
        <f t="shared" si="497"/>
        <v>End B</v>
      </c>
      <c r="H454" s="60" t="str">
        <f t="shared" si="512"/>
        <v>9 to 10</v>
      </c>
      <c r="I454" s="60" t="str">
        <f t="shared" si="512"/>
        <v>Effective Tension</v>
      </c>
      <c r="J454" s="60"/>
      <c r="K454" s="62">
        <v>1</v>
      </c>
      <c r="Q454"/>
      <c r="R454"/>
      <c r="S454"/>
      <c r="T454"/>
    </row>
    <row r="455" spans="1:20" ht="12.75" x14ac:dyDescent="0.2">
      <c r="A455" s="60" t="str">
        <f t="shared" si="496"/>
        <v>Lines Results_12P</v>
      </c>
      <c r="B455" s="45"/>
      <c r="C455" s="60"/>
      <c r="D455" s="45" t="str">
        <f t="shared" si="533"/>
        <v>L6</v>
      </c>
      <c r="E455" s="60" t="str">
        <f t="shared" si="511"/>
        <v>Max</v>
      </c>
      <c r="F455" s="60" t="str">
        <f t="shared" si="511"/>
        <v>Line1</v>
      </c>
      <c r="G455" s="60" t="str">
        <f t="shared" si="497"/>
        <v>End B</v>
      </c>
      <c r="H455" s="60" t="str">
        <f t="shared" si="512"/>
        <v>9 to 10</v>
      </c>
      <c r="I455" s="60" t="str">
        <f t="shared" si="512"/>
        <v>Effective Tension</v>
      </c>
      <c r="J455" s="60"/>
      <c r="K455" s="43">
        <f>K454</f>
        <v>1</v>
      </c>
      <c r="Q455"/>
      <c r="R455"/>
      <c r="S455"/>
      <c r="T455"/>
    </row>
    <row r="456" spans="1:20" ht="12.75" x14ac:dyDescent="0.2">
      <c r="A456" s="60" t="str">
        <f t="shared" si="496"/>
        <v>Lines Results_12P</v>
      </c>
      <c r="B456" s="45"/>
      <c r="C456" s="60"/>
      <c r="D456" s="45" t="str">
        <f t="shared" si="533"/>
        <v>L7</v>
      </c>
      <c r="E456" s="60" t="str">
        <f t="shared" si="511"/>
        <v>Max</v>
      </c>
      <c r="F456" s="60" t="str">
        <f t="shared" si="511"/>
        <v>Line2</v>
      </c>
      <c r="G456" s="60" t="str">
        <f t="shared" si="497"/>
        <v>End B</v>
      </c>
      <c r="H456" s="60" t="str">
        <f t="shared" si="512"/>
        <v>9 to 10</v>
      </c>
      <c r="I456" s="60" t="str">
        <f t="shared" si="512"/>
        <v>Effective Tension</v>
      </c>
      <c r="J456" s="60"/>
      <c r="K456" s="43">
        <f>K454+1</f>
        <v>2</v>
      </c>
      <c r="Q456"/>
      <c r="R456"/>
      <c r="S456"/>
      <c r="T456"/>
    </row>
    <row r="457" spans="1:20" ht="12.75" x14ac:dyDescent="0.2">
      <c r="A457" s="60" t="str">
        <f t="shared" si="496"/>
        <v>Lines Results_12P</v>
      </c>
      <c r="B457" s="45"/>
      <c r="C457" s="60"/>
      <c r="D457" s="45" t="str">
        <f t="shared" si="533"/>
        <v>L8</v>
      </c>
      <c r="E457" s="60" t="str">
        <f t="shared" si="511"/>
        <v>Max</v>
      </c>
      <c r="F457" s="60" t="str">
        <f t="shared" si="511"/>
        <v>Line2</v>
      </c>
      <c r="G457" s="60" t="str">
        <f t="shared" si="497"/>
        <v>End B</v>
      </c>
      <c r="H457" s="60" t="str">
        <f t="shared" si="512"/>
        <v>9 to 10</v>
      </c>
      <c r="I457" s="60" t="str">
        <f t="shared" si="512"/>
        <v>Effective Tension</v>
      </c>
      <c r="J457" s="60"/>
      <c r="K457" s="43">
        <f>K456</f>
        <v>2</v>
      </c>
      <c r="Q457"/>
      <c r="R457"/>
      <c r="S457"/>
      <c r="T457"/>
    </row>
    <row r="458" spans="1:20" ht="12.75" x14ac:dyDescent="0.2">
      <c r="A458" s="60" t="str">
        <f t="shared" si="496"/>
        <v>Lines Results_12P</v>
      </c>
      <c r="B458" s="45"/>
      <c r="C458" s="60"/>
      <c r="D458" s="45" t="str">
        <f t="shared" si="533"/>
        <v>L9</v>
      </c>
      <c r="E458" s="60" t="str">
        <f t="shared" si="511"/>
        <v>Max</v>
      </c>
      <c r="F458" s="60" t="str">
        <f t="shared" si="511"/>
        <v>Line3</v>
      </c>
      <c r="G458" s="60" t="str">
        <f t="shared" si="497"/>
        <v>End B</v>
      </c>
      <c r="H458" s="60" t="str">
        <f t="shared" si="512"/>
        <v>9 to 10</v>
      </c>
      <c r="I458" s="60" t="str">
        <f t="shared" si="512"/>
        <v>Effective Tension</v>
      </c>
      <c r="J458" s="60"/>
      <c r="K458" s="43">
        <f>K456+1</f>
        <v>3</v>
      </c>
      <c r="Q458"/>
      <c r="R458"/>
      <c r="S458"/>
      <c r="T458"/>
    </row>
    <row r="459" spans="1:20" ht="12.75" x14ac:dyDescent="0.2">
      <c r="A459" s="60" t="str">
        <f t="shared" si="496"/>
        <v>Lines Results_12P</v>
      </c>
      <c r="B459" s="45"/>
      <c r="C459" s="60"/>
      <c r="D459" s="45" t="str">
        <f t="shared" si="533"/>
        <v>L10</v>
      </c>
      <c r="E459" s="60" t="str">
        <f t="shared" ref="E459:F477" si="534">E395</f>
        <v>Max</v>
      </c>
      <c r="F459" s="60" t="str">
        <f t="shared" si="534"/>
        <v>Line3</v>
      </c>
      <c r="G459" s="60" t="str">
        <f t="shared" si="497"/>
        <v>End B</v>
      </c>
      <c r="H459" s="60" t="str">
        <f t="shared" ref="H459:I477" si="535">H395</f>
        <v>9 to 10</v>
      </c>
      <c r="I459" s="60" t="str">
        <f t="shared" si="535"/>
        <v>Effective Tension</v>
      </c>
      <c r="J459" s="60"/>
      <c r="K459" s="43">
        <f>K458</f>
        <v>3</v>
      </c>
      <c r="Q459"/>
      <c r="R459"/>
      <c r="S459"/>
      <c r="T459"/>
    </row>
    <row r="460" spans="1:20" ht="12.75" x14ac:dyDescent="0.2">
      <c r="A460" s="60" t="str">
        <f t="shared" si="496"/>
        <v>Lines Results_12P</v>
      </c>
      <c r="B460" s="45"/>
      <c r="C460" s="60"/>
      <c r="D460" s="45" t="str">
        <f t="shared" si="533"/>
        <v>L11</v>
      </c>
      <c r="E460" s="60" t="str">
        <f t="shared" si="534"/>
        <v>Max</v>
      </c>
      <c r="F460" s="60" t="str">
        <f t="shared" si="534"/>
        <v>Line4</v>
      </c>
      <c r="G460" s="60" t="str">
        <f t="shared" si="497"/>
        <v>End B</v>
      </c>
      <c r="H460" s="60" t="str">
        <f t="shared" si="535"/>
        <v>9 to 10</v>
      </c>
      <c r="I460" s="60" t="str">
        <f t="shared" si="535"/>
        <v>Effective Tension</v>
      </c>
      <c r="J460" s="60"/>
      <c r="K460" s="43">
        <f t="shared" ref="K460" si="536">K458+1</f>
        <v>4</v>
      </c>
      <c r="Q460"/>
      <c r="R460"/>
      <c r="S460"/>
      <c r="T460"/>
    </row>
    <row r="461" spans="1:20" ht="12.75" x14ac:dyDescent="0.2">
      <c r="A461" s="60" t="str">
        <f t="shared" si="496"/>
        <v>Lines Results_12P</v>
      </c>
      <c r="B461" s="45"/>
      <c r="C461" s="60"/>
      <c r="D461" s="45" t="str">
        <f t="shared" si="533"/>
        <v>L12</v>
      </c>
      <c r="E461" s="60" t="str">
        <f t="shared" si="534"/>
        <v>Max</v>
      </c>
      <c r="F461" s="60" t="str">
        <f t="shared" si="534"/>
        <v>Line4</v>
      </c>
      <c r="G461" s="60" t="str">
        <f t="shared" si="497"/>
        <v>End B</v>
      </c>
      <c r="H461" s="60" t="str">
        <f t="shared" si="535"/>
        <v>9 to 10</v>
      </c>
      <c r="I461" s="60" t="str">
        <f t="shared" si="535"/>
        <v>Effective Tension</v>
      </c>
      <c r="J461" s="60"/>
      <c r="K461" s="43">
        <f t="shared" ref="K461" si="537">K460</f>
        <v>4</v>
      </c>
      <c r="Q461"/>
      <c r="R461"/>
      <c r="S461"/>
      <c r="T461"/>
    </row>
    <row r="462" spans="1:20" ht="12.75" x14ac:dyDescent="0.2">
      <c r="A462" s="60" t="str">
        <f t="shared" si="496"/>
        <v>Lines Results_12P</v>
      </c>
      <c r="B462" s="45"/>
      <c r="C462" s="60"/>
      <c r="D462" s="45" t="str">
        <f t="shared" si="533"/>
        <v>L13</v>
      </c>
      <c r="E462" s="60" t="str">
        <f t="shared" si="534"/>
        <v>Max</v>
      </c>
      <c r="F462" s="60" t="str">
        <f t="shared" si="534"/>
        <v>Line5</v>
      </c>
      <c r="G462" s="60" t="str">
        <f t="shared" si="497"/>
        <v>End B</v>
      </c>
      <c r="H462" s="60" t="str">
        <f t="shared" si="535"/>
        <v>9 to 10</v>
      </c>
      <c r="I462" s="60" t="str">
        <f t="shared" si="535"/>
        <v>Effective Tension</v>
      </c>
      <c r="J462" s="60"/>
      <c r="K462" s="43">
        <f t="shared" ref="K462" si="538">K460+1</f>
        <v>5</v>
      </c>
      <c r="Q462"/>
      <c r="R462"/>
      <c r="S462"/>
      <c r="T462"/>
    </row>
    <row r="463" spans="1:20" ht="12.75" x14ac:dyDescent="0.2">
      <c r="A463" s="60" t="str">
        <f t="shared" si="496"/>
        <v>Lines Results_12P</v>
      </c>
      <c r="B463" s="45"/>
      <c r="C463" s="60"/>
      <c r="D463" s="45" t="str">
        <f t="shared" si="533"/>
        <v>L14</v>
      </c>
      <c r="E463" s="60" t="str">
        <f t="shared" si="534"/>
        <v>Max</v>
      </c>
      <c r="F463" s="60" t="str">
        <f t="shared" si="534"/>
        <v>Line5</v>
      </c>
      <c r="G463" s="60" t="str">
        <f t="shared" si="497"/>
        <v>End B</v>
      </c>
      <c r="H463" s="60" t="str">
        <f t="shared" si="535"/>
        <v>9 to 10</v>
      </c>
      <c r="I463" s="60" t="str">
        <f t="shared" si="535"/>
        <v>Effective Tension</v>
      </c>
      <c r="J463" s="60"/>
      <c r="K463" s="43">
        <f t="shared" ref="K463" si="539">K462</f>
        <v>5</v>
      </c>
      <c r="Q463"/>
      <c r="R463"/>
      <c r="S463"/>
      <c r="T463"/>
    </row>
    <row r="464" spans="1:20" ht="12.75" x14ac:dyDescent="0.2">
      <c r="A464" s="60" t="str">
        <f t="shared" si="496"/>
        <v>Lines Results_12P</v>
      </c>
      <c r="B464" s="45"/>
      <c r="C464" s="60"/>
      <c r="D464" s="45" t="str">
        <f t="shared" si="533"/>
        <v>L15</v>
      </c>
      <c r="E464" s="60" t="str">
        <f t="shared" si="534"/>
        <v>Max</v>
      </c>
      <c r="F464" s="60" t="str">
        <f t="shared" si="534"/>
        <v>Line6</v>
      </c>
      <c r="G464" s="60" t="str">
        <f t="shared" si="497"/>
        <v>End B</v>
      </c>
      <c r="H464" s="60" t="str">
        <f t="shared" si="535"/>
        <v>9 to 10</v>
      </c>
      <c r="I464" s="60" t="str">
        <f t="shared" si="535"/>
        <v>Effective Tension</v>
      </c>
      <c r="J464" s="60"/>
      <c r="K464" s="43">
        <f t="shared" ref="K464" si="540">K462+1</f>
        <v>6</v>
      </c>
      <c r="Q464"/>
      <c r="R464"/>
      <c r="S464"/>
      <c r="T464"/>
    </row>
    <row r="465" spans="1:20" ht="12.75" x14ac:dyDescent="0.2">
      <c r="A465" s="60" t="str">
        <f t="shared" si="496"/>
        <v>Lines Results_12P</v>
      </c>
      <c r="B465" s="45"/>
      <c r="C465" s="60"/>
      <c r="D465" s="45" t="str">
        <f t="shared" si="533"/>
        <v>L16</v>
      </c>
      <c r="E465" s="60" t="str">
        <f t="shared" si="534"/>
        <v>Max</v>
      </c>
      <c r="F465" s="60" t="str">
        <f t="shared" si="534"/>
        <v>Line6</v>
      </c>
      <c r="G465" s="60" t="str">
        <f t="shared" si="497"/>
        <v>End B</v>
      </c>
      <c r="H465" s="60" t="str">
        <f t="shared" si="535"/>
        <v>9 to 10</v>
      </c>
      <c r="I465" s="60" t="str">
        <f t="shared" si="535"/>
        <v>Effective Tension</v>
      </c>
      <c r="J465" s="60"/>
      <c r="K465" s="43">
        <f t="shared" ref="K465" si="541">K464</f>
        <v>6</v>
      </c>
      <c r="Q465"/>
      <c r="R465"/>
      <c r="S465"/>
      <c r="T465"/>
    </row>
    <row r="466" spans="1:20" ht="12.75" x14ac:dyDescent="0.2">
      <c r="A466" s="60" t="str">
        <f t="shared" si="496"/>
        <v>Lines Results_12P</v>
      </c>
      <c r="B466" s="45"/>
      <c r="C466" s="60"/>
      <c r="D466" s="45" t="str">
        <f t="shared" si="533"/>
        <v>L17</v>
      </c>
      <c r="E466" s="60" t="str">
        <f t="shared" si="534"/>
        <v>Max</v>
      </c>
      <c r="F466" s="60" t="str">
        <f t="shared" si="534"/>
        <v>Line7</v>
      </c>
      <c r="G466" s="60" t="str">
        <f t="shared" si="497"/>
        <v>End B</v>
      </c>
      <c r="H466" s="60" t="str">
        <f t="shared" si="535"/>
        <v>9 to 10</v>
      </c>
      <c r="I466" s="60" t="str">
        <f t="shared" si="535"/>
        <v>Effective Tension</v>
      </c>
      <c r="J466" s="60"/>
      <c r="K466" s="43">
        <f t="shared" ref="K466" si="542">K464+1</f>
        <v>7</v>
      </c>
      <c r="Q466"/>
      <c r="R466"/>
      <c r="S466"/>
      <c r="T466"/>
    </row>
    <row r="467" spans="1:20" ht="12.75" x14ac:dyDescent="0.2">
      <c r="A467" s="60" t="str">
        <f t="shared" si="496"/>
        <v>Lines Results_12P</v>
      </c>
      <c r="B467" s="45"/>
      <c r="C467" s="60"/>
      <c r="D467" s="45" t="str">
        <f t="shared" si="533"/>
        <v>L18</v>
      </c>
      <c r="E467" s="60" t="str">
        <f t="shared" si="534"/>
        <v>Max</v>
      </c>
      <c r="F467" s="60" t="str">
        <f t="shared" si="534"/>
        <v>Line7</v>
      </c>
      <c r="G467" s="60" t="str">
        <f t="shared" si="497"/>
        <v>End B</v>
      </c>
      <c r="H467" s="60" t="str">
        <f t="shared" si="535"/>
        <v>9 to 10</v>
      </c>
      <c r="I467" s="60" t="str">
        <f t="shared" si="535"/>
        <v>Effective Tension</v>
      </c>
      <c r="J467" s="60"/>
      <c r="K467" s="43">
        <f t="shared" ref="K467" si="543">K466</f>
        <v>7</v>
      </c>
      <c r="Q467"/>
      <c r="R467"/>
      <c r="S467"/>
      <c r="T467"/>
    </row>
    <row r="468" spans="1:20" ht="12.75" x14ac:dyDescent="0.2">
      <c r="A468" s="60" t="str">
        <f t="shared" si="496"/>
        <v>Lines Results_12P</v>
      </c>
      <c r="B468" s="45"/>
      <c r="C468" s="60"/>
      <c r="D468" s="45" t="str">
        <f t="shared" si="533"/>
        <v>L19</v>
      </c>
      <c r="E468" s="60" t="str">
        <f t="shared" si="534"/>
        <v>Max</v>
      </c>
      <c r="F468" s="60" t="str">
        <f t="shared" si="534"/>
        <v>Line8</v>
      </c>
      <c r="G468" s="60" t="str">
        <f t="shared" si="497"/>
        <v>End B</v>
      </c>
      <c r="H468" s="60" t="str">
        <f t="shared" si="535"/>
        <v>9 to 10</v>
      </c>
      <c r="I468" s="60" t="str">
        <f t="shared" si="535"/>
        <v>Effective Tension</v>
      </c>
      <c r="J468" s="60"/>
      <c r="K468" s="43">
        <f t="shared" ref="K468" si="544">K466+1</f>
        <v>8</v>
      </c>
      <c r="Q468"/>
      <c r="R468"/>
      <c r="S468"/>
      <c r="T468"/>
    </row>
    <row r="469" spans="1:20" ht="12.75" x14ac:dyDescent="0.2">
      <c r="A469" s="60" t="str">
        <f t="shared" si="496"/>
        <v>Lines Results_12P</v>
      </c>
      <c r="B469" s="45"/>
      <c r="C469" s="60"/>
      <c r="D469" s="45" t="str">
        <f t="shared" si="533"/>
        <v>L20</v>
      </c>
      <c r="E469" s="60" t="str">
        <f t="shared" si="534"/>
        <v>Max</v>
      </c>
      <c r="F469" s="60" t="str">
        <f t="shared" si="534"/>
        <v>Line8</v>
      </c>
      <c r="G469" s="60" t="str">
        <f t="shared" si="497"/>
        <v>End B</v>
      </c>
      <c r="H469" s="60" t="str">
        <f t="shared" si="535"/>
        <v>9 to 10</v>
      </c>
      <c r="I469" s="60" t="str">
        <f t="shared" si="535"/>
        <v>Effective Tension</v>
      </c>
      <c r="J469" s="60"/>
      <c r="K469" s="43">
        <f t="shared" ref="K469" si="545">K468</f>
        <v>8</v>
      </c>
      <c r="Q469"/>
      <c r="R469"/>
      <c r="S469"/>
      <c r="T469"/>
    </row>
    <row r="470" spans="1:20" ht="12.75" x14ac:dyDescent="0.2">
      <c r="A470" s="60" t="str">
        <f t="shared" si="496"/>
        <v>Lines Results_12P</v>
      </c>
      <c r="B470" s="45"/>
      <c r="C470" s="60"/>
      <c r="D470" s="45" t="str">
        <f t="shared" ref="D470:D477" si="546">P446&amp;N446</f>
        <v>L21</v>
      </c>
      <c r="E470" s="60" t="str">
        <f t="shared" si="534"/>
        <v>Max</v>
      </c>
      <c r="F470" s="60" t="str">
        <f t="shared" si="534"/>
        <v>Line9</v>
      </c>
      <c r="G470" s="60" t="str">
        <f t="shared" si="497"/>
        <v>End B</v>
      </c>
      <c r="H470" s="60" t="str">
        <f t="shared" si="535"/>
        <v>9 to 10</v>
      </c>
      <c r="I470" s="60" t="str">
        <f t="shared" si="535"/>
        <v>Effective Tension</v>
      </c>
      <c r="J470" s="60"/>
      <c r="K470" s="43"/>
      <c r="Q470"/>
      <c r="R470"/>
      <c r="S470"/>
      <c r="T470"/>
    </row>
    <row r="471" spans="1:20" ht="12.75" x14ac:dyDescent="0.2">
      <c r="A471" s="60" t="str">
        <f t="shared" si="496"/>
        <v>Lines Results_12P</v>
      </c>
      <c r="B471" s="45"/>
      <c r="C471" s="60"/>
      <c r="D471" s="45" t="str">
        <f t="shared" si="546"/>
        <v>L22</v>
      </c>
      <c r="E471" s="60" t="str">
        <f t="shared" si="534"/>
        <v>Max</v>
      </c>
      <c r="F471" s="60" t="str">
        <f t="shared" si="534"/>
        <v>Line9</v>
      </c>
      <c r="G471" s="60" t="str">
        <f t="shared" si="497"/>
        <v>End B</v>
      </c>
      <c r="H471" s="60" t="str">
        <f t="shared" si="535"/>
        <v>9 to 10</v>
      </c>
      <c r="I471" s="60" t="str">
        <f t="shared" si="535"/>
        <v>Effective Tension</v>
      </c>
      <c r="J471" s="60"/>
      <c r="K471" s="43"/>
      <c r="Q471"/>
      <c r="R471"/>
      <c r="S471"/>
      <c r="T471"/>
    </row>
    <row r="472" spans="1:20" ht="12.75" x14ac:dyDescent="0.2">
      <c r="A472" s="60" t="str">
        <f t="shared" si="496"/>
        <v>Lines Results_12P</v>
      </c>
      <c r="B472" s="45"/>
      <c r="C472" s="60"/>
      <c r="D472" s="45" t="str">
        <f t="shared" si="546"/>
        <v>L23</v>
      </c>
      <c r="E472" s="60" t="str">
        <f t="shared" si="534"/>
        <v>Max</v>
      </c>
      <c r="F472" s="60" t="str">
        <f t="shared" si="534"/>
        <v>Line10</v>
      </c>
      <c r="G472" s="60" t="str">
        <f t="shared" si="497"/>
        <v>End B</v>
      </c>
      <c r="H472" s="60" t="str">
        <f t="shared" si="535"/>
        <v>9 to 10</v>
      </c>
      <c r="I472" s="60" t="str">
        <f t="shared" si="535"/>
        <v>Effective Tension</v>
      </c>
      <c r="J472" s="60"/>
      <c r="K472" s="43"/>
      <c r="Q472"/>
      <c r="R472"/>
      <c r="S472"/>
      <c r="T472"/>
    </row>
    <row r="473" spans="1:20" ht="12.75" x14ac:dyDescent="0.2">
      <c r="A473" s="60" t="str">
        <f t="shared" si="496"/>
        <v>Lines Results_12P</v>
      </c>
      <c r="B473" s="45"/>
      <c r="C473" s="60"/>
      <c r="D473" s="45" t="str">
        <f t="shared" si="546"/>
        <v>L24</v>
      </c>
      <c r="E473" s="60" t="str">
        <f t="shared" si="534"/>
        <v>Max</v>
      </c>
      <c r="F473" s="60" t="str">
        <f t="shared" si="534"/>
        <v>Line10</v>
      </c>
      <c r="G473" s="60" t="str">
        <f t="shared" si="497"/>
        <v>End B</v>
      </c>
      <c r="H473" s="60" t="str">
        <f t="shared" si="535"/>
        <v>9 to 10</v>
      </c>
      <c r="I473" s="60" t="str">
        <f t="shared" si="535"/>
        <v>Effective Tension</v>
      </c>
      <c r="J473" s="60"/>
      <c r="K473" s="43"/>
      <c r="Q473"/>
      <c r="R473"/>
      <c r="S473"/>
      <c r="T473"/>
    </row>
    <row r="474" spans="1:20" ht="12.75" x14ac:dyDescent="0.2">
      <c r="A474" s="60" t="str">
        <f t="shared" si="496"/>
        <v>Lines Results_12P</v>
      </c>
      <c r="B474" s="45"/>
      <c r="C474" s="60"/>
      <c r="D474" s="45" t="str">
        <f t="shared" si="546"/>
        <v>L25</v>
      </c>
      <c r="E474" s="60" t="str">
        <f t="shared" si="534"/>
        <v>Max</v>
      </c>
      <c r="F474" s="60" t="str">
        <f t="shared" si="534"/>
        <v>Line11</v>
      </c>
      <c r="G474" s="60" t="str">
        <f t="shared" si="497"/>
        <v>End B</v>
      </c>
      <c r="H474" s="60" t="str">
        <f t="shared" si="535"/>
        <v>9 to 10</v>
      </c>
      <c r="I474" s="60" t="str">
        <f t="shared" si="535"/>
        <v>Effective Tension</v>
      </c>
      <c r="J474" s="60"/>
      <c r="K474" s="43"/>
      <c r="Q474"/>
      <c r="R474"/>
      <c r="S474"/>
      <c r="T474"/>
    </row>
    <row r="475" spans="1:20" ht="12.75" x14ac:dyDescent="0.2">
      <c r="A475" s="60" t="str">
        <f t="shared" si="496"/>
        <v>Lines Results_12P</v>
      </c>
      <c r="B475" s="45"/>
      <c r="C475" s="60"/>
      <c r="D475" s="45" t="str">
        <f t="shared" si="546"/>
        <v>L26</v>
      </c>
      <c r="E475" s="60" t="str">
        <f t="shared" si="534"/>
        <v>Max</v>
      </c>
      <c r="F475" s="60" t="str">
        <f t="shared" si="534"/>
        <v>Line11</v>
      </c>
      <c r="G475" s="60" t="str">
        <f t="shared" si="497"/>
        <v>End B</v>
      </c>
      <c r="H475" s="60" t="str">
        <f t="shared" si="535"/>
        <v>9 to 10</v>
      </c>
      <c r="I475" s="60" t="str">
        <f t="shared" si="535"/>
        <v>Effective Tension</v>
      </c>
      <c r="J475" s="60"/>
      <c r="K475" s="43"/>
      <c r="Q475"/>
      <c r="R475"/>
      <c r="S475"/>
      <c r="T475"/>
    </row>
    <row r="476" spans="1:20" ht="12.75" x14ac:dyDescent="0.2">
      <c r="A476" s="60" t="str">
        <f t="shared" si="496"/>
        <v>Lines Results_12P</v>
      </c>
      <c r="B476" s="45"/>
      <c r="C476" s="60"/>
      <c r="D476" s="45" t="str">
        <f t="shared" si="546"/>
        <v>L27</v>
      </c>
      <c r="E476" s="60" t="str">
        <f t="shared" si="534"/>
        <v>Max</v>
      </c>
      <c r="F476" s="60" t="str">
        <f t="shared" si="534"/>
        <v>Line12</v>
      </c>
      <c r="G476" s="60" t="str">
        <f t="shared" si="497"/>
        <v>End B</v>
      </c>
      <c r="H476" s="60" t="str">
        <f t="shared" si="535"/>
        <v>9 to 10</v>
      </c>
      <c r="I476" s="60" t="str">
        <f t="shared" si="535"/>
        <v>Effective Tension</v>
      </c>
      <c r="J476" s="60"/>
      <c r="K476" s="43"/>
      <c r="Q476"/>
      <c r="R476"/>
      <c r="S476"/>
      <c r="T476"/>
    </row>
    <row r="477" spans="1:20" ht="12.75" x14ac:dyDescent="0.2">
      <c r="A477" s="60" t="str">
        <f t="shared" si="496"/>
        <v>Lines Results_12P</v>
      </c>
      <c r="B477" s="45"/>
      <c r="C477" s="60"/>
      <c r="D477" s="45" t="str">
        <f t="shared" si="546"/>
        <v>L28</v>
      </c>
      <c r="E477" s="60" t="str">
        <f t="shared" si="534"/>
        <v>Max</v>
      </c>
      <c r="F477" s="60" t="str">
        <f t="shared" si="534"/>
        <v>Line12</v>
      </c>
      <c r="G477" s="60" t="str">
        <f t="shared" si="497"/>
        <v>End B</v>
      </c>
      <c r="H477" s="60" t="str">
        <f t="shared" si="535"/>
        <v>9 to 10</v>
      </c>
      <c r="I477" s="60" t="str">
        <f t="shared" si="535"/>
        <v>Effective Tension</v>
      </c>
      <c r="J477" s="60"/>
      <c r="K477" s="43"/>
      <c r="Q477"/>
      <c r="R477"/>
      <c r="S477"/>
      <c r="T477"/>
    </row>
    <row r="478" spans="1:20" ht="12.75" x14ac:dyDescent="0.2">
      <c r="A478" s="60" t="str">
        <f>A286</f>
        <v>Ship_position_12P</v>
      </c>
      <c r="B478" s="139"/>
      <c r="C478" s="138"/>
      <c r="D478" s="139" t="str">
        <f>N$178&amp;L286</f>
        <v>H5</v>
      </c>
      <c r="E478" s="60" t="str">
        <f t="shared" ref="E478:F480" si="547">E286</f>
        <v>Max</v>
      </c>
      <c r="F478" s="60" t="str">
        <f t="shared" si="547"/>
        <v>Ship</v>
      </c>
      <c r="G478" s="60"/>
      <c r="H478" s="60" t="str">
        <f t="shared" ref="H478:I480" si="548">H286</f>
        <v>9 to 10</v>
      </c>
      <c r="I478" s="60" t="str">
        <f t="shared" si="548"/>
        <v>X</v>
      </c>
      <c r="J478" s="60"/>
      <c r="K478" s="43"/>
      <c r="N478" s="144" t="s">
        <v>123</v>
      </c>
      <c r="Q478"/>
      <c r="R478"/>
      <c r="S478"/>
      <c r="T478"/>
    </row>
    <row r="479" spans="1:20" ht="12.75" x14ac:dyDescent="0.2">
      <c r="A479" s="60" t="str">
        <f>A287</f>
        <v>Ship_position_12P</v>
      </c>
      <c r="B479" s="139"/>
      <c r="C479" s="138"/>
      <c r="D479" s="139" t="str">
        <f>N$178&amp;L287</f>
        <v>H6</v>
      </c>
      <c r="E479" s="60" t="str">
        <f t="shared" si="547"/>
        <v>Max</v>
      </c>
      <c r="F479" s="60" t="str">
        <f t="shared" si="547"/>
        <v>Ship</v>
      </c>
      <c r="G479" s="60"/>
      <c r="H479" s="60" t="str">
        <f t="shared" si="548"/>
        <v>9 to 10</v>
      </c>
      <c r="I479" s="60" t="str">
        <f t="shared" si="548"/>
        <v>Y</v>
      </c>
      <c r="J479" s="60"/>
      <c r="K479" s="43"/>
      <c r="N479" s="20"/>
      <c r="Q479"/>
      <c r="R479"/>
      <c r="S479"/>
      <c r="T479"/>
    </row>
    <row r="480" spans="1:20" ht="12.75" x14ac:dyDescent="0.2">
      <c r="A480" s="60" t="str">
        <f>A288</f>
        <v>Ship_position_12P</v>
      </c>
      <c r="B480" s="139"/>
      <c r="C480" s="138"/>
      <c r="D480" s="139" t="str">
        <f>N$178&amp;L288</f>
        <v>H7</v>
      </c>
      <c r="E480" s="60" t="str">
        <f t="shared" si="547"/>
        <v>Max</v>
      </c>
      <c r="F480" s="60" t="str">
        <f t="shared" si="547"/>
        <v>Ship</v>
      </c>
      <c r="G480" s="60"/>
      <c r="H480" s="60" t="str">
        <f t="shared" si="548"/>
        <v>9 to 10</v>
      </c>
      <c r="I480" s="60" t="str">
        <f t="shared" si="548"/>
        <v>Z</v>
      </c>
      <c r="J480" s="60"/>
      <c r="K480" s="43"/>
      <c r="N480" s="20"/>
      <c r="Q480"/>
      <c r="R480"/>
      <c r="S480"/>
      <c r="T480"/>
    </row>
    <row r="481" spans="1:16" x14ac:dyDescent="0.2">
      <c r="A481" s="46"/>
      <c r="B481" s="46"/>
      <c r="C481" s="46"/>
      <c r="D481" s="46"/>
      <c r="E481" s="58" t="s">
        <v>309</v>
      </c>
      <c r="F481" s="46"/>
      <c r="G481" s="46"/>
      <c r="H481" s="46"/>
      <c r="I481" s="46"/>
      <c r="J481" s="46"/>
      <c r="K481" s="55"/>
    </row>
    <row r="482" spans="1:16" ht="12.75" x14ac:dyDescent="0.2">
      <c r="A482" s="60" t="str">
        <f>A418</f>
        <v>ET_12P</v>
      </c>
      <c r="B482" s="45" t="str">
        <f>M482&amp;$N$6</f>
        <v>BA5</v>
      </c>
      <c r="C482" s="60" t="str">
        <f>"Line "&amp;$L482&amp;" ET"</f>
        <v>Line 1 ET</v>
      </c>
      <c r="D482" s="45" t="str">
        <f>M482&amp;$N$6+1</f>
        <v>BA6</v>
      </c>
      <c r="E482" s="60" t="str">
        <f>E419</f>
        <v>Range Graph</v>
      </c>
      <c r="F482" s="60" t="str">
        <f>F418</f>
        <v>Line1</v>
      </c>
      <c r="G482" s="60" t="str">
        <f>G418</f>
        <v>Max</v>
      </c>
      <c r="H482" s="61" t="str">
        <f>H418</f>
        <v>9 to 10</v>
      </c>
      <c r="I482" s="61" t="str">
        <f>I418</f>
        <v>Effective Tension</v>
      </c>
      <c r="J482" s="61"/>
      <c r="K482" s="62"/>
      <c r="L482" s="55">
        <v>1</v>
      </c>
      <c r="M482" s="1" t="s">
        <v>358</v>
      </c>
      <c r="N482" s="43"/>
      <c r="O482" s="49"/>
      <c r="P482" s="49"/>
    </row>
    <row r="483" spans="1:16" ht="12.75" x14ac:dyDescent="0.2">
      <c r="A483" s="60" t="str">
        <f>A482</f>
        <v>ET_12P</v>
      </c>
      <c r="B483" s="45" t="str">
        <f t="shared" ref="B483:B493" si="549">M483&amp;$N$6</f>
        <v>BB5</v>
      </c>
      <c r="C483" s="60" t="str">
        <f t="shared" ref="C483:C493" si="550">"Line "&amp;$L483&amp;" ET"</f>
        <v>Line 2 ET</v>
      </c>
      <c r="D483" s="45" t="str">
        <f t="shared" ref="D483:D493" si="551">M483&amp;$N$6+1</f>
        <v>BB6</v>
      </c>
      <c r="E483" s="60" t="str">
        <f t="shared" ref="E483:F502" si="552">E419</f>
        <v>Range Graph</v>
      </c>
      <c r="F483" s="60" t="str">
        <f t="shared" si="552"/>
        <v>Line2</v>
      </c>
      <c r="G483" s="60" t="str">
        <f>G482</f>
        <v>Max</v>
      </c>
      <c r="H483" s="61" t="str">
        <f t="shared" ref="H483:I502" si="553">H419</f>
        <v>9 to 10</v>
      </c>
      <c r="I483" s="61" t="str">
        <f t="shared" si="553"/>
        <v>Effective Tension</v>
      </c>
      <c r="J483" s="61"/>
      <c r="K483" s="43"/>
      <c r="L483" s="55">
        <f>L482+1</f>
        <v>2</v>
      </c>
      <c r="M483" s="1" t="s">
        <v>359</v>
      </c>
      <c r="N483" s="43"/>
      <c r="O483" s="43"/>
      <c r="P483" s="43"/>
    </row>
    <row r="484" spans="1:16" ht="12.75" x14ac:dyDescent="0.2">
      <c r="A484" s="60" t="str">
        <f t="shared" ref="A484:A493" si="554">A483</f>
        <v>ET_12P</v>
      </c>
      <c r="B484" s="45" t="str">
        <f t="shared" si="549"/>
        <v>BC5</v>
      </c>
      <c r="C484" s="60" t="str">
        <f t="shared" si="550"/>
        <v>Line 3 ET</v>
      </c>
      <c r="D484" s="45" t="str">
        <f t="shared" si="551"/>
        <v>BC6</v>
      </c>
      <c r="E484" s="60" t="str">
        <f t="shared" si="552"/>
        <v>Range Graph</v>
      </c>
      <c r="F484" s="60" t="str">
        <f t="shared" si="552"/>
        <v>Line3</v>
      </c>
      <c r="G484" s="60" t="str">
        <f t="shared" ref="G484:G493" si="555">G483</f>
        <v>Max</v>
      </c>
      <c r="H484" s="61" t="str">
        <f t="shared" si="553"/>
        <v>9 to 10</v>
      </c>
      <c r="I484" s="61" t="str">
        <f t="shared" si="553"/>
        <v>Effective Tension</v>
      </c>
      <c r="J484" s="61"/>
      <c r="K484" s="43"/>
      <c r="L484" s="55">
        <f t="shared" ref="L484:L493" si="556">L483+1</f>
        <v>3</v>
      </c>
      <c r="M484" s="1" t="s">
        <v>360</v>
      </c>
      <c r="N484" s="43"/>
      <c r="O484" s="43"/>
      <c r="P484" s="43"/>
    </row>
    <row r="485" spans="1:16" ht="12.75" x14ac:dyDescent="0.2">
      <c r="A485" s="60" t="str">
        <f t="shared" si="554"/>
        <v>ET_12P</v>
      </c>
      <c r="B485" s="45" t="str">
        <f t="shared" si="549"/>
        <v>BD5</v>
      </c>
      <c r="C485" s="60" t="str">
        <f t="shared" si="550"/>
        <v>Line 4 ET</v>
      </c>
      <c r="D485" s="45" t="str">
        <f t="shared" si="551"/>
        <v>BD6</v>
      </c>
      <c r="E485" s="60" t="str">
        <f t="shared" si="552"/>
        <v>Range Graph</v>
      </c>
      <c r="F485" s="60" t="str">
        <f t="shared" si="552"/>
        <v>Line4</v>
      </c>
      <c r="G485" s="60" t="str">
        <f t="shared" si="555"/>
        <v>Max</v>
      </c>
      <c r="H485" s="61" t="str">
        <f t="shared" si="553"/>
        <v>9 to 10</v>
      </c>
      <c r="I485" s="61" t="str">
        <f t="shared" si="553"/>
        <v>Effective Tension</v>
      </c>
      <c r="J485" s="61"/>
      <c r="K485" s="43"/>
      <c r="L485" s="55">
        <f t="shared" si="556"/>
        <v>4</v>
      </c>
      <c r="M485" s="1" t="s">
        <v>361</v>
      </c>
      <c r="N485" s="43"/>
      <c r="O485" s="43"/>
      <c r="P485" s="43"/>
    </row>
    <row r="486" spans="1:16" ht="12.75" x14ac:dyDescent="0.2">
      <c r="A486" s="60" t="str">
        <f t="shared" si="554"/>
        <v>ET_12P</v>
      </c>
      <c r="B486" s="45" t="str">
        <f t="shared" si="549"/>
        <v>BE5</v>
      </c>
      <c r="C486" s="60" t="str">
        <f t="shared" si="550"/>
        <v>Line 5 ET</v>
      </c>
      <c r="D486" s="45" t="str">
        <f t="shared" si="551"/>
        <v>BE6</v>
      </c>
      <c r="E486" s="60" t="str">
        <f t="shared" si="552"/>
        <v>Range Graph</v>
      </c>
      <c r="F486" s="60" t="str">
        <f t="shared" si="552"/>
        <v>Line5</v>
      </c>
      <c r="G486" s="60" t="str">
        <f t="shared" si="555"/>
        <v>Max</v>
      </c>
      <c r="H486" s="61" t="str">
        <f t="shared" si="553"/>
        <v>9 to 10</v>
      </c>
      <c r="I486" s="61" t="str">
        <f t="shared" si="553"/>
        <v>Effective Tension</v>
      </c>
      <c r="J486" s="61"/>
      <c r="K486" s="43"/>
      <c r="L486" s="55">
        <f t="shared" si="556"/>
        <v>5</v>
      </c>
      <c r="M486" s="1" t="s">
        <v>362</v>
      </c>
      <c r="N486" s="43"/>
      <c r="O486" s="43"/>
      <c r="P486" s="43"/>
    </row>
    <row r="487" spans="1:16" ht="12.75" x14ac:dyDescent="0.2">
      <c r="A487" s="60" t="str">
        <f t="shared" si="554"/>
        <v>ET_12P</v>
      </c>
      <c r="B487" s="45" t="str">
        <f t="shared" si="549"/>
        <v>BF5</v>
      </c>
      <c r="C487" s="60" t="str">
        <f t="shared" si="550"/>
        <v>Line 6 ET</v>
      </c>
      <c r="D487" s="45" t="str">
        <f t="shared" si="551"/>
        <v>BF6</v>
      </c>
      <c r="E487" s="60" t="str">
        <f t="shared" si="552"/>
        <v>Range Graph</v>
      </c>
      <c r="F487" s="60" t="str">
        <f t="shared" si="552"/>
        <v>Line6</v>
      </c>
      <c r="G487" s="60" t="str">
        <f t="shared" si="555"/>
        <v>Max</v>
      </c>
      <c r="H487" s="61" t="str">
        <f t="shared" si="553"/>
        <v>9 to 10</v>
      </c>
      <c r="I487" s="61" t="str">
        <f t="shared" si="553"/>
        <v>Effective Tension</v>
      </c>
      <c r="J487" s="61"/>
      <c r="K487" s="43"/>
      <c r="L487" s="55">
        <f t="shared" si="556"/>
        <v>6</v>
      </c>
      <c r="M487" s="1" t="s">
        <v>363</v>
      </c>
      <c r="N487" s="43"/>
      <c r="O487" s="43"/>
      <c r="P487" s="43"/>
    </row>
    <row r="488" spans="1:16" ht="12.75" x14ac:dyDescent="0.2">
      <c r="A488" s="60" t="str">
        <f t="shared" si="554"/>
        <v>ET_12P</v>
      </c>
      <c r="B488" s="45" t="str">
        <f t="shared" si="549"/>
        <v>BG5</v>
      </c>
      <c r="C488" s="60" t="str">
        <f t="shared" si="550"/>
        <v>Line 7 ET</v>
      </c>
      <c r="D488" s="45" t="str">
        <f t="shared" si="551"/>
        <v>BG6</v>
      </c>
      <c r="E488" s="60" t="str">
        <f t="shared" si="552"/>
        <v>Range Graph</v>
      </c>
      <c r="F488" s="60" t="str">
        <f t="shared" si="552"/>
        <v>Line7</v>
      </c>
      <c r="G488" s="60" t="str">
        <f t="shared" si="555"/>
        <v>Max</v>
      </c>
      <c r="H488" s="61" t="str">
        <f t="shared" si="553"/>
        <v>9 to 10</v>
      </c>
      <c r="I488" s="61" t="str">
        <f t="shared" si="553"/>
        <v>Effective Tension</v>
      </c>
      <c r="J488" s="61"/>
      <c r="K488" s="43"/>
      <c r="L488" s="55">
        <f t="shared" si="556"/>
        <v>7</v>
      </c>
      <c r="M488" s="1" t="s">
        <v>364</v>
      </c>
      <c r="N488" s="43"/>
      <c r="O488" s="43"/>
      <c r="P488" s="43"/>
    </row>
    <row r="489" spans="1:16" ht="12.75" x14ac:dyDescent="0.2">
      <c r="A489" s="60" t="str">
        <f t="shared" si="554"/>
        <v>ET_12P</v>
      </c>
      <c r="B489" s="45" t="str">
        <f t="shared" si="549"/>
        <v>BH5</v>
      </c>
      <c r="C489" s="60" t="str">
        <f t="shared" si="550"/>
        <v>Line 8 ET</v>
      </c>
      <c r="D489" s="45" t="str">
        <f t="shared" si="551"/>
        <v>BH6</v>
      </c>
      <c r="E489" s="60" t="str">
        <f t="shared" si="552"/>
        <v>Range Graph</v>
      </c>
      <c r="F489" s="60" t="str">
        <f t="shared" si="552"/>
        <v>Line8</v>
      </c>
      <c r="G489" s="60" t="str">
        <f t="shared" si="555"/>
        <v>Max</v>
      </c>
      <c r="H489" s="61" t="str">
        <f t="shared" si="553"/>
        <v>9 to 10</v>
      </c>
      <c r="I489" s="61" t="str">
        <f t="shared" si="553"/>
        <v>Effective Tension</v>
      </c>
      <c r="J489" s="61"/>
      <c r="K489" s="43"/>
      <c r="L489" s="55">
        <f t="shared" si="556"/>
        <v>8</v>
      </c>
      <c r="M489" s="1" t="s">
        <v>365</v>
      </c>
      <c r="N489" s="43"/>
      <c r="O489" s="43"/>
      <c r="P489" s="43"/>
    </row>
    <row r="490" spans="1:16" ht="12.75" x14ac:dyDescent="0.2">
      <c r="A490" s="60" t="str">
        <f t="shared" si="554"/>
        <v>ET_12P</v>
      </c>
      <c r="B490" s="45" t="str">
        <f t="shared" si="549"/>
        <v>BI5</v>
      </c>
      <c r="C490" s="60" t="str">
        <f t="shared" si="550"/>
        <v>Line 9 ET</v>
      </c>
      <c r="D490" s="45" t="str">
        <f t="shared" si="551"/>
        <v>BI6</v>
      </c>
      <c r="E490" s="60" t="str">
        <f t="shared" si="552"/>
        <v>Range Graph</v>
      </c>
      <c r="F490" s="60" t="str">
        <f t="shared" si="552"/>
        <v>Line9</v>
      </c>
      <c r="G490" s="60" t="str">
        <f t="shared" si="555"/>
        <v>Max</v>
      </c>
      <c r="H490" s="61" t="str">
        <f t="shared" si="553"/>
        <v>9 to 10</v>
      </c>
      <c r="I490" s="61" t="str">
        <f t="shared" si="553"/>
        <v>Effective Tension</v>
      </c>
      <c r="J490" s="61"/>
      <c r="K490" s="43"/>
      <c r="L490" s="55">
        <f t="shared" si="556"/>
        <v>9</v>
      </c>
      <c r="M490" s="1" t="s">
        <v>366</v>
      </c>
      <c r="N490" s="43"/>
      <c r="O490" s="43"/>
      <c r="P490" s="43"/>
    </row>
    <row r="491" spans="1:16" ht="12.75" x14ac:dyDescent="0.2">
      <c r="A491" s="60" t="str">
        <f t="shared" si="554"/>
        <v>ET_12P</v>
      </c>
      <c r="B491" s="45" t="str">
        <f t="shared" si="549"/>
        <v>BJ5</v>
      </c>
      <c r="C491" s="60" t="str">
        <f t="shared" si="550"/>
        <v>Line 10 ET</v>
      </c>
      <c r="D491" s="45" t="str">
        <f t="shared" si="551"/>
        <v>BJ6</v>
      </c>
      <c r="E491" s="60" t="str">
        <f t="shared" si="552"/>
        <v>Range Graph</v>
      </c>
      <c r="F491" s="60" t="str">
        <f t="shared" si="552"/>
        <v>Line10</v>
      </c>
      <c r="G491" s="60" t="str">
        <f t="shared" si="555"/>
        <v>Max</v>
      </c>
      <c r="H491" s="61" t="str">
        <f t="shared" si="553"/>
        <v>9 to 10</v>
      </c>
      <c r="I491" s="61" t="str">
        <f t="shared" si="553"/>
        <v>Effective Tension</v>
      </c>
      <c r="J491" s="61"/>
      <c r="K491" s="43"/>
      <c r="L491" s="55">
        <f t="shared" si="556"/>
        <v>10</v>
      </c>
      <c r="M491" s="1" t="s">
        <v>367</v>
      </c>
      <c r="N491" s="43"/>
      <c r="O491" s="43"/>
      <c r="P491" s="43"/>
    </row>
    <row r="492" spans="1:16" ht="12.75" x14ac:dyDescent="0.2">
      <c r="A492" s="60" t="str">
        <f t="shared" si="554"/>
        <v>ET_12P</v>
      </c>
      <c r="B492" s="45" t="str">
        <f t="shared" si="549"/>
        <v>BK5</v>
      </c>
      <c r="C492" s="60" t="str">
        <f t="shared" si="550"/>
        <v>Line 11 ET</v>
      </c>
      <c r="D492" s="45" t="str">
        <f t="shared" si="551"/>
        <v>BK6</v>
      </c>
      <c r="E492" s="60" t="str">
        <f t="shared" si="552"/>
        <v>Range Graph</v>
      </c>
      <c r="F492" s="60" t="str">
        <f t="shared" si="552"/>
        <v>Line11</v>
      </c>
      <c r="G492" s="60" t="str">
        <f t="shared" si="555"/>
        <v>Max</v>
      </c>
      <c r="H492" s="61" t="str">
        <f t="shared" si="553"/>
        <v>9 to 10</v>
      </c>
      <c r="I492" s="61" t="str">
        <f t="shared" si="553"/>
        <v>Effective Tension</v>
      </c>
      <c r="J492" s="61"/>
      <c r="K492" s="43"/>
      <c r="L492" s="55">
        <f t="shared" si="556"/>
        <v>11</v>
      </c>
      <c r="M492" s="1" t="s">
        <v>368</v>
      </c>
      <c r="N492" s="43"/>
      <c r="O492" s="43"/>
      <c r="P492" s="43"/>
    </row>
    <row r="493" spans="1:16" ht="12.75" x14ac:dyDescent="0.2">
      <c r="A493" s="60" t="str">
        <f t="shared" si="554"/>
        <v>ET_12P</v>
      </c>
      <c r="B493" s="45" t="str">
        <f t="shared" si="549"/>
        <v>BL5</v>
      </c>
      <c r="C493" s="60" t="str">
        <f t="shared" si="550"/>
        <v>Line 12 ET</v>
      </c>
      <c r="D493" s="45" t="str">
        <f t="shared" si="551"/>
        <v>BL6</v>
      </c>
      <c r="E493" s="60" t="str">
        <f t="shared" si="552"/>
        <v>Range Graph</v>
      </c>
      <c r="F493" s="60" t="str">
        <f t="shared" si="552"/>
        <v>Line12</v>
      </c>
      <c r="G493" s="60" t="str">
        <f t="shared" si="555"/>
        <v>Max</v>
      </c>
      <c r="H493" s="61" t="str">
        <f t="shared" si="553"/>
        <v>9 to 10</v>
      </c>
      <c r="I493" s="61" t="str">
        <f t="shared" si="553"/>
        <v>Effective Tension</v>
      </c>
      <c r="J493" s="61"/>
      <c r="K493" s="43"/>
      <c r="L493" s="55">
        <f t="shared" si="556"/>
        <v>12</v>
      </c>
      <c r="M493" s="1" t="s">
        <v>369</v>
      </c>
      <c r="N493" s="43"/>
      <c r="O493" s="43"/>
      <c r="P493" s="43"/>
    </row>
    <row r="494" spans="1:16" ht="12.75" x14ac:dyDescent="0.2">
      <c r="A494" s="60" t="str">
        <f t="shared" ref="A494:A541" si="557">A430</f>
        <v>Lines Results_12P</v>
      </c>
      <c r="B494" s="45"/>
      <c r="C494" s="60"/>
      <c r="D494" s="45" t="str">
        <f>O494&amp;N494</f>
        <v>M5</v>
      </c>
      <c r="E494" s="60" t="str">
        <f t="shared" si="552"/>
        <v>Max</v>
      </c>
      <c r="F494" s="60" t="str">
        <f t="shared" si="552"/>
        <v>Line1</v>
      </c>
      <c r="G494" s="60" t="str">
        <f t="shared" ref="G494:G541" si="558">G430</f>
        <v>End A</v>
      </c>
      <c r="H494" s="60" t="str">
        <f t="shared" si="553"/>
        <v>9 to 10</v>
      </c>
      <c r="I494" s="60" t="str">
        <f t="shared" si="553"/>
        <v>Effective Tension</v>
      </c>
      <c r="J494" s="60"/>
      <c r="K494" s="62">
        <v>1</v>
      </c>
      <c r="N494" s="43">
        <v>5</v>
      </c>
      <c r="O494" s="49" t="s">
        <v>129</v>
      </c>
      <c r="P494" s="49" t="s">
        <v>126</v>
      </c>
    </row>
    <row r="495" spans="1:16" ht="12.75" x14ac:dyDescent="0.2">
      <c r="A495" s="60" t="str">
        <f t="shared" si="557"/>
        <v>Lines Results_12P</v>
      </c>
      <c r="B495" s="45"/>
      <c r="C495" s="60"/>
      <c r="D495" s="45" t="str">
        <f t="shared" ref="D495:D508" si="559">O495&amp;N495</f>
        <v>M6</v>
      </c>
      <c r="E495" s="60" t="str">
        <f t="shared" si="552"/>
        <v>Max</v>
      </c>
      <c r="F495" s="60" t="str">
        <f t="shared" si="552"/>
        <v>Line1</v>
      </c>
      <c r="G495" s="60" t="str">
        <f t="shared" si="558"/>
        <v>End A</v>
      </c>
      <c r="H495" s="60" t="str">
        <f t="shared" si="553"/>
        <v>9 to 10</v>
      </c>
      <c r="I495" s="60" t="str">
        <f t="shared" si="553"/>
        <v>Effective Tension</v>
      </c>
      <c r="J495" s="60"/>
      <c r="K495" s="43">
        <f>K494</f>
        <v>1</v>
      </c>
      <c r="N495" s="43">
        <f t="shared" ref="N495:N508" si="560">N494+1</f>
        <v>6</v>
      </c>
      <c r="O495" s="43" t="str">
        <f t="shared" ref="O495:P495" si="561">O494</f>
        <v>M</v>
      </c>
      <c r="P495" s="43" t="str">
        <f t="shared" si="561"/>
        <v>N</v>
      </c>
    </row>
    <row r="496" spans="1:16" ht="12.75" x14ac:dyDescent="0.2">
      <c r="A496" s="60" t="str">
        <f t="shared" si="557"/>
        <v>Lines Results_12P</v>
      </c>
      <c r="B496" s="45"/>
      <c r="C496" s="60"/>
      <c r="D496" s="45" t="str">
        <f t="shared" si="559"/>
        <v>M7</v>
      </c>
      <c r="E496" s="60" t="str">
        <f t="shared" si="552"/>
        <v>Max</v>
      </c>
      <c r="F496" s="60" t="str">
        <f t="shared" si="552"/>
        <v>Line2</v>
      </c>
      <c r="G496" s="60" t="str">
        <f t="shared" si="558"/>
        <v>End A</v>
      </c>
      <c r="H496" s="60" t="str">
        <f t="shared" si="553"/>
        <v>9 to 10</v>
      </c>
      <c r="I496" s="60" t="str">
        <f t="shared" si="553"/>
        <v>Effective Tension</v>
      </c>
      <c r="J496" s="60"/>
      <c r="K496" s="43">
        <f>K494+1</f>
        <v>2</v>
      </c>
      <c r="N496" s="43">
        <f t="shared" si="560"/>
        <v>7</v>
      </c>
      <c r="O496" s="43" t="str">
        <f t="shared" ref="O496:P496" si="562">O495</f>
        <v>M</v>
      </c>
      <c r="P496" s="43" t="str">
        <f t="shared" si="562"/>
        <v>N</v>
      </c>
    </row>
    <row r="497" spans="1:16" ht="12.75" x14ac:dyDescent="0.2">
      <c r="A497" s="60" t="str">
        <f t="shared" si="557"/>
        <v>Lines Results_12P</v>
      </c>
      <c r="B497" s="45"/>
      <c r="C497" s="60"/>
      <c r="D497" s="45" t="str">
        <f t="shared" si="559"/>
        <v>M8</v>
      </c>
      <c r="E497" s="60" t="str">
        <f t="shared" si="552"/>
        <v>Max</v>
      </c>
      <c r="F497" s="60" t="str">
        <f t="shared" si="552"/>
        <v>Line2</v>
      </c>
      <c r="G497" s="60" t="str">
        <f t="shared" si="558"/>
        <v>End A</v>
      </c>
      <c r="H497" s="60" t="str">
        <f t="shared" si="553"/>
        <v>9 to 10</v>
      </c>
      <c r="I497" s="60" t="str">
        <f t="shared" si="553"/>
        <v>Effective Tension</v>
      </c>
      <c r="J497" s="60"/>
      <c r="K497" s="43">
        <f>K496</f>
        <v>2</v>
      </c>
      <c r="N497" s="43">
        <f t="shared" si="560"/>
        <v>8</v>
      </c>
      <c r="O497" s="43" t="str">
        <f t="shared" ref="O497:P497" si="563">O496</f>
        <v>M</v>
      </c>
      <c r="P497" s="43" t="str">
        <f t="shared" si="563"/>
        <v>N</v>
      </c>
    </row>
    <row r="498" spans="1:16" ht="12.75" x14ac:dyDescent="0.2">
      <c r="A498" s="60" t="str">
        <f t="shared" si="557"/>
        <v>Lines Results_12P</v>
      </c>
      <c r="B498" s="45"/>
      <c r="C498" s="60"/>
      <c r="D498" s="45" t="str">
        <f t="shared" si="559"/>
        <v>M9</v>
      </c>
      <c r="E498" s="60" t="str">
        <f t="shared" si="552"/>
        <v>Max</v>
      </c>
      <c r="F498" s="60" t="str">
        <f t="shared" si="552"/>
        <v>Line3</v>
      </c>
      <c r="G498" s="60" t="str">
        <f t="shared" si="558"/>
        <v>End A</v>
      </c>
      <c r="H498" s="60" t="str">
        <f t="shared" si="553"/>
        <v>9 to 10</v>
      </c>
      <c r="I498" s="60" t="str">
        <f t="shared" si="553"/>
        <v>Effective Tension</v>
      </c>
      <c r="J498" s="60"/>
      <c r="K498" s="43">
        <f>K496+1</f>
        <v>3</v>
      </c>
      <c r="N498" s="43">
        <f t="shared" si="560"/>
        <v>9</v>
      </c>
      <c r="O498" s="43" t="str">
        <f t="shared" ref="O498:P498" si="564">O497</f>
        <v>M</v>
      </c>
      <c r="P498" s="43" t="str">
        <f t="shared" si="564"/>
        <v>N</v>
      </c>
    </row>
    <row r="499" spans="1:16" ht="12.75" x14ac:dyDescent="0.2">
      <c r="A499" s="60" t="str">
        <f t="shared" si="557"/>
        <v>Lines Results_12P</v>
      </c>
      <c r="B499" s="45"/>
      <c r="C499" s="60"/>
      <c r="D499" s="45" t="str">
        <f t="shared" si="559"/>
        <v>M10</v>
      </c>
      <c r="E499" s="60" t="str">
        <f t="shared" si="552"/>
        <v>Max</v>
      </c>
      <c r="F499" s="60" t="str">
        <f t="shared" si="552"/>
        <v>Line3</v>
      </c>
      <c r="G499" s="60" t="str">
        <f t="shared" si="558"/>
        <v>End A</v>
      </c>
      <c r="H499" s="60" t="str">
        <f t="shared" si="553"/>
        <v>9 to 10</v>
      </c>
      <c r="I499" s="60" t="str">
        <f t="shared" si="553"/>
        <v>Effective Tension</v>
      </c>
      <c r="J499" s="60"/>
      <c r="K499" s="43">
        <f>K498</f>
        <v>3</v>
      </c>
      <c r="N499" s="43">
        <f t="shared" si="560"/>
        <v>10</v>
      </c>
      <c r="O499" s="43" t="str">
        <f t="shared" ref="O499:P499" si="565">O498</f>
        <v>M</v>
      </c>
      <c r="P499" s="43" t="str">
        <f t="shared" si="565"/>
        <v>N</v>
      </c>
    </row>
    <row r="500" spans="1:16" ht="12.75" x14ac:dyDescent="0.2">
      <c r="A500" s="60" t="str">
        <f t="shared" si="557"/>
        <v>Lines Results_12P</v>
      </c>
      <c r="B500" s="45"/>
      <c r="C500" s="60"/>
      <c r="D500" s="45" t="str">
        <f t="shared" si="559"/>
        <v>M11</v>
      </c>
      <c r="E500" s="60" t="str">
        <f t="shared" si="552"/>
        <v>Max</v>
      </c>
      <c r="F500" s="60" t="str">
        <f t="shared" si="552"/>
        <v>Line4</v>
      </c>
      <c r="G500" s="60" t="str">
        <f t="shared" si="558"/>
        <v>End A</v>
      </c>
      <c r="H500" s="60" t="str">
        <f t="shared" si="553"/>
        <v>9 to 10</v>
      </c>
      <c r="I500" s="60" t="str">
        <f t="shared" si="553"/>
        <v>Effective Tension</v>
      </c>
      <c r="J500" s="60"/>
      <c r="K500" s="43">
        <f t="shared" ref="K500" si="566">K498+1</f>
        <v>4</v>
      </c>
      <c r="N500" s="43">
        <f t="shared" si="560"/>
        <v>11</v>
      </c>
      <c r="O500" s="43" t="str">
        <f t="shared" ref="O500:P500" si="567">O499</f>
        <v>M</v>
      </c>
      <c r="P500" s="43" t="str">
        <f t="shared" si="567"/>
        <v>N</v>
      </c>
    </row>
    <row r="501" spans="1:16" ht="12.75" x14ac:dyDescent="0.2">
      <c r="A501" s="60" t="str">
        <f t="shared" si="557"/>
        <v>Lines Results_12P</v>
      </c>
      <c r="B501" s="45"/>
      <c r="C501" s="60"/>
      <c r="D501" s="45" t="str">
        <f t="shared" si="559"/>
        <v>M12</v>
      </c>
      <c r="E501" s="60" t="str">
        <f t="shared" si="552"/>
        <v>Max</v>
      </c>
      <c r="F501" s="60" t="str">
        <f t="shared" si="552"/>
        <v>Line4</v>
      </c>
      <c r="G501" s="60" t="str">
        <f t="shared" si="558"/>
        <v>End A</v>
      </c>
      <c r="H501" s="60" t="str">
        <f t="shared" si="553"/>
        <v>9 to 10</v>
      </c>
      <c r="I501" s="60" t="str">
        <f t="shared" si="553"/>
        <v>Effective Tension</v>
      </c>
      <c r="J501" s="60"/>
      <c r="K501" s="43">
        <f t="shared" ref="K501" si="568">K500</f>
        <v>4</v>
      </c>
      <c r="N501" s="43">
        <f t="shared" si="560"/>
        <v>12</v>
      </c>
      <c r="O501" s="43" t="str">
        <f t="shared" ref="O501:P501" si="569">O500</f>
        <v>M</v>
      </c>
      <c r="P501" s="43" t="str">
        <f t="shared" si="569"/>
        <v>N</v>
      </c>
    </row>
    <row r="502" spans="1:16" ht="12.75" x14ac:dyDescent="0.2">
      <c r="A502" s="60" t="str">
        <f t="shared" si="557"/>
        <v>Lines Results_12P</v>
      </c>
      <c r="B502" s="45"/>
      <c r="C502" s="60"/>
      <c r="D502" s="45" t="str">
        <f t="shared" si="559"/>
        <v>M13</v>
      </c>
      <c r="E502" s="60" t="str">
        <f t="shared" si="552"/>
        <v>Max</v>
      </c>
      <c r="F502" s="60" t="str">
        <f t="shared" si="552"/>
        <v>Line5</v>
      </c>
      <c r="G502" s="60" t="str">
        <f t="shared" si="558"/>
        <v>End A</v>
      </c>
      <c r="H502" s="60" t="str">
        <f t="shared" si="553"/>
        <v>9 to 10</v>
      </c>
      <c r="I502" s="60" t="str">
        <f t="shared" si="553"/>
        <v>Effective Tension</v>
      </c>
      <c r="J502" s="60"/>
      <c r="K502" s="43">
        <f t="shared" ref="K502" si="570">K500+1</f>
        <v>5</v>
      </c>
      <c r="N502" s="43">
        <f t="shared" si="560"/>
        <v>13</v>
      </c>
      <c r="O502" s="43" t="str">
        <f t="shared" ref="O502:P502" si="571">O501</f>
        <v>M</v>
      </c>
      <c r="P502" s="43" t="str">
        <f t="shared" si="571"/>
        <v>N</v>
      </c>
    </row>
    <row r="503" spans="1:16" ht="12.75" x14ac:dyDescent="0.2">
      <c r="A503" s="60" t="str">
        <f t="shared" si="557"/>
        <v>Lines Results_12P</v>
      </c>
      <c r="B503" s="45"/>
      <c r="C503" s="60"/>
      <c r="D503" s="45" t="str">
        <f t="shared" si="559"/>
        <v>M14</v>
      </c>
      <c r="E503" s="60" t="str">
        <f t="shared" ref="E503:F522" si="572">E439</f>
        <v>Max</v>
      </c>
      <c r="F503" s="60" t="str">
        <f t="shared" si="572"/>
        <v>Line5</v>
      </c>
      <c r="G503" s="60" t="str">
        <f t="shared" si="558"/>
        <v>End A</v>
      </c>
      <c r="H503" s="60" t="str">
        <f t="shared" ref="H503:I522" si="573">H439</f>
        <v>9 to 10</v>
      </c>
      <c r="I503" s="60" t="str">
        <f t="shared" si="573"/>
        <v>Effective Tension</v>
      </c>
      <c r="J503" s="60"/>
      <c r="K503" s="43">
        <f t="shared" ref="K503" si="574">K502</f>
        <v>5</v>
      </c>
      <c r="N503" s="43">
        <f t="shared" si="560"/>
        <v>14</v>
      </c>
      <c r="O503" s="43" t="str">
        <f t="shared" ref="O503:P503" si="575">O502</f>
        <v>M</v>
      </c>
      <c r="P503" s="43" t="str">
        <f t="shared" si="575"/>
        <v>N</v>
      </c>
    </row>
    <row r="504" spans="1:16" ht="12.75" x14ac:dyDescent="0.2">
      <c r="A504" s="60" t="str">
        <f t="shared" si="557"/>
        <v>Lines Results_12P</v>
      </c>
      <c r="B504" s="45"/>
      <c r="C504" s="60"/>
      <c r="D504" s="45" t="str">
        <f t="shared" si="559"/>
        <v>M15</v>
      </c>
      <c r="E504" s="60" t="str">
        <f t="shared" si="572"/>
        <v>Max</v>
      </c>
      <c r="F504" s="60" t="str">
        <f t="shared" si="572"/>
        <v>Line6</v>
      </c>
      <c r="G504" s="60" t="str">
        <f t="shared" si="558"/>
        <v>End A</v>
      </c>
      <c r="H504" s="60" t="str">
        <f t="shared" si="573"/>
        <v>9 to 10</v>
      </c>
      <c r="I504" s="60" t="str">
        <f t="shared" si="573"/>
        <v>Effective Tension</v>
      </c>
      <c r="J504" s="60"/>
      <c r="K504" s="43">
        <f t="shared" ref="K504" si="576">K502+1</f>
        <v>6</v>
      </c>
      <c r="N504" s="43">
        <f t="shared" si="560"/>
        <v>15</v>
      </c>
      <c r="O504" s="43" t="str">
        <f t="shared" ref="O504:P504" si="577">O503</f>
        <v>M</v>
      </c>
      <c r="P504" s="43" t="str">
        <f t="shared" si="577"/>
        <v>N</v>
      </c>
    </row>
    <row r="505" spans="1:16" ht="12.75" x14ac:dyDescent="0.2">
      <c r="A505" s="60" t="str">
        <f t="shared" si="557"/>
        <v>Lines Results_12P</v>
      </c>
      <c r="B505" s="45"/>
      <c r="C505" s="60"/>
      <c r="D505" s="45" t="str">
        <f t="shared" si="559"/>
        <v>M16</v>
      </c>
      <c r="E505" s="60" t="str">
        <f t="shared" si="572"/>
        <v>Max</v>
      </c>
      <c r="F505" s="60" t="str">
        <f t="shared" si="572"/>
        <v>Line6</v>
      </c>
      <c r="G505" s="60" t="str">
        <f t="shared" si="558"/>
        <v>End A</v>
      </c>
      <c r="H505" s="60" t="str">
        <f t="shared" si="573"/>
        <v>9 to 10</v>
      </c>
      <c r="I505" s="60" t="str">
        <f t="shared" si="573"/>
        <v>Effective Tension</v>
      </c>
      <c r="J505" s="60"/>
      <c r="K505" s="43">
        <f t="shared" ref="K505" si="578">K504</f>
        <v>6</v>
      </c>
      <c r="N505" s="43">
        <f t="shared" si="560"/>
        <v>16</v>
      </c>
      <c r="O505" s="43" t="str">
        <f t="shared" ref="O505:P505" si="579">O504</f>
        <v>M</v>
      </c>
      <c r="P505" s="43" t="str">
        <f t="shared" si="579"/>
        <v>N</v>
      </c>
    </row>
    <row r="506" spans="1:16" ht="12.75" x14ac:dyDescent="0.2">
      <c r="A506" s="60" t="str">
        <f t="shared" si="557"/>
        <v>Lines Results_12P</v>
      </c>
      <c r="B506" s="45"/>
      <c r="C506" s="60"/>
      <c r="D506" s="45" t="str">
        <f t="shared" si="559"/>
        <v>M17</v>
      </c>
      <c r="E506" s="60" t="str">
        <f t="shared" si="572"/>
        <v>Max</v>
      </c>
      <c r="F506" s="60" t="str">
        <f t="shared" si="572"/>
        <v>Line7</v>
      </c>
      <c r="G506" s="60" t="str">
        <f t="shared" si="558"/>
        <v>End A</v>
      </c>
      <c r="H506" s="60" t="str">
        <f t="shared" si="573"/>
        <v>9 to 10</v>
      </c>
      <c r="I506" s="60" t="str">
        <f t="shared" si="573"/>
        <v>Effective Tension</v>
      </c>
      <c r="J506" s="60"/>
      <c r="K506" s="43">
        <f>K504+1</f>
        <v>7</v>
      </c>
      <c r="N506" s="43">
        <f t="shared" si="560"/>
        <v>17</v>
      </c>
      <c r="O506" s="43" t="str">
        <f t="shared" ref="O506:P506" si="580">O505</f>
        <v>M</v>
      </c>
      <c r="P506" s="43" t="str">
        <f t="shared" si="580"/>
        <v>N</v>
      </c>
    </row>
    <row r="507" spans="1:16" ht="12.75" x14ac:dyDescent="0.2">
      <c r="A507" s="60" t="str">
        <f t="shared" si="557"/>
        <v>Lines Results_12P</v>
      </c>
      <c r="B507" s="45"/>
      <c r="C507" s="60"/>
      <c r="D507" s="45" t="str">
        <f t="shared" si="559"/>
        <v>M18</v>
      </c>
      <c r="E507" s="60" t="str">
        <f t="shared" si="572"/>
        <v>Max</v>
      </c>
      <c r="F507" s="60" t="str">
        <f t="shared" si="572"/>
        <v>Line7</v>
      </c>
      <c r="G507" s="60" t="str">
        <f t="shared" si="558"/>
        <v>End A</v>
      </c>
      <c r="H507" s="60" t="str">
        <f t="shared" si="573"/>
        <v>9 to 10</v>
      </c>
      <c r="I507" s="60" t="str">
        <f t="shared" si="573"/>
        <v>Effective Tension</v>
      </c>
      <c r="J507" s="60"/>
      <c r="K507" s="43">
        <f t="shared" ref="K507" si="581">K506</f>
        <v>7</v>
      </c>
      <c r="N507" s="43">
        <f t="shared" si="560"/>
        <v>18</v>
      </c>
      <c r="O507" s="43" t="str">
        <f t="shared" ref="O507:P507" si="582">O506</f>
        <v>M</v>
      </c>
      <c r="P507" s="43" t="str">
        <f t="shared" si="582"/>
        <v>N</v>
      </c>
    </row>
    <row r="508" spans="1:16" ht="12.75" x14ac:dyDescent="0.2">
      <c r="A508" s="60" t="str">
        <f t="shared" si="557"/>
        <v>Lines Results_12P</v>
      </c>
      <c r="B508" s="45"/>
      <c r="C508" s="60"/>
      <c r="D508" s="45" t="str">
        <f t="shared" si="559"/>
        <v>M19</v>
      </c>
      <c r="E508" s="60" t="str">
        <f t="shared" si="572"/>
        <v>Max</v>
      </c>
      <c r="F508" s="60" t="str">
        <f t="shared" si="572"/>
        <v>Line8</v>
      </c>
      <c r="G508" s="60" t="str">
        <f t="shared" si="558"/>
        <v>End A</v>
      </c>
      <c r="H508" s="60" t="str">
        <f t="shared" si="573"/>
        <v>9 to 10</v>
      </c>
      <c r="I508" s="60" t="str">
        <f t="shared" si="573"/>
        <v>Effective Tension</v>
      </c>
      <c r="J508" s="60"/>
      <c r="K508" s="43">
        <f t="shared" ref="K508:K517" si="583">K506+1</f>
        <v>8</v>
      </c>
      <c r="N508" s="43">
        <f t="shared" si="560"/>
        <v>19</v>
      </c>
      <c r="O508" s="43" t="str">
        <f t="shared" ref="O508:P508" si="584">O507</f>
        <v>M</v>
      </c>
      <c r="P508" s="43" t="str">
        <f t="shared" si="584"/>
        <v>N</v>
      </c>
    </row>
    <row r="509" spans="1:16" ht="12.75" x14ac:dyDescent="0.2">
      <c r="A509" s="60" t="str">
        <f t="shared" si="557"/>
        <v>Lines Results_12P</v>
      </c>
      <c r="B509" s="45"/>
      <c r="C509" s="60"/>
      <c r="D509" s="45" t="str">
        <f>O509&amp;N509</f>
        <v>M20</v>
      </c>
      <c r="E509" s="60" t="str">
        <f t="shared" si="572"/>
        <v>Max</v>
      </c>
      <c r="F509" s="60" t="str">
        <f t="shared" si="572"/>
        <v>Line8</v>
      </c>
      <c r="G509" s="60" t="str">
        <f t="shared" si="558"/>
        <v>End A</v>
      </c>
      <c r="H509" s="60" t="str">
        <f t="shared" si="573"/>
        <v>9 to 10</v>
      </c>
      <c r="I509" s="60" t="str">
        <f t="shared" si="573"/>
        <v>Effective Tension</v>
      </c>
      <c r="J509" s="60"/>
      <c r="K509" s="43">
        <f t="shared" si="583"/>
        <v>8</v>
      </c>
      <c r="N509" s="43">
        <f>N508+1</f>
        <v>20</v>
      </c>
      <c r="O509" s="43" t="str">
        <f t="shared" ref="O509:P509" si="585">O508</f>
        <v>M</v>
      </c>
      <c r="P509" s="43" t="str">
        <f t="shared" si="585"/>
        <v>N</v>
      </c>
    </row>
    <row r="510" spans="1:16" ht="12.75" x14ac:dyDescent="0.2">
      <c r="A510" s="60" t="str">
        <f t="shared" si="557"/>
        <v>Lines Results_12P</v>
      </c>
      <c r="B510" s="45"/>
      <c r="C510" s="60"/>
      <c r="D510" s="45" t="str">
        <f t="shared" ref="D510:D517" si="586">O510&amp;N510</f>
        <v>M21</v>
      </c>
      <c r="E510" s="60" t="str">
        <f t="shared" si="572"/>
        <v>Max</v>
      </c>
      <c r="F510" s="60" t="str">
        <f t="shared" si="572"/>
        <v>Line9</v>
      </c>
      <c r="G510" s="60" t="str">
        <f t="shared" si="558"/>
        <v>End A</v>
      </c>
      <c r="H510" s="60" t="str">
        <f t="shared" si="573"/>
        <v>9 to 10</v>
      </c>
      <c r="I510" s="60" t="str">
        <f t="shared" si="573"/>
        <v>Effective Tension</v>
      </c>
      <c r="J510" s="60"/>
      <c r="K510" s="43">
        <f t="shared" si="583"/>
        <v>9</v>
      </c>
      <c r="N510" s="43">
        <f t="shared" ref="N510:N517" si="587">N509+1</f>
        <v>21</v>
      </c>
      <c r="O510" s="43" t="str">
        <f t="shared" ref="O510:P510" si="588">O509</f>
        <v>M</v>
      </c>
      <c r="P510" s="43" t="str">
        <f t="shared" si="588"/>
        <v>N</v>
      </c>
    </row>
    <row r="511" spans="1:16" ht="12.75" x14ac:dyDescent="0.2">
      <c r="A511" s="60" t="str">
        <f t="shared" si="557"/>
        <v>Lines Results_12P</v>
      </c>
      <c r="B511" s="45"/>
      <c r="C511" s="60"/>
      <c r="D511" s="45" t="str">
        <f t="shared" si="586"/>
        <v>M22</v>
      </c>
      <c r="E511" s="60" t="str">
        <f t="shared" si="572"/>
        <v>Max</v>
      </c>
      <c r="F511" s="60" t="str">
        <f t="shared" si="572"/>
        <v>Line9</v>
      </c>
      <c r="G511" s="60" t="str">
        <f t="shared" si="558"/>
        <v>End A</v>
      </c>
      <c r="H511" s="60" t="str">
        <f t="shared" si="573"/>
        <v>9 to 10</v>
      </c>
      <c r="I511" s="60" t="str">
        <f t="shared" si="573"/>
        <v>Effective Tension</v>
      </c>
      <c r="J511" s="60"/>
      <c r="K511" s="43">
        <f t="shared" si="583"/>
        <v>9</v>
      </c>
      <c r="N511" s="43">
        <f t="shared" si="587"/>
        <v>22</v>
      </c>
      <c r="O511" s="43" t="str">
        <f t="shared" ref="O511:P511" si="589">O510</f>
        <v>M</v>
      </c>
      <c r="P511" s="43" t="str">
        <f t="shared" si="589"/>
        <v>N</v>
      </c>
    </row>
    <row r="512" spans="1:16" ht="12.75" x14ac:dyDescent="0.2">
      <c r="A512" s="60" t="str">
        <f t="shared" si="557"/>
        <v>Lines Results_12P</v>
      </c>
      <c r="B512" s="45"/>
      <c r="C512" s="60"/>
      <c r="D512" s="45" t="str">
        <f t="shared" si="586"/>
        <v>M23</v>
      </c>
      <c r="E512" s="60" t="str">
        <f t="shared" si="572"/>
        <v>Max</v>
      </c>
      <c r="F512" s="60" t="str">
        <f t="shared" si="572"/>
        <v>Line10</v>
      </c>
      <c r="G512" s="60" t="str">
        <f t="shared" si="558"/>
        <v>End A</v>
      </c>
      <c r="H512" s="60" t="str">
        <f t="shared" si="573"/>
        <v>9 to 10</v>
      </c>
      <c r="I512" s="60" t="str">
        <f t="shared" si="573"/>
        <v>Effective Tension</v>
      </c>
      <c r="J512" s="60"/>
      <c r="K512" s="43">
        <f t="shared" si="583"/>
        <v>10</v>
      </c>
      <c r="N512" s="43">
        <f t="shared" si="587"/>
        <v>23</v>
      </c>
      <c r="O512" s="43" t="str">
        <f t="shared" ref="O512:P512" si="590">O511</f>
        <v>M</v>
      </c>
      <c r="P512" s="43" t="str">
        <f t="shared" si="590"/>
        <v>N</v>
      </c>
    </row>
    <row r="513" spans="1:16" ht="12.75" x14ac:dyDescent="0.2">
      <c r="A513" s="60" t="str">
        <f t="shared" si="557"/>
        <v>Lines Results_12P</v>
      </c>
      <c r="B513" s="45"/>
      <c r="C513" s="60"/>
      <c r="D513" s="45" t="str">
        <f t="shared" si="586"/>
        <v>M24</v>
      </c>
      <c r="E513" s="60" t="str">
        <f t="shared" si="572"/>
        <v>Max</v>
      </c>
      <c r="F513" s="60" t="str">
        <f t="shared" si="572"/>
        <v>Line10</v>
      </c>
      <c r="G513" s="60" t="str">
        <f t="shared" si="558"/>
        <v>End A</v>
      </c>
      <c r="H513" s="60" t="str">
        <f t="shared" si="573"/>
        <v>9 to 10</v>
      </c>
      <c r="I513" s="60" t="str">
        <f t="shared" si="573"/>
        <v>Effective Tension</v>
      </c>
      <c r="J513" s="60"/>
      <c r="K513" s="43">
        <f t="shared" si="583"/>
        <v>10</v>
      </c>
      <c r="N513" s="43">
        <f t="shared" si="587"/>
        <v>24</v>
      </c>
      <c r="O513" s="43" t="str">
        <f t="shared" ref="O513:P513" si="591">O512</f>
        <v>M</v>
      </c>
      <c r="P513" s="43" t="str">
        <f t="shared" si="591"/>
        <v>N</v>
      </c>
    </row>
    <row r="514" spans="1:16" ht="12.75" x14ac:dyDescent="0.2">
      <c r="A514" s="60" t="str">
        <f t="shared" si="557"/>
        <v>Lines Results_12P</v>
      </c>
      <c r="B514" s="45"/>
      <c r="C514" s="60"/>
      <c r="D514" s="45" t="str">
        <f t="shared" si="586"/>
        <v>M25</v>
      </c>
      <c r="E514" s="60" t="str">
        <f t="shared" si="572"/>
        <v>Max</v>
      </c>
      <c r="F514" s="60" t="str">
        <f t="shared" si="572"/>
        <v>Line11</v>
      </c>
      <c r="G514" s="60" t="str">
        <f t="shared" si="558"/>
        <v>End A</v>
      </c>
      <c r="H514" s="60" t="str">
        <f t="shared" si="573"/>
        <v>9 to 10</v>
      </c>
      <c r="I514" s="60" t="str">
        <f t="shared" si="573"/>
        <v>Effective Tension</v>
      </c>
      <c r="J514" s="60"/>
      <c r="K514" s="43">
        <f t="shared" si="583"/>
        <v>11</v>
      </c>
      <c r="N514" s="43">
        <f t="shared" si="587"/>
        <v>25</v>
      </c>
      <c r="O514" s="43" t="str">
        <f t="shared" ref="O514:P514" si="592">O513</f>
        <v>M</v>
      </c>
      <c r="P514" s="43" t="str">
        <f t="shared" si="592"/>
        <v>N</v>
      </c>
    </row>
    <row r="515" spans="1:16" ht="12.75" x14ac:dyDescent="0.2">
      <c r="A515" s="60" t="str">
        <f t="shared" si="557"/>
        <v>Lines Results_12P</v>
      </c>
      <c r="B515" s="45"/>
      <c r="C515" s="60"/>
      <c r="D515" s="45" t="str">
        <f t="shared" si="586"/>
        <v>M26</v>
      </c>
      <c r="E515" s="60" t="str">
        <f t="shared" si="572"/>
        <v>Max</v>
      </c>
      <c r="F515" s="60" t="str">
        <f t="shared" si="572"/>
        <v>Line11</v>
      </c>
      <c r="G515" s="60" t="str">
        <f t="shared" si="558"/>
        <v>End A</v>
      </c>
      <c r="H515" s="60" t="str">
        <f t="shared" si="573"/>
        <v>9 to 10</v>
      </c>
      <c r="I515" s="60" t="str">
        <f t="shared" si="573"/>
        <v>Effective Tension</v>
      </c>
      <c r="J515" s="60"/>
      <c r="K515" s="43">
        <f t="shared" si="583"/>
        <v>11</v>
      </c>
      <c r="N515" s="43">
        <f t="shared" si="587"/>
        <v>26</v>
      </c>
      <c r="O515" s="43" t="str">
        <f t="shared" ref="O515:P515" si="593">O514</f>
        <v>M</v>
      </c>
      <c r="P515" s="43" t="str">
        <f t="shared" si="593"/>
        <v>N</v>
      </c>
    </row>
    <row r="516" spans="1:16" ht="12.75" x14ac:dyDescent="0.2">
      <c r="A516" s="60" t="str">
        <f t="shared" si="557"/>
        <v>Lines Results_12P</v>
      </c>
      <c r="B516" s="45"/>
      <c r="C516" s="60"/>
      <c r="D516" s="45" t="str">
        <f t="shared" si="586"/>
        <v>M27</v>
      </c>
      <c r="E516" s="60" t="str">
        <f t="shared" si="572"/>
        <v>Max</v>
      </c>
      <c r="F516" s="60" t="str">
        <f t="shared" si="572"/>
        <v>Line12</v>
      </c>
      <c r="G516" s="60" t="str">
        <f t="shared" si="558"/>
        <v>End A</v>
      </c>
      <c r="H516" s="60" t="str">
        <f t="shared" si="573"/>
        <v>9 to 10</v>
      </c>
      <c r="I516" s="60" t="str">
        <f t="shared" si="573"/>
        <v>Effective Tension</v>
      </c>
      <c r="J516" s="60"/>
      <c r="K516" s="43">
        <f t="shared" si="583"/>
        <v>12</v>
      </c>
      <c r="N516" s="43">
        <f t="shared" si="587"/>
        <v>27</v>
      </c>
      <c r="O516" s="43" t="str">
        <f t="shared" ref="O516:P516" si="594">O515</f>
        <v>M</v>
      </c>
      <c r="P516" s="43" t="str">
        <f t="shared" si="594"/>
        <v>N</v>
      </c>
    </row>
    <row r="517" spans="1:16" ht="12.75" x14ac:dyDescent="0.2">
      <c r="A517" s="60" t="str">
        <f t="shared" si="557"/>
        <v>Lines Results_12P</v>
      </c>
      <c r="B517" s="45"/>
      <c r="C517" s="60"/>
      <c r="D517" s="45" t="str">
        <f t="shared" si="586"/>
        <v>M28</v>
      </c>
      <c r="E517" s="60" t="str">
        <f t="shared" si="572"/>
        <v>Max</v>
      </c>
      <c r="F517" s="60" t="str">
        <f t="shared" si="572"/>
        <v>Line12</v>
      </c>
      <c r="G517" s="60" t="str">
        <f t="shared" si="558"/>
        <v>End A</v>
      </c>
      <c r="H517" s="60" t="str">
        <f t="shared" si="573"/>
        <v>9 to 10</v>
      </c>
      <c r="I517" s="60" t="str">
        <f t="shared" si="573"/>
        <v>Effective Tension</v>
      </c>
      <c r="J517" s="60"/>
      <c r="K517" s="43">
        <f t="shared" si="583"/>
        <v>12</v>
      </c>
      <c r="N517" s="43">
        <f t="shared" si="587"/>
        <v>28</v>
      </c>
      <c r="O517" s="43" t="str">
        <f t="shared" ref="O517:P517" si="595">O516</f>
        <v>M</v>
      </c>
      <c r="P517" s="43" t="str">
        <f t="shared" si="595"/>
        <v>N</v>
      </c>
    </row>
    <row r="518" spans="1:16" ht="12.75" x14ac:dyDescent="0.2">
      <c r="A518" s="60" t="str">
        <f t="shared" si="557"/>
        <v>Lines Results_12P</v>
      </c>
      <c r="B518" s="45"/>
      <c r="C518" s="60"/>
      <c r="D518" s="45" t="str">
        <f t="shared" ref="D518:D532" si="596">P494&amp;N494</f>
        <v>N5</v>
      </c>
      <c r="E518" s="60" t="str">
        <f t="shared" si="572"/>
        <v>Max</v>
      </c>
      <c r="F518" s="60" t="str">
        <f t="shared" si="572"/>
        <v>Line1</v>
      </c>
      <c r="G518" s="60" t="str">
        <f t="shared" si="558"/>
        <v>End B</v>
      </c>
      <c r="H518" s="60" t="str">
        <f t="shared" si="573"/>
        <v>9 to 10</v>
      </c>
      <c r="I518" s="60" t="str">
        <f t="shared" si="573"/>
        <v>Effective Tension</v>
      </c>
      <c r="J518" s="60"/>
      <c r="K518" s="62">
        <v>1</v>
      </c>
    </row>
    <row r="519" spans="1:16" ht="12.75" x14ac:dyDescent="0.2">
      <c r="A519" s="60" t="str">
        <f t="shared" si="557"/>
        <v>Lines Results_12P</v>
      </c>
      <c r="B519" s="45"/>
      <c r="C519" s="60"/>
      <c r="D519" s="45" t="str">
        <f t="shared" si="596"/>
        <v>N6</v>
      </c>
      <c r="E519" s="60" t="str">
        <f t="shared" si="572"/>
        <v>Max</v>
      </c>
      <c r="F519" s="60" t="str">
        <f t="shared" si="572"/>
        <v>Line1</v>
      </c>
      <c r="G519" s="60" t="str">
        <f t="shared" si="558"/>
        <v>End B</v>
      </c>
      <c r="H519" s="60" t="str">
        <f t="shared" si="573"/>
        <v>9 to 10</v>
      </c>
      <c r="I519" s="60" t="str">
        <f t="shared" si="573"/>
        <v>Effective Tension</v>
      </c>
      <c r="J519" s="60"/>
      <c r="K519" s="43">
        <f>K518</f>
        <v>1</v>
      </c>
    </row>
    <row r="520" spans="1:16" ht="12.75" x14ac:dyDescent="0.2">
      <c r="A520" s="60" t="str">
        <f t="shared" si="557"/>
        <v>Lines Results_12P</v>
      </c>
      <c r="B520" s="45"/>
      <c r="C520" s="60"/>
      <c r="D520" s="45" t="str">
        <f t="shared" si="596"/>
        <v>N7</v>
      </c>
      <c r="E520" s="60" t="str">
        <f t="shared" si="572"/>
        <v>Max</v>
      </c>
      <c r="F520" s="60" t="str">
        <f t="shared" si="572"/>
        <v>Line2</v>
      </c>
      <c r="G520" s="60" t="str">
        <f t="shared" si="558"/>
        <v>End B</v>
      </c>
      <c r="H520" s="60" t="str">
        <f t="shared" si="573"/>
        <v>9 to 10</v>
      </c>
      <c r="I520" s="60" t="str">
        <f t="shared" si="573"/>
        <v>Effective Tension</v>
      </c>
      <c r="J520" s="60"/>
      <c r="K520" s="43">
        <f>K518+1</f>
        <v>2</v>
      </c>
    </row>
    <row r="521" spans="1:16" ht="12.75" x14ac:dyDescent="0.2">
      <c r="A521" s="60" t="str">
        <f t="shared" si="557"/>
        <v>Lines Results_12P</v>
      </c>
      <c r="B521" s="45"/>
      <c r="C521" s="60"/>
      <c r="D521" s="45" t="str">
        <f t="shared" si="596"/>
        <v>N8</v>
      </c>
      <c r="E521" s="60" t="str">
        <f t="shared" si="572"/>
        <v>Max</v>
      </c>
      <c r="F521" s="60" t="str">
        <f t="shared" si="572"/>
        <v>Line2</v>
      </c>
      <c r="G521" s="60" t="str">
        <f t="shared" si="558"/>
        <v>End B</v>
      </c>
      <c r="H521" s="60" t="str">
        <f t="shared" si="573"/>
        <v>9 to 10</v>
      </c>
      <c r="I521" s="60" t="str">
        <f t="shared" si="573"/>
        <v>Effective Tension</v>
      </c>
      <c r="J521" s="60"/>
      <c r="K521" s="43">
        <f>K520</f>
        <v>2</v>
      </c>
    </row>
    <row r="522" spans="1:16" ht="12.75" x14ac:dyDescent="0.2">
      <c r="A522" s="60" t="str">
        <f t="shared" si="557"/>
        <v>Lines Results_12P</v>
      </c>
      <c r="B522" s="45"/>
      <c r="C522" s="60"/>
      <c r="D522" s="45" t="str">
        <f t="shared" si="596"/>
        <v>N9</v>
      </c>
      <c r="E522" s="60" t="str">
        <f t="shared" si="572"/>
        <v>Max</v>
      </c>
      <c r="F522" s="60" t="str">
        <f t="shared" si="572"/>
        <v>Line3</v>
      </c>
      <c r="G522" s="60" t="str">
        <f t="shared" si="558"/>
        <v>End B</v>
      </c>
      <c r="H522" s="60" t="str">
        <f t="shared" si="573"/>
        <v>9 to 10</v>
      </c>
      <c r="I522" s="60" t="str">
        <f t="shared" si="573"/>
        <v>Effective Tension</v>
      </c>
      <c r="J522" s="60"/>
      <c r="K522" s="43">
        <f>K520+1</f>
        <v>3</v>
      </c>
    </row>
    <row r="523" spans="1:16" ht="12.75" x14ac:dyDescent="0.2">
      <c r="A523" s="60" t="str">
        <f t="shared" si="557"/>
        <v>Lines Results_12P</v>
      </c>
      <c r="B523" s="45"/>
      <c r="C523" s="60"/>
      <c r="D523" s="45" t="str">
        <f t="shared" si="596"/>
        <v>N10</v>
      </c>
      <c r="E523" s="60" t="str">
        <f t="shared" ref="E523:F541" si="597">E459</f>
        <v>Max</v>
      </c>
      <c r="F523" s="60" t="str">
        <f t="shared" si="597"/>
        <v>Line3</v>
      </c>
      <c r="G523" s="60" t="str">
        <f t="shared" si="558"/>
        <v>End B</v>
      </c>
      <c r="H523" s="60" t="str">
        <f t="shared" ref="H523:I541" si="598">H459</f>
        <v>9 to 10</v>
      </c>
      <c r="I523" s="60" t="str">
        <f t="shared" si="598"/>
        <v>Effective Tension</v>
      </c>
      <c r="J523" s="60"/>
      <c r="K523" s="43">
        <f>K522</f>
        <v>3</v>
      </c>
    </row>
    <row r="524" spans="1:16" ht="12.75" x14ac:dyDescent="0.2">
      <c r="A524" s="60" t="str">
        <f t="shared" si="557"/>
        <v>Lines Results_12P</v>
      </c>
      <c r="B524" s="45"/>
      <c r="C524" s="60"/>
      <c r="D524" s="45" t="str">
        <f t="shared" si="596"/>
        <v>N11</v>
      </c>
      <c r="E524" s="60" t="str">
        <f t="shared" si="597"/>
        <v>Max</v>
      </c>
      <c r="F524" s="60" t="str">
        <f t="shared" si="597"/>
        <v>Line4</v>
      </c>
      <c r="G524" s="60" t="str">
        <f t="shared" si="558"/>
        <v>End B</v>
      </c>
      <c r="H524" s="60" t="str">
        <f t="shared" si="598"/>
        <v>9 to 10</v>
      </c>
      <c r="I524" s="60" t="str">
        <f t="shared" si="598"/>
        <v>Effective Tension</v>
      </c>
      <c r="J524" s="60"/>
      <c r="K524" s="43">
        <f t="shared" ref="K524" si="599">K522+1</f>
        <v>4</v>
      </c>
    </row>
    <row r="525" spans="1:16" ht="12.75" x14ac:dyDescent="0.2">
      <c r="A525" s="60" t="str">
        <f t="shared" si="557"/>
        <v>Lines Results_12P</v>
      </c>
      <c r="B525" s="45"/>
      <c r="C525" s="60"/>
      <c r="D525" s="45" t="str">
        <f t="shared" si="596"/>
        <v>N12</v>
      </c>
      <c r="E525" s="60" t="str">
        <f t="shared" si="597"/>
        <v>Max</v>
      </c>
      <c r="F525" s="60" t="str">
        <f t="shared" si="597"/>
        <v>Line4</v>
      </c>
      <c r="G525" s="60" t="str">
        <f t="shared" si="558"/>
        <v>End B</v>
      </c>
      <c r="H525" s="60" t="str">
        <f t="shared" si="598"/>
        <v>9 to 10</v>
      </c>
      <c r="I525" s="60" t="str">
        <f t="shared" si="598"/>
        <v>Effective Tension</v>
      </c>
      <c r="J525" s="60"/>
      <c r="K525" s="43">
        <f t="shared" ref="K525" si="600">K524</f>
        <v>4</v>
      </c>
    </row>
    <row r="526" spans="1:16" ht="12.75" x14ac:dyDescent="0.2">
      <c r="A526" s="60" t="str">
        <f t="shared" si="557"/>
        <v>Lines Results_12P</v>
      </c>
      <c r="B526" s="45"/>
      <c r="C526" s="60"/>
      <c r="D526" s="45" t="str">
        <f t="shared" si="596"/>
        <v>N13</v>
      </c>
      <c r="E526" s="60" t="str">
        <f t="shared" si="597"/>
        <v>Max</v>
      </c>
      <c r="F526" s="60" t="str">
        <f t="shared" si="597"/>
        <v>Line5</v>
      </c>
      <c r="G526" s="60" t="str">
        <f t="shared" si="558"/>
        <v>End B</v>
      </c>
      <c r="H526" s="60" t="str">
        <f t="shared" si="598"/>
        <v>9 to 10</v>
      </c>
      <c r="I526" s="60" t="str">
        <f t="shared" si="598"/>
        <v>Effective Tension</v>
      </c>
      <c r="J526" s="60"/>
      <c r="K526" s="43">
        <f t="shared" ref="K526" si="601">K524+1</f>
        <v>5</v>
      </c>
    </row>
    <row r="527" spans="1:16" ht="12.75" x14ac:dyDescent="0.2">
      <c r="A527" s="60" t="str">
        <f t="shared" si="557"/>
        <v>Lines Results_12P</v>
      </c>
      <c r="B527" s="45"/>
      <c r="C527" s="60"/>
      <c r="D527" s="45" t="str">
        <f t="shared" si="596"/>
        <v>N14</v>
      </c>
      <c r="E527" s="60" t="str">
        <f t="shared" si="597"/>
        <v>Max</v>
      </c>
      <c r="F527" s="60" t="str">
        <f t="shared" si="597"/>
        <v>Line5</v>
      </c>
      <c r="G527" s="60" t="str">
        <f t="shared" si="558"/>
        <v>End B</v>
      </c>
      <c r="H527" s="60" t="str">
        <f t="shared" si="598"/>
        <v>9 to 10</v>
      </c>
      <c r="I527" s="60" t="str">
        <f t="shared" si="598"/>
        <v>Effective Tension</v>
      </c>
      <c r="J527" s="60"/>
      <c r="K527" s="43">
        <f t="shared" ref="K527" si="602">K526</f>
        <v>5</v>
      </c>
    </row>
    <row r="528" spans="1:16" ht="12.75" x14ac:dyDescent="0.2">
      <c r="A528" s="60" t="str">
        <f t="shared" si="557"/>
        <v>Lines Results_12P</v>
      </c>
      <c r="B528" s="45"/>
      <c r="C528" s="60"/>
      <c r="D528" s="45" t="str">
        <f t="shared" si="596"/>
        <v>N15</v>
      </c>
      <c r="E528" s="60" t="str">
        <f t="shared" si="597"/>
        <v>Max</v>
      </c>
      <c r="F528" s="60" t="str">
        <f t="shared" si="597"/>
        <v>Line6</v>
      </c>
      <c r="G528" s="60" t="str">
        <f t="shared" si="558"/>
        <v>End B</v>
      </c>
      <c r="H528" s="60" t="str">
        <f t="shared" si="598"/>
        <v>9 to 10</v>
      </c>
      <c r="I528" s="60" t="str">
        <f t="shared" si="598"/>
        <v>Effective Tension</v>
      </c>
      <c r="J528" s="60"/>
      <c r="K528" s="43">
        <f t="shared" ref="K528" si="603">K526+1</f>
        <v>6</v>
      </c>
    </row>
    <row r="529" spans="1:14" ht="12.75" x14ac:dyDescent="0.2">
      <c r="A529" s="60" t="str">
        <f t="shared" si="557"/>
        <v>Lines Results_12P</v>
      </c>
      <c r="B529" s="45"/>
      <c r="C529" s="60"/>
      <c r="D529" s="45" t="str">
        <f t="shared" si="596"/>
        <v>N16</v>
      </c>
      <c r="E529" s="60" t="str">
        <f t="shared" si="597"/>
        <v>Max</v>
      </c>
      <c r="F529" s="60" t="str">
        <f t="shared" si="597"/>
        <v>Line6</v>
      </c>
      <c r="G529" s="60" t="str">
        <f t="shared" si="558"/>
        <v>End B</v>
      </c>
      <c r="H529" s="60" t="str">
        <f t="shared" si="598"/>
        <v>9 to 10</v>
      </c>
      <c r="I529" s="60" t="str">
        <f t="shared" si="598"/>
        <v>Effective Tension</v>
      </c>
      <c r="J529" s="60"/>
      <c r="K529" s="43">
        <f t="shared" ref="K529" si="604">K528</f>
        <v>6</v>
      </c>
    </row>
    <row r="530" spans="1:14" ht="12.75" x14ac:dyDescent="0.2">
      <c r="A530" s="60" t="str">
        <f t="shared" si="557"/>
        <v>Lines Results_12P</v>
      </c>
      <c r="B530" s="45"/>
      <c r="C530" s="60"/>
      <c r="D530" s="45" t="str">
        <f t="shared" si="596"/>
        <v>N17</v>
      </c>
      <c r="E530" s="60" t="str">
        <f t="shared" si="597"/>
        <v>Max</v>
      </c>
      <c r="F530" s="60" t="str">
        <f t="shared" si="597"/>
        <v>Line7</v>
      </c>
      <c r="G530" s="60" t="str">
        <f t="shared" si="558"/>
        <v>End B</v>
      </c>
      <c r="H530" s="60" t="str">
        <f t="shared" si="598"/>
        <v>9 to 10</v>
      </c>
      <c r="I530" s="60" t="str">
        <f t="shared" si="598"/>
        <v>Effective Tension</v>
      </c>
      <c r="J530" s="60"/>
      <c r="K530" s="43">
        <f t="shared" ref="K530" si="605">K528+1</f>
        <v>7</v>
      </c>
    </row>
    <row r="531" spans="1:14" ht="12.75" x14ac:dyDescent="0.2">
      <c r="A531" s="60" t="str">
        <f t="shared" si="557"/>
        <v>Lines Results_12P</v>
      </c>
      <c r="B531" s="45"/>
      <c r="C531" s="60"/>
      <c r="D531" s="45" t="str">
        <f t="shared" si="596"/>
        <v>N18</v>
      </c>
      <c r="E531" s="60" t="str">
        <f t="shared" si="597"/>
        <v>Max</v>
      </c>
      <c r="F531" s="60" t="str">
        <f t="shared" si="597"/>
        <v>Line7</v>
      </c>
      <c r="G531" s="60" t="str">
        <f t="shared" si="558"/>
        <v>End B</v>
      </c>
      <c r="H531" s="60" t="str">
        <f t="shared" si="598"/>
        <v>9 to 10</v>
      </c>
      <c r="I531" s="60" t="str">
        <f t="shared" si="598"/>
        <v>Effective Tension</v>
      </c>
      <c r="J531" s="60"/>
      <c r="K531" s="43">
        <f t="shared" ref="K531" si="606">K530</f>
        <v>7</v>
      </c>
    </row>
    <row r="532" spans="1:14" ht="12.75" x14ac:dyDescent="0.2">
      <c r="A532" s="60" t="str">
        <f t="shared" si="557"/>
        <v>Lines Results_12P</v>
      </c>
      <c r="B532" s="45"/>
      <c r="C532" s="60"/>
      <c r="D532" s="45" t="str">
        <f t="shared" si="596"/>
        <v>N19</v>
      </c>
      <c r="E532" s="60" t="str">
        <f t="shared" si="597"/>
        <v>Max</v>
      </c>
      <c r="F532" s="60" t="str">
        <f t="shared" si="597"/>
        <v>Line8</v>
      </c>
      <c r="G532" s="60" t="str">
        <f t="shared" si="558"/>
        <v>End B</v>
      </c>
      <c r="H532" s="60" t="str">
        <f t="shared" si="598"/>
        <v>9 to 10</v>
      </c>
      <c r="I532" s="60" t="str">
        <f t="shared" si="598"/>
        <v>Effective Tension</v>
      </c>
      <c r="J532" s="60"/>
      <c r="K532" s="43">
        <f t="shared" ref="K532" si="607">K530+1</f>
        <v>8</v>
      </c>
    </row>
    <row r="533" spans="1:14" ht="12.75" x14ac:dyDescent="0.2">
      <c r="A533" s="60" t="str">
        <f t="shared" si="557"/>
        <v>Lines Results_12P</v>
      </c>
      <c r="B533" s="45"/>
      <c r="C533" s="60"/>
      <c r="D533" s="45" t="str">
        <f t="shared" ref="D533:D541" si="608">P509&amp;N509</f>
        <v>N20</v>
      </c>
      <c r="E533" s="60" t="str">
        <f t="shared" si="597"/>
        <v>Max</v>
      </c>
      <c r="F533" s="60" t="str">
        <f t="shared" si="597"/>
        <v>Line8</v>
      </c>
      <c r="G533" s="60" t="str">
        <f t="shared" si="558"/>
        <v>End B</v>
      </c>
      <c r="H533" s="60" t="str">
        <f t="shared" si="598"/>
        <v>9 to 10</v>
      </c>
      <c r="I533" s="60" t="str">
        <f t="shared" si="598"/>
        <v>Effective Tension</v>
      </c>
      <c r="J533" s="60"/>
      <c r="K533" s="43"/>
    </row>
    <row r="534" spans="1:14" ht="12.75" x14ac:dyDescent="0.2">
      <c r="A534" s="60" t="str">
        <f t="shared" si="557"/>
        <v>Lines Results_12P</v>
      </c>
      <c r="B534" s="45"/>
      <c r="C534" s="60"/>
      <c r="D534" s="45" t="str">
        <f t="shared" si="608"/>
        <v>N21</v>
      </c>
      <c r="E534" s="60" t="str">
        <f t="shared" si="597"/>
        <v>Max</v>
      </c>
      <c r="F534" s="60" t="str">
        <f t="shared" si="597"/>
        <v>Line9</v>
      </c>
      <c r="G534" s="60" t="str">
        <f t="shared" si="558"/>
        <v>End B</v>
      </c>
      <c r="H534" s="60" t="str">
        <f t="shared" si="598"/>
        <v>9 to 10</v>
      </c>
      <c r="I534" s="60" t="str">
        <f t="shared" si="598"/>
        <v>Effective Tension</v>
      </c>
      <c r="J534" s="60"/>
      <c r="K534" s="43"/>
    </row>
    <row r="535" spans="1:14" ht="12.75" x14ac:dyDescent="0.2">
      <c r="A535" s="60" t="str">
        <f t="shared" si="557"/>
        <v>Lines Results_12P</v>
      </c>
      <c r="B535" s="45"/>
      <c r="C535" s="60"/>
      <c r="D535" s="45" t="str">
        <f t="shared" si="608"/>
        <v>N22</v>
      </c>
      <c r="E535" s="60" t="str">
        <f t="shared" si="597"/>
        <v>Max</v>
      </c>
      <c r="F535" s="60" t="str">
        <f t="shared" si="597"/>
        <v>Line9</v>
      </c>
      <c r="G535" s="60" t="str">
        <f t="shared" si="558"/>
        <v>End B</v>
      </c>
      <c r="H535" s="60" t="str">
        <f t="shared" si="598"/>
        <v>9 to 10</v>
      </c>
      <c r="I535" s="60" t="str">
        <f t="shared" si="598"/>
        <v>Effective Tension</v>
      </c>
      <c r="J535" s="60"/>
      <c r="K535" s="43"/>
    </row>
    <row r="536" spans="1:14" ht="12.75" x14ac:dyDescent="0.2">
      <c r="A536" s="60" t="str">
        <f t="shared" si="557"/>
        <v>Lines Results_12P</v>
      </c>
      <c r="B536" s="45"/>
      <c r="C536" s="60"/>
      <c r="D536" s="45" t="str">
        <f t="shared" si="608"/>
        <v>N23</v>
      </c>
      <c r="E536" s="60" t="str">
        <f t="shared" si="597"/>
        <v>Max</v>
      </c>
      <c r="F536" s="60" t="str">
        <f t="shared" si="597"/>
        <v>Line10</v>
      </c>
      <c r="G536" s="60" t="str">
        <f t="shared" si="558"/>
        <v>End B</v>
      </c>
      <c r="H536" s="60" t="str">
        <f t="shared" si="598"/>
        <v>9 to 10</v>
      </c>
      <c r="I536" s="60" t="str">
        <f t="shared" si="598"/>
        <v>Effective Tension</v>
      </c>
      <c r="J536" s="60"/>
      <c r="K536" s="43"/>
    </row>
    <row r="537" spans="1:14" ht="12.75" x14ac:dyDescent="0.2">
      <c r="A537" s="60" t="str">
        <f t="shared" si="557"/>
        <v>Lines Results_12P</v>
      </c>
      <c r="B537" s="45"/>
      <c r="C537" s="60"/>
      <c r="D537" s="45" t="str">
        <f t="shared" si="608"/>
        <v>N24</v>
      </c>
      <c r="E537" s="60" t="str">
        <f t="shared" si="597"/>
        <v>Max</v>
      </c>
      <c r="F537" s="60" t="str">
        <f t="shared" si="597"/>
        <v>Line10</v>
      </c>
      <c r="G537" s="60" t="str">
        <f t="shared" si="558"/>
        <v>End B</v>
      </c>
      <c r="H537" s="60" t="str">
        <f t="shared" si="598"/>
        <v>9 to 10</v>
      </c>
      <c r="I537" s="60" t="str">
        <f t="shared" si="598"/>
        <v>Effective Tension</v>
      </c>
      <c r="J537" s="60"/>
      <c r="K537" s="43"/>
    </row>
    <row r="538" spans="1:14" ht="12.75" x14ac:dyDescent="0.2">
      <c r="A538" s="60" t="str">
        <f t="shared" si="557"/>
        <v>Lines Results_12P</v>
      </c>
      <c r="B538" s="45"/>
      <c r="C538" s="60"/>
      <c r="D538" s="45" t="str">
        <f t="shared" si="608"/>
        <v>N25</v>
      </c>
      <c r="E538" s="60" t="str">
        <f t="shared" si="597"/>
        <v>Max</v>
      </c>
      <c r="F538" s="60" t="str">
        <f t="shared" si="597"/>
        <v>Line11</v>
      </c>
      <c r="G538" s="60" t="str">
        <f t="shared" si="558"/>
        <v>End B</v>
      </c>
      <c r="H538" s="60" t="str">
        <f t="shared" si="598"/>
        <v>9 to 10</v>
      </c>
      <c r="I538" s="60" t="str">
        <f t="shared" si="598"/>
        <v>Effective Tension</v>
      </c>
      <c r="J538" s="60"/>
      <c r="K538" s="43"/>
    </row>
    <row r="539" spans="1:14" ht="12.75" x14ac:dyDescent="0.2">
      <c r="A539" s="60" t="str">
        <f t="shared" si="557"/>
        <v>Lines Results_12P</v>
      </c>
      <c r="B539" s="45"/>
      <c r="C539" s="60"/>
      <c r="D539" s="45" t="str">
        <f t="shared" si="608"/>
        <v>N26</v>
      </c>
      <c r="E539" s="60" t="str">
        <f t="shared" si="597"/>
        <v>Max</v>
      </c>
      <c r="F539" s="60" t="str">
        <f t="shared" si="597"/>
        <v>Line11</v>
      </c>
      <c r="G539" s="60" t="str">
        <f t="shared" si="558"/>
        <v>End B</v>
      </c>
      <c r="H539" s="60" t="str">
        <f t="shared" si="598"/>
        <v>9 to 10</v>
      </c>
      <c r="I539" s="60" t="str">
        <f t="shared" si="598"/>
        <v>Effective Tension</v>
      </c>
      <c r="J539" s="60"/>
      <c r="K539" s="43"/>
    </row>
    <row r="540" spans="1:14" ht="12.75" x14ac:dyDescent="0.2">
      <c r="A540" s="60" t="str">
        <f t="shared" si="557"/>
        <v>Lines Results_12P</v>
      </c>
      <c r="B540" s="45"/>
      <c r="C540" s="60"/>
      <c r="D540" s="45" t="str">
        <f t="shared" si="608"/>
        <v>N27</v>
      </c>
      <c r="E540" s="60" t="str">
        <f t="shared" si="597"/>
        <v>Max</v>
      </c>
      <c r="F540" s="60" t="str">
        <f t="shared" si="597"/>
        <v>Line12</v>
      </c>
      <c r="G540" s="60" t="str">
        <f t="shared" si="558"/>
        <v>End B</v>
      </c>
      <c r="H540" s="60" t="str">
        <f t="shared" si="598"/>
        <v>9 to 10</v>
      </c>
      <c r="I540" s="60" t="str">
        <f t="shared" si="598"/>
        <v>Effective Tension</v>
      </c>
      <c r="J540" s="60"/>
      <c r="K540" s="43"/>
    </row>
    <row r="541" spans="1:14" ht="12.75" x14ac:dyDescent="0.2">
      <c r="A541" s="60" t="str">
        <f t="shared" si="557"/>
        <v>Lines Results_12P</v>
      </c>
      <c r="B541" s="45"/>
      <c r="C541" s="60"/>
      <c r="D541" s="45" t="str">
        <f t="shared" si="608"/>
        <v>N28</v>
      </c>
      <c r="E541" s="60" t="str">
        <f t="shared" si="597"/>
        <v>Max</v>
      </c>
      <c r="F541" s="60" t="str">
        <f t="shared" si="597"/>
        <v>Line12</v>
      </c>
      <c r="G541" s="60" t="str">
        <f t="shared" si="558"/>
        <v>End B</v>
      </c>
      <c r="H541" s="60" t="str">
        <f t="shared" si="598"/>
        <v>9 to 10</v>
      </c>
      <c r="I541" s="60" t="str">
        <f t="shared" si="598"/>
        <v>Effective Tension</v>
      </c>
      <c r="J541" s="60"/>
      <c r="K541" s="43"/>
    </row>
    <row r="542" spans="1:14" ht="12.75" x14ac:dyDescent="0.2">
      <c r="A542" s="60" t="str">
        <f>A469</f>
        <v>Lines Results_12P</v>
      </c>
      <c r="B542" s="45"/>
      <c r="C542" s="60"/>
      <c r="D542" s="45" t="str">
        <f>P509&amp;N509</f>
        <v>N20</v>
      </c>
      <c r="E542" s="60" t="str">
        <f>E469</f>
        <v>Max</v>
      </c>
      <c r="F542" s="60" t="str">
        <f>F469</f>
        <v>Line8</v>
      </c>
      <c r="G542" s="60" t="str">
        <f>G469</f>
        <v>End B</v>
      </c>
      <c r="H542" s="60" t="str">
        <f>H469</f>
        <v>9 to 10</v>
      </c>
      <c r="I542" s="60" t="str">
        <f>I469</f>
        <v>Effective Tension</v>
      </c>
      <c r="J542" s="60"/>
      <c r="K542" s="43">
        <f t="shared" ref="K542" si="609">K532</f>
        <v>8</v>
      </c>
    </row>
    <row r="543" spans="1:14" x14ac:dyDescent="0.2">
      <c r="A543" s="2" t="str">
        <f>A286</f>
        <v>Ship_position_12P</v>
      </c>
      <c r="D543" s="2" t="str">
        <f>N$222&amp;L286</f>
        <v>I5</v>
      </c>
      <c r="E543" s="2" t="str">
        <f>E286</f>
        <v>Max</v>
      </c>
      <c r="F543" s="2" t="str">
        <f>F286</f>
        <v>Ship</v>
      </c>
      <c r="H543" s="2" t="str">
        <f>H286</f>
        <v>9 to 10</v>
      </c>
      <c r="I543" s="2" t="str">
        <f>I286</f>
        <v>X</v>
      </c>
      <c r="L543" s="55"/>
      <c r="N543" s="143" t="s">
        <v>122</v>
      </c>
    </row>
    <row r="544" spans="1:14" x14ac:dyDescent="0.2">
      <c r="A544" s="2" t="str">
        <f t="shared" ref="A544:A545" si="610">A287</f>
        <v>Ship_position_12P</v>
      </c>
      <c r="D544" s="2" t="str">
        <f t="shared" ref="D544:D545" si="611">N$222&amp;L287</f>
        <v>I6</v>
      </c>
      <c r="E544" s="2" t="str">
        <f t="shared" ref="E544:F544" si="612">E287</f>
        <v>Max</v>
      </c>
      <c r="F544" s="2" t="str">
        <f t="shared" si="612"/>
        <v>Ship</v>
      </c>
      <c r="H544" s="2" t="str">
        <f t="shared" ref="H544:I544" si="613">H287</f>
        <v>9 to 10</v>
      </c>
      <c r="I544" s="2" t="str">
        <f t="shared" si="613"/>
        <v>Y</v>
      </c>
      <c r="L544" s="55"/>
    </row>
    <row r="545" spans="1:12" x14ac:dyDescent="0.2">
      <c r="A545" s="2" t="str">
        <f t="shared" si="610"/>
        <v>Ship_position_12P</v>
      </c>
      <c r="D545" s="2" t="str">
        <f t="shared" si="611"/>
        <v>I7</v>
      </c>
      <c r="E545" s="2" t="str">
        <f t="shared" ref="E545:F545" si="614">E288</f>
        <v>Max</v>
      </c>
      <c r="F545" s="2" t="str">
        <f t="shared" si="614"/>
        <v>Ship</v>
      </c>
      <c r="H545" s="2" t="str">
        <f t="shared" ref="H545:I545" si="615">H288</f>
        <v>9 to 10</v>
      </c>
      <c r="I545" s="2" t="str">
        <f t="shared" si="615"/>
        <v>Z</v>
      </c>
      <c r="L545" s="55"/>
    </row>
  </sheetData>
  <dataConsolidate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9"/>
  <sheetViews>
    <sheetView workbookViewId="0">
      <selection activeCell="D17" sqref="D17"/>
    </sheetView>
  </sheetViews>
  <sheetFormatPr defaultRowHeight="12.75" x14ac:dyDescent="0.2"/>
  <cols>
    <col min="4" max="4" width="12.42578125" bestFit="1" customWidth="1"/>
  </cols>
  <sheetData>
    <row r="1" spans="1:10" x14ac:dyDescent="0.2">
      <c r="A1" s="3"/>
      <c r="B1" s="78" t="s">
        <v>152</v>
      </c>
      <c r="C1" s="78" t="s">
        <v>153</v>
      </c>
      <c r="D1" s="78" t="s">
        <v>154</v>
      </c>
      <c r="E1" s="78" t="s">
        <v>155</v>
      </c>
      <c r="F1" s="78" t="s">
        <v>154</v>
      </c>
      <c r="G1" s="78" t="s">
        <v>155</v>
      </c>
    </row>
    <row r="2" spans="1:10" x14ac:dyDescent="0.2">
      <c r="A2" s="77" t="s">
        <v>143</v>
      </c>
      <c r="B2" s="77">
        <v>8.2038827240467072E-2</v>
      </c>
      <c r="C2" s="77">
        <v>-7.4845470488071442E-2</v>
      </c>
      <c r="D2" s="77">
        <v>9.0521352167669644E-24</v>
      </c>
      <c r="E2" s="77">
        <v>-1.6181750893965954E-25</v>
      </c>
      <c r="F2" s="77">
        <v>9.3698655153314039E-22</v>
      </c>
      <c r="G2" s="77">
        <v>-3.0254090453850371E-21</v>
      </c>
    </row>
    <row r="3" spans="1:10" x14ac:dyDescent="0.2">
      <c r="A3" s="77" t="s">
        <v>99</v>
      </c>
      <c r="B3" s="77">
        <v>29.685110092163086</v>
      </c>
      <c r="C3" s="77">
        <v>20.230533599853516</v>
      </c>
      <c r="D3" s="77">
        <v>4413.1242608680404</v>
      </c>
      <c r="E3" s="77">
        <v>4613.5386754539632</v>
      </c>
      <c r="F3" s="77">
        <v>1.8879729129711008E-17</v>
      </c>
      <c r="G3" s="77">
        <v>3.3203311860009409E-17</v>
      </c>
    </row>
    <row r="4" spans="1:10" x14ac:dyDescent="0.2">
      <c r="A4" s="77" t="s">
        <v>100</v>
      </c>
      <c r="B4" s="77">
        <v>0.92706578969955444</v>
      </c>
      <c r="C4" s="77">
        <v>0.64250218868255615</v>
      </c>
      <c r="D4" s="77">
        <v>-8.469091663210377E-3</v>
      </c>
      <c r="E4" s="77">
        <v>-6.4676030140170754E-3</v>
      </c>
      <c r="F4" s="77">
        <v>-2.0587301090908539</v>
      </c>
      <c r="G4" s="77">
        <v>-2.7569180617451639</v>
      </c>
    </row>
    <row r="5" spans="1:10" x14ac:dyDescent="0.2">
      <c r="A5" s="77" t="s">
        <v>98</v>
      </c>
      <c r="B5" s="77">
        <v>23.739362716674805</v>
      </c>
      <c r="C5" s="77">
        <v>28.579483032226562</v>
      </c>
      <c r="D5" s="77">
        <v>1.4494869843836684E-18</v>
      </c>
      <c r="E5" s="77">
        <v>1.0583918563177263E-18</v>
      </c>
      <c r="F5" s="77">
        <v>1700.0343780171061</v>
      </c>
      <c r="G5" s="77">
        <v>4392.6806639891502</v>
      </c>
    </row>
    <row r="6" spans="1:10" x14ac:dyDescent="0.2">
      <c r="A6" s="77" t="s">
        <v>130</v>
      </c>
      <c r="B6" s="77">
        <v>54.605915069580078</v>
      </c>
      <c r="C6" s="77">
        <v>50.670757293701172</v>
      </c>
      <c r="D6" s="77">
        <v>4428.5835211794492</v>
      </c>
      <c r="E6" s="77">
        <v>4571.3136721806886</v>
      </c>
      <c r="F6" s="77">
        <v>1469.911879514269</v>
      </c>
      <c r="G6" s="77">
        <v>4438.1449527274581</v>
      </c>
    </row>
    <row r="8" spans="1:10" x14ac:dyDescent="0.2">
      <c r="A8" s="77" t="s">
        <v>160</v>
      </c>
      <c r="C8" s="79">
        <v>6000</v>
      </c>
      <c r="D8" s="20" t="s">
        <v>161</v>
      </c>
    </row>
    <row r="9" spans="1:10" x14ac:dyDescent="0.2">
      <c r="A9" s="77"/>
      <c r="C9" s="43">
        <f>C8*0.3048</f>
        <v>1828.8000000000002</v>
      </c>
      <c r="D9" s="20" t="s">
        <v>151</v>
      </c>
    </row>
    <row r="10" spans="1:10" x14ac:dyDescent="0.2">
      <c r="A10" s="77"/>
      <c r="C10" s="43"/>
      <c r="D10" s="20"/>
    </row>
    <row r="11" spans="1:10" x14ac:dyDescent="0.2">
      <c r="B11" s="183" t="s">
        <v>162</v>
      </c>
      <c r="C11" s="183"/>
      <c r="E11" s="183" t="s">
        <v>165</v>
      </c>
      <c r="F11" s="183"/>
      <c r="H11" s="183" t="s">
        <v>166</v>
      </c>
      <c r="I11" s="183"/>
    </row>
    <row r="12" spans="1:10" x14ac:dyDescent="0.2">
      <c r="B12" s="146" t="s">
        <v>163</v>
      </c>
      <c r="C12" s="146" t="s">
        <v>164</v>
      </c>
      <c r="E12" s="146" t="s">
        <v>163</v>
      </c>
      <c r="F12" s="146" t="s">
        <v>164</v>
      </c>
      <c r="H12" s="146" t="s">
        <v>163</v>
      </c>
      <c r="I12" s="146" t="s">
        <v>164</v>
      </c>
    </row>
    <row r="13" spans="1:10" x14ac:dyDescent="0.2">
      <c r="A13" s="80" t="s">
        <v>143</v>
      </c>
      <c r="B13" s="68">
        <f t="shared" ref="B13:C16" si="0">B2/$C$9*100</f>
        <v>4.4859376225102289E-3</v>
      </c>
      <c r="C13" s="68">
        <f t="shared" si="0"/>
        <v>-4.0926000923048687E-3</v>
      </c>
      <c r="D13" s="65">
        <f>SQRT(SUMSQ(B13:C13))</f>
        <v>6.0723151983890413E-3</v>
      </c>
      <c r="E13" s="68">
        <f t="shared" ref="E13:F17" si="1">D2/9.81</f>
        <v>9.2274568978256521E-25</v>
      </c>
      <c r="F13" s="68">
        <f t="shared" si="1"/>
        <v>-1.6495158913319016E-26</v>
      </c>
      <c r="G13" s="65">
        <f>SQRT(SUMSQ(E13:F13))</f>
        <v>9.2289311313926156E-25</v>
      </c>
      <c r="H13" s="68">
        <f t="shared" ref="H13:I17" si="2">F2/9.81</f>
        <v>9.5513409942216139E-23</v>
      </c>
      <c r="I13" s="68">
        <f t="shared" si="2"/>
        <v>-3.0840051431040131E-22</v>
      </c>
      <c r="J13" s="65">
        <f>SQRT(SUMSQ(H13:I13))</f>
        <v>3.2285242558436801E-22</v>
      </c>
    </row>
    <row r="14" spans="1:10" x14ac:dyDescent="0.2">
      <c r="A14" s="80" t="s">
        <v>99</v>
      </c>
      <c r="B14" s="68">
        <f t="shared" si="0"/>
        <v>1.6232015579704224</v>
      </c>
      <c r="C14" s="68">
        <f t="shared" si="0"/>
        <v>1.1062190288633811</v>
      </c>
      <c r="D14" s="65">
        <f>SQRT(SUMSQ(B14:C14))</f>
        <v>1.9643074702339878</v>
      </c>
      <c r="E14" s="68">
        <f t="shared" si="1"/>
        <v>449.85976155637513</v>
      </c>
      <c r="F14" s="68">
        <f t="shared" si="1"/>
        <v>470.28936548970063</v>
      </c>
      <c r="G14" s="65">
        <f>SQRT(SUMSQ(E14:F14))</f>
        <v>650.8040352980795</v>
      </c>
      <c r="H14" s="68">
        <f t="shared" si="2"/>
        <v>1.924539156953212E-18</v>
      </c>
      <c r="I14" s="68">
        <f t="shared" si="2"/>
        <v>3.3846393333342925E-18</v>
      </c>
      <c r="J14" s="65">
        <f>SQRT(SUMSQ(H14:I14))</f>
        <v>3.8935375153451114E-18</v>
      </c>
    </row>
    <row r="15" spans="1:10" x14ac:dyDescent="0.2">
      <c r="A15" s="80" t="s">
        <v>100</v>
      </c>
      <c r="B15" s="68">
        <f t="shared" si="0"/>
        <v>5.0692573802469068E-2</v>
      </c>
      <c r="C15" s="68">
        <f t="shared" si="0"/>
        <v>3.5132446887716322E-2</v>
      </c>
      <c r="D15" s="65">
        <f t="shared" ref="D15:D17" si="3">SQRT(SUMSQ(B15:C15))</f>
        <v>6.16767854466896E-2</v>
      </c>
      <c r="E15" s="68">
        <f t="shared" si="1"/>
        <v>-8.6331209614784671E-4</v>
      </c>
      <c r="F15" s="68">
        <f t="shared" si="1"/>
        <v>-6.592867496449618E-4</v>
      </c>
      <c r="G15" s="65">
        <f t="shared" ref="G15:G17" si="4">SQRT(SUMSQ(E15:F15))</f>
        <v>1.0862627645337971E-3</v>
      </c>
      <c r="H15" s="68">
        <f t="shared" si="2"/>
        <v>-0.20986035770548969</v>
      </c>
      <c r="I15" s="68">
        <f t="shared" si="2"/>
        <v>-0.28103140282825317</v>
      </c>
      <c r="J15" s="65">
        <f t="shared" ref="J15:J17" si="5">SQRT(SUMSQ(H15:I15))</f>
        <v>0.35074209771838338</v>
      </c>
    </row>
    <row r="16" spans="1:10" x14ac:dyDescent="0.2">
      <c r="A16" s="80" t="s">
        <v>98</v>
      </c>
      <c r="B16" s="68">
        <f t="shared" si="0"/>
        <v>1.298084138050897</v>
      </c>
      <c r="C16" s="68">
        <f t="shared" si="0"/>
        <v>1.562745135182992</v>
      </c>
      <c r="D16" s="65">
        <f t="shared" si="3"/>
        <v>2.0315498485140471</v>
      </c>
      <c r="E16" s="68">
        <f t="shared" si="1"/>
        <v>1.477560636476726E-19</v>
      </c>
      <c r="F16" s="68">
        <f t="shared" si="1"/>
        <v>1.0788907811597617E-19</v>
      </c>
      <c r="G16" s="65">
        <f t="shared" si="4"/>
        <v>1.8295329327828532E-19</v>
      </c>
      <c r="H16" s="68">
        <f t="shared" si="2"/>
        <v>173.29606299868561</v>
      </c>
      <c r="I16" s="68">
        <f t="shared" si="2"/>
        <v>447.77580672672275</v>
      </c>
      <c r="J16" s="65">
        <f t="shared" si="5"/>
        <v>480.14029047832651</v>
      </c>
    </row>
    <row r="17" spans="1:10" x14ac:dyDescent="0.2">
      <c r="A17" s="80" t="s">
        <v>130</v>
      </c>
      <c r="B17" s="68">
        <f>B6/$C$9*100</f>
        <v>2.9858877443996104</v>
      </c>
      <c r="C17" s="68">
        <f>C6/$C$9*100</f>
        <v>2.7707107006616996</v>
      </c>
      <c r="D17" s="129">
        <f t="shared" si="3"/>
        <v>4.0733724859036693</v>
      </c>
      <c r="E17" s="68">
        <f t="shared" si="1"/>
        <v>451.43562907028024</v>
      </c>
      <c r="F17" s="68">
        <f t="shared" si="1"/>
        <v>465.9850838104677</v>
      </c>
      <c r="G17" s="65">
        <f t="shared" si="4"/>
        <v>648.79598143632813</v>
      </c>
      <c r="H17" s="68">
        <f t="shared" si="2"/>
        <v>149.83811208096523</v>
      </c>
      <c r="I17" s="68">
        <f t="shared" si="2"/>
        <v>452.41029079790599</v>
      </c>
      <c r="J17" s="65">
        <f t="shared" si="5"/>
        <v>476.57793806662283</v>
      </c>
    </row>
    <row r="19" spans="1:10" x14ac:dyDescent="0.2">
      <c r="C19" s="128"/>
    </row>
  </sheetData>
  <mergeCells count="3">
    <mergeCell ref="B11:C11"/>
    <mergeCell ref="E11:F11"/>
    <mergeCell ref="H11:I1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6</vt:i4>
      </vt:variant>
    </vt:vector>
  </HeadingPairs>
  <TitlesOfParts>
    <vt:vector size="25" baseType="lpstr">
      <vt:lpstr>Filelog</vt:lpstr>
      <vt:lpstr>8 pt Inputs</vt:lpstr>
      <vt:lpstr>12 pt Inputs</vt:lpstr>
      <vt:lpstr>Pre-process0</vt:lpstr>
      <vt:lpstr>Pre-process1</vt:lpstr>
      <vt:lpstr>Offsets_Post</vt:lpstr>
      <vt:lpstr>Lines_Post</vt:lpstr>
      <vt:lpstr>Offsets_12P</vt:lpstr>
      <vt:lpstr>Offsets_8P</vt:lpstr>
      <vt:lpstr>Lines Results_12P</vt:lpstr>
      <vt:lpstr>Lines Results_8P</vt:lpstr>
      <vt:lpstr>ET_12P</vt:lpstr>
      <vt:lpstr>ET_8P</vt:lpstr>
      <vt:lpstr>ET_12P (mT)</vt:lpstr>
      <vt:lpstr>ET_8P (mT)</vt:lpstr>
      <vt:lpstr>Ship_position_12P</vt:lpstr>
      <vt:lpstr>Ship_position_8P</vt:lpstr>
      <vt:lpstr>Ship_position</vt:lpstr>
      <vt:lpstr>Sheet1</vt:lpstr>
      <vt:lpstr>Line1_ET_12P</vt:lpstr>
      <vt:lpstr>Line1_ET_8P</vt:lpstr>
      <vt:lpstr>Line8_ET_12P</vt:lpstr>
      <vt:lpstr>Line6_ET_8P</vt:lpstr>
      <vt:lpstr>PositionChart_8P</vt:lpstr>
      <vt:lpstr>PositionChart_12P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OrcaFlex Spreadsheet</dc:title>
  <dc:subject/>
  <dc:creator>AceEngineer</dc:creator>
  <cp:lastModifiedBy>AceEngineer</cp:lastModifiedBy>
  <dcterms:created xsi:type="dcterms:W3CDTF">1998-07-24T09:46:18Z</dcterms:created>
  <dcterms:modified xsi:type="dcterms:W3CDTF">2016-06-04T09:41:06Z</dcterms:modified>
</cp:coreProperties>
</file>