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Engineer\Desktop\"/>
    </mc:Choice>
  </mc:AlternateContent>
  <workbookProtection workbookPassword="CADB" lockStructure="1"/>
  <bookViews>
    <workbookView xWindow="0" yWindow="0" windowWidth="20490" windowHeight="7755" activeTab="1"/>
  </bookViews>
  <sheets>
    <sheet name="Metric" sheetId="3" r:id="rId1"/>
    <sheet name="Imperial" sheetId="2" r:id="rId2"/>
  </sheets>
  <definedNames>
    <definedName name="_xlnm.Print_Area" localSheetId="1">Imperial!$B$1:$U$81</definedName>
    <definedName name="_xlnm.Print_Area" localSheetId="0">Metric!$B$1:$U$81</definedName>
  </definedNames>
  <calcPr calcId="152511"/>
</workbook>
</file>

<file path=xl/calcChain.xml><?xml version="1.0" encoding="utf-8"?>
<calcChain xmlns="http://schemas.openxmlformats.org/spreadsheetml/2006/main">
  <c r="O14" i="3" l="1"/>
  <c r="N14" i="3"/>
  <c r="L14" i="3"/>
  <c r="K14" i="3"/>
  <c r="H14" i="3"/>
  <c r="G14" i="3"/>
  <c r="O13" i="3"/>
  <c r="N13" i="3"/>
  <c r="L13" i="3"/>
  <c r="K13" i="3"/>
  <c r="H13" i="3"/>
  <c r="G13" i="3"/>
  <c r="N78" i="3"/>
  <c r="L78" i="3"/>
  <c r="K78" i="3"/>
  <c r="J78" i="3"/>
  <c r="H78" i="3"/>
  <c r="N77" i="3"/>
  <c r="L77" i="3"/>
  <c r="K77" i="3"/>
  <c r="J77" i="3"/>
  <c r="H77" i="3"/>
  <c r="L76" i="3"/>
  <c r="K76" i="3"/>
  <c r="J76" i="3"/>
  <c r="I76" i="3"/>
  <c r="H76" i="3"/>
  <c r="L75" i="3"/>
  <c r="K75" i="3"/>
  <c r="J75" i="3"/>
  <c r="I75" i="3"/>
  <c r="H75" i="3"/>
  <c r="N74" i="3"/>
  <c r="L74" i="3"/>
  <c r="K74" i="3"/>
  <c r="J74" i="3"/>
  <c r="I74" i="3"/>
  <c r="H74" i="3"/>
  <c r="N73" i="3"/>
  <c r="L73" i="3"/>
  <c r="K73" i="3"/>
  <c r="J73" i="3"/>
  <c r="I73" i="3"/>
  <c r="H73" i="3"/>
  <c r="N72" i="3"/>
  <c r="K72" i="3"/>
  <c r="J72" i="3"/>
  <c r="I72" i="3"/>
  <c r="H72" i="3"/>
  <c r="G72" i="3"/>
  <c r="N71" i="3"/>
  <c r="K71" i="3"/>
  <c r="J71" i="3"/>
  <c r="I71" i="3"/>
  <c r="H71" i="3"/>
  <c r="G71" i="3"/>
  <c r="K70" i="3"/>
  <c r="J70" i="3"/>
  <c r="I70" i="3"/>
  <c r="H70" i="3"/>
  <c r="K69" i="3"/>
  <c r="J69" i="3"/>
  <c r="I69" i="3"/>
  <c r="H69" i="3"/>
  <c r="N68" i="3"/>
  <c r="K68" i="3"/>
  <c r="I68" i="3"/>
  <c r="H68" i="3"/>
  <c r="N67" i="3"/>
  <c r="K67" i="3"/>
  <c r="I67" i="3"/>
  <c r="H67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N54" i="3"/>
  <c r="K54" i="3"/>
  <c r="N53" i="3"/>
  <c r="K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N50" i="3"/>
  <c r="K50" i="3"/>
  <c r="N49" i="3"/>
  <c r="K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T46" i="3"/>
  <c r="N46" i="3"/>
  <c r="K46" i="3"/>
  <c r="T45" i="3"/>
  <c r="N45" i="3"/>
  <c r="K45" i="3"/>
  <c r="T44" i="3"/>
  <c r="S44" i="3"/>
  <c r="Q44" i="3"/>
  <c r="O44" i="3"/>
  <c r="N44" i="3"/>
  <c r="L44" i="3"/>
  <c r="K44" i="3"/>
  <c r="H44" i="3"/>
  <c r="G44" i="3"/>
  <c r="F44" i="3"/>
  <c r="T43" i="3"/>
  <c r="S43" i="3"/>
  <c r="Q43" i="3"/>
  <c r="O43" i="3"/>
  <c r="N43" i="3"/>
  <c r="L43" i="3"/>
  <c r="K43" i="3"/>
  <c r="H43" i="3"/>
  <c r="G43" i="3"/>
  <c r="F43" i="3"/>
  <c r="T42" i="3"/>
  <c r="S42" i="3"/>
  <c r="Q42" i="3"/>
  <c r="O42" i="3"/>
  <c r="N42" i="3"/>
  <c r="L42" i="3"/>
  <c r="K42" i="3"/>
  <c r="H42" i="3"/>
  <c r="G42" i="3"/>
  <c r="F42" i="3"/>
  <c r="T41" i="3"/>
  <c r="S41" i="3"/>
  <c r="Q41" i="3"/>
  <c r="O41" i="3"/>
  <c r="N41" i="3"/>
  <c r="L41" i="3"/>
  <c r="K41" i="3"/>
  <c r="H41" i="3"/>
  <c r="G41" i="3"/>
  <c r="F41" i="3"/>
  <c r="T40" i="3"/>
  <c r="N40" i="3"/>
  <c r="K40" i="3"/>
  <c r="T39" i="3"/>
  <c r="N39" i="3"/>
  <c r="K39" i="3"/>
  <c r="T38" i="3"/>
  <c r="S38" i="3"/>
  <c r="Q38" i="3"/>
  <c r="O38" i="3"/>
  <c r="N38" i="3"/>
  <c r="M38" i="3"/>
  <c r="L38" i="3"/>
  <c r="K38" i="3"/>
  <c r="H38" i="3"/>
  <c r="G38" i="3"/>
  <c r="F38" i="3"/>
  <c r="T37" i="3"/>
  <c r="S37" i="3"/>
  <c r="Q37" i="3"/>
  <c r="O37" i="3"/>
  <c r="N37" i="3"/>
  <c r="M37" i="3"/>
  <c r="L37" i="3"/>
  <c r="K37" i="3"/>
  <c r="H37" i="3"/>
  <c r="G37" i="3"/>
  <c r="F37" i="3"/>
  <c r="T36" i="3"/>
  <c r="O36" i="3"/>
  <c r="N36" i="3"/>
  <c r="L36" i="3"/>
  <c r="K36" i="3"/>
  <c r="H36" i="3"/>
  <c r="G36" i="3"/>
  <c r="F36" i="3"/>
  <c r="T35" i="3"/>
  <c r="O35" i="3"/>
  <c r="N35" i="3"/>
  <c r="L35" i="3"/>
  <c r="K35" i="3"/>
  <c r="H35" i="3"/>
  <c r="G35" i="3"/>
  <c r="F35" i="3"/>
  <c r="T34" i="3"/>
  <c r="S34" i="3"/>
  <c r="O34" i="3"/>
  <c r="N34" i="3"/>
  <c r="L34" i="3"/>
  <c r="K34" i="3"/>
  <c r="H34" i="3"/>
  <c r="G34" i="3"/>
  <c r="F34" i="3"/>
  <c r="T33" i="3"/>
  <c r="S33" i="3"/>
  <c r="O33" i="3"/>
  <c r="N33" i="3"/>
  <c r="L33" i="3"/>
  <c r="K33" i="3"/>
  <c r="H33" i="3"/>
  <c r="G33" i="3"/>
  <c r="F33" i="3"/>
  <c r="T32" i="3"/>
  <c r="S32" i="3"/>
  <c r="O32" i="3"/>
  <c r="N32" i="3"/>
  <c r="L32" i="3"/>
  <c r="K32" i="3"/>
  <c r="H32" i="3"/>
  <c r="G32" i="3"/>
  <c r="F32" i="3"/>
  <c r="T31" i="3"/>
  <c r="S31" i="3"/>
  <c r="O31" i="3"/>
  <c r="N31" i="3"/>
  <c r="L31" i="3"/>
  <c r="K31" i="3"/>
  <c r="H31" i="3"/>
  <c r="G31" i="3"/>
  <c r="F31" i="3"/>
  <c r="T30" i="3"/>
  <c r="S30" i="3"/>
  <c r="O30" i="3"/>
  <c r="N30" i="3"/>
  <c r="L30" i="3"/>
  <c r="K30" i="3"/>
  <c r="H30" i="3"/>
  <c r="G30" i="3"/>
  <c r="F30" i="3"/>
  <c r="T29" i="3"/>
  <c r="S29" i="3"/>
  <c r="O29" i="3"/>
  <c r="N29" i="3"/>
  <c r="L29" i="3"/>
  <c r="K29" i="3"/>
  <c r="H29" i="3"/>
  <c r="G29" i="3"/>
  <c r="F29" i="3"/>
  <c r="T28" i="3"/>
  <c r="S28" i="3"/>
  <c r="O28" i="3"/>
  <c r="N28" i="3"/>
  <c r="L28" i="3"/>
  <c r="K28" i="3"/>
  <c r="H28" i="3"/>
  <c r="G28" i="3"/>
  <c r="F28" i="3"/>
  <c r="T27" i="3"/>
  <c r="S27" i="3"/>
  <c r="O27" i="3"/>
  <c r="N27" i="3"/>
  <c r="L27" i="3"/>
  <c r="K27" i="3"/>
  <c r="H27" i="3"/>
  <c r="G27" i="3"/>
  <c r="F27" i="3"/>
  <c r="T26" i="3"/>
  <c r="S26" i="3"/>
  <c r="O26" i="3"/>
  <c r="N26" i="3"/>
  <c r="L26" i="3"/>
  <c r="K26" i="3"/>
  <c r="H26" i="3"/>
  <c r="G26" i="3"/>
  <c r="F26" i="3"/>
  <c r="T25" i="3"/>
  <c r="S25" i="3"/>
  <c r="O25" i="3"/>
  <c r="N25" i="3"/>
  <c r="L25" i="3"/>
  <c r="K25" i="3"/>
  <c r="H25" i="3"/>
  <c r="G25" i="3"/>
  <c r="F25" i="3"/>
  <c r="T24" i="3"/>
  <c r="S24" i="3"/>
  <c r="O24" i="3"/>
  <c r="N24" i="3"/>
  <c r="L24" i="3"/>
  <c r="K24" i="3"/>
  <c r="H24" i="3"/>
  <c r="G24" i="3"/>
  <c r="F24" i="3"/>
  <c r="T23" i="3"/>
  <c r="S23" i="3"/>
  <c r="O23" i="3"/>
  <c r="N23" i="3"/>
  <c r="L23" i="3"/>
  <c r="K23" i="3"/>
  <c r="H23" i="3"/>
  <c r="G23" i="3"/>
  <c r="F23" i="3"/>
  <c r="T22" i="3"/>
  <c r="S22" i="3"/>
  <c r="O22" i="3"/>
  <c r="N22" i="3"/>
  <c r="L22" i="3"/>
  <c r="K22" i="3"/>
  <c r="H22" i="3"/>
  <c r="G22" i="3"/>
  <c r="F22" i="3"/>
  <c r="T21" i="3"/>
  <c r="S21" i="3"/>
  <c r="O21" i="3"/>
  <c r="N21" i="3"/>
  <c r="L21" i="3"/>
  <c r="K21" i="3"/>
  <c r="H21" i="3"/>
  <c r="G21" i="3"/>
  <c r="F21" i="3"/>
  <c r="T20" i="3"/>
  <c r="S20" i="3"/>
  <c r="O20" i="3"/>
  <c r="N20" i="3"/>
  <c r="L20" i="3"/>
  <c r="K20" i="3"/>
  <c r="H20" i="3"/>
  <c r="G20" i="3"/>
  <c r="F20" i="3"/>
  <c r="T19" i="3"/>
  <c r="S19" i="3"/>
  <c r="O19" i="3"/>
  <c r="N19" i="3"/>
  <c r="L19" i="3"/>
  <c r="K19" i="3"/>
  <c r="H19" i="3"/>
  <c r="G19" i="3"/>
  <c r="F19" i="3"/>
  <c r="O18" i="3"/>
  <c r="N18" i="3"/>
  <c r="L18" i="3"/>
  <c r="K18" i="3"/>
  <c r="H18" i="3"/>
  <c r="G18" i="3"/>
  <c r="F18" i="3"/>
  <c r="O17" i="3"/>
  <c r="N17" i="3"/>
  <c r="L17" i="3"/>
  <c r="K17" i="3"/>
  <c r="H17" i="3"/>
  <c r="G17" i="3"/>
  <c r="F17" i="3"/>
  <c r="O16" i="3"/>
  <c r="N16" i="3"/>
  <c r="L16" i="3"/>
  <c r="K16" i="3"/>
  <c r="H16" i="3"/>
  <c r="G16" i="3"/>
  <c r="F16" i="3"/>
  <c r="O15" i="3"/>
  <c r="N15" i="3"/>
  <c r="L15" i="3"/>
  <c r="K15" i="3"/>
  <c r="H15" i="3"/>
  <c r="G15" i="3"/>
  <c r="F15" i="3"/>
  <c r="E66" i="3"/>
  <c r="E65" i="3"/>
  <c r="E64" i="3"/>
  <c r="E63" i="3"/>
  <c r="E62" i="3"/>
  <c r="E61" i="3"/>
  <c r="E60" i="3"/>
  <c r="E59" i="3"/>
  <c r="E58" i="3"/>
  <c r="E57" i="3"/>
  <c r="E56" i="3"/>
  <c r="E55" i="3"/>
  <c r="E52" i="3"/>
  <c r="E51" i="3"/>
  <c r="E48" i="3"/>
  <c r="E47" i="3"/>
  <c r="E44" i="3"/>
  <c r="E43" i="3"/>
  <c r="E42" i="3"/>
  <c r="E41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F14" i="3"/>
  <c r="F13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</calcChain>
</file>

<file path=xl/sharedStrings.xml><?xml version="1.0" encoding="utf-8"?>
<sst xmlns="http://schemas.openxmlformats.org/spreadsheetml/2006/main" count="57" uniqueCount="31">
  <si>
    <t>mm</t>
  </si>
  <si>
    <t>O.D.</t>
  </si>
  <si>
    <t>inches</t>
  </si>
  <si>
    <t>Pipe Schedules</t>
  </si>
  <si>
    <t>5s</t>
  </si>
  <si>
    <t>10s</t>
  </si>
  <si>
    <t>40s</t>
  </si>
  <si>
    <t>Std</t>
  </si>
  <si>
    <t>80s</t>
  </si>
  <si>
    <t>E.H.</t>
  </si>
  <si>
    <t>Dbl.</t>
  </si>
  <si>
    <t>1/8</t>
  </si>
  <si>
    <t>1/4</t>
  </si>
  <si>
    <t>3/8</t>
  </si>
  <si>
    <t>1/2</t>
  </si>
  <si>
    <t>3/4</t>
  </si>
  <si>
    <t>1-1/4</t>
  </si>
  <si>
    <t>1-1/2</t>
  </si>
  <si>
    <t>2-1/2</t>
  </si>
  <si>
    <t>3-1/2</t>
  </si>
  <si>
    <t>4-1/2</t>
  </si>
  <si>
    <t>Dimensions and Weights of</t>
  </si>
  <si>
    <t>Stainless Steel Seamless and Welded Pipe</t>
  </si>
  <si>
    <t>Size NB</t>
  </si>
  <si>
    <t>UPPER FIGURES - Wall Thickness, mm</t>
  </si>
  <si>
    <t xml:space="preserve">LOWER FIGURES - Weight per metre, kg </t>
  </si>
  <si>
    <t>UPPER FIGURES - Wall Thickness, Inches</t>
  </si>
  <si>
    <t xml:space="preserve">LOWER FIGURES - Weight per Foot, Pounds </t>
  </si>
  <si>
    <r>
      <t>The Highspeed</t>
    </r>
    <r>
      <rPr>
        <b/>
        <sz val="10"/>
        <color indexed="56"/>
        <rFont val="Calibri"/>
        <family val="2"/>
      </rPr>
      <t>™</t>
    </r>
    <r>
      <rPr>
        <b/>
        <i/>
        <sz val="10"/>
        <color indexed="56"/>
        <rFont val="Verdana"/>
        <family val="2"/>
      </rPr>
      <t xml:space="preserve"> range of cyclones and separator internals</t>
    </r>
  </si>
  <si>
    <t>www.kirkprocess.com</t>
  </si>
  <si>
    <r>
      <t>The Highspeed</t>
    </r>
    <r>
      <rPr>
        <b/>
        <sz val="10"/>
        <color indexed="16"/>
        <rFont val="Calibri"/>
        <family val="2"/>
      </rPr>
      <t>™</t>
    </r>
    <r>
      <rPr>
        <b/>
        <i/>
        <sz val="10"/>
        <color indexed="16"/>
        <rFont val="Verdana"/>
        <family val="2"/>
      </rPr>
      <t xml:space="preserve"> range of cyclones and separator internals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</si>
</sst>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"/>
    <numFmt numFmtId="173" formatCode="0.0"/>
  </numFmts>
  <fonts count="14">
    <font>
      <sz val="10"/>
      <name val="Arial"/>
    </font>
    <font>
      <b/>
      <sz val="10"/>
      <name val="Arial"/>
      <family val="2"/>
    </font>
    <font>
      <sz val="9"/>
      <name val="Geneva"/>
    </font>
    <font>
      <sz val="8"/>
      <name val="Arial"/>
    </font>
    <font>
      <b/>
      <i/>
      <sz val="10"/>
      <color indexed="56"/>
      <name val="Verdana"/>
      <family val="2"/>
    </font>
    <font>
      <b/>
      <sz val="10"/>
      <name val="Arial"/>
    </font>
    <font>
      <b/>
      <sz val="18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56"/>
      <name val="Calibri"/>
      <family val="2"/>
    </font>
    <font>
      <b/>
      <i/>
      <sz val="10"/>
      <color indexed="16"/>
      <name val="Verdana"/>
      <family val="2"/>
    </font>
    <font>
      <b/>
      <sz val="10"/>
      <color indexed="16"/>
      <name val="Calibri"/>
      <family val="2"/>
    </font>
    <font>
      <b/>
      <i/>
      <sz val="10"/>
      <color rgb="FF960000"/>
      <name val="Verdana"/>
      <family val="2"/>
    </font>
    <font>
      <i/>
      <sz val="10"/>
      <color theme="1" tint="0.49998474074526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Font="1" applyFill="1" applyBorder="1" applyProtection="1"/>
    <xf numFmtId="0" fontId="1" fillId="0" borderId="0" xfId="0" applyFont="1" applyFill="1" applyBorder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Fill="1" applyBorder="1"/>
    <xf numFmtId="0" fontId="7" fillId="0" borderId="0" xfId="1" applyFont="1" applyFill="1" applyBorder="1" applyProtection="1"/>
    <xf numFmtId="173" fontId="8" fillId="0" borderId="2" xfId="0" applyNumberFormat="1" applyFont="1" applyBorder="1" applyAlignment="1">
      <alignment horizontal="center" wrapText="1"/>
    </xf>
    <xf numFmtId="2" fontId="8" fillId="0" borderId="0" xfId="0" applyNumberFormat="1" applyFont="1"/>
    <xf numFmtId="0" fontId="8" fillId="0" borderId="0" xfId="0" applyFont="1"/>
    <xf numFmtId="2" fontId="0" fillId="0" borderId="3" xfId="0" applyNumberFormat="1" applyBorder="1" applyAlignment="1">
      <alignment horizontal="center" wrapText="1"/>
    </xf>
    <xf numFmtId="2" fontId="8" fillId="0" borderId="2" xfId="0" applyNumberFormat="1" applyFont="1" applyBorder="1" applyAlignment="1">
      <alignment horizontal="center" wrapText="1"/>
    </xf>
    <xf numFmtId="172" fontId="8" fillId="0" borderId="2" xfId="0" applyNumberFormat="1" applyFont="1" applyBorder="1" applyAlignment="1">
      <alignment horizontal="center" wrapText="1"/>
    </xf>
    <xf numFmtId="2" fontId="0" fillId="0" borderId="5" xfId="0" applyNumberForma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172" fontId="8" fillId="0" borderId="6" xfId="0" applyNumberFormat="1" applyFont="1" applyBorder="1" applyAlignment="1">
      <alignment horizontal="center" wrapText="1"/>
    </xf>
    <xf numFmtId="173" fontId="8" fillId="0" borderId="6" xfId="0" applyNumberFormat="1" applyFont="1" applyBorder="1" applyAlignment="1">
      <alignment horizontal="center" wrapText="1"/>
    </xf>
    <xf numFmtId="173" fontId="8" fillId="0" borderId="7" xfId="0" applyNumberFormat="1" applyFont="1" applyBorder="1" applyAlignment="1">
      <alignment horizontal="center" wrapText="1"/>
    </xf>
    <xf numFmtId="172" fontId="8" fillId="0" borderId="7" xfId="0" applyNumberFormat="1" applyFont="1" applyBorder="1" applyAlignment="1">
      <alignment horizontal="center" wrapText="1"/>
    </xf>
    <xf numFmtId="172" fontId="8" fillId="0" borderId="8" xfId="0" applyNumberFormat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5" fillId="0" borderId="1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14" fontId="5" fillId="0" borderId="9" xfId="0" quotePrefix="1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14" fontId="5" fillId="0" borderId="10" xfId="0" quotePrefix="1" applyNumberFormat="1" applyFont="1" applyBorder="1" applyAlignment="1">
      <alignment horizontal="center" vertical="center" wrapText="1"/>
    </xf>
    <xf numFmtId="16" fontId="5" fillId="0" borderId="9" xfId="0" quotePrefix="1" applyNumberFormat="1" applyFont="1" applyBorder="1" applyAlignment="1">
      <alignment horizontal="center" vertical="center" wrapText="1"/>
    </xf>
    <xf numFmtId="16" fontId="5" fillId="0" borderId="10" xfId="0" applyNumberFormat="1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</cellXfs>
  <cellStyles count="2">
    <cellStyle name="Normal" xfId="0" builtinId="0"/>
    <cellStyle name="Normal_EngTool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285750</xdr:colOff>
      <xdr:row>1</xdr:row>
      <xdr:rowOff>47625</xdr:rowOff>
    </xdr:from>
    <xdr:to>
      <xdr:col>19</xdr:col>
      <xdr:colOff>447675</xdr:colOff>
      <xdr:row>3</xdr:row>
      <xdr:rowOff>76200</xdr:rowOff>
    </xdr:to>
    <xdr:pic>
      <xdr:nvPicPr>
        <xdr:cNvPr id="3080" name="Picture 2" descr="KIRK LOGO smal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209550"/>
          <a:ext cx="16192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428625</xdr:colOff>
      <xdr:row>0</xdr:row>
      <xdr:rowOff>152400</xdr:rowOff>
    </xdr:from>
    <xdr:to>
      <xdr:col>20</xdr:col>
      <xdr:colOff>38100</xdr:colOff>
      <xdr:row>5</xdr:row>
      <xdr:rowOff>114300</xdr:rowOff>
    </xdr:to>
    <xdr:pic>
      <xdr:nvPicPr>
        <xdr:cNvPr id="2057" name="Picture 2" descr="Logo 3 (2)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2450" y="152400"/>
          <a:ext cx="1552575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81"/>
  <sheetViews>
    <sheetView showGridLines="0" showRowColHeaders="0" workbookViewId="0">
      <selection activeCell="G13" sqref="G13"/>
    </sheetView>
  </sheetViews>
  <sheetFormatPr defaultRowHeight="12.75"/>
  <cols>
    <col min="2" max="2" width="1.28515625" customWidth="1"/>
    <col min="3" max="3" width="9.140625" customWidth="1"/>
    <col min="4" max="4" width="9.140625" style="7"/>
    <col min="5" max="20" width="7.28515625" style="7" customWidth="1"/>
    <col min="21" max="21" width="1.28515625" customWidth="1"/>
  </cols>
  <sheetData>
    <row r="2" spans="1:21" ht="23.25">
      <c r="C2" s="10" t="s">
        <v>21</v>
      </c>
    </row>
    <row r="3" spans="1:21" ht="23.25">
      <c r="C3" s="10" t="s">
        <v>22</v>
      </c>
    </row>
    <row r="6" spans="1:21">
      <c r="E6" s="11" t="s">
        <v>24</v>
      </c>
    </row>
    <row r="7" spans="1:21">
      <c r="E7" s="18" t="s">
        <v>25</v>
      </c>
    </row>
    <row r="8" spans="1:21">
      <c r="A8" s="4"/>
      <c r="B8" s="4"/>
    </row>
    <row r="9" spans="1:21" ht="13.5" thickBot="1">
      <c r="A9" s="4"/>
      <c r="B9" s="4"/>
      <c r="C9" s="2"/>
      <c r="D9" s="3"/>
      <c r="E9" s="3"/>
      <c r="F9" s="3"/>
      <c r="G9" s="3"/>
    </row>
    <row r="10" spans="1:21">
      <c r="A10" s="4"/>
      <c r="B10" s="4"/>
      <c r="C10" s="55" t="s">
        <v>23</v>
      </c>
      <c r="D10" s="14" t="s">
        <v>1</v>
      </c>
      <c r="E10" s="57" t="s">
        <v>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</row>
    <row r="11" spans="1:21">
      <c r="A11" s="4"/>
      <c r="B11" s="8"/>
      <c r="C11" s="56"/>
      <c r="D11" s="5" t="s">
        <v>2</v>
      </c>
      <c r="E11" s="53" t="s">
        <v>4</v>
      </c>
      <c r="F11" s="53">
        <v>5</v>
      </c>
      <c r="G11" s="53">
        <v>10</v>
      </c>
      <c r="H11" s="53" t="s">
        <v>5</v>
      </c>
      <c r="I11" s="53">
        <v>20</v>
      </c>
      <c r="J11" s="53">
        <v>30</v>
      </c>
      <c r="K11" s="12" t="s">
        <v>6</v>
      </c>
      <c r="L11" s="53">
        <v>40</v>
      </c>
      <c r="M11" s="53">
        <v>60</v>
      </c>
      <c r="N11" s="12" t="s">
        <v>8</v>
      </c>
      <c r="O11" s="53">
        <v>80</v>
      </c>
      <c r="P11" s="53">
        <v>100</v>
      </c>
      <c r="Q11" s="53">
        <v>120</v>
      </c>
      <c r="R11" s="53">
        <v>140</v>
      </c>
      <c r="S11" s="53">
        <v>160</v>
      </c>
      <c r="T11" s="15" t="s">
        <v>10</v>
      </c>
    </row>
    <row r="12" spans="1:21">
      <c r="A12" s="4"/>
      <c r="B12" s="9"/>
      <c r="C12" s="43"/>
      <c r="D12" s="19" t="s">
        <v>0</v>
      </c>
      <c r="E12" s="54"/>
      <c r="F12" s="54"/>
      <c r="G12" s="54"/>
      <c r="H12" s="54"/>
      <c r="I12" s="54"/>
      <c r="J12" s="54"/>
      <c r="K12" s="13" t="s">
        <v>7</v>
      </c>
      <c r="L12" s="54"/>
      <c r="M12" s="54"/>
      <c r="N12" s="13" t="s">
        <v>9</v>
      </c>
      <c r="O12" s="54"/>
      <c r="P12" s="54"/>
      <c r="Q12" s="54"/>
      <c r="R12" s="54"/>
      <c r="S12" s="54"/>
      <c r="T12" s="16" t="s">
        <v>9</v>
      </c>
    </row>
    <row r="13" spans="1:21">
      <c r="A13" s="4"/>
      <c r="B13" s="8"/>
      <c r="C13" s="51" t="s">
        <v>11</v>
      </c>
      <c r="D13" s="17">
        <v>0.40500000000000003</v>
      </c>
      <c r="E13" s="44"/>
      <c r="F13" s="25">
        <f>Imperial!F13*25.4</f>
        <v>0.88900000000000001</v>
      </c>
      <c r="G13" s="25">
        <f>Imperial!G13*25.4</f>
        <v>1.2445999999999999</v>
      </c>
      <c r="H13" s="25">
        <f>Imperial!H13*25.4</f>
        <v>1.2445999999999999</v>
      </c>
      <c r="I13" s="25"/>
      <c r="J13" s="25"/>
      <c r="K13" s="25">
        <f>Imperial!K13*25.4</f>
        <v>1.7272000000000001</v>
      </c>
      <c r="L13" s="25">
        <f>Imperial!L13*25.4</f>
        <v>1.7272000000000001</v>
      </c>
      <c r="M13" s="25"/>
      <c r="N13" s="25">
        <f>Imperial!N13*25.4</f>
        <v>2.4129999999999998</v>
      </c>
      <c r="O13" s="25">
        <f>Imperial!O13*25.4</f>
        <v>2.4129999999999998</v>
      </c>
      <c r="P13" s="25"/>
      <c r="Q13" s="25"/>
      <c r="R13" s="25"/>
      <c r="S13" s="25"/>
      <c r="T13" s="28"/>
    </row>
    <row r="14" spans="1:21" s="24" customFormat="1">
      <c r="A14" s="20"/>
      <c r="B14" s="21"/>
      <c r="C14" s="52"/>
      <c r="D14" s="26">
        <f>25.4*D13</f>
        <v>10.287000000000001</v>
      </c>
      <c r="E14" s="45"/>
      <c r="F14" s="26">
        <f>Imperial!F14/(2.2046*0.3048)</f>
        <v>0.20581518528545539</v>
      </c>
      <c r="G14" s="26">
        <f>Imperial!G14/(2.2046*0.3048)</f>
        <v>0.27724778755372625</v>
      </c>
      <c r="H14" s="26">
        <f>Imperial!H14/(2.2046*0.3048)</f>
        <v>0.27724778755372625</v>
      </c>
      <c r="I14" s="26"/>
      <c r="J14" s="26"/>
      <c r="K14" s="26">
        <f>Imperial!K14/(2.2046*0.3048)</f>
        <v>0.36415745364678909</v>
      </c>
      <c r="L14" s="26">
        <f>Imperial!L14/(2.2046*0.3048)</f>
        <v>0.36415745364678909</v>
      </c>
      <c r="M14" s="26"/>
      <c r="N14" s="26">
        <f>Imperial!N14/(2.2046*0.3048)</f>
        <v>0.4680323627785663</v>
      </c>
      <c r="O14" s="26">
        <f>Imperial!O14/(2.2046*0.3048)</f>
        <v>0.4680323627785663</v>
      </c>
      <c r="P14" s="26"/>
      <c r="Q14" s="26"/>
      <c r="R14" s="26"/>
      <c r="S14" s="26"/>
      <c r="T14" s="29"/>
      <c r="U14" s="23"/>
    </row>
    <row r="15" spans="1:21">
      <c r="A15" s="4"/>
      <c r="B15" s="8"/>
      <c r="C15" s="51" t="s">
        <v>12</v>
      </c>
      <c r="D15" s="17">
        <v>0.54</v>
      </c>
      <c r="E15" s="44"/>
      <c r="F15" s="25">
        <f>Imperial!F15*25.4</f>
        <v>1.2445999999999999</v>
      </c>
      <c r="G15" s="25">
        <f>Imperial!G15*25.4</f>
        <v>1.651</v>
      </c>
      <c r="H15" s="25">
        <f>Imperial!H15*25.4</f>
        <v>1.651</v>
      </c>
      <c r="I15" s="25"/>
      <c r="J15" s="25"/>
      <c r="K15" s="25">
        <f>Imperial!K15*25.4</f>
        <v>2.2351999999999999</v>
      </c>
      <c r="L15" s="25">
        <f>Imperial!L15*25.4</f>
        <v>2.2351999999999999</v>
      </c>
      <c r="M15" s="25"/>
      <c r="N15" s="25">
        <f>Imperial!N15*25.4</f>
        <v>3.0225999999999997</v>
      </c>
      <c r="O15" s="25">
        <f>Imperial!O15*25.4</f>
        <v>3.0225999999999997</v>
      </c>
      <c r="P15" s="25"/>
      <c r="Q15" s="25"/>
      <c r="R15" s="25"/>
      <c r="S15" s="25"/>
      <c r="T15" s="28"/>
    </row>
    <row r="16" spans="1:21" s="24" customFormat="1">
      <c r="A16" s="20"/>
      <c r="B16" s="21"/>
      <c r="C16" s="52"/>
      <c r="D16" s="26">
        <f>25.4*D15</f>
        <v>13.715999999999999</v>
      </c>
      <c r="E16" s="45"/>
      <c r="F16" s="26">
        <f>Imperial!F16/(2.2046*0.3048)</f>
        <v>0.38246205797803351</v>
      </c>
      <c r="G16" s="26">
        <f>Imperial!G16/(2.2046*0.3048)</f>
        <v>0.49065268683018537</v>
      </c>
      <c r="H16" s="26">
        <f>Imperial!H16/(2.2046*0.3048)</f>
        <v>0.49065268683018537</v>
      </c>
      <c r="I16" s="27"/>
      <c r="J16" s="27"/>
      <c r="K16" s="26">
        <f>Imperial!K16/(2.2046*0.3048)</f>
        <v>0.632178530074197</v>
      </c>
      <c r="L16" s="26">
        <f>Imperial!L16/(2.2046*0.3048)</f>
        <v>0.632178530074197</v>
      </c>
      <c r="M16" s="26"/>
      <c r="N16" s="26">
        <f>Imperial!N16/(2.2046*0.3048)</f>
        <v>0.79632469736982781</v>
      </c>
      <c r="O16" s="26">
        <f>Imperial!O16/(2.2046*0.3048)</f>
        <v>0.79632469736982781</v>
      </c>
      <c r="P16" s="27"/>
      <c r="Q16" s="27"/>
      <c r="R16" s="27"/>
      <c r="S16" s="27"/>
      <c r="T16" s="30"/>
    </row>
    <row r="17" spans="1:20">
      <c r="A17" s="4"/>
      <c r="B17" s="8"/>
      <c r="C17" s="51" t="s">
        <v>13</v>
      </c>
      <c r="D17" s="17">
        <v>0.67500000000000004</v>
      </c>
      <c r="E17" s="44"/>
      <c r="F17" s="25">
        <f>Imperial!F17*25.4</f>
        <v>1.2445999999999999</v>
      </c>
      <c r="G17" s="25">
        <f>Imperial!G17*25.4</f>
        <v>1.651</v>
      </c>
      <c r="H17" s="25">
        <f>Imperial!H17*25.4</f>
        <v>1.651</v>
      </c>
      <c r="I17" s="25"/>
      <c r="J17" s="25"/>
      <c r="K17" s="25">
        <f>Imperial!K17*25.4</f>
        <v>2.3113999999999999</v>
      </c>
      <c r="L17" s="25">
        <f>Imperial!L17*25.4</f>
        <v>2.3113999999999999</v>
      </c>
      <c r="M17" s="25"/>
      <c r="N17" s="25">
        <f>Imperial!N17*25.4</f>
        <v>3.2003999999999997</v>
      </c>
      <c r="O17" s="25">
        <f>Imperial!O17*25.4</f>
        <v>3.2003999999999997</v>
      </c>
      <c r="P17" s="25"/>
      <c r="Q17" s="25"/>
      <c r="R17" s="25"/>
      <c r="S17" s="25"/>
      <c r="T17" s="28"/>
    </row>
    <row r="18" spans="1:20" s="24" customFormat="1">
      <c r="A18" s="20"/>
      <c r="B18" s="21"/>
      <c r="C18" s="52"/>
      <c r="D18" s="26">
        <f>25.4*D17</f>
        <v>17.145</v>
      </c>
      <c r="E18" s="45"/>
      <c r="F18" s="26">
        <f>Imperial!F18/(2.2046*0.3048)</f>
        <v>0.48752751048094856</v>
      </c>
      <c r="G18" s="26">
        <f>Imperial!G18/(2.2046*0.3048)</f>
        <v>0.63024389709609796</v>
      </c>
      <c r="H18" s="26">
        <f>Imperial!H18/(2.2046*0.3048)</f>
        <v>0.63024389709609796</v>
      </c>
      <c r="I18" s="26"/>
      <c r="J18" s="26"/>
      <c r="K18" s="26">
        <f>Imperial!K18/(2.2046*0.3048)</f>
        <v>0.84469052182230275</v>
      </c>
      <c r="L18" s="26">
        <f>Imperial!L18/(2.2046*0.3048)</f>
        <v>0.84469052182230275</v>
      </c>
      <c r="M18" s="26"/>
      <c r="N18" s="26">
        <f>Imperial!N18/(2.2046*0.3048)</f>
        <v>1.0920259071761906</v>
      </c>
      <c r="O18" s="26">
        <f>Imperial!O18/(2.2046*0.3048)</f>
        <v>1.0920259071761906</v>
      </c>
      <c r="P18" s="26"/>
      <c r="Q18" s="27"/>
      <c r="R18" s="27"/>
      <c r="S18" s="27"/>
      <c r="T18" s="30"/>
    </row>
    <row r="19" spans="1:20">
      <c r="A19" s="4"/>
      <c r="B19" s="8"/>
      <c r="C19" s="51" t="s">
        <v>14</v>
      </c>
      <c r="D19" s="17">
        <v>0.84</v>
      </c>
      <c r="E19" s="25">
        <f>Imperial!E19*25.4</f>
        <v>1.651</v>
      </c>
      <c r="F19" s="25">
        <f>Imperial!F19*25.4</f>
        <v>1.651</v>
      </c>
      <c r="G19" s="25">
        <f>Imperial!G19*25.4</f>
        <v>2.1082000000000001</v>
      </c>
      <c r="H19" s="25">
        <f>Imperial!H19*25.4</f>
        <v>2.1082000000000001</v>
      </c>
      <c r="I19" s="25"/>
      <c r="J19" s="25"/>
      <c r="K19" s="25">
        <f>Imperial!K19*25.4</f>
        <v>2.7685999999999997</v>
      </c>
      <c r="L19" s="25">
        <f>Imperial!L19*25.4</f>
        <v>2.7685999999999997</v>
      </c>
      <c r="M19" s="25"/>
      <c r="N19" s="25">
        <f>Imperial!N19*25.4</f>
        <v>3.7337999999999996</v>
      </c>
      <c r="O19" s="25">
        <f>Imperial!O19*25.4</f>
        <v>3.7337999999999996</v>
      </c>
      <c r="P19" s="25"/>
      <c r="Q19" s="25"/>
      <c r="R19" s="25"/>
      <c r="S19" s="25">
        <f>Imperial!S19*25.4</f>
        <v>4.7751999999999999</v>
      </c>
      <c r="T19" s="28">
        <f>Imperial!T19*25.4</f>
        <v>7.4675999999999991</v>
      </c>
    </row>
    <row r="20" spans="1:20" s="24" customFormat="1">
      <c r="A20" s="20"/>
      <c r="B20" s="21"/>
      <c r="C20" s="52"/>
      <c r="D20" s="26">
        <f>25.4*D19</f>
        <v>21.335999999999999</v>
      </c>
      <c r="E20" s="26">
        <f>Imperial!E20/(2.2046*0.3048)</f>
        <v>0.80108687085437913</v>
      </c>
      <c r="F20" s="26">
        <f>Imperial!F20/(2.2046*0.3048)</f>
        <v>0.80108687085437913</v>
      </c>
      <c r="G20" s="26">
        <f>Imperial!G20/(2.2046*0.3048)</f>
        <v>0.99856825254186965</v>
      </c>
      <c r="H20" s="26">
        <f>Imperial!H20/(2.2046*0.3048)</f>
        <v>0.99856825254186965</v>
      </c>
      <c r="I20" s="26"/>
      <c r="J20" s="26"/>
      <c r="K20" s="26">
        <f>Imperial!K20/(2.2046*0.3048)</f>
        <v>1.2664405110478854</v>
      </c>
      <c r="L20" s="26">
        <f>Imperial!L20/(2.2046*0.3048)</f>
        <v>1.2664405110478854</v>
      </c>
      <c r="M20" s="26"/>
      <c r="N20" s="26">
        <f>Imperial!N20/(2.2046*0.3048)</f>
        <v>1.6191389847474726</v>
      </c>
      <c r="O20" s="26">
        <f>Imperial!O20/(2.2046*0.3048)</f>
        <v>1.6191389847474726</v>
      </c>
      <c r="P20" s="26"/>
      <c r="Q20" s="26"/>
      <c r="R20" s="26"/>
      <c r="S20" s="26">
        <f>Imperial!S20/(2.2046*0.3048)</f>
        <v>1.9405856949546916</v>
      </c>
      <c r="T20" s="29">
        <f>Imperial!T20/(2.2046*0.3048)</f>
        <v>2.5507391726628383</v>
      </c>
    </row>
    <row r="21" spans="1:20">
      <c r="A21" s="4"/>
      <c r="B21" s="8"/>
      <c r="C21" s="51" t="s">
        <v>15</v>
      </c>
      <c r="D21" s="17">
        <v>1.05</v>
      </c>
      <c r="E21" s="25">
        <f>Imperial!E21*25.4</f>
        <v>1.651</v>
      </c>
      <c r="F21" s="25">
        <f>Imperial!F21*25.4</f>
        <v>1.651</v>
      </c>
      <c r="G21" s="25">
        <f>Imperial!G21*25.4</f>
        <v>2.1082000000000001</v>
      </c>
      <c r="H21" s="25">
        <f>Imperial!H21*25.4</f>
        <v>2.1082000000000001</v>
      </c>
      <c r="I21" s="25"/>
      <c r="J21" s="25"/>
      <c r="K21" s="25">
        <f>Imperial!K21*25.4</f>
        <v>2.8702000000000001</v>
      </c>
      <c r="L21" s="25">
        <f>Imperial!L21*25.4</f>
        <v>2.8702000000000001</v>
      </c>
      <c r="M21" s="25"/>
      <c r="N21" s="25">
        <f>Imperial!N21*25.4</f>
        <v>3.9115999999999995</v>
      </c>
      <c r="O21" s="25">
        <f>Imperial!O21*25.4</f>
        <v>3.9115999999999995</v>
      </c>
      <c r="P21" s="25"/>
      <c r="Q21" s="25"/>
      <c r="R21" s="25"/>
      <c r="S21" s="25">
        <f>Imperial!S21*25.4</f>
        <v>5.5625999999999998</v>
      </c>
      <c r="T21" s="28">
        <f>Imperial!T21*25.4</f>
        <v>7.823199999999999</v>
      </c>
    </row>
    <row r="22" spans="1:20" s="24" customFormat="1">
      <c r="A22" s="20"/>
      <c r="B22" s="21"/>
      <c r="C22" s="52"/>
      <c r="D22" s="26">
        <f>25.4*D21</f>
        <v>26.669999999999998</v>
      </c>
      <c r="E22" s="26">
        <f>Imperial!E22/(2.2046*0.3048)</f>
        <v>1.0176169464800751</v>
      </c>
      <c r="F22" s="26">
        <f>Imperial!F22/(2.2046*0.3048)</f>
        <v>1.0176169464800751</v>
      </c>
      <c r="G22" s="26">
        <f>Imperial!G22/(2.2046*0.3048)</f>
        <v>1.2756672221742036</v>
      </c>
      <c r="H22" s="26">
        <f>Imperial!H22/(2.2046*0.3048)</f>
        <v>1.2756672221742036</v>
      </c>
      <c r="I22" s="26"/>
      <c r="J22" s="26"/>
      <c r="K22" s="26">
        <f>Imperial!K22/(2.2046*0.3048)</f>
        <v>1.6831306909461319</v>
      </c>
      <c r="L22" s="26">
        <f>Imperial!L22/(2.2046*0.3048)</f>
        <v>1.6831306909461319</v>
      </c>
      <c r="M22" s="26"/>
      <c r="N22" s="26">
        <f>Imperial!N22/(2.2046*0.3048)</f>
        <v>2.1935761613214839</v>
      </c>
      <c r="O22" s="26">
        <f>Imperial!O22/(2.2046*0.3048)</f>
        <v>2.1935761613214839</v>
      </c>
      <c r="P22" s="26"/>
      <c r="Q22" s="26"/>
      <c r="R22" s="26"/>
      <c r="S22" s="26">
        <f>Imperial!S22/(2.2046*0.3048)</f>
        <v>2.8826031373675134</v>
      </c>
      <c r="T22" s="29">
        <f>Imperial!T22/(2.2046*0.3048)</f>
        <v>3.632645461184357</v>
      </c>
    </row>
    <row r="23" spans="1:20">
      <c r="A23" s="4"/>
      <c r="B23" s="8"/>
      <c r="C23" s="42">
        <v>1</v>
      </c>
      <c r="D23" s="17">
        <v>1.3149999999999999</v>
      </c>
      <c r="E23" s="25">
        <f>Imperial!E23*25.4</f>
        <v>1.651</v>
      </c>
      <c r="F23" s="25">
        <f>Imperial!F23*25.4</f>
        <v>1.651</v>
      </c>
      <c r="G23" s="25">
        <f>Imperial!G23*25.4</f>
        <v>2.7685999999999997</v>
      </c>
      <c r="H23" s="25">
        <f>Imperial!H23*25.4</f>
        <v>2.7685999999999997</v>
      </c>
      <c r="I23" s="25"/>
      <c r="J23" s="25"/>
      <c r="K23" s="25">
        <f>Imperial!K23*25.4</f>
        <v>3.3782000000000001</v>
      </c>
      <c r="L23" s="25">
        <f>Imperial!L23*25.4</f>
        <v>3.3782000000000001</v>
      </c>
      <c r="M23" s="25"/>
      <c r="N23" s="25">
        <f>Imperial!N23*25.4</f>
        <v>4.5465999999999998</v>
      </c>
      <c r="O23" s="25">
        <f>Imperial!O23*25.4</f>
        <v>4.5465999999999998</v>
      </c>
      <c r="P23" s="25"/>
      <c r="Q23" s="25"/>
      <c r="R23" s="25"/>
      <c r="S23" s="25">
        <f>Imperial!S23*25.4</f>
        <v>6.35</v>
      </c>
      <c r="T23" s="28">
        <f>Imperial!T23*25.4</f>
        <v>9.0931999999999995</v>
      </c>
    </row>
    <row r="24" spans="1:20" s="24" customFormat="1">
      <c r="A24" s="20"/>
      <c r="B24" s="21"/>
      <c r="C24" s="43"/>
      <c r="D24" s="26">
        <f>25.4*D23</f>
        <v>33.400999999999996</v>
      </c>
      <c r="E24" s="26">
        <f>Imperial!E24/(2.2046*0.3048)</f>
        <v>1.2914419218417801</v>
      </c>
      <c r="F24" s="26">
        <f>Imperial!F24/(2.2046*0.3048)</f>
        <v>1.2914419218417801</v>
      </c>
      <c r="G24" s="26">
        <f>Imperial!G24/(2.2046*0.3048)</f>
        <v>2.0894036163469223</v>
      </c>
      <c r="H24" s="26">
        <f>Imperial!H24/(2.2046*0.3048)</f>
        <v>2.0894036163469223</v>
      </c>
      <c r="I24" s="26"/>
      <c r="J24" s="26"/>
      <c r="K24" s="26">
        <f>Imperial!K24/(2.2046*0.3048)</f>
        <v>2.4986529001755575</v>
      </c>
      <c r="L24" s="26">
        <f>Imperial!L24/(2.2046*0.3048)</f>
        <v>2.4986529001755575</v>
      </c>
      <c r="M24" s="26"/>
      <c r="N24" s="26">
        <f>Imperial!N24/(2.2046*0.3048)</f>
        <v>3.2323252526392561</v>
      </c>
      <c r="O24" s="26">
        <f>Imperial!O24/(2.2046*0.3048)</f>
        <v>3.2323252526392561</v>
      </c>
      <c r="P24" s="26"/>
      <c r="Q24" s="26"/>
      <c r="R24" s="26"/>
      <c r="S24" s="26">
        <f>Imperial!S24/(2.2046*0.3048)</f>
        <v>4.2323816843950475</v>
      </c>
      <c r="T24" s="29">
        <f>Imperial!T24/(2.2046*0.3048)</f>
        <v>5.4452477437417297</v>
      </c>
    </row>
    <row r="25" spans="1:20" ht="12.75" customHeight="1">
      <c r="A25" s="4"/>
      <c r="B25" s="8"/>
      <c r="C25" s="48" t="s">
        <v>16</v>
      </c>
      <c r="D25" s="17">
        <v>1.66</v>
      </c>
      <c r="E25" s="25">
        <f>Imperial!E25*25.4</f>
        <v>1.651</v>
      </c>
      <c r="F25" s="25">
        <f>Imperial!F25*25.4</f>
        <v>1.651</v>
      </c>
      <c r="G25" s="25">
        <f>Imperial!G25*25.4</f>
        <v>2.7685999999999997</v>
      </c>
      <c r="H25" s="25">
        <f>Imperial!H25*25.4</f>
        <v>2.7685999999999997</v>
      </c>
      <c r="I25" s="25"/>
      <c r="J25" s="25"/>
      <c r="K25" s="25">
        <f>Imperial!K25*25.4</f>
        <v>3.556</v>
      </c>
      <c r="L25" s="25">
        <f>Imperial!L25*25.4</f>
        <v>3.556</v>
      </c>
      <c r="M25" s="25"/>
      <c r="N25" s="25">
        <f>Imperial!N25*25.4</f>
        <v>4.8513999999999999</v>
      </c>
      <c r="O25" s="25">
        <f>Imperial!O25*25.4</f>
        <v>4.8513999999999999</v>
      </c>
      <c r="P25" s="25"/>
      <c r="Q25" s="25"/>
      <c r="R25" s="25"/>
      <c r="S25" s="25">
        <f>Imperial!S25*25.4</f>
        <v>6.35</v>
      </c>
      <c r="T25" s="28">
        <f>Imperial!T25*25.4</f>
        <v>9.7027999999999999</v>
      </c>
    </row>
    <row r="26" spans="1:20" s="24" customFormat="1">
      <c r="A26" s="20"/>
      <c r="B26" s="21"/>
      <c r="C26" s="49"/>
      <c r="D26" s="26">
        <f>25.4*D25</f>
        <v>42.163999999999994</v>
      </c>
      <c r="E26" s="26">
        <f>Imperial!E26/(2.2046*0.3048)</f>
        <v>1.6474143898119964</v>
      </c>
      <c r="F26" s="26">
        <f>Imperial!F26/(2.2046*0.3048)</f>
        <v>1.6474143898119964</v>
      </c>
      <c r="G26" s="26">
        <f>Imperial!G26/(2.2046*0.3048)</f>
        <v>2.6876516603436906</v>
      </c>
      <c r="H26" s="26">
        <f>Imperial!H26/(2.2046*0.3048)</f>
        <v>2.6876516603436906</v>
      </c>
      <c r="I26" s="26"/>
      <c r="J26" s="26"/>
      <c r="K26" s="26">
        <f>Imperial!K26/(2.2046*0.3048)</f>
        <v>3.3826313532454093</v>
      </c>
      <c r="L26" s="26">
        <f>Imperial!L26/(2.2046*0.3048)</f>
        <v>3.3826313532454093</v>
      </c>
      <c r="M26" s="26"/>
      <c r="N26" s="26">
        <f>Imperial!N26/(2.2046*0.3048)</f>
        <v>4.4600731041251613</v>
      </c>
      <c r="O26" s="26">
        <f>Imperial!O26/(2.2046*0.3048)</f>
        <v>4.4600731041251613</v>
      </c>
      <c r="P26" s="26"/>
      <c r="Q26" s="26"/>
      <c r="R26" s="26"/>
      <c r="S26" s="26">
        <f>Imperial!S26/(2.2046*0.3048)</f>
        <v>5.6029947404174951</v>
      </c>
      <c r="T26" s="29">
        <f>Imperial!T26/(2.2046*0.3048)</f>
        <v>7.7593664213909221</v>
      </c>
    </row>
    <row r="27" spans="1:20" ht="12.75" customHeight="1">
      <c r="A27" s="4"/>
      <c r="B27" s="8"/>
      <c r="C27" s="48" t="s">
        <v>17</v>
      </c>
      <c r="D27" s="17">
        <v>1.9</v>
      </c>
      <c r="E27" s="25">
        <f>Imperial!E27*25.4</f>
        <v>1.651</v>
      </c>
      <c r="F27" s="25">
        <f>Imperial!F27*25.4</f>
        <v>1.651</v>
      </c>
      <c r="G27" s="25">
        <f>Imperial!G27*25.4</f>
        <v>2.7685999999999997</v>
      </c>
      <c r="H27" s="25">
        <f>Imperial!H27*25.4</f>
        <v>2.7685999999999997</v>
      </c>
      <c r="I27" s="25"/>
      <c r="J27" s="25"/>
      <c r="K27" s="25">
        <f>Imperial!K27*25.4</f>
        <v>3.6829999999999994</v>
      </c>
      <c r="L27" s="25">
        <f>Imperial!L27*25.4</f>
        <v>3.6829999999999994</v>
      </c>
      <c r="M27" s="25"/>
      <c r="N27" s="25">
        <f>Imperial!N27*25.4</f>
        <v>5.08</v>
      </c>
      <c r="O27" s="25">
        <f>Imperial!O27*25.4</f>
        <v>5.08</v>
      </c>
      <c r="P27" s="25"/>
      <c r="Q27" s="25"/>
      <c r="R27" s="25"/>
      <c r="S27" s="25">
        <f>Imperial!S27*25.4</f>
        <v>7.1374000000000004</v>
      </c>
      <c r="T27" s="28">
        <f>Imperial!T27*25.4</f>
        <v>10.16</v>
      </c>
    </row>
    <row r="28" spans="1:20" s="24" customFormat="1">
      <c r="A28" s="20"/>
      <c r="B28" s="21"/>
      <c r="C28" s="50"/>
      <c r="D28" s="26">
        <f>25.4*D27</f>
        <v>48.26</v>
      </c>
      <c r="E28" s="26">
        <f>Imperial!E28/(2.2046*0.3048)</f>
        <v>1.8959403185370223</v>
      </c>
      <c r="F28" s="26">
        <f>Imperial!F28/(2.2046*0.3048)</f>
        <v>1.8959403185370223</v>
      </c>
      <c r="G28" s="26">
        <f>Imperial!G28/(2.2046*0.3048)</f>
        <v>3.1028536610280151</v>
      </c>
      <c r="H28" s="26">
        <f>Imperial!H28/(2.2046*0.3048)</f>
        <v>3.1028536610280151</v>
      </c>
      <c r="I28" s="26"/>
      <c r="J28" s="26"/>
      <c r="K28" s="26">
        <f>Imperial!K28/(2.2046*0.3048)</f>
        <v>4.0448711034408369</v>
      </c>
      <c r="L28" s="26">
        <f>Imperial!L28/(2.2046*0.3048)</f>
        <v>4.0448711034408369</v>
      </c>
      <c r="M28" s="26"/>
      <c r="N28" s="26">
        <f>Imperial!N28/(2.2046*0.3048)</f>
        <v>5.4035787257519052</v>
      </c>
      <c r="O28" s="26">
        <f>Imperial!O28/(2.2046*0.3048)</f>
        <v>5.4035787257519052</v>
      </c>
      <c r="P28" s="26"/>
      <c r="Q28" s="26"/>
      <c r="R28" s="26"/>
      <c r="S28" s="26">
        <f>Imperial!S28/(2.2046*0.3048)</f>
        <v>7.2310628004485009</v>
      </c>
      <c r="T28" s="29">
        <f>Imperial!T28/(2.2046*0.3048)</f>
        <v>9.53625240281416</v>
      </c>
    </row>
    <row r="29" spans="1:20">
      <c r="A29" s="4"/>
      <c r="B29" s="8"/>
      <c r="C29" s="42">
        <v>2</v>
      </c>
      <c r="D29" s="17">
        <v>2.375</v>
      </c>
      <c r="E29" s="25">
        <f>Imperial!E29*25.4</f>
        <v>1.651</v>
      </c>
      <c r="F29" s="25">
        <f>Imperial!F29*25.4</f>
        <v>1.651</v>
      </c>
      <c r="G29" s="25">
        <f>Imperial!G29*25.4</f>
        <v>2.7685999999999997</v>
      </c>
      <c r="H29" s="25">
        <f>Imperial!H29*25.4</f>
        <v>2.7685999999999997</v>
      </c>
      <c r="I29" s="25"/>
      <c r="J29" s="25"/>
      <c r="K29" s="25">
        <f>Imperial!K29*25.4</f>
        <v>3.9115999999999995</v>
      </c>
      <c r="L29" s="25">
        <f>Imperial!L29*25.4</f>
        <v>3.9115999999999995</v>
      </c>
      <c r="M29" s="25"/>
      <c r="N29" s="25">
        <f>Imperial!N29*25.4</f>
        <v>5.5371999999999995</v>
      </c>
      <c r="O29" s="25">
        <f>Imperial!O29*25.4</f>
        <v>5.5371999999999995</v>
      </c>
      <c r="P29" s="25"/>
      <c r="Q29" s="25"/>
      <c r="R29" s="25"/>
      <c r="S29" s="25">
        <f>Imperial!S29*25.4</f>
        <v>8.7375999999999987</v>
      </c>
      <c r="T29" s="28">
        <f>Imperial!T29*25.4</f>
        <v>11.074399999999999</v>
      </c>
    </row>
    <row r="30" spans="1:20" s="24" customFormat="1">
      <c r="A30" s="20"/>
      <c r="B30" s="21"/>
      <c r="C30" s="43"/>
      <c r="D30" s="26">
        <f>25.4*D29</f>
        <v>60.324999999999996</v>
      </c>
      <c r="E30" s="26">
        <f>Imperial!E30/(2.2046*0.3048)</f>
        <v>2.3870394591313846</v>
      </c>
      <c r="F30" s="26">
        <f>Imperial!F30/(2.2046*0.3048)</f>
        <v>2.3870394591313846</v>
      </c>
      <c r="G30" s="26">
        <f>Imperial!G30/(2.2046*0.3048)</f>
        <v>3.9258167663270522</v>
      </c>
      <c r="H30" s="26">
        <f>Imperial!H30/(2.2046*0.3048)</f>
        <v>3.9258167663270522</v>
      </c>
      <c r="I30" s="26"/>
      <c r="J30" s="26"/>
      <c r="K30" s="26">
        <f>Imperial!K30/(2.2046*0.3048)</f>
        <v>5.4363186684581963</v>
      </c>
      <c r="L30" s="26">
        <f>Imperial!L30/(2.2046*0.3048)</f>
        <v>5.4363186684581963</v>
      </c>
      <c r="M30" s="26"/>
      <c r="N30" s="26">
        <f>Imperial!N30/(2.2046*0.3048)</f>
        <v>7.4736360123178383</v>
      </c>
      <c r="O30" s="26">
        <f>Imperial!O30/(2.2046*0.3048)</f>
        <v>7.4736360123178383</v>
      </c>
      <c r="P30" s="26"/>
      <c r="Q30" s="26"/>
      <c r="R30" s="26"/>
      <c r="S30" s="22">
        <f>Imperial!S30/(2.2046*0.3048)</f>
        <v>11.078006068437672</v>
      </c>
      <c r="T30" s="31">
        <f>Imperial!T30/(2.2046*0.3048)</f>
        <v>13.436770122504532</v>
      </c>
    </row>
    <row r="31" spans="1:20" ht="12.75" customHeight="1">
      <c r="A31" s="4"/>
      <c r="B31" s="8"/>
      <c r="C31" s="48" t="s">
        <v>18</v>
      </c>
      <c r="D31" s="17">
        <v>2.875</v>
      </c>
      <c r="E31" s="25">
        <f>Imperial!E31*25.4</f>
        <v>2.1082000000000001</v>
      </c>
      <c r="F31" s="25">
        <f>Imperial!F31*25.4</f>
        <v>2.1082000000000001</v>
      </c>
      <c r="G31" s="25">
        <f>Imperial!G31*25.4</f>
        <v>3.0479999999999996</v>
      </c>
      <c r="H31" s="25">
        <f>Imperial!H31*25.4</f>
        <v>3.0479999999999996</v>
      </c>
      <c r="I31" s="25"/>
      <c r="J31" s="25"/>
      <c r="K31" s="25">
        <f>Imperial!K31*25.4</f>
        <v>5.1562000000000001</v>
      </c>
      <c r="L31" s="25">
        <f>Imperial!L31*25.4</f>
        <v>5.1562000000000001</v>
      </c>
      <c r="M31" s="25"/>
      <c r="N31" s="25">
        <f>Imperial!N31*25.4</f>
        <v>7.0104000000000006</v>
      </c>
      <c r="O31" s="25">
        <f>Imperial!O31*25.4</f>
        <v>7.0104000000000006</v>
      </c>
      <c r="P31" s="25"/>
      <c r="Q31" s="25"/>
      <c r="R31" s="25"/>
      <c r="S31" s="25">
        <f>Imperial!S31*25.4</f>
        <v>9.5249999999999986</v>
      </c>
      <c r="T31" s="28">
        <f>Imperial!T31*25.4</f>
        <v>14.020800000000001</v>
      </c>
    </row>
    <row r="32" spans="1:20" s="24" customFormat="1">
      <c r="A32" s="20"/>
      <c r="B32" s="21"/>
      <c r="C32" s="49"/>
      <c r="D32" s="26">
        <f>25.4*D31</f>
        <v>73.024999999999991</v>
      </c>
      <c r="E32" s="26">
        <f>Imperial!E32/(2.2046*0.3048)</f>
        <v>3.6832435544577158</v>
      </c>
      <c r="F32" s="26">
        <f>Imperial!F32/(2.2046*0.3048)</f>
        <v>3.6832435544577158</v>
      </c>
      <c r="G32" s="26">
        <f>Imperial!G32/(2.2046*0.3048)</f>
        <v>5.254760804359675</v>
      </c>
      <c r="H32" s="26">
        <f>Imperial!H32/(2.2046*0.3048)</f>
        <v>5.254760804359675</v>
      </c>
      <c r="I32" s="26"/>
      <c r="J32" s="26"/>
      <c r="K32" s="26">
        <f>Imperial!K32/(2.2046*0.3048)</f>
        <v>8.6210221862519383</v>
      </c>
      <c r="L32" s="26">
        <f>Imperial!L32/(2.2046*0.3048)</f>
        <v>8.6210221862519383</v>
      </c>
      <c r="M32" s="26"/>
      <c r="N32" s="22">
        <f>Imperial!N32/(2.2046*0.3048)</f>
        <v>11.400940957858811</v>
      </c>
      <c r="O32" s="22">
        <f>Imperial!O32/(2.2046*0.3048)</f>
        <v>11.400940957858811</v>
      </c>
      <c r="P32" s="22"/>
      <c r="Q32" s="22"/>
      <c r="R32" s="22"/>
      <c r="S32" s="22">
        <f>Imperial!S32/(2.2046*0.3048)</f>
        <v>14.896673931362317</v>
      </c>
      <c r="T32" s="31">
        <f>Imperial!T32/(2.2046*0.3048)</f>
        <v>20.388055230735638</v>
      </c>
    </row>
    <row r="33" spans="1:20">
      <c r="A33" s="4"/>
      <c r="B33" s="8"/>
      <c r="C33" s="42">
        <v>3</v>
      </c>
      <c r="D33" s="17">
        <v>3.5</v>
      </c>
      <c r="E33" s="25">
        <f>Imperial!E33*25.4</f>
        <v>2.1082000000000001</v>
      </c>
      <c r="F33" s="25">
        <f>Imperial!F33*25.4</f>
        <v>2.1082000000000001</v>
      </c>
      <c r="G33" s="25">
        <f>Imperial!G33*25.4</f>
        <v>3.0479999999999996</v>
      </c>
      <c r="H33" s="25">
        <f>Imperial!H33*25.4</f>
        <v>3.0479999999999996</v>
      </c>
      <c r="I33" s="25"/>
      <c r="J33" s="25"/>
      <c r="K33" s="25">
        <f>Imperial!K33*25.4</f>
        <v>5.4863999999999997</v>
      </c>
      <c r="L33" s="25">
        <f>Imperial!L33*25.4</f>
        <v>5.4863999999999997</v>
      </c>
      <c r="M33" s="25"/>
      <c r="N33" s="25">
        <f>Imperial!N33*25.4</f>
        <v>7.6199999999999992</v>
      </c>
      <c r="O33" s="25">
        <f>Imperial!O33*25.4</f>
        <v>7.6199999999999992</v>
      </c>
      <c r="P33" s="25"/>
      <c r="Q33" s="25"/>
      <c r="R33" s="25"/>
      <c r="S33" s="25">
        <f>Imperial!S33*25.4</f>
        <v>11.1252</v>
      </c>
      <c r="T33" s="28">
        <f>Imperial!T33*25.4</f>
        <v>15.239999999999998</v>
      </c>
    </row>
    <row r="34" spans="1:20" s="24" customFormat="1">
      <c r="A34" s="20"/>
      <c r="B34" s="21"/>
      <c r="C34" s="43"/>
      <c r="D34" s="26">
        <f>25.4*D33</f>
        <v>88.899999999999991</v>
      </c>
      <c r="E34" s="26">
        <f>Imperial!E34/(2.2046*0.3048)</f>
        <v>4.507694838970675</v>
      </c>
      <c r="F34" s="26">
        <f>Imperial!F34/(2.2046*0.3048)</f>
        <v>4.507694838970675</v>
      </c>
      <c r="G34" s="26">
        <f>Imperial!G34/(2.2046*0.3048)</f>
        <v>6.4467923547114436</v>
      </c>
      <c r="H34" s="26">
        <f>Imperial!H34/(2.2046*0.3048)</f>
        <v>6.4467923547114436</v>
      </c>
      <c r="I34" s="26"/>
      <c r="J34" s="26"/>
      <c r="K34" s="22">
        <f>Imperial!K34/(2.2046*0.3048)</f>
        <v>11.274445724675415</v>
      </c>
      <c r="L34" s="22">
        <f>Imperial!L34/(2.2046*0.3048)</f>
        <v>11.274445724675415</v>
      </c>
      <c r="M34" s="22"/>
      <c r="N34" s="22">
        <f>Imperial!N34/(2.2046*0.3048)</f>
        <v>15.253836942703671</v>
      </c>
      <c r="O34" s="22">
        <f>Imperial!O34/(2.2046*0.3048)</f>
        <v>15.253836942703671</v>
      </c>
      <c r="P34" s="22"/>
      <c r="Q34" s="22"/>
      <c r="R34" s="22"/>
      <c r="S34" s="22">
        <f>Imperial!S34/(2.2046*0.3048)</f>
        <v>21.31072634336747</v>
      </c>
      <c r="T34" s="31">
        <f>Imperial!T34/(2.2046*0.3048)</f>
        <v>27.650369794676507</v>
      </c>
    </row>
    <row r="35" spans="1:20" ht="12.75" customHeight="1">
      <c r="A35" s="4"/>
      <c r="B35" s="8"/>
      <c r="C35" s="48" t="s">
        <v>19</v>
      </c>
      <c r="D35" s="17">
        <v>4</v>
      </c>
      <c r="E35" s="25">
        <f>Imperial!E35*25.4</f>
        <v>2.1082000000000001</v>
      </c>
      <c r="F35" s="25">
        <f>Imperial!F35*25.4</f>
        <v>2.1082000000000001</v>
      </c>
      <c r="G35" s="25">
        <f>Imperial!G35*25.4</f>
        <v>3.0479999999999996</v>
      </c>
      <c r="H35" s="25">
        <f>Imperial!H35*25.4</f>
        <v>3.0479999999999996</v>
      </c>
      <c r="I35" s="25"/>
      <c r="J35" s="25"/>
      <c r="K35" s="25">
        <f>Imperial!K35*25.4</f>
        <v>5.7404000000000002</v>
      </c>
      <c r="L35" s="25">
        <f>Imperial!L35*25.4</f>
        <v>5.7404000000000002</v>
      </c>
      <c r="M35" s="25"/>
      <c r="N35" s="25">
        <f>Imperial!N35*25.4</f>
        <v>8.0771999999999995</v>
      </c>
      <c r="O35" s="25">
        <f>Imperial!O35*25.4</f>
        <v>8.0771999999999995</v>
      </c>
      <c r="P35" s="25"/>
      <c r="Q35" s="25"/>
      <c r="R35" s="25"/>
      <c r="S35" s="25"/>
      <c r="T35" s="28">
        <f>Imperial!T35*25.4</f>
        <v>16.154399999999999</v>
      </c>
    </row>
    <row r="36" spans="1:20" s="24" customFormat="1">
      <c r="A36" s="20"/>
      <c r="B36" s="21"/>
      <c r="C36" s="49"/>
      <c r="D36" s="22">
        <f>25.4*D35</f>
        <v>101.6</v>
      </c>
      <c r="E36" s="26">
        <f>Imperial!E36/(2.2046*0.3048)</f>
        <v>5.166958230738258</v>
      </c>
      <c r="F36" s="26">
        <f>Imperial!F36/(2.2046*0.3048)</f>
        <v>5.166958230738258</v>
      </c>
      <c r="G36" s="26">
        <f>Imperial!G36/(2.2046*0.3048)</f>
        <v>7.4007152308356448</v>
      </c>
      <c r="H36" s="26">
        <f>Imperial!H36/(2.2046*0.3048)</f>
        <v>7.4007152308356448</v>
      </c>
      <c r="I36" s="26"/>
      <c r="J36" s="26"/>
      <c r="K36" s="22">
        <f>Imperial!K36/(2.2046*0.3048)</f>
        <v>13.555824459618316</v>
      </c>
      <c r="L36" s="22">
        <f>Imperial!L36/(2.2046*0.3048)</f>
        <v>13.555824459618316</v>
      </c>
      <c r="M36" s="22"/>
      <c r="N36" s="22">
        <f>Imperial!N36/(2.2046*0.3048)</f>
        <v>18.617121966168089</v>
      </c>
      <c r="O36" s="22">
        <f>Imperial!O36/(2.2046*0.3048)</f>
        <v>18.617121966168089</v>
      </c>
      <c r="P36" s="22"/>
      <c r="Q36" s="22"/>
      <c r="R36" s="22"/>
      <c r="S36" s="22"/>
      <c r="T36" s="31">
        <f>Imperial!T36/(2.2046*0.3048)</f>
        <v>34.004895038124772</v>
      </c>
    </row>
    <row r="37" spans="1:20">
      <c r="A37" s="4"/>
      <c r="B37" s="8"/>
      <c r="C37" s="42">
        <v>4</v>
      </c>
      <c r="D37" s="17">
        <v>4.5</v>
      </c>
      <c r="E37" s="25">
        <f>Imperial!E37*25.4</f>
        <v>2.1082000000000001</v>
      </c>
      <c r="F37" s="25">
        <f>Imperial!F37*25.4</f>
        <v>2.1082000000000001</v>
      </c>
      <c r="G37" s="25">
        <f>Imperial!G37*25.4</f>
        <v>3.0479999999999996</v>
      </c>
      <c r="H37" s="25">
        <f>Imperial!H37*25.4</f>
        <v>3.0479999999999996</v>
      </c>
      <c r="I37" s="25"/>
      <c r="J37" s="25"/>
      <c r="K37" s="25">
        <f>Imperial!K37*25.4</f>
        <v>6.0197999999999992</v>
      </c>
      <c r="L37" s="25">
        <f>Imperial!L37*25.4</f>
        <v>6.0197999999999992</v>
      </c>
      <c r="M37" s="25">
        <f>Imperial!M37*25.4</f>
        <v>7.1374000000000004</v>
      </c>
      <c r="N37" s="25">
        <f>Imperial!N37*25.4</f>
        <v>8.5597999999999992</v>
      </c>
      <c r="O37" s="25">
        <f>Imperial!O37*25.4</f>
        <v>8.5597999999999992</v>
      </c>
      <c r="P37" s="25"/>
      <c r="Q37" s="25">
        <f>Imperial!Q37*25.4</f>
        <v>11.1252</v>
      </c>
      <c r="R37" s="25"/>
      <c r="S37" s="25">
        <f>Imperial!S37*25.4</f>
        <v>13.487399999999999</v>
      </c>
      <c r="T37" s="28">
        <f>Imperial!T37*25.4</f>
        <v>17.119599999999998</v>
      </c>
    </row>
    <row r="38" spans="1:20" s="24" customFormat="1">
      <c r="A38" s="20"/>
      <c r="B38" s="21"/>
      <c r="C38" s="43"/>
      <c r="D38" s="22">
        <f>25.4*D37</f>
        <v>114.3</v>
      </c>
      <c r="E38" s="26">
        <f>Imperial!E38/(2.2046*0.3048)</f>
        <v>5.826221622505841</v>
      </c>
      <c r="F38" s="26">
        <f>Imperial!F38/(2.2046*0.3048)</f>
        <v>5.826221622505841</v>
      </c>
      <c r="G38" s="26">
        <f>Imperial!G38/(2.2046*0.3048)</f>
        <v>8.3531499277459229</v>
      </c>
      <c r="H38" s="26">
        <f>Imperial!H38/(2.2046*0.3048)</f>
        <v>8.3531499277459229</v>
      </c>
      <c r="I38" s="26"/>
      <c r="J38" s="26"/>
      <c r="K38" s="22">
        <f>Imperial!K38/(2.2046*0.3048)</f>
        <v>16.057453718221716</v>
      </c>
      <c r="L38" s="22">
        <f>Imperial!L38/(2.2046*0.3048)</f>
        <v>16.057453718221716</v>
      </c>
      <c r="M38" s="22">
        <f>Imperial!M38/(2.2046*0.3048)</f>
        <v>18.840348848256436</v>
      </c>
      <c r="N38" s="22">
        <f>Imperial!N38/(2.2046*0.3048)</f>
        <v>22.292924624556196</v>
      </c>
      <c r="O38" s="22">
        <f>Imperial!O38/(2.2046*0.3048)</f>
        <v>22.292924624556196</v>
      </c>
      <c r="P38" s="22"/>
      <c r="Q38" s="22">
        <f>Imperial!Q38/(2.2046*0.3048)</f>
        <v>28.290286856663105</v>
      </c>
      <c r="R38" s="22"/>
      <c r="S38" s="22">
        <f>Imperial!S38/(2.2046*0.3048)</f>
        <v>33.498914105391187</v>
      </c>
      <c r="T38" s="31">
        <f>Imperial!T38/(2.2046*0.3048)</f>
        <v>40.984455551420396</v>
      </c>
    </row>
    <row r="39" spans="1:20" ht="12.75" customHeight="1">
      <c r="A39" s="4"/>
      <c r="B39" s="8"/>
      <c r="C39" s="48" t="s">
        <v>20</v>
      </c>
      <c r="D39" s="17">
        <v>5</v>
      </c>
      <c r="E39" s="44"/>
      <c r="F39" s="25"/>
      <c r="G39" s="25"/>
      <c r="H39" s="25"/>
      <c r="I39" s="25"/>
      <c r="J39" s="25"/>
      <c r="K39" s="25">
        <f>Imperial!K39*25.4</f>
        <v>6.2737999999999996</v>
      </c>
      <c r="L39" s="25"/>
      <c r="M39" s="25"/>
      <c r="N39" s="25">
        <f>Imperial!N39*25.4</f>
        <v>9.0169999999999995</v>
      </c>
      <c r="O39" s="25"/>
      <c r="P39" s="25"/>
      <c r="Q39" s="25"/>
      <c r="R39" s="25"/>
      <c r="S39" s="25"/>
      <c r="T39" s="28">
        <f>Imperial!T39*25.4</f>
        <v>18.033999999999999</v>
      </c>
    </row>
    <row r="40" spans="1:20" s="24" customFormat="1">
      <c r="A40" s="20"/>
      <c r="B40" s="21"/>
      <c r="C40" s="49"/>
      <c r="D40" s="22">
        <f>25.4*D39</f>
        <v>127</v>
      </c>
      <c r="E40" s="45"/>
      <c r="F40" s="27"/>
      <c r="G40" s="27"/>
      <c r="H40" s="27"/>
      <c r="I40" s="27"/>
      <c r="J40" s="27"/>
      <c r="K40" s="22">
        <f>Imperial!K40/(2.2046*0.3048)</f>
        <v>18.646885550446537</v>
      </c>
      <c r="L40" s="22"/>
      <c r="M40" s="22"/>
      <c r="N40" s="22">
        <f>Imperial!N40/(2.2046*0.3048)</f>
        <v>26.206835957171869</v>
      </c>
      <c r="O40" s="22"/>
      <c r="P40" s="22"/>
      <c r="Q40" s="22"/>
      <c r="R40" s="22"/>
      <c r="S40" s="22"/>
      <c r="T40" s="31">
        <f>Imperial!T40/(2.2046*0.3048)</f>
        <v>48.41046982889273</v>
      </c>
    </row>
    <row r="41" spans="1:20">
      <c r="A41" s="4"/>
      <c r="B41" s="8"/>
      <c r="C41" s="42">
        <v>5</v>
      </c>
      <c r="D41" s="17">
        <v>5.5629999999999997</v>
      </c>
      <c r="E41" s="25">
        <f>Imperial!E41*25.4</f>
        <v>2.7685999999999997</v>
      </c>
      <c r="F41" s="25">
        <f>Imperial!F41*25.4</f>
        <v>2.7685999999999997</v>
      </c>
      <c r="G41" s="25">
        <f>Imperial!G41*25.4</f>
        <v>3.4036</v>
      </c>
      <c r="H41" s="25">
        <f>Imperial!H41*25.4</f>
        <v>3.4036</v>
      </c>
      <c r="I41" s="25"/>
      <c r="J41" s="25"/>
      <c r="K41" s="25">
        <f>Imperial!K41*25.4</f>
        <v>6.5531999999999995</v>
      </c>
      <c r="L41" s="25">
        <f>Imperial!L41*25.4</f>
        <v>6.5531999999999995</v>
      </c>
      <c r="M41" s="25"/>
      <c r="N41" s="25">
        <f>Imperial!N41*25.4</f>
        <v>9.5249999999999986</v>
      </c>
      <c r="O41" s="25">
        <f>Imperial!O41*25.4</f>
        <v>9.5249999999999986</v>
      </c>
      <c r="P41" s="25"/>
      <c r="Q41" s="25">
        <f>Imperial!Q41*25.4</f>
        <v>12.7</v>
      </c>
      <c r="R41" s="25"/>
      <c r="S41" s="25">
        <f>Imperial!S41*25.4</f>
        <v>15.875</v>
      </c>
      <c r="T41" s="28">
        <f>Imperial!T41*25.4</f>
        <v>19.049999999999997</v>
      </c>
    </row>
    <row r="42" spans="1:20" s="24" customFormat="1">
      <c r="A42" s="20"/>
      <c r="B42" s="21"/>
      <c r="C42" s="43"/>
      <c r="D42" s="22">
        <f>25.4*D41</f>
        <v>141.30019999999999</v>
      </c>
      <c r="E42" s="26">
        <f>Imperial!E42/(2.2046*0.3048)</f>
        <v>9.448449829192743</v>
      </c>
      <c r="F42" s="26">
        <f>Imperial!F42/(2.2046*0.3048)</f>
        <v>9.448449829192743</v>
      </c>
      <c r="G42" s="22">
        <f>Imperial!G42/(2.2046*0.3048)</f>
        <v>11.563152492176343</v>
      </c>
      <c r="H42" s="22">
        <f>Imperial!H42/(2.2046*0.3048)</f>
        <v>11.563152492176343</v>
      </c>
      <c r="I42" s="22"/>
      <c r="J42" s="22"/>
      <c r="K42" s="22">
        <f>Imperial!K42/(2.2046*0.3048)</f>
        <v>21.757180107544162</v>
      </c>
      <c r="L42" s="22">
        <f>Imperial!L42/(2.2046*0.3048)</f>
        <v>21.757180107544162</v>
      </c>
      <c r="M42" s="22"/>
      <c r="N42" s="22">
        <f>Imperial!N42/(2.2046*0.3048)</f>
        <v>30.924364065305589</v>
      </c>
      <c r="O42" s="22">
        <f>Imperial!O42/(2.2046*0.3048)</f>
        <v>30.924364065305589</v>
      </c>
      <c r="P42" s="22"/>
      <c r="Q42" s="22">
        <f>Imperial!Q42/(2.2046*0.3048)</f>
        <v>40.240365944459242</v>
      </c>
      <c r="R42" s="22"/>
      <c r="S42" s="22">
        <f>Imperial!S42/(2.2046*0.3048)</f>
        <v>49.050386890879317</v>
      </c>
      <c r="T42" s="31">
        <f>Imperial!T42/(2.2046*0.3048)</f>
        <v>57.369308696705019</v>
      </c>
    </row>
    <row r="43" spans="1:20">
      <c r="A43" s="4"/>
      <c r="B43" s="8"/>
      <c r="C43" s="42">
        <v>6</v>
      </c>
      <c r="D43" s="17">
        <v>6.625</v>
      </c>
      <c r="E43" s="25">
        <f>Imperial!E43*25.4</f>
        <v>2.7685999999999997</v>
      </c>
      <c r="F43" s="25">
        <f>Imperial!F43*25.4</f>
        <v>2.7685999999999997</v>
      </c>
      <c r="G43" s="25">
        <f>Imperial!G43*25.4</f>
        <v>3.4036</v>
      </c>
      <c r="H43" s="25">
        <f>Imperial!H43*25.4</f>
        <v>3.4036</v>
      </c>
      <c r="I43" s="25"/>
      <c r="J43" s="25"/>
      <c r="K43" s="25">
        <f>Imperial!K43*25.4</f>
        <v>7.1120000000000001</v>
      </c>
      <c r="L43" s="25">
        <f>Imperial!L43*25.4</f>
        <v>7.1120000000000001</v>
      </c>
      <c r="M43" s="25"/>
      <c r="N43" s="25">
        <f>Imperial!N43*25.4</f>
        <v>10.972799999999999</v>
      </c>
      <c r="O43" s="25">
        <f>Imperial!O43*25.4</f>
        <v>10.972799999999999</v>
      </c>
      <c r="P43" s="25"/>
      <c r="Q43" s="25">
        <f>Imperial!Q43*25.4</f>
        <v>14.274800000000001</v>
      </c>
      <c r="R43" s="25"/>
      <c r="S43" s="25">
        <f>Imperial!S43*25.4</f>
        <v>18.262599999999999</v>
      </c>
      <c r="T43" s="28">
        <f>Imperial!T43*25.4</f>
        <v>21.945599999999999</v>
      </c>
    </row>
    <row r="44" spans="1:20" s="24" customFormat="1">
      <c r="A44" s="20"/>
      <c r="B44" s="21"/>
      <c r="C44" s="43"/>
      <c r="D44" s="22">
        <f>25.4*D43</f>
        <v>168.27499999999998</v>
      </c>
      <c r="E44" s="22">
        <f>Imperial!E44/(2.2046*0.3048)</f>
        <v>11.287839337600717</v>
      </c>
      <c r="F44" s="22">
        <f>Imperial!F44/(2.2046*0.3048)</f>
        <v>11.287839337600717</v>
      </c>
      <c r="G44" s="22">
        <f>Imperial!G44/(2.2046*0.3048)</f>
        <v>13.825184897338254</v>
      </c>
      <c r="H44" s="22">
        <f>Imperial!H44/(2.2046*0.3048)</f>
        <v>13.823696718124332</v>
      </c>
      <c r="I44" s="22"/>
      <c r="J44" s="22"/>
      <c r="K44" s="22">
        <f>Imperial!K44/(2.2046*0.3048)</f>
        <v>28.230759688106208</v>
      </c>
      <c r="L44" s="22">
        <f>Imperial!L44/(2.2046*0.3048)</f>
        <v>28.230759688106208</v>
      </c>
      <c r="M44" s="22"/>
      <c r="N44" s="22">
        <f>Imperial!N44/(2.2046*0.3048)</f>
        <v>42.517280141760381</v>
      </c>
      <c r="O44" s="22">
        <f>Imperial!O44/(2.2046*0.3048)</f>
        <v>42.517280141760381</v>
      </c>
      <c r="P44" s="22"/>
      <c r="Q44" s="22">
        <f>Imperial!Q44/(2.2046*0.3048)</f>
        <v>54.154841594632842</v>
      </c>
      <c r="R44" s="22"/>
      <c r="S44" s="22">
        <f>Imperial!S44/(2.2046*0.3048)</f>
        <v>67.414518390680612</v>
      </c>
      <c r="T44" s="31">
        <f>Imperial!T44/(2.2046*0.3048)</f>
        <v>79.111607012109957</v>
      </c>
    </row>
    <row r="45" spans="1:20">
      <c r="A45" s="4"/>
      <c r="B45" s="8"/>
      <c r="C45" s="42">
        <v>7</v>
      </c>
      <c r="D45" s="17">
        <v>7.625</v>
      </c>
      <c r="E45" s="44"/>
      <c r="F45" s="25"/>
      <c r="G45" s="25"/>
      <c r="H45" s="25"/>
      <c r="I45" s="25"/>
      <c r="J45" s="25"/>
      <c r="K45" s="25">
        <f>Imperial!K45*25.4</f>
        <v>7.6453999999999995</v>
      </c>
      <c r="L45" s="25"/>
      <c r="M45" s="25"/>
      <c r="N45" s="25">
        <f>Imperial!N45*25.4</f>
        <v>12.7</v>
      </c>
      <c r="O45" s="25"/>
      <c r="P45" s="25"/>
      <c r="Q45" s="25"/>
      <c r="R45" s="25"/>
      <c r="S45" s="25"/>
      <c r="T45" s="28">
        <f>Imperial!T45*25.4</f>
        <v>22.224999999999998</v>
      </c>
    </row>
    <row r="46" spans="1:20" s="24" customFormat="1">
      <c r="A46" s="20"/>
      <c r="B46" s="21"/>
      <c r="C46" s="43"/>
      <c r="D46" s="22">
        <f>25.4*D45</f>
        <v>193.67499999999998</v>
      </c>
      <c r="E46" s="45"/>
      <c r="F46" s="27"/>
      <c r="G46" s="27"/>
      <c r="H46" s="27"/>
      <c r="I46" s="27"/>
      <c r="J46" s="27"/>
      <c r="K46" s="22">
        <f>Imperial!K46/(2.2046*0.3048)</f>
        <v>35.076384072148834</v>
      </c>
      <c r="L46" s="22"/>
      <c r="M46" s="22"/>
      <c r="N46" s="22">
        <f>Imperial!N46/(2.2046*0.3048)</f>
        <v>56.625219089743865</v>
      </c>
      <c r="O46" s="22"/>
      <c r="P46" s="22"/>
      <c r="Q46" s="22"/>
      <c r="R46" s="22"/>
      <c r="S46" s="22"/>
      <c r="T46" s="31">
        <f>Imperial!T46/(2.2046*0.3048)</f>
        <v>93.87434481421927</v>
      </c>
    </row>
    <row r="47" spans="1:20">
      <c r="A47" s="4"/>
      <c r="B47" s="8"/>
      <c r="C47" s="42">
        <v>8</v>
      </c>
      <c r="D47" s="17">
        <v>8.625</v>
      </c>
      <c r="E47" s="25">
        <f>Imperial!E47*25.4</f>
        <v>2.7685999999999997</v>
      </c>
      <c r="F47" s="25">
        <f>Imperial!F47*25.4</f>
        <v>2.7685999999999997</v>
      </c>
      <c r="G47" s="25">
        <f>Imperial!G47*25.4</f>
        <v>3.7591999999999994</v>
      </c>
      <c r="H47" s="25">
        <f>Imperial!H47*25.4</f>
        <v>3.7591999999999994</v>
      </c>
      <c r="I47" s="25">
        <f>Imperial!I47*25.4</f>
        <v>6.35</v>
      </c>
      <c r="J47" s="25">
        <f>Imperial!J47*25.4</f>
        <v>7.0358000000000001</v>
      </c>
      <c r="K47" s="25">
        <f>Imperial!K47*25.4</f>
        <v>8.178799999999999</v>
      </c>
      <c r="L47" s="25">
        <f>Imperial!L47*25.4</f>
        <v>8.178799999999999</v>
      </c>
      <c r="M47" s="25">
        <f>Imperial!M47*25.4</f>
        <v>10.3124</v>
      </c>
      <c r="N47" s="25">
        <f>Imperial!N47*25.4</f>
        <v>12.7</v>
      </c>
      <c r="O47" s="25">
        <f>Imperial!O47*25.4</f>
        <v>12.7</v>
      </c>
      <c r="P47" s="25">
        <f>Imperial!P47*25.4</f>
        <v>15.087599999999998</v>
      </c>
      <c r="Q47" s="25">
        <f>Imperial!Q47*25.4</f>
        <v>18.262599999999999</v>
      </c>
      <c r="R47" s="25">
        <f>Imperial!R47*25.4</f>
        <v>20.6248</v>
      </c>
      <c r="S47" s="25">
        <f>Imperial!S47*25.4</f>
        <v>23.0124</v>
      </c>
      <c r="T47" s="28">
        <f>Imperial!T47*25.4</f>
        <v>22.224999999999998</v>
      </c>
    </row>
    <row r="48" spans="1:20" s="24" customFormat="1">
      <c r="A48" s="20"/>
      <c r="B48" s="21"/>
      <c r="C48" s="43"/>
      <c r="D48" s="22">
        <f>25.4*D47</f>
        <v>219.07499999999999</v>
      </c>
      <c r="E48" s="22">
        <f>Imperial!E48/(2.2046*0.3048)</f>
        <v>14.753808726825774</v>
      </c>
      <c r="F48" s="22">
        <f>Imperial!F48/(2.2046*0.3048)</f>
        <v>14.753808726825774</v>
      </c>
      <c r="G48" s="22">
        <f>Imperial!G48/(2.2046*0.3048)</f>
        <v>19.941601466558946</v>
      </c>
      <c r="H48" s="22">
        <f>Imperial!H48/(2.2046*0.3048)</f>
        <v>19.941601466558946</v>
      </c>
      <c r="I48" s="22">
        <f>Imperial!I48/(2.2046*0.3048)</f>
        <v>33.275687223302839</v>
      </c>
      <c r="J48" s="22">
        <f>Imperial!J48/(2.2046*0.3048)</f>
        <v>36.75802658388104</v>
      </c>
      <c r="K48" s="22">
        <f>Imperial!K48/(2.2046*0.3048)</f>
        <v>42.487516557481932</v>
      </c>
      <c r="L48" s="22">
        <f>Imperial!L48/(2.2046*0.3048)</f>
        <v>42.487516557481932</v>
      </c>
      <c r="M48" s="22">
        <f>Imperial!M48/(2.2046*0.3048)</f>
        <v>53.038707184191111</v>
      </c>
      <c r="N48" s="22">
        <f>Imperial!N48/(2.2046*0.3048)</f>
        <v>64.572096092089012</v>
      </c>
      <c r="O48" s="22">
        <f>Imperial!O48/(2.2046*0.3048)</f>
        <v>64.572096092089012</v>
      </c>
      <c r="P48" s="22">
        <f>Imperial!P48/(2.2046*0.3048)</f>
        <v>75.703676612227881</v>
      </c>
      <c r="Q48" s="22">
        <f>Imperial!Q48/(2.2046*0.3048)</f>
        <v>90.674759504286314</v>
      </c>
      <c r="R48" s="22">
        <f>Imperial!R48/(2.2046*0.3048)</f>
        <v>100.83902353537569</v>
      </c>
      <c r="S48" s="22">
        <f>Imperial!S48/(2.2046*0.3048)</f>
        <v>111.15210548785728</v>
      </c>
      <c r="T48" s="31">
        <f>Imperial!T48/(2.2046*0.3048)</f>
        <v>107.77393867225365</v>
      </c>
    </row>
    <row r="49" spans="1:20">
      <c r="A49" s="4"/>
      <c r="B49" s="8"/>
      <c r="C49" s="42">
        <v>9</v>
      </c>
      <c r="D49" s="17">
        <v>9.625</v>
      </c>
      <c r="E49" s="44"/>
      <c r="F49" s="25"/>
      <c r="G49" s="25"/>
      <c r="H49" s="25"/>
      <c r="I49" s="25"/>
      <c r="J49" s="25"/>
      <c r="K49" s="25">
        <f>Imperial!K49*25.4</f>
        <v>8.6867999999999999</v>
      </c>
      <c r="L49" s="25"/>
      <c r="M49" s="25"/>
      <c r="N49" s="25">
        <f>Imperial!N49*25.4</f>
        <v>12.7</v>
      </c>
      <c r="O49" s="25"/>
      <c r="P49" s="25"/>
      <c r="Q49" s="25"/>
      <c r="R49" s="25"/>
      <c r="S49" s="25"/>
      <c r="T49" s="28"/>
    </row>
    <row r="50" spans="1:20" s="24" customFormat="1">
      <c r="A50" s="20"/>
      <c r="B50" s="21"/>
      <c r="C50" s="43"/>
      <c r="D50" s="22">
        <f>25.4*D49</f>
        <v>244.47499999999999</v>
      </c>
      <c r="E50" s="45"/>
      <c r="F50" s="27"/>
      <c r="G50" s="27"/>
      <c r="H50" s="27"/>
      <c r="I50" s="27"/>
      <c r="J50" s="27"/>
      <c r="K50" s="22">
        <f>Imperial!K50/(2.2046*0.3048)</f>
        <v>50.449275351966286</v>
      </c>
      <c r="L50" s="22"/>
      <c r="M50" s="22"/>
      <c r="N50" s="22">
        <f>Imperial!N50/(2.2046*0.3048)</f>
        <v>72.50409130229491</v>
      </c>
      <c r="O50" s="27"/>
      <c r="P50" s="27"/>
      <c r="Q50" s="27"/>
      <c r="R50" s="27"/>
      <c r="S50" s="27"/>
      <c r="T50" s="30"/>
    </row>
    <row r="51" spans="1:20">
      <c r="A51" s="4"/>
      <c r="B51" s="4"/>
      <c r="C51" s="42">
        <v>10</v>
      </c>
      <c r="D51" s="17">
        <v>10.75</v>
      </c>
      <c r="E51" s="25">
        <f>Imperial!E51*25.4</f>
        <v>3.4036</v>
      </c>
      <c r="F51" s="25">
        <f>Imperial!F51*25.4</f>
        <v>3.4036</v>
      </c>
      <c r="G51" s="25">
        <f>Imperial!G51*25.4</f>
        <v>4.1909999999999998</v>
      </c>
      <c r="H51" s="25">
        <f>Imperial!H51*25.4</f>
        <v>4.1909999999999998</v>
      </c>
      <c r="I51" s="25">
        <f>Imperial!I51*25.4</f>
        <v>6.35</v>
      </c>
      <c r="J51" s="25">
        <f>Imperial!J51*25.4</f>
        <v>7.7977999999999996</v>
      </c>
      <c r="K51" s="25">
        <f>Imperial!K51*25.4</f>
        <v>9.270999999999999</v>
      </c>
      <c r="L51" s="25">
        <f>Imperial!L51*25.4</f>
        <v>9.270999999999999</v>
      </c>
      <c r="M51" s="25">
        <f>Imperial!M51*25.4</f>
        <v>12.7</v>
      </c>
      <c r="N51" s="25">
        <f>Imperial!N51*25.4</f>
        <v>12.7</v>
      </c>
      <c r="O51" s="25">
        <f>Imperial!O51*25.4</f>
        <v>15.087599999999998</v>
      </c>
      <c r="P51" s="25">
        <f>Imperial!P51*25.4</f>
        <v>18.262599999999999</v>
      </c>
      <c r="Q51" s="25">
        <f>Imperial!Q51*25.4</f>
        <v>21.4376</v>
      </c>
      <c r="R51" s="25">
        <f>Imperial!R51*25.4</f>
        <v>25.4</v>
      </c>
      <c r="S51" s="25">
        <f>Imperial!S51*25.4</f>
        <v>28.574999999999999</v>
      </c>
      <c r="T51" s="28">
        <f>Imperial!T51*25.4</f>
        <v>25.4</v>
      </c>
    </row>
    <row r="52" spans="1:20" s="24" customFormat="1">
      <c r="A52" s="20"/>
      <c r="B52" s="20"/>
      <c r="C52" s="43"/>
      <c r="D52" s="22">
        <f>25.4*D51</f>
        <v>273.05</v>
      </c>
      <c r="E52" s="22">
        <f>Imperial!E52/(2.2046*0.3048)</f>
        <v>22.605442259479879</v>
      </c>
      <c r="F52" s="22">
        <f>Imperial!F52/(2.2046*0.3048)</f>
        <v>22.56079688306221</v>
      </c>
      <c r="G52" s="22">
        <f>Imperial!G52/(2.2046*0.3048)</f>
        <v>27.754542339651067</v>
      </c>
      <c r="H52" s="22">
        <f>Imperial!H52/(2.2046*0.3048)</f>
        <v>27.828951300347185</v>
      </c>
      <c r="I52" s="22">
        <f>Imperial!I52/(2.2046*0.3048)</f>
        <v>41.728545158381557</v>
      </c>
      <c r="J52" s="22">
        <f>Imperial!J52/(2.2046*0.3048)</f>
        <v>50.955256284699878</v>
      </c>
      <c r="K52" s="22">
        <f>Imperial!K52/(2.2046*0.3048)</f>
        <v>60.241494579575082</v>
      </c>
      <c r="L52" s="22">
        <f>Imperial!L52/(2.2046*0.3048)</f>
        <v>60.241494579575082</v>
      </c>
      <c r="M52" s="22">
        <f>Imperial!M52/(2.2046*0.3048)</f>
        <v>81.462930170107214</v>
      </c>
      <c r="N52" s="22">
        <f>Imperial!N52/(2.2046*0.3048)</f>
        <v>81.462930170107214</v>
      </c>
      <c r="O52" s="22">
        <f>Imperial!O52/(2.2046*0.3048)</f>
        <v>95.734568831622155</v>
      </c>
      <c r="P52" s="22">
        <f>Imperial!P52/(2.2046*0.3048)</f>
        <v>114.48562692704327</v>
      </c>
      <c r="Q52" s="22">
        <f>Imperial!Q52/(2.2046*0.3048)</f>
        <v>132.74558588187</v>
      </c>
      <c r="R52" s="22">
        <f>Imperial!R52/(2.2046*0.3048)</f>
        <v>154.91945616931241</v>
      </c>
      <c r="S52" s="22">
        <f>Imperial!S52/(2.2046*0.3048)</f>
        <v>172.09304429797587</v>
      </c>
      <c r="T52" s="31">
        <f>Imperial!T52/(2.2046*0.3048)</f>
        <v>154.96410154573007</v>
      </c>
    </row>
    <row r="53" spans="1:20">
      <c r="A53" s="4"/>
      <c r="B53" s="4"/>
      <c r="C53" s="42">
        <v>11</v>
      </c>
      <c r="D53" s="17">
        <v>11.75</v>
      </c>
      <c r="E53" s="44"/>
      <c r="F53" s="25"/>
      <c r="G53" s="25"/>
      <c r="H53" s="25"/>
      <c r="I53" s="25"/>
      <c r="J53" s="25"/>
      <c r="K53" s="25">
        <f>Imperial!K53*25.4</f>
        <v>9.5249999999999986</v>
      </c>
      <c r="L53" s="25"/>
      <c r="M53" s="25"/>
      <c r="N53" s="25">
        <f>Imperial!N53*25.4</f>
        <v>12.7</v>
      </c>
      <c r="O53" s="25"/>
      <c r="P53" s="25"/>
      <c r="Q53" s="25"/>
      <c r="R53" s="25"/>
      <c r="S53" s="25"/>
      <c r="T53" s="28"/>
    </row>
    <row r="54" spans="1:20" s="24" customFormat="1">
      <c r="A54" s="20"/>
      <c r="B54" s="20"/>
      <c r="C54" s="43"/>
      <c r="D54" s="22">
        <f>25.4*D53</f>
        <v>298.45</v>
      </c>
      <c r="E54" s="45"/>
      <c r="F54" s="27"/>
      <c r="G54" s="27"/>
      <c r="H54" s="27"/>
      <c r="I54" s="27"/>
      <c r="J54" s="27"/>
      <c r="K54" s="22">
        <f>Imperial!K54/(2.2046*0.3048)</f>
        <v>67.786563194161189</v>
      </c>
      <c r="L54" s="22"/>
      <c r="M54" s="22"/>
      <c r="N54" s="22">
        <f>Imperial!N54/(2.2046*0.3048)</f>
        <v>89.394925380313126</v>
      </c>
      <c r="O54" s="27"/>
      <c r="P54" s="27"/>
      <c r="Q54" s="27"/>
      <c r="R54" s="27"/>
      <c r="S54" s="27"/>
      <c r="T54" s="30"/>
    </row>
    <row r="55" spans="1:20">
      <c r="A55" s="4"/>
      <c r="B55" s="4"/>
      <c r="C55" s="42">
        <v>12</v>
      </c>
      <c r="D55" s="17">
        <v>12.75</v>
      </c>
      <c r="E55" s="25">
        <f>Imperial!E55*25.4</f>
        <v>3.9623999999999997</v>
      </c>
      <c r="F55" s="25">
        <f>Imperial!F55*25.4</f>
        <v>4.1909999999999998</v>
      </c>
      <c r="G55" s="25">
        <f>Imperial!G55*25.4</f>
        <v>4.5719999999999992</v>
      </c>
      <c r="H55" s="25">
        <f>Imperial!H55*25.4</f>
        <v>4.5719999999999992</v>
      </c>
      <c r="I55" s="25">
        <f>Imperial!I55*25.4</f>
        <v>6.35</v>
      </c>
      <c r="J55" s="25">
        <f>Imperial!J55*25.4</f>
        <v>8.3819999999999997</v>
      </c>
      <c r="K55" s="25">
        <f>Imperial!K55*25.4</f>
        <v>9.5249999999999986</v>
      </c>
      <c r="L55" s="25">
        <f>Imperial!L55*25.4</f>
        <v>10.3124</v>
      </c>
      <c r="M55" s="25">
        <f>Imperial!M55*25.4</f>
        <v>14.274800000000001</v>
      </c>
      <c r="N55" s="25">
        <f>Imperial!N55*25.4</f>
        <v>12.7</v>
      </c>
      <c r="O55" s="25">
        <f>Imperial!O55*25.4</f>
        <v>17.475199999999997</v>
      </c>
      <c r="P55" s="25">
        <f>Imperial!P55*25.4</f>
        <v>21.4376</v>
      </c>
      <c r="Q55" s="25">
        <f>Imperial!Q55*25.4</f>
        <v>25.4</v>
      </c>
      <c r="R55" s="25">
        <f>Imperial!R55*25.4</f>
        <v>28.574999999999999</v>
      </c>
      <c r="S55" s="25">
        <f>Imperial!S55*25.4</f>
        <v>33.324799999999996</v>
      </c>
      <c r="T55" s="28"/>
    </row>
    <row r="56" spans="1:20" s="24" customFormat="1">
      <c r="A56" s="20"/>
      <c r="B56" s="20"/>
      <c r="C56" s="43"/>
      <c r="D56" s="22">
        <f>25.4*D55</f>
        <v>323.84999999999997</v>
      </c>
      <c r="E56" s="22">
        <f>Imperial!E56/(2.2046*0.3048)</f>
        <v>31.35593603734306</v>
      </c>
      <c r="F56" s="22">
        <f>Imperial!F56/(2.2046*0.3048)</f>
        <v>33.007814964796822</v>
      </c>
      <c r="G56" s="22">
        <f>Imperial!G56/(2.2046*0.3048)</f>
        <v>35.954409808362996</v>
      </c>
      <c r="H56" s="22">
        <f>Imperial!H56/(2.2046*0.3048)</f>
        <v>35.954409808362996</v>
      </c>
      <c r="I56" s="22">
        <f>Imperial!I56/(2.2046*0.3048)</f>
        <v>49.67542216072669</v>
      </c>
      <c r="J56" s="22">
        <f>Imperial!J56/(2.2046*0.3048)</f>
        <v>65.137604193379488</v>
      </c>
      <c r="K56" s="22">
        <f>Imperial!K56/(2.2046*0.3048)</f>
        <v>73.754161841989657</v>
      </c>
      <c r="L56" s="22">
        <f>Imperial!L56/(2.2046*0.3048)</f>
        <v>79.662233321261226</v>
      </c>
      <c r="M56" s="22">
        <f>Imperial!M56/(2.2046*0.3048)</f>
        <v>108.87519129055615</v>
      </c>
      <c r="N56" s="22">
        <f>Imperial!N56/(2.2046*0.3048)</f>
        <v>97.356684174797479</v>
      </c>
      <c r="O56" s="22">
        <f>Imperial!O56/(2.2046*0.3048)</f>
        <v>131.71874222426362</v>
      </c>
      <c r="P56" s="22">
        <f>Imperial!P56/(2.2046*0.3048)</f>
        <v>159.53281173247157</v>
      </c>
      <c r="Q56" s="22">
        <f>Imperial!Q56/(2.2046*0.3048)</f>
        <v>186.76649134724983</v>
      </c>
      <c r="R56" s="22">
        <f>Imperial!R56/(2.2046*0.3048)</f>
        <v>207.89863618494661</v>
      </c>
      <c r="S56" s="22">
        <f>Imperial!S56/(2.2046*0.3048)</f>
        <v>238.67418232885998</v>
      </c>
      <c r="T56" s="30"/>
    </row>
    <row r="57" spans="1:20">
      <c r="A57" s="4"/>
      <c r="B57" s="4"/>
      <c r="C57" s="42">
        <v>14</v>
      </c>
      <c r="D57" s="17">
        <v>14</v>
      </c>
      <c r="E57" s="25">
        <f>Imperial!E57*25.4</f>
        <v>3.9623999999999997</v>
      </c>
      <c r="F57" s="25"/>
      <c r="G57" s="25">
        <f>Imperial!G57*25.4</f>
        <v>6.35</v>
      </c>
      <c r="H57" s="25">
        <f>Imperial!H57*25.4</f>
        <v>4.7751999999999999</v>
      </c>
      <c r="I57" s="25">
        <f>Imperial!I57*25.4</f>
        <v>7.9247999999999994</v>
      </c>
      <c r="J57" s="25">
        <f>Imperial!J57*25.4</f>
        <v>9.5249999999999986</v>
      </c>
      <c r="K57" s="25">
        <f>Imperial!K57*25.4</f>
        <v>9.5249999999999986</v>
      </c>
      <c r="L57" s="25">
        <f>Imperial!L57*25.4</f>
        <v>11.1252</v>
      </c>
      <c r="M57" s="25">
        <f>Imperial!M57*25.4</f>
        <v>15.087599999999998</v>
      </c>
      <c r="N57" s="25">
        <f>Imperial!N57*25.4</f>
        <v>12.7</v>
      </c>
      <c r="O57" s="25">
        <f>Imperial!O57*25.4</f>
        <v>19.049999999999997</v>
      </c>
      <c r="P57" s="25">
        <f>Imperial!P57*25.4</f>
        <v>23.825199999999999</v>
      </c>
      <c r="Q57" s="25">
        <f>Imperial!Q57*25.4</f>
        <v>27.787600000000001</v>
      </c>
      <c r="R57" s="25">
        <f>Imperial!R57*25.4</f>
        <v>31.75</v>
      </c>
      <c r="S57" s="25">
        <f>Imperial!S57*25.4</f>
        <v>35.712399999999995</v>
      </c>
      <c r="T57" s="28"/>
    </row>
    <row r="58" spans="1:20" s="24" customFormat="1">
      <c r="A58" s="20"/>
      <c r="B58" s="20"/>
      <c r="C58" s="43"/>
      <c r="D58" s="22">
        <f>25.4*D57</f>
        <v>355.59999999999997</v>
      </c>
      <c r="E58" s="22">
        <f>Imperial!E58/(2.2046*0.3048)</f>
        <v>34.33229446518768</v>
      </c>
      <c r="F58" s="22"/>
      <c r="G58" s="22">
        <f>Imperial!G58/(2.2046*0.3048)</f>
        <v>54.631058943087979</v>
      </c>
      <c r="H58" s="22">
        <f>Imperial!H58/(2.2046*0.3048)</f>
        <v>41.267209602065641</v>
      </c>
      <c r="I58" s="22">
        <f>Imperial!I58/(2.2046*0.3048)</f>
        <v>67.980026491971088</v>
      </c>
      <c r="J58" s="22">
        <f>Imperial!J58/(2.2046*0.3048)</f>
        <v>81.209939703740417</v>
      </c>
      <c r="K58" s="22">
        <f>Imperial!K58/(2.2046*0.3048)</f>
        <v>81.209939703740417</v>
      </c>
      <c r="L58" s="22">
        <f>Imperial!L58/(2.2046*0.3048)</f>
        <v>94.305916786256745</v>
      </c>
      <c r="M58" s="22">
        <f>Imperial!M58/(2.2046*0.3048)</f>
        <v>126.36129705414328</v>
      </c>
      <c r="N58" s="22">
        <f>Imperial!N58/(2.2046*0.3048)</f>
        <v>107.28283953165929</v>
      </c>
      <c r="O58" s="22">
        <f>Imperial!O58/(2.2046*0.3048)</f>
        <v>157.89581459715703</v>
      </c>
      <c r="P58" s="22">
        <f>Imperial!P58/(2.2046*0.3048)</f>
        <v>194.50502325964581</v>
      </c>
      <c r="Q58" s="22">
        <f>Imperial!Q58/(2.2046*0.3048)</f>
        <v>224.268607538092</v>
      </c>
      <c r="R58" s="22">
        <f>Imperial!R58/(2.2046*0.3048)</f>
        <v>253.28810220957703</v>
      </c>
      <c r="S58" s="22">
        <f>Imperial!S58/(2.2046*0.3048)</f>
        <v>281.42957114484796</v>
      </c>
      <c r="T58" s="30"/>
    </row>
    <row r="59" spans="1:20">
      <c r="A59" s="4"/>
      <c r="B59" s="4"/>
      <c r="C59" s="42">
        <v>16</v>
      </c>
      <c r="D59" s="17">
        <v>16</v>
      </c>
      <c r="E59" s="25">
        <f>Imperial!E59*25.4</f>
        <v>4.1909999999999998</v>
      </c>
      <c r="F59" s="25"/>
      <c r="G59" s="25">
        <f>Imperial!G59*25.4</f>
        <v>6.35</v>
      </c>
      <c r="H59" s="25">
        <f>Imperial!H59*25.4</f>
        <v>4.7751999999999999</v>
      </c>
      <c r="I59" s="25">
        <f>Imperial!I59*25.4</f>
        <v>7.9247999999999994</v>
      </c>
      <c r="J59" s="25">
        <f>Imperial!J59*25.4</f>
        <v>9.5249999999999986</v>
      </c>
      <c r="K59" s="25">
        <f>Imperial!K59*25.4</f>
        <v>9.5249999999999986</v>
      </c>
      <c r="L59" s="25">
        <f>Imperial!L59*25.4</f>
        <v>12.7</v>
      </c>
      <c r="M59" s="25">
        <f>Imperial!M59*25.4</f>
        <v>16.662399999999998</v>
      </c>
      <c r="N59" s="25">
        <f>Imperial!N59*25.4</f>
        <v>12.7</v>
      </c>
      <c r="O59" s="25">
        <f>Imperial!O59*25.4</f>
        <v>21.4376</v>
      </c>
      <c r="P59" s="25">
        <f>Imperial!P59*25.4</f>
        <v>26.187399999999997</v>
      </c>
      <c r="Q59" s="25">
        <f>Imperial!Q59*25.4</f>
        <v>30.937199999999997</v>
      </c>
      <c r="R59" s="25">
        <f>Imperial!R59*25.4</f>
        <v>36.4998</v>
      </c>
      <c r="S59" s="25">
        <f>Imperial!S59*25.4</f>
        <v>40.4876</v>
      </c>
      <c r="T59" s="28"/>
    </row>
    <row r="60" spans="1:20" s="24" customFormat="1">
      <c r="A60" s="20"/>
      <c r="B60" s="20"/>
      <c r="C60" s="43"/>
      <c r="D60" s="22">
        <f>25.4*D59</f>
        <v>406.4</v>
      </c>
      <c r="E60" s="22">
        <f>Imperial!E60/(2.2046*0.3048)</f>
        <v>41.52020006843243</v>
      </c>
      <c r="F60" s="22"/>
      <c r="G60" s="22">
        <f>Imperial!G60/(2.2046*0.3048)</f>
        <v>62.577935945433104</v>
      </c>
      <c r="H60" s="22">
        <f>Imperial!H60/(2.2046*0.3048)</f>
        <v>47.249690042033322</v>
      </c>
      <c r="I60" s="22">
        <f>Imperial!I60/(2.2046*0.3048)</f>
        <v>77.921063640972122</v>
      </c>
      <c r="J60" s="22">
        <f>Imperial!J60/(2.2046*0.3048)</f>
        <v>93.130255207258116</v>
      </c>
      <c r="K60" s="22">
        <f>Imperial!K60/(2.2046*0.3048)</f>
        <v>93.130255207258116</v>
      </c>
      <c r="L60" s="22">
        <f>Imperial!L60/(2.2046*0.3048)</f>
        <v>123.17659353634954</v>
      </c>
      <c r="M60" s="22">
        <f>Imperial!M60/(2.2046*0.3048)</f>
        <v>159.97926549664825</v>
      </c>
      <c r="N60" s="22">
        <f>Imperial!N60/(2.2046*0.3048)</f>
        <v>123.17659353634954</v>
      </c>
      <c r="O60" s="22">
        <f>Imperial!O60/(2.2046*0.3048)</f>
        <v>203.13646270039524</v>
      </c>
      <c r="P60" s="22">
        <f>Imperial!P60/(2.2046*0.3048)</f>
        <v>245.2519344543966</v>
      </c>
      <c r="Q60" s="22">
        <f>Imperial!Q60/(2.2046*0.3048)</f>
        <v>286.1768628372601</v>
      </c>
      <c r="R60" s="22">
        <f>Imperial!R60/(2.2046*0.3048)</f>
        <v>332.60805431163612</v>
      </c>
      <c r="S60" s="22">
        <f>Imperial!S60/(2.2046*0.3048)</f>
        <v>364.75272533235801</v>
      </c>
      <c r="T60" s="30"/>
    </row>
    <row r="61" spans="1:20">
      <c r="A61" s="4"/>
      <c r="B61" s="4"/>
      <c r="C61" s="42">
        <v>18</v>
      </c>
      <c r="D61" s="17">
        <v>18</v>
      </c>
      <c r="E61" s="25">
        <f>Imperial!E61*25.4</f>
        <v>4.1909999999999998</v>
      </c>
      <c r="F61" s="25"/>
      <c r="G61" s="25">
        <f>Imperial!G61*25.4</f>
        <v>6.35</v>
      </c>
      <c r="H61" s="25">
        <f>Imperial!H61*25.4</f>
        <v>4.7751999999999999</v>
      </c>
      <c r="I61" s="25">
        <f>Imperial!I61*25.4</f>
        <v>7.9247999999999994</v>
      </c>
      <c r="J61" s="25">
        <f>Imperial!J61*25.4</f>
        <v>11.1252</v>
      </c>
      <c r="K61" s="25">
        <f>Imperial!K61*25.4</f>
        <v>9.5249999999999986</v>
      </c>
      <c r="L61" s="25">
        <f>Imperial!L61*25.4</f>
        <v>14.274800000000001</v>
      </c>
      <c r="M61" s="25">
        <f>Imperial!M61*25.4</f>
        <v>19.049999999999997</v>
      </c>
      <c r="N61" s="25">
        <f>Imperial!N61*25.4</f>
        <v>12.7</v>
      </c>
      <c r="O61" s="25">
        <f>Imperial!O61*25.4</f>
        <v>23.825199999999999</v>
      </c>
      <c r="P61" s="25">
        <f>Imperial!P61*25.4</f>
        <v>29.362399999999997</v>
      </c>
      <c r="Q61" s="25">
        <f>Imperial!Q61*25.4</f>
        <v>34.924999999999997</v>
      </c>
      <c r="R61" s="25">
        <f>Imperial!R61*25.4</f>
        <v>39.674799999999998</v>
      </c>
      <c r="S61" s="25">
        <f>Imperial!S61*25.4</f>
        <v>45.237399999999994</v>
      </c>
      <c r="T61" s="28"/>
    </row>
    <row r="62" spans="1:20" s="24" customFormat="1">
      <c r="A62" s="20"/>
      <c r="B62" s="20"/>
      <c r="C62" s="43"/>
      <c r="D62" s="22">
        <f>25.4*D61</f>
        <v>457.2</v>
      </c>
      <c r="E62" s="22">
        <f>Imperial!E62/(2.2046*0.3048)</f>
        <v>46.773472693578185</v>
      </c>
      <c r="F62" s="22"/>
      <c r="G62" s="22">
        <f>Imperial!G62/(2.2046*0.3048)</f>
        <v>70.524812947778244</v>
      </c>
      <c r="H62" s="22">
        <f>Imperial!H62/(2.2046*0.3048)</f>
        <v>53.217288689861782</v>
      </c>
      <c r="I62" s="22">
        <f>Imperial!I62/(2.2046*0.3048)</f>
        <v>87.84721899783392</v>
      </c>
      <c r="J62" s="22">
        <f>Imperial!J62/(2.2046*0.3048)</f>
        <v>122.11998629446471</v>
      </c>
      <c r="K62" s="22">
        <f>Imperial!K62/(2.2046*0.3048)</f>
        <v>105.05057071077583</v>
      </c>
      <c r="L62" s="22">
        <f>Imperial!L62/(2.2046*0.3048)</f>
        <v>155.96118161905801</v>
      </c>
      <c r="M62" s="22">
        <f>Imperial!M62/(2.2046*0.3048)</f>
        <v>205.66636736406315</v>
      </c>
      <c r="N62" s="22">
        <f>Imperial!N62/(2.2046*0.3048)</f>
        <v>139.07034754103981</v>
      </c>
      <c r="O62" s="22">
        <f>Imperial!O62/(2.2046*0.3048)</f>
        <v>254.18100973793045</v>
      </c>
      <c r="P62" s="22">
        <f>Imperial!P62/(2.2046*0.3048)</f>
        <v>309.54127649584035</v>
      </c>
      <c r="Q62" s="22">
        <f>Imperial!Q62/(2.2046*0.3048)</f>
        <v>363.2645461184357</v>
      </c>
      <c r="R62" s="22">
        <f>Imperial!R62/(2.2046*0.3048)</f>
        <v>408.05874045749721</v>
      </c>
      <c r="S62" s="22">
        <f>Imperial!S62/(2.2046*0.3048)</f>
        <v>459.10328749503242</v>
      </c>
      <c r="T62" s="30"/>
    </row>
    <row r="63" spans="1:20">
      <c r="A63" s="4"/>
      <c r="B63" s="4"/>
      <c r="C63" s="42">
        <v>20</v>
      </c>
      <c r="D63" s="17">
        <v>20</v>
      </c>
      <c r="E63" s="25">
        <f>Imperial!E63*25.4</f>
        <v>4.7751999999999999</v>
      </c>
      <c r="F63" s="25"/>
      <c r="G63" s="25">
        <f>Imperial!G63*25.4</f>
        <v>6.35</v>
      </c>
      <c r="H63" s="25">
        <f>Imperial!H63*25.4</f>
        <v>5.5371999999999995</v>
      </c>
      <c r="I63" s="25">
        <f>Imperial!I63*25.4</f>
        <v>9.5249999999999986</v>
      </c>
      <c r="J63" s="25">
        <f>Imperial!J63*25.4</f>
        <v>12.7</v>
      </c>
      <c r="K63" s="25">
        <f>Imperial!K63*25.4</f>
        <v>9.5249999999999986</v>
      </c>
      <c r="L63" s="25">
        <f>Imperial!L63*25.4</f>
        <v>15.087599999999998</v>
      </c>
      <c r="M63" s="25">
        <f>Imperial!M63*25.4</f>
        <v>20.6248</v>
      </c>
      <c r="N63" s="25">
        <f>Imperial!N63*25.4</f>
        <v>12.7</v>
      </c>
      <c r="O63" s="25">
        <f>Imperial!O63*25.4</f>
        <v>26.187399999999997</v>
      </c>
      <c r="P63" s="25">
        <f>Imperial!P63*25.4</f>
        <v>32.537399999999998</v>
      </c>
      <c r="Q63" s="25">
        <f>Imperial!Q63*25.4</f>
        <v>38.099999999999994</v>
      </c>
      <c r="R63" s="25">
        <f>Imperial!R63*25.4</f>
        <v>44.449999999999996</v>
      </c>
      <c r="S63" s="25">
        <f>Imperial!S63*25.4</f>
        <v>50.012599999999999</v>
      </c>
      <c r="T63" s="28"/>
    </row>
    <row r="64" spans="1:20" s="24" customFormat="1">
      <c r="C64" s="43"/>
      <c r="D64" s="22">
        <f>25.4*D63</f>
        <v>508</v>
      </c>
      <c r="E64" s="22">
        <f>Imperial!E64/(2.2046*0.3048)</f>
        <v>59.19976912982947</v>
      </c>
      <c r="F64" s="22"/>
      <c r="G64" s="22">
        <f>Imperial!G64/(2.2046*0.3048)</f>
        <v>78.471689950123363</v>
      </c>
      <c r="H64" s="22">
        <f>Imperial!H64/(2.2046*0.3048)</f>
        <v>68.858052228185258</v>
      </c>
      <c r="I64" s="22">
        <f>Imperial!I64/(2.2046*0.3048)</f>
        <v>116.97088621429351</v>
      </c>
      <c r="J64" s="22">
        <f>Imperial!J64/(2.2046*0.3048)</f>
        <v>154.91945616931241</v>
      </c>
      <c r="K64" s="22">
        <f>Imperial!K64/(2.2046*0.3048)</f>
        <v>116.97088621429351</v>
      </c>
      <c r="L64" s="22">
        <f>Imperial!L64/(2.2046*0.3048)</f>
        <v>182.89722539105182</v>
      </c>
      <c r="M64" s="22">
        <f>Imperial!M64/(2.2046*0.3048)</f>
        <v>247.6330211966723</v>
      </c>
      <c r="N64" s="22">
        <f>Imperial!N64/(2.2046*0.3048)</f>
        <v>154.91945616931241</v>
      </c>
      <c r="O64" s="22">
        <f>Imperial!O64/(2.2046*0.3048)</f>
        <v>310.88063778837045</v>
      </c>
      <c r="P64" s="22">
        <f>Imperial!P64/(2.2046*0.3048)</f>
        <v>381.12269668550346</v>
      </c>
      <c r="Q64" s="22">
        <f>Imperial!Q64/(2.2046*0.3048)</f>
        <v>441.09631900657246</v>
      </c>
      <c r="R64" s="22">
        <f>Imperial!R64/(2.2046*0.3048)</f>
        <v>507.61792986889975</v>
      </c>
      <c r="S64" s="22">
        <f>Imperial!S64/(2.2046*0.3048)</f>
        <v>564.0199220765553</v>
      </c>
      <c r="T64" s="30"/>
    </row>
    <row r="65" spans="3:20">
      <c r="C65" s="42">
        <v>24</v>
      </c>
      <c r="D65" s="17">
        <v>24</v>
      </c>
      <c r="E65" s="25">
        <f>Imperial!E65*25.4</f>
        <v>5.5371999999999995</v>
      </c>
      <c r="F65" s="25"/>
      <c r="G65" s="25">
        <f>Imperial!G65*25.4</f>
        <v>6.35</v>
      </c>
      <c r="H65" s="25">
        <f>Imperial!H65*25.4</f>
        <v>6.35</v>
      </c>
      <c r="I65" s="25">
        <f>Imperial!I65*25.4</f>
        <v>9.5249999999999986</v>
      </c>
      <c r="J65" s="25">
        <f>Imperial!J65*25.4</f>
        <v>14.274800000000001</v>
      </c>
      <c r="K65" s="25">
        <f>Imperial!K65*25.4</f>
        <v>9.5249999999999986</v>
      </c>
      <c r="L65" s="25">
        <f>Imperial!L65*25.4</f>
        <v>17.475199999999997</v>
      </c>
      <c r="M65" s="25">
        <f>Imperial!M65*25.4</f>
        <v>24.612599999999997</v>
      </c>
      <c r="N65" s="25">
        <f>Imperial!N65*25.4</f>
        <v>12.7</v>
      </c>
      <c r="O65" s="25">
        <f>Imperial!O65*25.4</f>
        <v>30.962600000000002</v>
      </c>
      <c r="P65" s="25">
        <f>Imperial!P65*25.4</f>
        <v>38.887399999999992</v>
      </c>
      <c r="Q65" s="25">
        <f>Imperial!Q65*25.4</f>
        <v>46.024799999999999</v>
      </c>
      <c r="R65" s="25">
        <f>Imperial!R65*25.4</f>
        <v>52.374799999999993</v>
      </c>
      <c r="S65" s="25">
        <f>Imperial!S65*25.4</f>
        <v>59.537599999999991</v>
      </c>
      <c r="T65" s="28"/>
    </row>
    <row r="66" spans="3:20" s="24" customFormat="1">
      <c r="C66" s="43"/>
      <c r="D66" s="22">
        <f>25.4*D65</f>
        <v>609.59999999999991</v>
      </c>
      <c r="E66" s="22">
        <f>Imperial!E66/(2.2046*0.3048)</f>
        <v>82.400483074878267</v>
      </c>
      <c r="F66" s="22"/>
      <c r="G66" s="22">
        <f>Imperial!G66/(2.2046*0.3048)</f>
        <v>94.365443954813628</v>
      </c>
      <c r="H66" s="22">
        <f>Imperial!H66/(2.2046*0.3048)</f>
        <v>94.365443954813628</v>
      </c>
      <c r="I66" s="22">
        <f>Imperial!I66/(2.2046*0.3048)</f>
        <v>140.81151722132893</v>
      </c>
      <c r="J66" s="22">
        <f>Imperial!J66/(2.2046*0.3048)</f>
        <v>209.53563332026118</v>
      </c>
      <c r="K66" s="22">
        <f>Imperial!K66/(2.2046*0.3048)</f>
        <v>140.81151722132893</v>
      </c>
      <c r="L66" s="22">
        <f>Imperial!L66/(2.2046*0.3048)</f>
        <v>254.77628142349934</v>
      </c>
      <c r="M66" s="22">
        <f>Imperial!M66/(2.2046*0.3048)</f>
        <v>354.33547083490186</v>
      </c>
      <c r="N66" s="22">
        <f>Imperial!N66/(2.2046*0.3048)</f>
        <v>186.76649134724983</v>
      </c>
      <c r="O66" s="22">
        <f>Imperial!O66/(2.2046*0.3048)</f>
        <v>441.09631900657246</v>
      </c>
      <c r="P66" s="22">
        <f>Imperial!P66/(2.2046*0.3048)</f>
        <v>546.75704319505644</v>
      </c>
      <c r="Q66" s="22">
        <f>Imperial!Q66/(2.2046*0.3048)</f>
        <v>639.02415445823965</v>
      </c>
      <c r="R66" s="22">
        <f>Imperial!R66/(2.2046*0.3048)</f>
        <v>718.93937824586772</v>
      </c>
      <c r="S66" s="22">
        <f>Imperial!S66/(2.2046*0.3048)</f>
        <v>806.44431602449947</v>
      </c>
      <c r="T66" s="30"/>
    </row>
    <row r="67" spans="3:20">
      <c r="C67" s="42">
        <v>26</v>
      </c>
      <c r="D67" s="17">
        <v>26</v>
      </c>
      <c r="E67" s="44"/>
      <c r="F67" s="25"/>
      <c r="G67" s="25"/>
      <c r="H67" s="25">
        <f>Imperial!H67*25.4</f>
        <v>7.9247999999999994</v>
      </c>
      <c r="I67" s="25">
        <f>Imperial!I67*25.4</f>
        <v>12.7</v>
      </c>
      <c r="J67" s="25"/>
      <c r="K67" s="25">
        <f>Imperial!K67*25.4</f>
        <v>9.5249999999999986</v>
      </c>
      <c r="L67" s="25"/>
      <c r="M67" s="25"/>
      <c r="N67" s="25">
        <f>Imperial!N67*25.4</f>
        <v>12.7</v>
      </c>
      <c r="O67" s="25"/>
      <c r="P67" s="25"/>
      <c r="Q67" s="25"/>
      <c r="R67" s="25"/>
      <c r="S67" s="25"/>
      <c r="T67" s="28"/>
    </row>
    <row r="68" spans="3:20" s="24" customFormat="1">
      <c r="C68" s="43"/>
      <c r="D68" s="22">
        <f>25.4*D67</f>
        <v>660.4</v>
      </c>
      <c r="E68" s="45"/>
      <c r="F68" s="27"/>
      <c r="G68" s="27"/>
      <c r="H68" s="22">
        <f>Imperial!H68/(2.2046*0.3048)</f>
        <v>127.38814071174967</v>
      </c>
      <c r="I68" s="22">
        <f>Imperial!I68/(2.2046*0.3048)</f>
        <v>202.64536355980084</v>
      </c>
      <c r="J68" s="22"/>
      <c r="K68" s="22">
        <f>Imperial!K68/(2.2046*0.3048)</f>
        <v>152.73183272484661</v>
      </c>
      <c r="L68" s="22"/>
      <c r="M68" s="22"/>
      <c r="N68" s="22">
        <f>Imperial!N68/(2.2046*0.3048)</f>
        <v>202.64536355980084</v>
      </c>
      <c r="O68" s="27"/>
      <c r="P68" s="27"/>
      <c r="Q68" s="27"/>
      <c r="R68" s="27"/>
      <c r="S68" s="27"/>
      <c r="T68" s="30"/>
    </row>
    <row r="69" spans="3:20">
      <c r="C69" s="42">
        <v>28</v>
      </c>
      <c r="D69" s="17">
        <v>28</v>
      </c>
      <c r="E69" s="44"/>
      <c r="F69" s="25"/>
      <c r="G69" s="25"/>
      <c r="H69" s="25">
        <f>Imperial!H69*25.4</f>
        <v>7.9247999999999994</v>
      </c>
      <c r="I69" s="25">
        <f>Imperial!I69*25.4</f>
        <v>12.7</v>
      </c>
      <c r="J69" s="25">
        <f>Imperial!J69*25.4</f>
        <v>15.875</v>
      </c>
      <c r="K69" s="25">
        <f>Imperial!K69*25.4</f>
        <v>9.5249999999999986</v>
      </c>
      <c r="L69" s="25"/>
      <c r="M69" s="25"/>
      <c r="N69" s="25"/>
      <c r="O69" s="25"/>
      <c r="P69" s="25"/>
      <c r="Q69" s="25"/>
      <c r="R69" s="25"/>
      <c r="S69" s="25"/>
      <c r="T69" s="28"/>
    </row>
    <row r="70" spans="3:20" s="24" customFormat="1">
      <c r="C70" s="43"/>
      <c r="D70" s="22">
        <f>25.4*D69</f>
        <v>711.19999999999993</v>
      </c>
      <c r="E70" s="45"/>
      <c r="F70" s="27"/>
      <c r="G70" s="27"/>
      <c r="H70" s="22">
        <f>Imperial!H70/(2.2046*0.3048)</f>
        <v>137.29941427647228</v>
      </c>
      <c r="I70" s="22">
        <f>Imperial!I70/(2.2046*0.3048)</f>
        <v>218.53911756449114</v>
      </c>
      <c r="J70" s="22">
        <f>Imperial!J70/(2.2046*0.3048)</f>
        <v>271.9349877600236</v>
      </c>
      <c r="K70" s="22">
        <f>Imperial!K70/(2.2046*0.3048)</f>
        <v>164.65214822836433</v>
      </c>
      <c r="L70" s="22"/>
      <c r="M70" s="27"/>
      <c r="N70" s="27"/>
      <c r="O70" s="27"/>
      <c r="P70" s="27"/>
      <c r="Q70" s="27"/>
      <c r="R70" s="27"/>
      <c r="S70" s="27"/>
      <c r="T70" s="30"/>
    </row>
    <row r="71" spans="3:20">
      <c r="C71" s="42">
        <v>30</v>
      </c>
      <c r="D71" s="17">
        <v>30</v>
      </c>
      <c r="E71" s="17">
        <v>0.25</v>
      </c>
      <c r="F71" s="25"/>
      <c r="G71" s="25">
        <f>Imperial!G71*25.4</f>
        <v>7.9247999999999994</v>
      </c>
      <c r="H71" s="25">
        <f>Imperial!H71*25.4</f>
        <v>7.9247999999999994</v>
      </c>
      <c r="I71" s="25">
        <f>Imperial!I71*25.4</f>
        <v>12.7</v>
      </c>
      <c r="J71" s="25">
        <f>Imperial!J71*25.4</f>
        <v>15.875</v>
      </c>
      <c r="K71" s="25">
        <f>Imperial!K71*25.4</f>
        <v>9.5249999999999986</v>
      </c>
      <c r="L71" s="25"/>
      <c r="M71" s="25"/>
      <c r="N71" s="25">
        <f>Imperial!N71*25.4</f>
        <v>12.7</v>
      </c>
      <c r="O71" s="25"/>
      <c r="P71" s="25"/>
      <c r="Q71" s="25"/>
      <c r="R71" s="25"/>
      <c r="S71" s="25"/>
      <c r="T71" s="28"/>
    </row>
    <row r="72" spans="3:20" s="24" customFormat="1">
      <c r="C72" s="43"/>
      <c r="D72" s="22">
        <f>25.4*D71</f>
        <v>762</v>
      </c>
      <c r="E72" s="22">
        <v>79.430000000000007</v>
      </c>
      <c r="F72" s="22"/>
      <c r="G72" s="22">
        <f>Imperial!G72/(2.2046*0.3048)</f>
        <v>146.77911586915738</v>
      </c>
      <c r="H72" s="22">
        <f>Imperial!H72/(2.2046*0.3048)</f>
        <v>147.22556963333409</v>
      </c>
      <c r="I72" s="22">
        <f>Imperial!I72/(2.2046*0.3048)</f>
        <v>234.4328715691814</v>
      </c>
      <c r="J72" s="22">
        <f>Imperial!J72/(2.2046*0.3048)</f>
        <v>291.80218026588642</v>
      </c>
      <c r="K72" s="22">
        <f>Imperial!K72/(2.2046*0.3048)</f>
        <v>176.57246373188201</v>
      </c>
      <c r="L72" s="22"/>
      <c r="M72" s="22"/>
      <c r="N72" s="22">
        <f>Imperial!N72/(2.2046*0.3048)</f>
        <v>234.4328715691814</v>
      </c>
      <c r="O72" s="27"/>
      <c r="P72" s="27"/>
      <c r="Q72" s="27"/>
      <c r="R72" s="27"/>
      <c r="S72" s="27"/>
      <c r="T72" s="30"/>
    </row>
    <row r="73" spans="3:20">
      <c r="C73" s="42">
        <v>32</v>
      </c>
      <c r="D73" s="17">
        <v>32</v>
      </c>
      <c r="E73" s="44"/>
      <c r="F73" s="25"/>
      <c r="G73" s="25"/>
      <c r="H73" s="25">
        <f>Imperial!H73*25.4</f>
        <v>7.9247999999999994</v>
      </c>
      <c r="I73" s="25">
        <f>Imperial!I73*25.4</f>
        <v>12.7</v>
      </c>
      <c r="J73" s="25">
        <f>Imperial!J73*25.4</f>
        <v>15.875</v>
      </c>
      <c r="K73" s="25">
        <f>Imperial!K73*25.4</f>
        <v>9.5249999999999986</v>
      </c>
      <c r="L73" s="25">
        <f>Imperial!L73*25.4</f>
        <v>17.475199999999997</v>
      </c>
      <c r="M73" s="25"/>
      <c r="N73" s="25">
        <f>Imperial!N73*25.4</f>
        <v>12.7</v>
      </c>
      <c r="O73" s="25"/>
      <c r="P73" s="25"/>
      <c r="Q73" s="25"/>
      <c r="R73" s="25"/>
      <c r="S73" s="25"/>
      <c r="T73" s="28"/>
    </row>
    <row r="74" spans="3:20" s="24" customFormat="1">
      <c r="C74" s="43"/>
      <c r="D74" s="22">
        <f>25.4*D73</f>
        <v>812.8</v>
      </c>
      <c r="E74" s="45"/>
      <c r="F74" s="27"/>
      <c r="G74" s="27"/>
      <c r="H74" s="22">
        <f>Imperial!H74/(2.2046*0.3048)</f>
        <v>157.13684319805665</v>
      </c>
      <c r="I74" s="22">
        <f>Imperial!I74/(2.2046*0.3048)</f>
        <v>250.32662557387167</v>
      </c>
      <c r="J74" s="22">
        <f>Imperial!J74/(2.2046*0.3048)</f>
        <v>311.66937277174924</v>
      </c>
      <c r="K74" s="22">
        <f>Imperial!K74/(2.2046*0.3048)</f>
        <v>188.49277923539969</v>
      </c>
      <c r="L74" s="22">
        <f>Imperial!L74/(2.2046*0.3048)</f>
        <v>342.40027353924495</v>
      </c>
      <c r="M74" s="22"/>
      <c r="N74" s="22">
        <f>Imperial!N74/(2.2046*0.3048)</f>
        <v>250.32662557387167</v>
      </c>
      <c r="O74" s="27"/>
      <c r="P74" s="27"/>
      <c r="Q74" s="27"/>
      <c r="R74" s="27"/>
      <c r="S74" s="27"/>
      <c r="T74" s="30"/>
    </row>
    <row r="75" spans="3:20">
      <c r="C75" s="42">
        <v>34</v>
      </c>
      <c r="D75" s="17">
        <v>34</v>
      </c>
      <c r="E75" s="44"/>
      <c r="F75" s="25"/>
      <c r="G75" s="25"/>
      <c r="H75" s="25">
        <f>Imperial!H75*25.4</f>
        <v>7.9247999999999994</v>
      </c>
      <c r="I75" s="25">
        <f>Imperial!I75*25.4</f>
        <v>12.7</v>
      </c>
      <c r="J75" s="25">
        <f>Imperial!J75*25.4</f>
        <v>15.875</v>
      </c>
      <c r="K75" s="25">
        <f>Imperial!K75*25.4</f>
        <v>9.5249999999999986</v>
      </c>
      <c r="L75" s="25">
        <f>Imperial!L75*25.4</f>
        <v>17.475199999999997</v>
      </c>
      <c r="M75" s="25"/>
      <c r="N75" s="25"/>
      <c r="O75" s="25"/>
      <c r="P75" s="25"/>
      <c r="Q75" s="25"/>
      <c r="R75" s="25"/>
      <c r="S75" s="25"/>
      <c r="T75" s="28"/>
    </row>
    <row r="76" spans="3:20" s="24" customFormat="1">
      <c r="C76" s="43"/>
      <c r="D76" s="22">
        <f>25.4*D75</f>
        <v>863.59999999999991</v>
      </c>
      <c r="E76" s="45"/>
      <c r="F76" s="27"/>
      <c r="G76" s="27"/>
      <c r="H76" s="22">
        <f>Imperial!H76/(2.2046*0.3048)</f>
        <v>167.04811676277922</v>
      </c>
      <c r="I76" s="22">
        <f>Imperial!I76/(2.2046*0.3048)</f>
        <v>266.2203795785619</v>
      </c>
      <c r="J76" s="22">
        <f>Imperial!J76/(2.2046*0.3048)</f>
        <v>331.53656527761211</v>
      </c>
      <c r="K76" s="22">
        <f>Imperial!K76/(2.2046*0.3048)</f>
        <v>200.41309473891738</v>
      </c>
      <c r="L76" s="22">
        <f>Imperial!L76/(2.2046*0.3048)</f>
        <v>364.2616261917637</v>
      </c>
      <c r="M76" s="27"/>
      <c r="N76" s="27"/>
      <c r="O76" s="27"/>
      <c r="P76" s="27"/>
      <c r="Q76" s="27"/>
      <c r="R76" s="27"/>
      <c r="S76" s="27"/>
      <c r="T76" s="30"/>
    </row>
    <row r="77" spans="3:20">
      <c r="C77" s="42">
        <v>36</v>
      </c>
      <c r="D77" s="17">
        <v>36</v>
      </c>
      <c r="E77" s="44"/>
      <c r="F77" s="25"/>
      <c r="G77" s="25"/>
      <c r="H77" s="25">
        <f>Imperial!H77*25.4</f>
        <v>7.9247999999999994</v>
      </c>
      <c r="I77" s="25"/>
      <c r="J77" s="25">
        <f>Imperial!J77*25.4</f>
        <v>15.875</v>
      </c>
      <c r="K77" s="25">
        <f>Imperial!K77*25.4</f>
        <v>9.5249999999999986</v>
      </c>
      <c r="L77" s="25">
        <f>Imperial!L77*25.4</f>
        <v>19.049999999999997</v>
      </c>
      <c r="M77" s="25"/>
      <c r="N77" s="25">
        <f>Imperial!N77*25.4</f>
        <v>12.7</v>
      </c>
      <c r="O77" s="25"/>
      <c r="P77" s="25"/>
      <c r="Q77" s="25"/>
      <c r="R77" s="25"/>
      <c r="S77" s="25"/>
      <c r="T77" s="28"/>
    </row>
    <row r="78" spans="3:20" s="24" customFormat="1" ht="13.5" thickBot="1">
      <c r="C78" s="46"/>
      <c r="D78" s="32">
        <f>25.4*D77</f>
        <v>914.4</v>
      </c>
      <c r="E78" s="47"/>
      <c r="F78" s="33"/>
      <c r="G78" s="33"/>
      <c r="H78" s="32">
        <f>Imperial!H78/(2.2046*0.3048)</f>
        <v>176.97427211964103</v>
      </c>
      <c r="I78" s="32"/>
      <c r="J78" s="32">
        <f>Imperial!J78/(2.2046*0.3048)</f>
        <v>351.40375778347493</v>
      </c>
      <c r="K78" s="32">
        <f>Imperial!K78/(2.2046*0.3048)</f>
        <v>212.33341024243512</v>
      </c>
      <c r="L78" s="32">
        <f>Imperial!L78/(2.2046*0.3048)</f>
        <v>420.18740105096407</v>
      </c>
      <c r="M78" s="32"/>
      <c r="N78" s="32">
        <f>Imperial!N78/(2.2046*0.3048)</f>
        <v>282.11413358325217</v>
      </c>
      <c r="O78" s="33"/>
      <c r="P78" s="33"/>
      <c r="Q78" s="33"/>
      <c r="R78" s="33"/>
      <c r="S78" s="33"/>
      <c r="T78" s="34"/>
    </row>
    <row r="81" spans="3:18">
      <c r="C81" s="40" t="s">
        <v>30</v>
      </c>
      <c r="R81" s="41" t="s">
        <v>29</v>
      </c>
    </row>
  </sheetData>
  <sheetProtection password="CADB" sheet="1" objects="1" scenarios="1"/>
  <mergeCells count="60">
    <mergeCell ref="M11:M12"/>
    <mergeCell ref="F11:F12"/>
    <mergeCell ref="G11:G12"/>
    <mergeCell ref="H11:H12"/>
    <mergeCell ref="I11:I12"/>
    <mergeCell ref="J11:J12"/>
    <mergeCell ref="L11:L12"/>
    <mergeCell ref="O11:O12"/>
    <mergeCell ref="P11:P12"/>
    <mergeCell ref="Q11:Q12"/>
    <mergeCell ref="R11:R12"/>
    <mergeCell ref="S11:S12"/>
    <mergeCell ref="C13:C14"/>
    <mergeCell ref="E13:E14"/>
    <mergeCell ref="C10:C12"/>
    <mergeCell ref="E10:T10"/>
    <mergeCell ref="E11:E12"/>
    <mergeCell ref="C15:C16"/>
    <mergeCell ref="E15:E16"/>
    <mergeCell ref="C17:C18"/>
    <mergeCell ref="E17:E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E39:E40"/>
    <mergeCell ref="C41:C42"/>
    <mergeCell ref="C43:C44"/>
    <mergeCell ref="C45:C46"/>
    <mergeCell ref="E45:E46"/>
    <mergeCell ref="C47:C48"/>
    <mergeCell ref="C49:C50"/>
    <mergeCell ref="E49:E50"/>
    <mergeCell ref="C51:C52"/>
    <mergeCell ref="C53:C54"/>
    <mergeCell ref="E53:E54"/>
    <mergeCell ref="C55:C56"/>
    <mergeCell ref="C57:C58"/>
    <mergeCell ref="C59:C60"/>
    <mergeCell ref="C61:C62"/>
    <mergeCell ref="C63:C64"/>
    <mergeCell ref="C65:C66"/>
    <mergeCell ref="C67:C68"/>
    <mergeCell ref="E67:E68"/>
    <mergeCell ref="C69:C70"/>
    <mergeCell ref="E69:E70"/>
    <mergeCell ref="C71:C72"/>
    <mergeCell ref="C73:C74"/>
    <mergeCell ref="E73:E74"/>
    <mergeCell ref="C75:C76"/>
    <mergeCell ref="E75:E76"/>
    <mergeCell ref="C77:C78"/>
    <mergeCell ref="E77:E78"/>
  </mergeCells>
  <phoneticPr fontId="3" type="noConversion"/>
  <pageMargins left="0.75" right="0.75" top="0.64" bottom="1" header="0.5" footer="0.5"/>
  <pageSetup paperSize="9" scale="64" orientation="portrait" horizontalDpi="150" verticalDpi="0" r:id="rId1"/>
  <headerFooter alignWithMargins="0"/>
  <ignoredErrors>
    <ignoredError sqref="C25 C27 C31 C35 C39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81"/>
  <sheetViews>
    <sheetView showGridLines="0" showRowColHeaders="0" tabSelected="1" topLeftCell="A70" workbookViewId="0">
      <selection activeCell="S84" sqref="S84"/>
    </sheetView>
  </sheetViews>
  <sheetFormatPr defaultRowHeight="12.75"/>
  <cols>
    <col min="2" max="2" width="1.28515625" customWidth="1"/>
    <col min="3" max="3" width="9.140625" customWidth="1"/>
    <col min="4" max="4" width="9.140625" style="7"/>
    <col min="5" max="20" width="7.28515625" customWidth="1"/>
    <col min="21" max="21" width="1" customWidth="1"/>
  </cols>
  <sheetData>
    <row r="2" spans="1:20" ht="23.25">
      <c r="C2" s="10" t="s">
        <v>21</v>
      </c>
    </row>
    <row r="3" spans="1:20" ht="23.25">
      <c r="C3" s="10" t="s">
        <v>22</v>
      </c>
    </row>
    <row r="4" spans="1:20">
      <c r="J4" s="7"/>
    </row>
    <row r="6" spans="1:20">
      <c r="E6" s="11" t="s">
        <v>26</v>
      </c>
    </row>
    <row r="7" spans="1:20">
      <c r="E7" s="18" t="s">
        <v>27</v>
      </c>
    </row>
    <row r="8" spans="1:20">
      <c r="A8" s="4"/>
      <c r="B8" s="4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3.5" thickBot="1">
      <c r="A9" s="4"/>
      <c r="B9" s="4"/>
      <c r="C9" s="2"/>
      <c r="D9" s="3"/>
      <c r="E9" s="3"/>
      <c r="F9" s="3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4"/>
      <c r="B10" s="4"/>
      <c r="C10" s="55" t="s">
        <v>23</v>
      </c>
      <c r="D10" s="14" t="s">
        <v>1</v>
      </c>
      <c r="E10" s="57" t="s">
        <v>3</v>
      </c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9"/>
    </row>
    <row r="11" spans="1:20">
      <c r="A11" s="4"/>
      <c r="B11" s="8"/>
      <c r="C11" s="56"/>
      <c r="D11" s="5"/>
      <c r="E11" s="53" t="s">
        <v>4</v>
      </c>
      <c r="F11" s="53">
        <v>5</v>
      </c>
      <c r="G11" s="53">
        <v>10</v>
      </c>
      <c r="H11" s="53" t="s">
        <v>5</v>
      </c>
      <c r="I11" s="53">
        <v>20</v>
      </c>
      <c r="J11" s="53">
        <v>30</v>
      </c>
      <c r="K11" s="12" t="s">
        <v>6</v>
      </c>
      <c r="L11" s="53">
        <v>40</v>
      </c>
      <c r="M11" s="53">
        <v>60</v>
      </c>
      <c r="N11" s="12" t="s">
        <v>8</v>
      </c>
      <c r="O11" s="53">
        <v>80</v>
      </c>
      <c r="P11" s="53">
        <v>100</v>
      </c>
      <c r="Q11" s="53">
        <v>120</v>
      </c>
      <c r="R11" s="53">
        <v>140</v>
      </c>
      <c r="S11" s="53">
        <v>160</v>
      </c>
      <c r="T11" s="15" t="s">
        <v>10</v>
      </c>
    </row>
    <row r="12" spans="1:20">
      <c r="A12" s="4"/>
      <c r="B12" s="9"/>
      <c r="C12" s="43"/>
      <c r="D12" s="6" t="s">
        <v>2</v>
      </c>
      <c r="E12" s="54"/>
      <c r="F12" s="54"/>
      <c r="G12" s="54"/>
      <c r="H12" s="54"/>
      <c r="I12" s="54"/>
      <c r="J12" s="54"/>
      <c r="K12" s="13" t="s">
        <v>7</v>
      </c>
      <c r="L12" s="54"/>
      <c r="M12" s="54"/>
      <c r="N12" s="13" t="s">
        <v>9</v>
      </c>
      <c r="O12" s="54"/>
      <c r="P12" s="54"/>
      <c r="Q12" s="54"/>
      <c r="R12" s="54"/>
      <c r="S12" s="54"/>
      <c r="T12" s="16" t="s">
        <v>9</v>
      </c>
    </row>
    <row r="13" spans="1:20">
      <c r="A13" s="4"/>
      <c r="B13" s="8"/>
      <c r="C13" s="51" t="s">
        <v>11</v>
      </c>
      <c r="D13" s="44">
        <v>0.40500000000000003</v>
      </c>
      <c r="E13" s="44"/>
      <c r="F13" s="17">
        <v>3.5000000000000003E-2</v>
      </c>
      <c r="G13" s="17">
        <v>4.9000000000000002E-2</v>
      </c>
      <c r="H13" s="17">
        <v>4.9000000000000002E-2</v>
      </c>
      <c r="I13" s="44"/>
      <c r="J13" s="44"/>
      <c r="K13" s="17">
        <v>6.8000000000000005E-2</v>
      </c>
      <c r="L13" s="17">
        <v>6.8000000000000005E-2</v>
      </c>
      <c r="M13" s="44"/>
      <c r="N13" s="17">
        <v>9.5000000000000001E-2</v>
      </c>
      <c r="O13" s="17">
        <v>9.5000000000000001E-2</v>
      </c>
      <c r="P13" s="44"/>
      <c r="Q13" s="44"/>
      <c r="R13" s="44"/>
      <c r="S13" s="44"/>
      <c r="T13" s="60"/>
    </row>
    <row r="14" spans="1:20" s="24" customFormat="1">
      <c r="A14" s="20"/>
      <c r="B14" s="21"/>
      <c r="C14" s="52"/>
      <c r="D14" s="45"/>
      <c r="E14" s="45"/>
      <c r="F14" s="36">
        <v>0.13830000000000001</v>
      </c>
      <c r="G14" s="36">
        <v>0.18629999999999999</v>
      </c>
      <c r="H14" s="36">
        <v>0.18629999999999999</v>
      </c>
      <c r="I14" s="45"/>
      <c r="J14" s="45"/>
      <c r="K14" s="36">
        <v>0.2447</v>
      </c>
      <c r="L14" s="36">
        <v>0.2447</v>
      </c>
      <c r="M14" s="45"/>
      <c r="N14" s="36">
        <v>0.3145</v>
      </c>
      <c r="O14" s="36">
        <v>0.3145</v>
      </c>
      <c r="P14" s="45"/>
      <c r="Q14" s="45"/>
      <c r="R14" s="45"/>
      <c r="S14" s="45"/>
      <c r="T14" s="61"/>
    </row>
    <row r="15" spans="1:20">
      <c r="A15" s="4"/>
      <c r="B15" s="8"/>
      <c r="C15" s="51" t="s">
        <v>12</v>
      </c>
      <c r="D15" s="44">
        <v>0.54</v>
      </c>
      <c r="E15" s="44"/>
      <c r="F15" s="17">
        <v>4.9000000000000002E-2</v>
      </c>
      <c r="G15" s="17">
        <v>6.5000000000000002E-2</v>
      </c>
      <c r="H15" s="17">
        <v>6.5000000000000002E-2</v>
      </c>
      <c r="I15" s="44"/>
      <c r="J15" s="44"/>
      <c r="K15" s="17">
        <v>8.7999999999999995E-2</v>
      </c>
      <c r="L15" s="17">
        <v>8.7999999999999995E-2</v>
      </c>
      <c r="M15" s="44"/>
      <c r="N15" s="17">
        <v>0.11899999999999999</v>
      </c>
      <c r="O15" s="17">
        <v>0.11899999999999999</v>
      </c>
      <c r="P15" s="44"/>
      <c r="Q15" s="44"/>
      <c r="R15" s="44"/>
      <c r="S15" s="44"/>
      <c r="T15" s="60"/>
    </row>
    <row r="16" spans="1:20" s="24" customFormat="1">
      <c r="A16" s="20"/>
      <c r="B16" s="21"/>
      <c r="C16" s="52"/>
      <c r="D16" s="45"/>
      <c r="E16" s="45"/>
      <c r="F16" s="36">
        <v>0.25700000000000001</v>
      </c>
      <c r="G16" s="36">
        <v>0.32969999999999999</v>
      </c>
      <c r="H16" s="36">
        <v>0.32969999999999999</v>
      </c>
      <c r="I16" s="45"/>
      <c r="J16" s="45"/>
      <c r="K16" s="36">
        <v>0.42480000000000001</v>
      </c>
      <c r="L16" s="36">
        <v>0.42480000000000001</v>
      </c>
      <c r="M16" s="45"/>
      <c r="N16" s="36">
        <v>0.53510000000000002</v>
      </c>
      <c r="O16" s="36">
        <v>0.53510000000000002</v>
      </c>
      <c r="P16" s="45"/>
      <c r="Q16" s="45"/>
      <c r="R16" s="45"/>
      <c r="S16" s="45"/>
      <c r="T16" s="61"/>
    </row>
    <row r="17" spans="1:20">
      <c r="A17" s="4"/>
      <c r="B17" s="8"/>
      <c r="C17" s="51" t="s">
        <v>13</v>
      </c>
      <c r="D17" s="44">
        <v>0.67500000000000004</v>
      </c>
      <c r="E17" s="44"/>
      <c r="F17" s="17">
        <v>4.9000000000000002E-2</v>
      </c>
      <c r="G17" s="17">
        <v>6.5000000000000002E-2</v>
      </c>
      <c r="H17" s="17">
        <v>6.5000000000000002E-2</v>
      </c>
      <c r="I17" s="44"/>
      <c r="J17" s="44"/>
      <c r="K17" s="17">
        <v>9.0999999999999998E-2</v>
      </c>
      <c r="L17" s="17">
        <v>9.0999999999999998E-2</v>
      </c>
      <c r="M17" s="44"/>
      <c r="N17" s="17">
        <v>0.126</v>
      </c>
      <c r="O17" s="17">
        <v>0.126</v>
      </c>
      <c r="P17" s="44"/>
      <c r="Q17" s="44"/>
      <c r="R17" s="44"/>
      <c r="S17" s="44"/>
      <c r="T17" s="60"/>
    </row>
    <row r="18" spans="1:20" s="24" customFormat="1">
      <c r="A18" s="20"/>
      <c r="B18" s="21"/>
      <c r="C18" s="52"/>
      <c r="D18" s="45"/>
      <c r="E18" s="45"/>
      <c r="F18" s="36">
        <v>0.3276</v>
      </c>
      <c r="G18" s="36">
        <v>0.42349999999999999</v>
      </c>
      <c r="H18" s="36">
        <v>0.42349999999999999</v>
      </c>
      <c r="I18" s="45"/>
      <c r="J18" s="45"/>
      <c r="K18" s="36">
        <v>0.56759999999999999</v>
      </c>
      <c r="L18" s="36">
        <v>0.56759999999999999</v>
      </c>
      <c r="M18" s="45"/>
      <c r="N18" s="36">
        <v>0.73380000000000001</v>
      </c>
      <c r="O18" s="36">
        <v>0.73380000000000001</v>
      </c>
      <c r="P18" s="45"/>
      <c r="Q18" s="45"/>
      <c r="R18" s="45"/>
      <c r="S18" s="45"/>
      <c r="T18" s="61"/>
    </row>
    <row r="19" spans="1:20">
      <c r="A19" s="4"/>
      <c r="B19" s="8"/>
      <c r="C19" s="51" t="s">
        <v>14</v>
      </c>
      <c r="D19" s="44">
        <v>0.84</v>
      </c>
      <c r="E19" s="17">
        <v>6.5000000000000002E-2</v>
      </c>
      <c r="F19" s="17">
        <v>6.5000000000000002E-2</v>
      </c>
      <c r="G19" s="17">
        <v>8.3000000000000004E-2</v>
      </c>
      <c r="H19" s="17">
        <v>8.3000000000000004E-2</v>
      </c>
      <c r="I19" s="44"/>
      <c r="J19" s="44"/>
      <c r="K19" s="17">
        <v>0.109</v>
      </c>
      <c r="L19" s="17">
        <v>0.109</v>
      </c>
      <c r="M19" s="44"/>
      <c r="N19" s="17">
        <v>0.14699999999999999</v>
      </c>
      <c r="O19" s="17">
        <v>0.14699999999999999</v>
      </c>
      <c r="P19" s="44"/>
      <c r="Q19" s="44"/>
      <c r="R19" s="44"/>
      <c r="S19" s="17">
        <v>0.188</v>
      </c>
      <c r="T19" s="35">
        <v>0.29399999999999998</v>
      </c>
    </row>
    <row r="20" spans="1:20" s="24" customFormat="1">
      <c r="A20" s="20"/>
      <c r="B20" s="21"/>
      <c r="C20" s="52"/>
      <c r="D20" s="45"/>
      <c r="E20" s="36">
        <v>0.5383</v>
      </c>
      <c r="F20" s="36">
        <v>0.5383</v>
      </c>
      <c r="G20" s="36">
        <v>0.67100000000000004</v>
      </c>
      <c r="H20" s="36">
        <v>0.67100000000000004</v>
      </c>
      <c r="I20" s="45"/>
      <c r="J20" s="45"/>
      <c r="K20" s="36">
        <v>0.85099999999999998</v>
      </c>
      <c r="L20" s="36">
        <v>0.85099999999999998</v>
      </c>
      <c r="M20" s="45"/>
      <c r="N20" s="36">
        <v>1.0880000000000001</v>
      </c>
      <c r="O20" s="36">
        <v>1.0880000000000001</v>
      </c>
      <c r="P20" s="45"/>
      <c r="Q20" s="45"/>
      <c r="R20" s="45"/>
      <c r="S20" s="36">
        <v>1.304</v>
      </c>
      <c r="T20" s="37">
        <v>1.714</v>
      </c>
    </row>
    <row r="21" spans="1:20">
      <c r="A21" s="4"/>
      <c r="B21" s="8"/>
      <c r="C21" s="51" t="s">
        <v>15</v>
      </c>
      <c r="D21" s="44">
        <v>1.05</v>
      </c>
      <c r="E21" s="17">
        <v>6.5000000000000002E-2</v>
      </c>
      <c r="F21" s="17">
        <v>6.5000000000000002E-2</v>
      </c>
      <c r="G21" s="17">
        <v>8.3000000000000004E-2</v>
      </c>
      <c r="H21" s="17">
        <v>8.3000000000000004E-2</v>
      </c>
      <c r="I21" s="44"/>
      <c r="J21" s="44"/>
      <c r="K21" s="17">
        <v>0.113</v>
      </c>
      <c r="L21" s="17">
        <v>0.113</v>
      </c>
      <c r="M21" s="44"/>
      <c r="N21" s="17">
        <v>0.154</v>
      </c>
      <c r="O21" s="17">
        <v>0.154</v>
      </c>
      <c r="P21" s="44"/>
      <c r="Q21" s="44"/>
      <c r="R21" s="44"/>
      <c r="S21" s="17">
        <v>0.219</v>
      </c>
      <c r="T21" s="35">
        <v>0.308</v>
      </c>
    </row>
    <row r="22" spans="1:20" s="24" customFormat="1">
      <c r="A22" s="20"/>
      <c r="B22" s="21"/>
      <c r="C22" s="52"/>
      <c r="D22" s="45"/>
      <c r="E22" s="36">
        <v>0.68379999999999996</v>
      </c>
      <c r="F22" s="36">
        <v>0.68379999999999996</v>
      </c>
      <c r="G22" s="36">
        <v>0.85719999999999996</v>
      </c>
      <c r="H22" s="36">
        <v>0.85719999999999996</v>
      </c>
      <c r="I22" s="45"/>
      <c r="J22" s="45"/>
      <c r="K22" s="36">
        <v>1.131</v>
      </c>
      <c r="L22" s="36">
        <v>1.131</v>
      </c>
      <c r="M22" s="45"/>
      <c r="N22" s="36">
        <v>1.474</v>
      </c>
      <c r="O22" s="36">
        <v>1.474</v>
      </c>
      <c r="P22" s="45"/>
      <c r="Q22" s="45"/>
      <c r="R22" s="45"/>
      <c r="S22" s="36">
        <v>1.9370000000000001</v>
      </c>
      <c r="T22" s="37">
        <v>2.4409999999999998</v>
      </c>
    </row>
    <row r="23" spans="1:20">
      <c r="A23" s="4"/>
      <c r="B23" s="8"/>
      <c r="C23" s="42">
        <v>1</v>
      </c>
      <c r="D23" s="44">
        <v>1.3149999999999999</v>
      </c>
      <c r="E23" s="17">
        <v>6.5000000000000002E-2</v>
      </c>
      <c r="F23" s="17">
        <v>6.5000000000000002E-2</v>
      </c>
      <c r="G23" s="17">
        <v>0.109</v>
      </c>
      <c r="H23" s="17">
        <v>0.109</v>
      </c>
      <c r="I23" s="44"/>
      <c r="J23" s="44"/>
      <c r="K23" s="17">
        <v>0.13300000000000001</v>
      </c>
      <c r="L23" s="17">
        <v>0.13300000000000001</v>
      </c>
      <c r="M23" s="44"/>
      <c r="N23" s="17">
        <v>0.17899999999999999</v>
      </c>
      <c r="O23" s="17">
        <v>0.17899999999999999</v>
      </c>
      <c r="P23" s="44"/>
      <c r="Q23" s="44"/>
      <c r="R23" s="44"/>
      <c r="S23" s="17">
        <v>0.25</v>
      </c>
      <c r="T23" s="35">
        <v>0.35799999999999998</v>
      </c>
    </row>
    <row r="24" spans="1:20" s="24" customFormat="1">
      <c r="A24" s="20"/>
      <c r="B24" s="21"/>
      <c r="C24" s="43"/>
      <c r="D24" s="45"/>
      <c r="E24" s="36">
        <v>0.86780000000000002</v>
      </c>
      <c r="F24" s="36">
        <v>0.86780000000000002</v>
      </c>
      <c r="G24" s="36">
        <v>1.4039999999999999</v>
      </c>
      <c r="H24" s="36">
        <v>1.4039999999999999</v>
      </c>
      <c r="I24" s="45"/>
      <c r="J24" s="45"/>
      <c r="K24" s="36">
        <v>1.679</v>
      </c>
      <c r="L24" s="36">
        <v>1.679</v>
      </c>
      <c r="M24" s="45"/>
      <c r="N24" s="36">
        <v>2.1720000000000002</v>
      </c>
      <c r="O24" s="36">
        <v>2.1720000000000002</v>
      </c>
      <c r="P24" s="45"/>
      <c r="Q24" s="45"/>
      <c r="R24" s="45"/>
      <c r="S24" s="36">
        <v>2.8439999999999999</v>
      </c>
      <c r="T24" s="37">
        <v>3.6589999999999998</v>
      </c>
    </row>
    <row r="25" spans="1:20" ht="12.75" customHeight="1">
      <c r="A25" s="4"/>
      <c r="B25" s="8"/>
      <c r="C25" s="48" t="s">
        <v>16</v>
      </c>
      <c r="D25" s="44">
        <v>1.66</v>
      </c>
      <c r="E25" s="17">
        <v>6.5000000000000002E-2</v>
      </c>
      <c r="F25" s="17">
        <v>6.5000000000000002E-2</v>
      </c>
      <c r="G25" s="17">
        <v>0.109</v>
      </c>
      <c r="H25" s="17">
        <v>0.109</v>
      </c>
      <c r="I25" s="44"/>
      <c r="J25" s="44"/>
      <c r="K25" s="17">
        <v>0.14000000000000001</v>
      </c>
      <c r="L25" s="17">
        <v>0.14000000000000001</v>
      </c>
      <c r="M25" s="44"/>
      <c r="N25" s="17">
        <v>0.191</v>
      </c>
      <c r="O25" s="17">
        <v>0.191</v>
      </c>
      <c r="P25" s="44"/>
      <c r="Q25" s="44"/>
      <c r="R25" s="44"/>
      <c r="S25" s="17">
        <v>0.25</v>
      </c>
      <c r="T25" s="35">
        <v>0.38200000000000001</v>
      </c>
    </row>
    <row r="26" spans="1:20" s="24" customFormat="1">
      <c r="A26" s="20"/>
      <c r="B26" s="21"/>
      <c r="C26" s="49"/>
      <c r="D26" s="45"/>
      <c r="E26" s="36">
        <v>1.107</v>
      </c>
      <c r="F26" s="36">
        <v>1.107</v>
      </c>
      <c r="G26" s="36">
        <v>1.806</v>
      </c>
      <c r="H26" s="36">
        <v>1.806</v>
      </c>
      <c r="I26" s="45"/>
      <c r="J26" s="45"/>
      <c r="K26" s="36">
        <v>2.2730000000000001</v>
      </c>
      <c r="L26" s="36">
        <v>2.2730000000000001</v>
      </c>
      <c r="M26" s="45"/>
      <c r="N26" s="36">
        <v>2.9969999999999999</v>
      </c>
      <c r="O26" s="36">
        <v>2.9969999999999999</v>
      </c>
      <c r="P26" s="45"/>
      <c r="Q26" s="45"/>
      <c r="R26" s="45"/>
      <c r="S26" s="36">
        <v>3.7650000000000001</v>
      </c>
      <c r="T26" s="37">
        <v>5.2140000000000004</v>
      </c>
    </row>
    <row r="27" spans="1:20" ht="12.75" customHeight="1">
      <c r="A27" s="4"/>
      <c r="B27" s="8"/>
      <c r="C27" s="48" t="s">
        <v>17</v>
      </c>
      <c r="D27" s="44">
        <v>1.9</v>
      </c>
      <c r="E27" s="17">
        <v>6.5000000000000002E-2</v>
      </c>
      <c r="F27" s="17">
        <v>6.5000000000000002E-2</v>
      </c>
      <c r="G27" s="17">
        <v>0.109</v>
      </c>
      <c r="H27" s="17">
        <v>0.109</v>
      </c>
      <c r="I27" s="44"/>
      <c r="J27" s="44"/>
      <c r="K27" s="17">
        <v>0.14499999999999999</v>
      </c>
      <c r="L27" s="17">
        <v>0.14499999999999999</v>
      </c>
      <c r="M27" s="44"/>
      <c r="N27" s="17">
        <v>0.2</v>
      </c>
      <c r="O27" s="17">
        <v>0.2</v>
      </c>
      <c r="P27" s="44"/>
      <c r="Q27" s="44"/>
      <c r="R27" s="44"/>
      <c r="S27" s="17">
        <v>0.28100000000000003</v>
      </c>
      <c r="T27" s="35">
        <v>0.4</v>
      </c>
    </row>
    <row r="28" spans="1:20" s="24" customFormat="1">
      <c r="A28" s="20"/>
      <c r="B28" s="21"/>
      <c r="C28" s="50"/>
      <c r="D28" s="45"/>
      <c r="E28" s="36">
        <v>1.274</v>
      </c>
      <c r="F28" s="36">
        <v>1.274</v>
      </c>
      <c r="G28" s="36">
        <v>2.085</v>
      </c>
      <c r="H28" s="36">
        <v>2.085</v>
      </c>
      <c r="I28" s="45"/>
      <c r="J28" s="45"/>
      <c r="K28" s="36">
        <v>2.718</v>
      </c>
      <c r="L28" s="36">
        <v>2.718</v>
      </c>
      <c r="M28" s="45"/>
      <c r="N28" s="36">
        <v>3.6309999999999998</v>
      </c>
      <c r="O28" s="36">
        <v>3.6309999999999998</v>
      </c>
      <c r="P28" s="45"/>
      <c r="Q28" s="45"/>
      <c r="R28" s="45"/>
      <c r="S28" s="36">
        <v>4.859</v>
      </c>
      <c r="T28" s="37">
        <v>6.4080000000000004</v>
      </c>
    </row>
    <row r="29" spans="1:20">
      <c r="A29" s="4"/>
      <c r="B29" s="8"/>
      <c r="C29" s="42">
        <v>2</v>
      </c>
      <c r="D29" s="44">
        <v>2.375</v>
      </c>
      <c r="E29" s="17">
        <v>6.5000000000000002E-2</v>
      </c>
      <c r="F29" s="17">
        <v>6.5000000000000002E-2</v>
      </c>
      <c r="G29" s="17">
        <v>0.109</v>
      </c>
      <c r="H29" s="17">
        <v>0.109</v>
      </c>
      <c r="I29" s="44"/>
      <c r="J29" s="44"/>
      <c r="K29" s="17">
        <v>0.154</v>
      </c>
      <c r="L29" s="17">
        <v>0.154</v>
      </c>
      <c r="M29" s="44"/>
      <c r="N29" s="17">
        <v>0.218</v>
      </c>
      <c r="O29" s="17">
        <v>0.218</v>
      </c>
      <c r="P29" s="44"/>
      <c r="Q29" s="44"/>
      <c r="R29" s="44"/>
      <c r="S29" s="17">
        <v>0.34399999999999997</v>
      </c>
      <c r="T29" s="35">
        <v>0.436</v>
      </c>
    </row>
    <row r="30" spans="1:20" s="24" customFormat="1">
      <c r="A30" s="20"/>
      <c r="B30" s="21"/>
      <c r="C30" s="43"/>
      <c r="D30" s="45"/>
      <c r="E30" s="36">
        <v>1.6040000000000001</v>
      </c>
      <c r="F30" s="36">
        <v>1.6040000000000001</v>
      </c>
      <c r="G30" s="36">
        <v>2.6379999999999999</v>
      </c>
      <c r="H30" s="36">
        <v>2.6379999999999999</v>
      </c>
      <c r="I30" s="45"/>
      <c r="J30" s="45"/>
      <c r="K30" s="36">
        <v>3.653</v>
      </c>
      <c r="L30" s="36">
        <v>3.653</v>
      </c>
      <c r="M30" s="45"/>
      <c r="N30" s="36">
        <v>5.0220000000000002</v>
      </c>
      <c r="O30" s="36">
        <v>5.0220000000000002</v>
      </c>
      <c r="P30" s="45"/>
      <c r="Q30" s="45"/>
      <c r="R30" s="45"/>
      <c r="S30" s="36">
        <v>7.444</v>
      </c>
      <c r="T30" s="37">
        <v>9.0289999999999999</v>
      </c>
    </row>
    <row r="31" spans="1:20" ht="12.75" customHeight="1">
      <c r="A31" s="4"/>
      <c r="B31" s="8"/>
      <c r="C31" s="48" t="s">
        <v>18</v>
      </c>
      <c r="D31" s="44">
        <v>2.875</v>
      </c>
      <c r="E31" s="17">
        <v>8.3000000000000004E-2</v>
      </c>
      <c r="F31" s="17">
        <v>8.3000000000000004E-2</v>
      </c>
      <c r="G31" s="17">
        <v>0.12</v>
      </c>
      <c r="H31" s="17">
        <v>0.12</v>
      </c>
      <c r="I31" s="44"/>
      <c r="J31" s="44"/>
      <c r="K31" s="17">
        <v>0.20300000000000001</v>
      </c>
      <c r="L31" s="17">
        <v>0.20300000000000001</v>
      </c>
      <c r="M31" s="44"/>
      <c r="N31" s="17">
        <v>0.27600000000000002</v>
      </c>
      <c r="O31" s="17">
        <v>0.27600000000000002</v>
      </c>
      <c r="P31" s="44"/>
      <c r="Q31" s="44"/>
      <c r="R31" s="44"/>
      <c r="S31" s="17">
        <v>0.375</v>
      </c>
      <c r="T31" s="35">
        <v>0.55200000000000005</v>
      </c>
    </row>
    <row r="32" spans="1:20" s="24" customFormat="1">
      <c r="A32" s="20"/>
      <c r="B32" s="21"/>
      <c r="C32" s="49"/>
      <c r="D32" s="45"/>
      <c r="E32" s="36">
        <v>2.4750000000000001</v>
      </c>
      <c r="F32" s="36">
        <v>2.4750000000000001</v>
      </c>
      <c r="G32" s="36">
        <v>3.5310000000000001</v>
      </c>
      <c r="H32" s="36">
        <v>3.5310000000000001</v>
      </c>
      <c r="I32" s="45"/>
      <c r="J32" s="45"/>
      <c r="K32" s="36">
        <v>5.7930000000000001</v>
      </c>
      <c r="L32" s="36">
        <v>5.7930000000000001</v>
      </c>
      <c r="M32" s="45"/>
      <c r="N32" s="36">
        <v>7.6609999999999996</v>
      </c>
      <c r="O32" s="36">
        <v>7.6609999999999996</v>
      </c>
      <c r="P32" s="45"/>
      <c r="Q32" s="45"/>
      <c r="R32" s="45"/>
      <c r="S32" s="36">
        <v>10.01</v>
      </c>
      <c r="T32" s="37">
        <v>13.7</v>
      </c>
    </row>
    <row r="33" spans="1:20">
      <c r="A33" s="4"/>
      <c r="B33" s="8"/>
      <c r="C33" s="42">
        <v>3</v>
      </c>
      <c r="D33" s="44">
        <v>3.5</v>
      </c>
      <c r="E33" s="17">
        <v>8.3000000000000004E-2</v>
      </c>
      <c r="F33" s="17">
        <v>8.3000000000000004E-2</v>
      </c>
      <c r="G33" s="17">
        <v>0.12</v>
      </c>
      <c r="H33" s="17">
        <v>0.12</v>
      </c>
      <c r="I33" s="44"/>
      <c r="J33" s="44"/>
      <c r="K33" s="17">
        <v>0.216</v>
      </c>
      <c r="L33" s="17">
        <v>0.216</v>
      </c>
      <c r="M33" s="44"/>
      <c r="N33" s="17">
        <v>0.3</v>
      </c>
      <c r="O33" s="17">
        <v>0.3</v>
      </c>
      <c r="P33" s="44"/>
      <c r="Q33" s="44"/>
      <c r="R33" s="44"/>
      <c r="S33" s="17">
        <v>0.438</v>
      </c>
      <c r="T33" s="35">
        <v>0.6</v>
      </c>
    </row>
    <row r="34" spans="1:20" s="24" customFormat="1">
      <c r="A34" s="20"/>
      <c r="B34" s="21"/>
      <c r="C34" s="43"/>
      <c r="D34" s="45"/>
      <c r="E34" s="36">
        <v>3.0289999999999999</v>
      </c>
      <c r="F34" s="36">
        <v>3.0289999999999999</v>
      </c>
      <c r="G34" s="36">
        <v>4.3319999999999999</v>
      </c>
      <c r="H34" s="36">
        <v>4.3319999999999999</v>
      </c>
      <c r="I34" s="45"/>
      <c r="J34" s="45"/>
      <c r="K34" s="36">
        <v>7.5759999999999996</v>
      </c>
      <c r="L34" s="36">
        <v>7.5759999999999996</v>
      </c>
      <c r="M34" s="45"/>
      <c r="N34" s="36">
        <v>10.25</v>
      </c>
      <c r="O34" s="36">
        <v>10.25</v>
      </c>
      <c r="P34" s="45"/>
      <c r="Q34" s="45"/>
      <c r="R34" s="45"/>
      <c r="S34" s="36">
        <v>14.32</v>
      </c>
      <c r="T34" s="37">
        <v>18.579999999999998</v>
      </c>
    </row>
    <row r="35" spans="1:20" ht="12.75" customHeight="1">
      <c r="A35" s="4"/>
      <c r="B35" s="8"/>
      <c r="C35" s="48" t="s">
        <v>19</v>
      </c>
      <c r="D35" s="44">
        <v>4</v>
      </c>
      <c r="E35" s="17">
        <v>8.3000000000000004E-2</v>
      </c>
      <c r="F35" s="17">
        <v>8.3000000000000004E-2</v>
      </c>
      <c r="G35" s="17">
        <v>0.12</v>
      </c>
      <c r="H35" s="17">
        <v>0.12</v>
      </c>
      <c r="I35" s="44"/>
      <c r="J35" s="44"/>
      <c r="K35" s="17">
        <v>0.22600000000000001</v>
      </c>
      <c r="L35" s="17">
        <v>0.22600000000000001</v>
      </c>
      <c r="M35" s="44"/>
      <c r="N35" s="17">
        <v>0.318</v>
      </c>
      <c r="O35" s="17">
        <v>0.318</v>
      </c>
      <c r="P35" s="44"/>
      <c r="Q35" s="44"/>
      <c r="R35" s="44"/>
      <c r="S35" s="44"/>
      <c r="T35" s="35">
        <v>0.63600000000000001</v>
      </c>
    </row>
    <row r="36" spans="1:20" s="24" customFormat="1">
      <c r="A36" s="20"/>
      <c r="B36" s="21"/>
      <c r="C36" s="49"/>
      <c r="D36" s="45"/>
      <c r="E36" s="36">
        <v>3.472</v>
      </c>
      <c r="F36" s="36">
        <v>3.472</v>
      </c>
      <c r="G36" s="36">
        <v>4.9729999999999999</v>
      </c>
      <c r="H36" s="36">
        <v>4.9729999999999999</v>
      </c>
      <c r="I36" s="45"/>
      <c r="J36" s="45"/>
      <c r="K36" s="36">
        <v>9.109</v>
      </c>
      <c r="L36" s="36">
        <v>9.109</v>
      </c>
      <c r="M36" s="45"/>
      <c r="N36" s="36">
        <v>12.51</v>
      </c>
      <c r="O36" s="36">
        <v>12.51</v>
      </c>
      <c r="P36" s="45"/>
      <c r="Q36" s="45"/>
      <c r="R36" s="45"/>
      <c r="S36" s="45"/>
      <c r="T36" s="37">
        <v>22.85</v>
      </c>
    </row>
    <row r="37" spans="1:20">
      <c r="A37" s="4"/>
      <c r="B37" s="8"/>
      <c r="C37" s="42">
        <v>4</v>
      </c>
      <c r="D37" s="44">
        <v>4.5</v>
      </c>
      <c r="E37" s="17">
        <v>8.3000000000000004E-2</v>
      </c>
      <c r="F37" s="17">
        <v>8.3000000000000004E-2</v>
      </c>
      <c r="G37" s="17">
        <v>0.12</v>
      </c>
      <c r="H37" s="17">
        <v>0.12</v>
      </c>
      <c r="I37" s="44"/>
      <c r="J37" s="44"/>
      <c r="K37" s="17">
        <v>0.23699999999999999</v>
      </c>
      <c r="L37" s="17">
        <v>0.23699999999999999</v>
      </c>
      <c r="M37" s="17">
        <v>0.28100000000000003</v>
      </c>
      <c r="N37" s="17">
        <v>0.33700000000000002</v>
      </c>
      <c r="O37" s="17">
        <v>0.33700000000000002</v>
      </c>
      <c r="P37" s="44"/>
      <c r="Q37" s="17">
        <v>0.438</v>
      </c>
      <c r="R37" s="44"/>
      <c r="S37" s="17">
        <v>0.53100000000000003</v>
      </c>
      <c r="T37" s="35">
        <v>0.67400000000000004</v>
      </c>
    </row>
    <row r="38" spans="1:20" s="24" customFormat="1">
      <c r="A38" s="20"/>
      <c r="B38" s="21"/>
      <c r="C38" s="43"/>
      <c r="D38" s="45"/>
      <c r="E38" s="36">
        <v>3.915</v>
      </c>
      <c r="F38" s="36">
        <v>3.915</v>
      </c>
      <c r="G38" s="36">
        <v>5.6130000000000004</v>
      </c>
      <c r="H38" s="36">
        <v>5.6130000000000004</v>
      </c>
      <c r="I38" s="45"/>
      <c r="J38" s="45"/>
      <c r="K38" s="36">
        <v>10.79</v>
      </c>
      <c r="L38" s="36">
        <v>10.79</v>
      </c>
      <c r="M38" s="36">
        <v>12.66</v>
      </c>
      <c r="N38" s="36">
        <v>14.98</v>
      </c>
      <c r="O38" s="36">
        <v>14.98</v>
      </c>
      <c r="P38" s="45"/>
      <c r="Q38" s="36">
        <v>19.010000000000002</v>
      </c>
      <c r="R38" s="45"/>
      <c r="S38" s="36">
        <v>22.51</v>
      </c>
      <c r="T38" s="37">
        <v>27.54</v>
      </c>
    </row>
    <row r="39" spans="1:20" ht="12.75" customHeight="1">
      <c r="A39" s="4"/>
      <c r="B39" s="8"/>
      <c r="C39" s="48" t="s">
        <v>20</v>
      </c>
      <c r="D39" s="44">
        <v>5</v>
      </c>
      <c r="E39" s="44"/>
      <c r="F39" s="44"/>
      <c r="G39" s="44"/>
      <c r="H39" s="44"/>
      <c r="I39" s="44"/>
      <c r="J39" s="44"/>
      <c r="K39" s="17">
        <v>0.247</v>
      </c>
      <c r="L39" s="44"/>
      <c r="M39" s="44"/>
      <c r="N39" s="17">
        <v>0.35499999999999998</v>
      </c>
      <c r="O39" s="44"/>
      <c r="P39" s="44"/>
      <c r="Q39" s="44"/>
      <c r="R39" s="44"/>
      <c r="S39" s="44"/>
      <c r="T39" s="35">
        <v>0.71</v>
      </c>
    </row>
    <row r="40" spans="1:20" s="24" customFormat="1">
      <c r="A40" s="20"/>
      <c r="B40" s="21"/>
      <c r="C40" s="49"/>
      <c r="D40" s="45"/>
      <c r="E40" s="45"/>
      <c r="F40" s="45"/>
      <c r="G40" s="45"/>
      <c r="H40" s="45"/>
      <c r="I40" s="45"/>
      <c r="J40" s="45"/>
      <c r="K40" s="36">
        <v>12.53</v>
      </c>
      <c r="L40" s="45"/>
      <c r="M40" s="45"/>
      <c r="N40" s="36">
        <v>17.61</v>
      </c>
      <c r="O40" s="45"/>
      <c r="P40" s="45"/>
      <c r="Q40" s="45"/>
      <c r="R40" s="45"/>
      <c r="S40" s="45"/>
      <c r="T40" s="37">
        <v>32.53</v>
      </c>
    </row>
    <row r="41" spans="1:20">
      <c r="A41" s="4"/>
      <c r="B41" s="8"/>
      <c r="C41" s="42">
        <v>5</v>
      </c>
      <c r="D41" s="44">
        <v>5.5629999999999997</v>
      </c>
      <c r="E41" s="17">
        <v>0.109</v>
      </c>
      <c r="F41" s="17">
        <v>0.109</v>
      </c>
      <c r="G41" s="17">
        <v>0.13400000000000001</v>
      </c>
      <c r="H41" s="17">
        <v>0.13400000000000001</v>
      </c>
      <c r="I41" s="44"/>
      <c r="J41" s="44"/>
      <c r="K41" s="17">
        <v>0.25800000000000001</v>
      </c>
      <c r="L41" s="17">
        <v>0.25800000000000001</v>
      </c>
      <c r="M41" s="44"/>
      <c r="N41" s="17">
        <v>0.375</v>
      </c>
      <c r="O41" s="17">
        <v>0.375</v>
      </c>
      <c r="P41" s="44"/>
      <c r="Q41" s="17">
        <v>0.5</v>
      </c>
      <c r="R41" s="44"/>
      <c r="S41" s="17">
        <v>0.625</v>
      </c>
      <c r="T41" s="35">
        <v>0.75</v>
      </c>
    </row>
    <row r="42" spans="1:20" s="24" customFormat="1">
      <c r="A42" s="20"/>
      <c r="B42" s="21"/>
      <c r="C42" s="43"/>
      <c r="D42" s="45"/>
      <c r="E42" s="36">
        <v>6.3490000000000002</v>
      </c>
      <c r="F42" s="36">
        <v>6.3490000000000002</v>
      </c>
      <c r="G42" s="36">
        <v>7.77</v>
      </c>
      <c r="H42" s="36">
        <v>7.77</v>
      </c>
      <c r="I42" s="45"/>
      <c r="J42" s="45"/>
      <c r="K42" s="36">
        <v>14.62</v>
      </c>
      <c r="L42" s="36">
        <v>14.62</v>
      </c>
      <c r="M42" s="45"/>
      <c r="N42" s="36">
        <v>20.78</v>
      </c>
      <c r="O42" s="36">
        <v>20.78</v>
      </c>
      <c r="P42" s="45"/>
      <c r="Q42" s="36">
        <v>27.04</v>
      </c>
      <c r="R42" s="45"/>
      <c r="S42" s="36">
        <v>32.96</v>
      </c>
      <c r="T42" s="37">
        <v>38.549999999999997</v>
      </c>
    </row>
    <row r="43" spans="1:20">
      <c r="A43" s="4"/>
      <c r="B43" s="8"/>
      <c r="C43" s="42">
        <v>6</v>
      </c>
      <c r="D43" s="44">
        <v>6.625</v>
      </c>
      <c r="E43" s="17">
        <v>0.109</v>
      </c>
      <c r="F43" s="17">
        <v>0.109</v>
      </c>
      <c r="G43" s="17">
        <v>0.13400000000000001</v>
      </c>
      <c r="H43" s="17">
        <v>0.13400000000000001</v>
      </c>
      <c r="I43" s="44"/>
      <c r="J43" s="44"/>
      <c r="K43" s="17">
        <v>0.28000000000000003</v>
      </c>
      <c r="L43" s="17">
        <v>0.28000000000000003</v>
      </c>
      <c r="M43" s="44"/>
      <c r="N43" s="17">
        <v>0.432</v>
      </c>
      <c r="O43" s="17">
        <v>0.432</v>
      </c>
      <c r="P43" s="44"/>
      <c r="Q43" s="17">
        <v>0.56200000000000006</v>
      </c>
      <c r="R43" s="44"/>
      <c r="S43" s="17">
        <v>0.71899999999999997</v>
      </c>
      <c r="T43" s="35">
        <v>0.86399999999999999</v>
      </c>
    </row>
    <row r="44" spans="1:20" s="24" customFormat="1">
      <c r="A44" s="20"/>
      <c r="B44" s="21"/>
      <c r="C44" s="43"/>
      <c r="D44" s="45"/>
      <c r="E44" s="36">
        <v>7.585</v>
      </c>
      <c r="F44" s="36">
        <v>7.585</v>
      </c>
      <c r="G44" s="36">
        <v>9.2899999999999991</v>
      </c>
      <c r="H44" s="36">
        <v>9.2889999999999997</v>
      </c>
      <c r="I44" s="45"/>
      <c r="J44" s="45"/>
      <c r="K44" s="36">
        <v>18.97</v>
      </c>
      <c r="L44" s="36">
        <v>18.97</v>
      </c>
      <c r="M44" s="45"/>
      <c r="N44" s="36">
        <v>28.57</v>
      </c>
      <c r="O44" s="36">
        <v>28.57</v>
      </c>
      <c r="P44" s="45"/>
      <c r="Q44" s="36">
        <v>36.39</v>
      </c>
      <c r="R44" s="45"/>
      <c r="S44" s="36">
        <v>45.3</v>
      </c>
      <c r="T44" s="37">
        <v>53.16</v>
      </c>
    </row>
    <row r="45" spans="1:20">
      <c r="A45" s="4"/>
      <c r="B45" s="8"/>
      <c r="C45" s="42">
        <v>7</v>
      </c>
      <c r="D45" s="44">
        <v>7.625</v>
      </c>
      <c r="E45" s="44"/>
      <c r="F45" s="44"/>
      <c r="G45" s="44"/>
      <c r="H45" s="44"/>
      <c r="I45" s="44"/>
      <c r="J45" s="44"/>
      <c r="K45" s="17">
        <v>0.30099999999999999</v>
      </c>
      <c r="L45" s="44"/>
      <c r="M45" s="44"/>
      <c r="N45" s="17">
        <v>0.5</v>
      </c>
      <c r="O45" s="44"/>
      <c r="P45" s="44"/>
      <c r="Q45" s="44"/>
      <c r="R45" s="44"/>
      <c r="S45" s="44"/>
      <c r="T45" s="35">
        <v>0.875</v>
      </c>
    </row>
    <row r="46" spans="1:20" s="24" customFormat="1">
      <c r="A46" s="20"/>
      <c r="B46" s="21"/>
      <c r="C46" s="43"/>
      <c r="D46" s="45"/>
      <c r="E46" s="45"/>
      <c r="F46" s="45"/>
      <c r="G46" s="45"/>
      <c r="H46" s="45"/>
      <c r="I46" s="45"/>
      <c r="J46" s="45"/>
      <c r="K46" s="36">
        <v>23.57</v>
      </c>
      <c r="L46" s="45"/>
      <c r="M46" s="45"/>
      <c r="N46" s="36">
        <v>38.049999999999997</v>
      </c>
      <c r="O46" s="45"/>
      <c r="P46" s="45"/>
      <c r="Q46" s="45"/>
      <c r="R46" s="45"/>
      <c r="S46" s="45"/>
      <c r="T46" s="37">
        <v>63.08</v>
      </c>
    </row>
    <row r="47" spans="1:20">
      <c r="A47" s="4"/>
      <c r="B47" s="8"/>
      <c r="C47" s="42">
        <v>8</v>
      </c>
      <c r="D47" s="44">
        <v>8.625</v>
      </c>
      <c r="E47" s="17">
        <v>0.109</v>
      </c>
      <c r="F47" s="17">
        <v>0.109</v>
      </c>
      <c r="G47" s="17">
        <v>0.14799999999999999</v>
      </c>
      <c r="H47" s="17">
        <v>0.14799999999999999</v>
      </c>
      <c r="I47" s="17">
        <v>0.25</v>
      </c>
      <c r="J47" s="17">
        <v>0.27700000000000002</v>
      </c>
      <c r="K47" s="17">
        <v>0.32200000000000001</v>
      </c>
      <c r="L47" s="17">
        <v>0.32200000000000001</v>
      </c>
      <c r="M47" s="17">
        <v>0.40600000000000003</v>
      </c>
      <c r="N47" s="17">
        <v>0.5</v>
      </c>
      <c r="O47" s="17">
        <v>0.5</v>
      </c>
      <c r="P47" s="17">
        <v>0.59399999999999997</v>
      </c>
      <c r="Q47" s="17">
        <v>0.71899999999999997</v>
      </c>
      <c r="R47" s="17">
        <v>0.81200000000000006</v>
      </c>
      <c r="S47" s="17">
        <v>0.90600000000000003</v>
      </c>
      <c r="T47" s="35">
        <v>0.875</v>
      </c>
    </row>
    <row r="48" spans="1:20" s="24" customFormat="1">
      <c r="A48" s="20"/>
      <c r="B48" s="21"/>
      <c r="C48" s="43"/>
      <c r="D48" s="45"/>
      <c r="E48" s="36">
        <v>9.9139999999999997</v>
      </c>
      <c r="F48" s="36">
        <v>9.9139999999999997</v>
      </c>
      <c r="G48" s="36">
        <v>13.4</v>
      </c>
      <c r="H48" s="36">
        <v>13.4</v>
      </c>
      <c r="I48" s="36">
        <v>22.36</v>
      </c>
      <c r="J48" s="36">
        <v>24.7</v>
      </c>
      <c r="K48" s="36">
        <v>28.55</v>
      </c>
      <c r="L48" s="36">
        <v>28.55</v>
      </c>
      <c r="M48" s="36">
        <v>35.64</v>
      </c>
      <c r="N48" s="36">
        <v>43.39</v>
      </c>
      <c r="O48" s="36">
        <v>43.39</v>
      </c>
      <c r="P48" s="36">
        <v>50.87</v>
      </c>
      <c r="Q48" s="36">
        <v>60.93</v>
      </c>
      <c r="R48" s="36">
        <v>67.760000000000005</v>
      </c>
      <c r="S48" s="36">
        <v>74.69</v>
      </c>
      <c r="T48" s="37">
        <v>72.42</v>
      </c>
    </row>
    <row r="49" spans="1:20">
      <c r="A49" s="4"/>
      <c r="B49" s="8"/>
      <c r="C49" s="42">
        <v>9</v>
      </c>
      <c r="D49" s="44">
        <v>9.625</v>
      </c>
      <c r="E49" s="44"/>
      <c r="F49" s="44"/>
      <c r="G49" s="44"/>
      <c r="H49" s="44"/>
      <c r="I49" s="44"/>
      <c r="J49" s="44"/>
      <c r="K49" s="17">
        <v>0.34200000000000003</v>
      </c>
      <c r="L49" s="44"/>
      <c r="M49" s="44"/>
      <c r="N49" s="17">
        <v>0.5</v>
      </c>
      <c r="O49" s="44"/>
      <c r="P49" s="44"/>
      <c r="Q49" s="44"/>
      <c r="R49" s="44"/>
      <c r="S49" s="44"/>
      <c r="T49" s="60"/>
    </row>
    <row r="50" spans="1:20" s="24" customFormat="1">
      <c r="A50" s="20"/>
      <c r="B50" s="21"/>
      <c r="C50" s="43"/>
      <c r="D50" s="45"/>
      <c r="E50" s="45"/>
      <c r="F50" s="45"/>
      <c r="G50" s="45"/>
      <c r="H50" s="45"/>
      <c r="I50" s="45"/>
      <c r="J50" s="45"/>
      <c r="K50" s="36">
        <v>33.9</v>
      </c>
      <c r="L50" s="45"/>
      <c r="M50" s="45"/>
      <c r="N50" s="36">
        <v>48.72</v>
      </c>
      <c r="O50" s="45"/>
      <c r="P50" s="45"/>
      <c r="Q50" s="45"/>
      <c r="R50" s="45"/>
      <c r="S50" s="45"/>
      <c r="T50" s="61"/>
    </row>
    <row r="51" spans="1:20">
      <c r="A51" s="4"/>
      <c r="B51" s="4"/>
      <c r="C51" s="42">
        <v>10</v>
      </c>
      <c r="D51" s="44">
        <v>10.75</v>
      </c>
      <c r="E51" s="17">
        <v>0.13400000000000001</v>
      </c>
      <c r="F51" s="17">
        <v>0.13400000000000001</v>
      </c>
      <c r="G51" s="17">
        <v>0.16500000000000001</v>
      </c>
      <c r="H51" s="17">
        <v>0.16500000000000001</v>
      </c>
      <c r="I51" s="17">
        <v>0.25</v>
      </c>
      <c r="J51" s="17">
        <v>0.307</v>
      </c>
      <c r="K51" s="17">
        <v>0.36499999999999999</v>
      </c>
      <c r="L51" s="17">
        <v>0.36499999999999999</v>
      </c>
      <c r="M51" s="17">
        <v>0.5</v>
      </c>
      <c r="N51" s="17">
        <v>0.5</v>
      </c>
      <c r="O51" s="17">
        <v>0.59399999999999997</v>
      </c>
      <c r="P51" s="17">
        <v>0.71899999999999997</v>
      </c>
      <c r="Q51" s="17">
        <v>0.84399999999999997</v>
      </c>
      <c r="R51" s="17">
        <v>1</v>
      </c>
      <c r="S51" s="17">
        <v>1.125</v>
      </c>
      <c r="T51" s="35">
        <v>1</v>
      </c>
    </row>
    <row r="52" spans="1:20" s="24" customFormat="1">
      <c r="A52" s="20"/>
      <c r="B52" s="20"/>
      <c r="C52" s="43"/>
      <c r="D52" s="45"/>
      <c r="E52" s="36">
        <v>15.19</v>
      </c>
      <c r="F52" s="36">
        <v>15.16</v>
      </c>
      <c r="G52" s="36">
        <v>18.649999999999999</v>
      </c>
      <c r="H52" s="36">
        <v>18.7</v>
      </c>
      <c r="I52" s="36">
        <v>28.04</v>
      </c>
      <c r="J52" s="36">
        <v>34.24</v>
      </c>
      <c r="K52" s="36">
        <v>40.479999999999997</v>
      </c>
      <c r="L52" s="36">
        <v>40.479999999999997</v>
      </c>
      <c r="M52" s="36">
        <v>54.74</v>
      </c>
      <c r="N52" s="36">
        <v>54.74</v>
      </c>
      <c r="O52" s="36">
        <v>64.33</v>
      </c>
      <c r="P52" s="36">
        <v>76.930000000000007</v>
      </c>
      <c r="Q52" s="36">
        <v>89.2</v>
      </c>
      <c r="R52" s="36">
        <v>104.1</v>
      </c>
      <c r="S52" s="36">
        <v>115.64</v>
      </c>
      <c r="T52" s="37">
        <v>104.13</v>
      </c>
    </row>
    <row r="53" spans="1:20">
      <c r="A53" s="4"/>
      <c r="B53" s="4"/>
      <c r="C53" s="42">
        <v>11</v>
      </c>
      <c r="D53" s="44">
        <v>11.75</v>
      </c>
      <c r="E53" s="44"/>
      <c r="F53" s="44"/>
      <c r="G53" s="44"/>
      <c r="H53" s="44"/>
      <c r="I53" s="44"/>
      <c r="J53" s="44"/>
      <c r="K53" s="17">
        <v>0.375</v>
      </c>
      <c r="L53" s="44"/>
      <c r="M53" s="44"/>
      <c r="N53" s="17">
        <v>0.5</v>
      </c>
      <c r="O53" s="44"/>
      <c r="P53" s="44"/>
      <c r="Q53" s="44"/>
      <c r="R53" s="44"/>
      <c r="S53" s="44"/>
      <c r="T53" s="60"/>
    </row>
    <row r="54" spans="1:20" s="24" customFormat="1">
      <c r="A54" s="20"/>
      <c r="B54" s="20"/>
      <c r="C54" s="43"/>
      <c r="D54" s="45"/>
      <c r="E54" s="45"/>
      <c r="F54" s="45"/>
      <c r="G54" s="45"/>
      <c r="H54" s="45"/>
      <c r="I54" s="45"/>
      <c r="J54" s="45"/>
      <c r="K54" s="36">
        <v>45.55</v>
      </c>
      <c r="L54" s="45"/>
      <c r="M54" s="45"/>
      <c r="N54" s="36">
        <v>60.07</v>
      </c>
      <c r="O54" s="45"/>
      <c r="P54" s="45"/>
      <c r="Q54" s="45"/>
      <c r="R54" s="45"/>
      <c r="S54" s="45"/>
      <c r="T54" s="61"/>
    </row>
    <row r="55" spans="1:20">
      <c r="A55" s="4"/>
      <c r="B55" s="4"/>
      <c r="C55" s="42">
        <v>12</v>
      </c>
      <c r="D55" s="44">
        <v>12.75</v>
      </c>
      <c r="E55" s="17">
        <v>0.156</v>
      </c>
      <c r="F55" s="17">
        <v>0.16500000000000001</v>
      </c>
      <c r="G55" s="17">
        <v>0.18</v>
      </c>
      <c r="H55" s="17">
        <v>0.18</v>
      </c>
      <c r="I55" s="17">
        <v>0.25</v>
      </c>
      <c r="J55" s="17">
        <v>0.33</v>
      </c>
      <c r="K55" s="17">
        <v>0.375</v>
      </c>
      <c r="L55" s="17">
        <v>0.40600000000000003</v>
      </c>
      <c r="M55" s="17">
        <v>0.56200000000000006</v>
      </c>
      <c r="N55" s="17">
        <v>0.5</v>
      </c>
      <c r="O55" s="17">
        <v>0.68799999999999994</v>
      </c>
      <c r="P55" s="17">
        <v>0.84399999999999997</v>
      </c>
      <c r="Q55" s="17">
        <v>1</v>
      </c>
      <c r="R55" s="17">
        <v>1.125</v>
      </c>
      <c r="S55" s="17">
        <v>1.3120000000000001</v>
      </c>
      <c r="T55" s="60"/>
    </row>
    <row r="56" spans="1:20" s="24" customFormat="1">
      <c r="A56" s="20"/>
      <c r="B56" s="20"/>
      <c r="C56" s="43"/>
      <c r="D56" s="45"/>
      <c r="E56" s="36">
        <v>21.07</v>
      </c>
      <c r="F56" s="36">
        <v>22.18</v>
      </c>
      <c r="G56" s="36">
        <v>24.16</v>
      </c>
      <c r="H56" s="36">
        <v>24.16</v>
      </c>
      <c r="I56" s="36">
        <v>33.380000000000003</v>
      </c>
      <c r="J56" s="36">
        <v>43.77</v>
      </c>
      <c r="K56" s="36">
        <v>49.56</v>
      </c>
      <c r="L56" s="36">
        <v>53.53</v>
      </c>
      <c r="M56" s="36">
        <v>73.16</v>
      </c>
      <c r="N56" s="36">
        <v>65.42</v>
      </c>
      <c r="O56" s="36">
        <v>88.51</v>
      </c>
      <c r="P56" s="36">
        <v>107.2</v>
      </c>
      <c r="Q56" s="36">
        <v>125.5</v>
      </c>
      <c r="R56" s="36">
        <v>139.69999999999999</v>
      </c>
      <c r="S56" s="36">
        <v>160.38</v>
      </c>
      <c r="T56" s="61"/>
    </row>
    <row r="57" spans="1:20">
      <c r="A57" s="4"/>
      <c r="B57" s="4"/>
      <c r="C57" s="42">
        <v>14</v>
      </c>
      <c r="D57" s="44">
        <v>14</v>
      </c>
      <c r="E57" s="17">
        <v>0.156</v>
      </c>
      <c r="F57" s="44"/>
      <c r="G57" s="17">
        <v>0.25</v>
      </c>
      <c r="H57" s="17">
        <v>0.188</v>
      </c>
      <c r="I57" s="17">
        <v>0.312</v>
      </c>
      <c r="J57" s="17">
        <v>0.375</v>
      </c>
      <c r="K57" s="17">
        <v>0.375</v>
      </c>
      <c r="L57" s="17">
        <v>0.438</v>
      </c>
      <c r="M57" s="17">
        <v>0.59399999999999997</v>
      </c>
      <c r="N57" s="17">
        <v>0.5</v>
      </c>
      <c r="O57" s="17">
        <v>0.75</v>
      </c>
      <c r="P57" s="17">
        <v>0.93799999999999994</v>
      </c>
      <c r="Q57" s="17">
        <v>1.0940000000000001</v>
      </c>
      <c r="R57" s="17">
        <v>1.25</v>
      </c>
      <c r="S57" s="17">
        <v>1.4059999999999999</v>
      </c>
      <c r="T57" s="60"/>
    </row>
    <row r="58" spans="1:20" s="24" customFormat="1">
      <c r="A58" s="20"/>
      <c r="B58" s="20"/>
      <c r="C58" s="43"/>
      <c r="D58" s="45"/>
      <c r="E58" s="36">
        <v>23.07</v>
      </c>
      <c r="F58" s="45"/>
      <c r="G58" s="36">
        <v>36.71</v>
      </c>
      <c r="H58" s="36">
        <v>27.73</v>
      </c>
      <c r="I58" s="36">
        <v>45.68</v>
      </c>
      <c r="J58" s="36">
        <v>54.57</v>
      </c>
      <c r="K58" s="36">
        <v>54.57</v>
      </c>
      <c r="L58" s="36">
        <v>63.37</v>
      </c>
      <c r="M58" s="36">
        <v>84.91</v>
      </c>
      <c r="N58" s="36">
        <v>72.09</v>
      </c>
      <c r="O58" s="36">
        <v>106.1</v>
      </c>
      <c r="P58" s="36">
        <v>130.69999999999999</v>
      </c>
      <c r="Q58" s="36">
        <v>150.69999999999999</v>
      </c>
      <c r="R58" s="36">
        <v>170.2</v>
      </c>
      <c r="S58" s="36">
        <v>189.11</v>
      </c>
      <c r="T58" s="61"/>
    </row>
    <row r="59" spans="1:20">
      <c r="A59" s="4"/>
      <c r="B59" s="4"/>
      <c r="C59" s="42">
        <v>16</v>
      </c>
      <c r="D59" s="44">
        <v>16</v>
      </c>
      <c r="E59" s="17">
        <v>0.16500000000000001</v>
      </c>
      <c r="F59" s="44"/>
      <c r="G59" s="17">
        <v>0.25</v>
      </c>
      <c r="H59" s="17">
        <v>0.188</v>
      </c>
      <c r="I59" s="17">
        <v>0.312</v>
      </c>
      <c r="J59" s="17">
        <v>0.375</v>
      </c>
      <c r="K59" s="17">
        <v>0.375</v>
      </c>
      <c r="L59" s="17">
        <v>0.5</v>
      </c>
      <c r="M59" s="17">
        <v>0.65600000000000003</v>
      </c>
      <c r="N59" s="17">
        <v>0.5</v>
      </c>
      <c r="O59" s="17">
        <v>0.84399999999999997</v>
      </c>
      <c r="P59" s="17">
        <v>1.0309999999999999</v>
      </c>
      <c r="Q59" s="17">
        <v>1.218</v>
      </c>
      <c r="R59" s="17">
        <v>1.4370000000000001</v>
      </c>
      <c r="S59" s="17">
        <v>1.5940000000000001</v>
      </c>
      <c r="T59" s="60"/>
    </row>
    <row r="60" spans="1:20" s="24" customFormat="1">
      <c r="A60" s="20"/>
      <c r="B60" s="20"/>
      <c r="C60" s="43"/>
      <c r="D60" s="45"/>
      <c r="E60" s="36">
        <v>27.9</v>
      </c>
      <c r="F60" s="45"/>
      <c r="G60" s="36">
        <v>42.05</v>
      </c>
      <c r="H60" s="36">
        <v>31.75</v>
      </c>
      <c r="I60" s="36">
        <v>52.36</v>
      </c>
      <c r="J60" s="36">
        <v>62.58</v>
      </c>
      <c r="K60" s="36">
        <v>62.58</v>
      </c>
      <c r="L60" s="36">
        <v>82.77</v>
      </c>
      <c r="M60" s="36">
        <v>107.5</v>
      </c>
      <c r="N60" s="36">
        <v>82.77</v>
      </c>
      <c r="O60" s="36">
        <v>136.5</v>
      </c>
      <c r="P60" s="36">
        <v>164.8</v>
      </c>
      <c r="Q60" s="36">
        <v>192.3</v>
      </c>
      <c r="R60" s="36">
        <v>223.5</v>
      </c>
      <c r="S60" s="36">
        <v>245.1</v>
      </c>
      <c r="T60" s="61"/>
    </row>
    <row r="61" spans="1:20">
      <c r="A61" s="4"/>
      <c r="B61" s="4"/>
      <c r="C61" s="42">
        <v>18</v>
      </c>
      <c r="D61" s="44">
        <v>18</v>
      </c>
      <c r="E61" s="17">
        <v>0.16500000000000001</v>
      </c>
      <c r="F61" s="44"/>
      <c r="G61" s="17">
        <v>0.25</v>
      </c>
      <c r="H61" s="17">
        <v>0.188</v>
      </c>
      <c r="I61" s="17">
        <v>0.312</v>
      </c>
      <c r="J61" s="17">
        <v>0.438</v>
      </c>
      <c r="K61" s="17">
        <v>0.375</v>
      </c>
      <c r="L61" s="17">
        <v>0.56200000000000006</v>
      </c>
      <c r="M61" s="17">
        <v>0.75</v>
      </c>
      <c r="N61" s="17">
        <v>0.5</v>
      </c>
      <c r="O61" s="17">
        <v>0.93799999999999994</v>
      </c>
      <c r="P61" s="17">
        <v>1.1559999999999999</v>
      </c>
      <c r="Q61" s="17">
        <v>1.375</v>
      </c>
      <c r="R61" s="17">
        <v>1.5620000000000001</v>
      </c>
      <c r="S61" s="17">
        <v>1.7809999999999999</v>
      </c>
      <c r="T61" s="60"/>
    </row>
    <row r="62" spans="1:20" s="24" customFormat="1">
      <c r="A62" s="20"/>
      <c r="B62" s="20"/>
      <c r="C62" s="43"/>
      <c r="D62" s="45"/>
      <c r="E62" s="36">
        <v>31.43</v>
      </c>
      <c r="F62" s="45"/>
      <c r="G62" s="36">
        <v>47.39</v>
      </c>
      <c r="H62" s="36">
        <v>35.76</v>
      </c>
      <c r="I62" s="36">
        <v>59.03</v>
      </c>
      <c r="J62" s="36">
        <v>82.06</v>
      </c>
      <c r="K62" s="36">
        <v>70.59</v>
      </c>
      <c r="L62" s="36">
        <v>104.8</v>
      </c>
      <c r="M62" s="36">
        <v>138.19999999999999</v>
      </c>
      <c r="N62" s="36">
        <v>93.45</v>
      </c>
      <c r="O62" s="36">
        <v>170.8</v>
      </c>
      <c r="P62" s="36">
        <v>208</v>
      </c>
      <c r="Q62" s="36">
        <v>244.1</v>
      </c>
      <c r="R62" s="36">
        <v>274.2</v>
      </c>
      <c r="S62" s="36">
        <v>308.5</v>
      </c>
      <c r="T62" s="61"/>
    </row>
    <row r="63" spans="1:20">
      <c r="A63" s="4"/>
      <c r="B63" s="4"/>
      <c r="C63" s="42">
        <v>20</v>
      </c>
      <c r="D63" s="44">
        <v>20</v>
      </c>
      <c r="E63" s="17">
        <v>0.188</v>
      </c>
      <c r="F63" s="44"/>
      <c r="G63" s="17">
        <v>0.25</v>
      </c>
      <c r="H63" s="17">
        <v>0.218</v>
      </c>
      <c r="I63" s="17">
        <v>0.375</v>
      </c>
      <c r="J63" s="17">
        <v>0.5</v>
      </c>
      <c r="K63" s="17">
        <v>0.375</v>
      </c>
      <c r="L63" s="17">
        <v>0.59399999999999997</v>
      </c>
      <c r="M63" s="17">
        <v>0.81200000000000006</v>
      </c>
      <c r="N63" s="17">
        <v>0.5</v>
      </c>
      <c r="O63" s="17">
        <v>1.0309999999999999</v>
      </c>
      <c r="P63" s="17">
        <v>1.2809999999999999</v>
      </c>
      <c r="Q63" s="17">
        <v>1.5</v>
      </c>
      <c r="R63" s="17">
        <v>1.75</v>
      </c>
      <c r="S63" s="17">
        <v>1.9690000000000001</v>
      </c>
      <c r="T63" s="60"/>
    </row>
    <row r="64" spans="1:20" s="24" customFormat="1">
      <c r="C64" s="43"/>
      <c r="D64" s="45"/>
      <c r="E64" s="36">
        <v>39.78</v>
      </c>
      <c r="F64" s="45"/>
      <c r="G64" s="36">
        <v>52.73</v>
      </c>
      <c r="H64" s="36">
        <v>46.27</v>
      </c>
      <c r="I64" s="36">
        <v>78.599999999999994</v>
      </c>
      <c r="J64" s="36">
        <v>104.1</v>
      </c>
      <c r="K64" s="36">
        <v>78.599999999999994</v>
      </c>
      <c r="L64" s="36">
        <v>122.9</v>
      </c>
      <c r="M64" s="36">
        <v>166.4</v>
      </c>
      <c r="N64" s="36">
        <v>104.1</v>
      </c>
      <c r="O64" s="36">
        <v>208.9</v>
      </c>
      <c r="P64" s="36">
        <v>256.10000000000002</v>
      </c>
      <c r="Q64" s="36">
        <v>296.39999999999998</v>
      </c>
      <c r="R64" s="36">
        <v>341.1</v>
      </c>
      <c r="S64" s="36">
        <v>379</v>
      </c>
      <c r="T64" s="61"/>
    </row>
    <row r="65" spans="3:20">
      <c r="C65" s="42">
        <v>24</v>
      </c>
      <c r="D65" s="44">
        <v>24</v>
      </c>
      <c r="E65" s="17">
        <v>0.218</v>
      </c>
      <c r="F65" s="44"/>
      <c r="G65" s="17">
        <v>0.25</v>
      </c>
      <c r="H65" s="17">
        <v>0.25</v>
      </c>
      <c r="I65" s="17">
        <v>0.375</v>
      </c>
      <c r="J65" s="17">
        <v>0.56200000000000006</v>
      </c>
      <c r="K65" s="17">
        <v>0.375</v>
      </c>
      <c r="L65" s="17">
        <v>0.68799999999999994</v>
      </c>
      <c r="M65" s="17">
        <v>0.96899999999999997</v>
      </c>
      <c r="N65" s="17">
        <v>0.5</v>
      </c>
      <c r="O65" s="17">
        <v>1.2190000000000001</v>
      </c>
      <c r="P65" s="17">
        <v>1.5309999999999999</v>
      </c>
      <c r="Q65" s="17">
        <v>1.8120000000000001</v>
      </c>
      <c r="R65" s="17">
        <v>2.0619999999999998</v>
      </c>
      <c r="S65" s="17">
        <v>2.3439999999999999</v>
      </c>
      <c r="T65" s="60"/>
    </row>
    <row r="66" spans="3:20" s="24" customFormat="1">
      <c r="C66" s="43"/>
      <c r="D66" s="45"/>
      <c r="E66" s="36">
        <v>55.37</v>
      </c>
      <c r="F66" s="45"/>
      <c r="G66" s="36">
        <v>63.41</v>
      </c>
      <c r="H66" s="36">
        <v>63.41</v>
      </c>
      <c r="I66" s="36">
        <v>94.62</v>
      </c>
      <c r="J66" s="36">
        <v>140.80000000000001</v>
      </c>
      <c r="K66" s="36">
        <v>94.62</v>
      </c>
      <c r="L66" s="36">
        <v>171.2</v>
      </c>
      <c r="M66" s="36">
        <v>238.1</v>
      </c>
      <c r="N66" s="36">
        <v>125.5</v>
      </c>
      <c r="O66" s="36">
        <v>296.39999999999998</v>
      </c>
      <c r="P66" s="36">
        <v>367.4</v>
      </c>
      <c r="Q66" s="36">
        <v>429.4</v>
      </c>
      <c r="R66" s="36">
        <v>483.1</v>
      </c>
      <c r="S66" s="36">
        <v>541.9</v>
      </c>
      <c r="T66" s="61"/>
    </row>
    <row r="67" spans="3:20">
      <c r="C67" s="42">
        <v>26</v>
      </c>
      <c r="D67" s="44">
        <v>26</v>
      </c>
      <c r="E67" s="44"/>
      <c r="F67" s="44"/>
      <c r="G67" s="44"/>
      <c r="H67" s="17">
        <v>0.312</v>
      </c>
      <c r="I67" s="17">
        <v>0.5</v>
      </c>
      <c r="J67" s="44"/>
      <c r="K67" s="17">
        <v>0.375</v>
      </c>
      <c r="L67" s="44"/>
      <c r="M67" s="44"/>
      <c r="N67" s="17">
        <v>0.5</v>
      </c>
      <c r="O67" s="44"/>
      <c r="P67" s="44"/>
      <c r="Q67" s="44"/>
      <c r="R67" s="44"/>
      <c r="S67" s="44"/>
      <c r="T67" s="60"/>
    </row>
    <row r="68" spans="3:20" s="24" customFormat="1">
      <c r="C68" s="43"/>
      <c r="D68" s="45"/>
      <c r="E68" s="45"/>
      <c r="F68" s="45"/>
      <c r="G68" s="45"/>
      <c r="H68" s="36">
        <v>85.6</v>
      </c>
      <c r="I68" s="36">
        <v>136.16999999999999</v>
      </c>
      <c r="J68" s="45"/>
      <c r="K68" s="36">
        <v>102.63</v>
      </c>
      <c r="L68" s="45"/>
      <c r="M68" s="45"/>
      <c r="N68" s="36">
        <v>136.16999999999999</v>
      </c>
      <c r="O68" s="45"/>
      <c r="P68" s="45"/>
      <c r="Q68" s="45"/>
      <c r="R68" s="45"/>
      <c r="S68" s="45"/>
      <c r="T68" s="61"/>
    </row>
    <row r="69" spans="3:20">
      <c r="C69" s="42">
        <v>28</v>
      </c>
      <c r="D69" s="44">
        <v>28</v>
      </c>
      <c r="E69" s="44"/>
      <c r="F69" s="44"/>
      <c r="G69" s="44"/>
      <c r="H69" s="17">
        <v>0.312</v>
      </c>
      <c r="I69" s="17">
        <v>0.5</v>
      </c>
      <c r="J69" s="17">
        <v>0.625</v>
      </c>
      <c r="K69" s="17">
        <v>0.375</v>
      </c>
      <c r="L69" s="44"/>
      <c r="M69" s="44"/>
      <c r="N69" s="44"/>
      <c r="O69" s="44"/>
      <c r="P69" s="44"/>
      <c r="Q69" s="44"/>
      <c r="R69" s="44"/>
      <c r="S69" s="44"/>
      <c r="T69" s="60"/>
    </row>
    <row r="70" spans="3:20" s="24" customFormat="1">
      <c r="C70" s="43"/>
      <c r="D70" s="45"/>
      <c r="E70" s="45"/>
      <c r="F70" s="45"/>
      <c r="G70" s="45"/>
      <c r="H70" s="36">
        <v>92.26</v>
      </c>
      <c r="I70" s="36">
        <v>146.85</v>
      </c>
      <c r="J70" s="36">
        <v>182.73</v>
      </c>
      <c r="K70" s="36">
        <v>110.64</v>
      </c>
      <c r="L70" s="45"/>
      <c r="M70" s="45"/>
      <c r="N70" s="45"/>
      <c r="O70" s="45"/>
      <c r="P70" s="45"/>
      <c r="Q70" s="45"/>
      <c r="R70" s="45"/>
      <c r="S70" s="45"/>
      <c r="T70" s="61"/>
    </row>
    <row r="71" spans="3:20">
      <c r="C71" s="42">
        <v>30</v>
      </c>
      <c r="D71" s="44">
        <v>30</v>
      </c>
      <c r="E71" s="17">
        <v>0.25</v>
      </c>
      <c r="F71" s="44"/>
      <c r="G71" s="17">
        <v>0.312</v>
      </c>
      <c r="H71" s="17">
        <v>0.312</v>
      </c>
      <c r="I71" s="17">
        <v>0.5</v>
      </c>
      <c r="J71" s="17">
        <v>0.625</v>
      </c>
      <c r="K71" s="17">
        <v>0.375</v>
      </c>
      <c r="L71" s="44"/>
      <c r="M71" s="44"/>
      <c r="N71" s="17">
        <v>0.5</v>
      </c>
      <c r="O71" s="44"/>
      <c r="P71" s="44"/>
      <c r="Q71" s="44"/>
      <c r="R71" s="44"/>
      <c r="S71" s="44"/>
      <c r="T71" s="60"/>
    </row>
    <row r="72" spans="3:20" s="24" customFormat="1">
      <c r="C72" s="43"/>
      <c r="D72" s="45"/>
      <c r="E72" s="36">
        <v>79.430000000000007</v>
      </c>
      <c r="F72" s="45"/>
      <c r="G72" s="36">
        <v>98.63</v>
      </c>
      <c r="H72" s="36">
        <v>98.93</v>
      </c>
      <c r="I72" s="36">
        <v>157.53</v>
      </c>
      <c r="J72" s="36">
        <v>196.08</v>
      </c>
      <c r="K72" s="36">
        <v>118.65</v>
      </c>
      <c r="L72" s="45"/>
      <c r="M72" s="45"/>
      <c r="N72" s="36">
        <v>157.53</v>
      </c>
      <c r="O72" s="45"/>
      <c r="P72" s="45"/>
      <c r="Q72" s="45"/>
      <c r="R72" s="45"/>
      <c r="S72" s="45"/>
      <c r="T72" s="61"/>
    </row>
    <row r="73" spans="3:20">
      <c r="C73" s="42">
        <v>32</v>
      </c>
      <c r="D73" s="44">
        <v>32</v>
      </c>
      <c r="E73" s="44"/>
      <c r="F73" s="44"/>
      <c r="G73" s="44"/>
      <c r="H73" s="17">
        <v>0.312</v>
      </c>
      <c r="I73" s="17">
        <v>0.5</v>
      </c>
      <c r="J73" s="17">
        <v>0.625</v>
      </c>
      <c r="K73" s="17">
        <v>0.375</v>
      </c>
      <c r="L73" s="17">
        <v>0.68799999999999994</v>
      </c>
      <c r="M73" s="44"/>
      <c r="N73" s="17">
        <v>0.5</v>
      </c>
      <c r="O73" s="44"/>
      <c r="P73" s="44"/>
      <c r="Q73" s="44"/>
      <c r="R73" s="44"/>
      <c r="S73" s="44"/>
      <c r="T73" s="60"/>
    </row>
    <row r="74" spans="3:20" s="24" customFormat="1">
      <c r="C74" s="43"/>
      <c r="D74" s="45"/>
      <c r="E74" s="45"/>
      <c r="F74" s="45"/>
      <c r="G74" s="45"/>
      <c r="H74" s="36">
        <v>105.59</v>
      </c>
      <c r="I74" s="36">
        <v>168.21</v>
      </c>
      <c r="J74" s="36">
        <v>209.43</v>
      </c>
      <c r="K74" s="36">
        <v>126.66</v>
      </c>
      <c r="L74" s="36">
        <v>230.08</v>
      </c>
      <c r="M74" s="45"/>
      <c r="N74" s="36">
        <v>168.21</v>
      </c>
      <c r="O74" s="45"/>
      <c r="P74" s="45"/>
      <c r="Q74" s="45"/>
      <c r="R74" s="45"/>
      <c r="S74" s="45"/>
      <c r="T74" s="61"/>
    </row>
    <row r="75" spans="3:20">
      <c r="C75" s="42">
        <v>34</v>
      </c>
      <c r="D75" s="44">
        <v>34</v>
      </c>
      <c r="E75" s="44"/>
      <c r="F75" s="44"/>
      <c r="G75" s="44"/>
      <c r="H75" s="17">
        <v>0.312</v>
      </c>
      <c r="I75" s="17">
        <v>0.5</v>
      </c>
      <c r="J75" s="17">
        <v>0.625</v>
      </c>
      <c r="K75" s="17">
        <v>0.375</v>
      </c>
      <c r="L75" s="17">
        <v>0.68799999999999994</v>
      </c>
      <c r="M75" s="44"/>
      <c r="N75" s="44"/>
      <c r="O75" s="44"/>
      <c r="P75" s="44"/>
      <c r="Q75" s="44"/>
      <c r="R75" s="44"/>
      <c r="S75" s="44"/>
      <c r="T75" s="60"/>
    </row>
    <row r="76" spans="3:20" s="24" customFormat="1">
      <c r="C76" s="43"/>
      <c r="D76" s="45"/>
      <c r="E76" s="45"/>
      <c r="F76" s="45"/>
      <c r="G76" s="45"/>
      <c r="H76" s="36">
        <v>112.25</v>
      </c>
      <c r="I76" s="36">
        <v>178.89</v>
      </c>
      <c r="J76" s="36">
        <v>222.78</v>
      </c>
      <c r="K76" s="36">
        <v>134.66999999999999</v>
      </c>
      <c r="L76" s="36">
        <v>244.77</v>
      </c>
      <c r="M76" s="45"/>
      <c r="N76" s="45"/>
      <c r="O76" s="45"/>
      <c r="P76" s="45"/>
      <c r="Q76" s="45"/>
      <c r="R76" s="45"/>
      <c r="S76" s="45"/>
      <c r="T76" s="61"/>
    </row>
    <row r="77" spans="3:20">
      <c r="C77" s="42">
        <v>36</v>
      </c>
      <c r="D77" s="44">
        <v>36</v>
      </c>
      <c r="E77" s="44"/>
      <c r="F77" s="44"/>
      <c r="G77" s="44"/>
      <c r="H77" s="17">
        <v>0.312</v>
      </c>
      <c r="I77" s="44"/>
      <c r="J77" s="17">
        <v>0.625</v>
      </c>
      <c r="K77" s="17">
        <v>0.375</v>
      </c>
      <c r="L77" s="17">
        <v>0.75</v>
      </c>
      <c r="M77" s="44"/>
      <c r="N77" s="17">
        <v>0.5</v>
      </c>
      <c r="O77" s="44"/>
      <c r="P77" s="44"/>
      <c r="Q77" s="44"/>
      <c r="R77" s="44"/>
      <c r="S77" s="44"/>
      <c r="T77" s="60"/>
    </row>
    <row r="78" spans="3:20" s="24" customFormat="1" ht="13.5" thickBot="1">
      <c r="C78" s="46"/>
      <c r="D78" s="47"/>
      <c r="E78" s="47"/>
      <c r="F78" s="47"/>
      <c r="G78" s="47"/>
      <c r="H78" s="38">
        <v>118.92</v>
      </c>
      <c r="I78" s="47"/>
      <c r="J78" s="38">
        <v>236.13</v>
      </c>
      <c r="K78" s="38">
        <v>142.68</v>
      </c>
      <c r="L78" s="38">
        <v>282.35000000000002</v>
      </c>
      <c r="M78" s="47"/>
      <c r="N78" s="38">
        <v>189.57</v>
      </c>
      <c r="O78" s="47"/>
      <c r="P78" s="47"/>
      <c r="Q78" s="47"/>
      <c r="R78" s="47"/>
      <c r="S78" s="47"/>
      <c r="T78" s="62"/>
    </row>
    <row r="79" spans="3:20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1" spans="3:20">
      <c r="C81" s="1" t="s">
        <v>28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39" t="s">
        <v>29</v>
      </c>
      <c r="S81" s="7"/>
      <c r="T81" s="7"/>
    </row>
  </sheetData>
  <sheetProtection password="CADB" sheet="1" objects="1" scenarios="1"/>
  <mergeCells count="307">
    <mergeCell ref="T77:T78"/>
    <mergeCell ref="P77:P78"/>
    <mergeCell ref="Q77:Q78"/>
    <mergeCell ref="R77:R78"/>
    <mergeCell ref="S77:S78"/>
    <mergeCell ref="G77:G78"/>
    <mergeCell ref="I77:I78"/>
    <mergeCell ref="M77:M78"/>
    <mergeCell ref="O77:O78"/>
    <mergeCell ref="C77:C78"/>
    <mergeCell ref="D77:D78"/>
    <mergeCell ref="E77:E78"/>
    <mergeCell ref="F77:F78"/>
    <mergeCell ref="Q75:Q76"/>
    <mergeCell ref="R75:R76"/>
    <mergeCell ref="O75:O76"/>
    <mergeCell ref="P75:P76"/>
    <mergeCell ref="S75:S76"/>
    <mergeCell ref="T75:T76"/>
    <mergeCell ref="T73:T74"/>
    <mergeCell ref="C75:C76"/>
    <mergeCell ref="D75:D76"/>
    <mergeCell ref="E75:E76"/>
    <mergeCell ref="F75:F76"/>
    <mergeCell ref="G75:G76"/>
    <mergeCell ref="M75:M76"/>
    <mergeCell ref="N75:N76"/>
    <mergeCell ref="R73:R74"/>
    <mergeCell ref="S73:S74"/>
    <mergeCell ref="R71:R72"/>
    <mergeCell ref="S71:S72"/>
    <mergeCell ref="P71:P72"/>
    <mergeCell ref="Q71:Q72"/>
    <mergeCell ref="T71:T72"/>
    <mergeCell ref="C73:C74"/>
    <mergeCell ref="D73:D74"/>
    <mergeCell ref="E73:E74"/>
    <mergeCell ref="F73:F74"/>
    <mergeCell ref="G73:G74"/>
    <mergeCell ref="M73:M74"/>
    <mergeCell ref="O73:O74"/>
    <mergeCell ref="P73:P74"/>
    <mergeCell ref="Q73:Q74"/>
    <mergeCell ref="S67:S68"/>
    <mergeCell ref="T67:T68"/>
    <mergeCell ref="S69:S70"/>
    <mergeCell ref="T69:T70"/>
    <mergeCell ref="C71:C72"/>
    <mergeCell ref="D71:D72"/>
    <mergeCell ref="F71:F72"/>
    <mergeCell ref="L71:L72"/>
    <mergeCell ref="M71:M72"/>
    <mergeCell ref="O71:O72"/>
    <mergeCell ref="C69:C70"/>
    <mergeCell ref="D69:D70"/>
    <mergeCell ref="E69:E70"/>
    <mergeCell ref="F69:F70"/>
    <mergeCell ref="G69:G70"/>
    <mergeCell ref="L69:L70"/>
    <mergeCell ref="M69:M70"/>
    <mergeCell ref="N69:N70"/>
    <mergeCell ref="O67:O68"/>
    <mergeCell ref="P67:P68"/>
    <mergeCell ref="Q67:Q68"/>
    <mergeCell ref="R67:R68"/>
    <mergeCell ref="O69:O70"/>
    <mergeCell ref="P69:P70"/>
    <mergeCell ref="Q69:Q70"/>
    <mergeCell ref="R69:R70"/>
    <mergeCell ref="G67:G68"/>
    <mergeCell ref="J67:J68"/>
    <mergeCell ref="L67:L68"/>
    <mergeCell ref="M67:M68"/>
    <mergeCell ref="C67:C68"/>
    <mergeCell ref="D67:D68"/>
    <mergeCell ref="E67:E68"/>
    <mergeCell ref="F67:F68"/>
    <mergeCell ref="C65:C66"/>
    <mergeCell ref="D65:D66"/>
    <mergeCell ref="F65:F66"/>
    <mergeCell ref="T65:T66"/>
    <mergeCell ref="C63:C64"/>
    <mergeCell ref="D63:D64"/>
    <mergeCell ref="F63:F64"/>
    <mergeCell ref="T63:T64"/>
    <mergeCell ref="C61:C62"/>
    <mergeCell ref="D61:D62"/>
    <mergeCell ref="F61:F62"/>
    <mergeCell ref="T61:T62"/>
    <mergeCell ref="C59:C60"/>
    <mergeCell ref="D59:D60"/>
    <mergeCell ref="F59:F60"/>
    <mergeCell ref="T59:T60"/>
    <mergeCell ref="C55:C56"/>
    <mergeCell ref="D55:D56"/>
    <mergeCell ref="T55:T56"/>
    <mergeCell ref="C57:C58"/>
    <mergeCell ref="D57:D58"/>
    <mergeCell ref="F57:F58"/>
    <mergeCell ref="T57:T58"/>
    <mergeCell ref="S53:S54"/>
    <mergeCell ref="T53:T54"/>
    <mergeCell ref="L53:L54"/>
    <mergeCell ref="M53:M54"/>
    <mergeCell ref="O53:O54"/>
    <mergeCell ref="P53:P54"/>
    <mergeCell ref="C53:C54"/>
    <mergeCell ref="D53:D54"/>
    <mergeCell ref="E53:E54"/>
    <mergeCell ref="F53:F54"/>
    <mergeCell ref="Q53:Q54"/>
    <mergeCell ref="R53:R54"/>
    <mergeCell ref="G53:G54"/>
    <mergeCell ref="H53:H54"/>
    <mergeCell ref="I53:I54"/>
    <mergeCell ref="J53:J54"/>
    <mergeCell ref="G49:G50"/>
    <mergeCell ref="H49:H50"/>
    <mergeCell ref="S49:S50"/>
    <mergeCell ref="T49:T50"/>
    <mergeCell ref="C51:C52"/>
    <mergeCell ref="D51:D52"/>
    <mergeCell ref="O49:O50"/>
    <mergeCell ref="P49:P50"/>
    <mergeCell ref="Q49:Q50"/>
    <mergeCell ref="R49:R50"/>
    <mergeCell ref="I49:I50"/>
    <mergeCell ref="J49:J50"/>
    <mergeCell ref="C47:C48"/>
    <mergeCell ref="D47:D48"/>
    <mergeCell ref="C49:C50"/>
    <mergeCell ref="D49:D50"/>
    <mergeCell ref="P45:P46"/>
    <mergeCell ref="Q45:Q46"/>
    <mergeCell ref="L49:L50"/>
    <mergeCell ref="M49:M50"/>
    <mergeCell ref="E49:E50"/>
    <mergeCell ref="F49:F50"/>
    <mergeCell ref="R45:R46"/>
    <mergeCell ref="S45:S46"/>
    <mergeCell ref="J45:J46"/>
    <mergeCell ref="L45:L46"/>
    <mergeCell ref="M45:M46"/>
    <mergeCell ref="O45:O46"/>
    <mergeCell ref="M43:M44"/>
    <mergeCell ref="P43:P44"/>
    <mergeCell ref="R43:R44"/>
    <mergeCell ref="C45:C46"/>
    <mergeCell ref="D45:D46"/>
    <mergeCell ref="E45:E46"/>
    <mergeCell ref="F45:F46"/>
    <mergeCell ref="G45:G46"/>
    <mergeCell ref="H45:H46"/>
    <mergeCell ref="I45:I46"/>
    <mergeCell ref="C43:C44"/>
    <mergeCell ref="D43:D44"/>
    <mergeCell ref="I43:I44"/>
    <mergeCell ref="J43:J44"/>
    <mergeCell ref="Q39:Q40"/>
    <mergeCell ref="R39:R40"/>
    <mergeCell ref="O39:O40"/>
    <mergeCell ref="P39:P40"/>
    <mergeCell ref="G39:G40"/>
    <mergeCell ref="H39:H40"/>
    <mergeCell ref="S39:S40"/>
    <mergeCell ref="C41:C42"/>
    <mergeCell ref="D41:D42"/>
    <mergeCell ref="I41:I42"/>
    <mergeCell ref="J41:J42"/>
    <mergeCell ref="M41:M42"/>
    <mergeCell ref="P41:P42"/>
    <mergeCell ref="R41:R42"/>
    <mergeCell ref="L39:L40"/>
    <mergeCell ref="M39:M40"/>
    <mergeCell ref="I39:I40"/>
    <mergeCell ref="J39:J40"/>
    <mergeCell ref="C39:C40"/>
    <mergeCell ref="D39:D40"/>
    <mergeCell ref="E39:E40"/>
    <mergeCell ref="F39:F40"/>
    <mergeCell ref="S35:S36"/>
    <mergeCell ref="C37:C38"/>
    <mergeCell ref="D37:D38"/>
    <mergeCell ref="I37:I38"/>
    <mergeCell ref="J37:J38"/>
    <mergeCell ref="P37:P38"/>
    <mergeCell ref="R37:R38"/>
    <mergeCell ref="M35:M36"/>
    <mergeCell ref="P35:P36"/>
    <mergeCell ref="Q35:Q36"/>
    <mergeCell ref="R35:R36"/>
    <mergeCell ref="C35:C36"/>
    <mergeCell ref="D35:D36"/>
    <mergeCell ref="I35:I36"/>
    <mergeCell ref="J35:J36"/>
    <mergeCell ref="M33:M34"/>
    <mergeCell ref="P33:P34"/>
    <mergeCell ref="Q33:Q34"/>
    <mergeCell ref="R33:R34"/>
    <mergeCell ref="C33:C34"/>
    <mergeCell ref="D33:D34"/>
    <mergeCell ref="I33:I34"/>
    <mergeCell ref="J33:J34"/>
    <mergeCell ref="M31:M32"/>
    <mergeCell ref="P31:P32"/>
    <mergeCell ref="Q31:Q32"/>
    <mergeCell ref="R31:R32"/>
    <mergeCell ref="C31:C32"/>
    <mergeCell ref="D31:D32"/>
    <mergeCell ref="I31:I32"/>
    <mergeCell ref="J31:J32"/>
    <mergeCell ref="M29:M30"/>
    <mergeCell ref="P29:P30"/>
    <mergeCell ref="Q29:Q30"/>
    <mergeCell ref="R29:R30"/>
    <mergeCell ref="C29:C30"/>
    <mergeCell ref="D29:D30"/>
    <mergeCell ref="I29:I30"/>
    <mergeCell ref="J29:J30"/>
    <mergeCell ref="M27:M28"/>
    <mergeCell ref="P27:P28"/>
    <mergeCell ref="Q27:Q28"/>
    <mergeCell ref="R27:R28"/>
    <mergeCell ref="C27:C28"/>
    <mergeCell ref="D27:D28"/>
    <mergeCell ref="I27:I28"/>
    <mergeCell ref="J27:J28"/>
    <mergeCell ref="M25:M26"/>
    <mergeCell ref="P25:P26"/>
    <mergeCell ref="Q25:Q26"/>
    <mergeCell ref="R25:R26"/>
    <mergeCell ref="C25:C26"/>
    <mergeCell ref="D25:D26"/>
    <mergeCell ref="I25:I26"/>
    <mergeCell ref="J25:J26"/>
    <mergeCell ref="M23:M24"/>
    <mergeCell ref="P23:P24"/>
    <mergeCell ref="Q23:Q24"/>
    <mergeCell ref="C23:C24"/>
    <mergeCell ref="D23:D24"/>
    <mergeCell ref="I23:I24"/>
    <mergeCell ref="J23:J24"/>
    <mergeCell ref="R19:R20"/>
    <mergeCell ref="C21:C22"/>
    <mergeCell ref="D21:D22"/>
    <mergeCell ref="I21:I22"/>
    <mergeCell ref="J21:J22"/>
    <mergeCell ref="R21:R22"/>
    <mergeCell ref="S17:S18"/>
    <mergeCell ref="P17:P18"/>
    <mergeCell ref="Q17:Q18"/>
    <mergeCell ref="R23:R24"/>
    <mergeCell ref="P19:P20"/>
    <mergeCell ref="Q19:Q20"/>
    <mergeCell ref="M17:M18"/>
    <mergeCell ref="M21:M22"/>
    <mergeCell ref="P21:P22"/>
    <mergeCell ref="Q21:Q22"/>
    <mergeCell ref="Q15:Q16"/>
    <mergeCell ref="R17:R18"/>
    <mergeCell ref="R15:R16"/>
    <mergeCell ref="M15:M16"/>
    <mergeCell ref="P15:P16"/>
    <mergeCell ref="T17:T18"/>
    <mergeCell ref="C19:C20"/>
    <mergeCell ref="D19:D20"/>
    <mergeCell ref="I19:I20"/>
    <mergeCell ref="J19:J20"/>
    <mergeCell ref="M19:M20"/>
    <mergeCell ref="D15:D16"/>
    <mergeCell ref="E15:E16"/>
    <mergeCell ref="I15:I16"/>
    <mergeCell ref="J15:J16"/>
    <mergeCell ref="C17:C18"/>
    <mergeCell ref="D17:D18"/>
    <mergeCell ref="E17:E18"/>
    <mergeCell ref="I17:I18"/>
    <mergeCell ref="J17:J18"/>
    <mergeCell ref="C13:C14"/>
    <mergeCell ref="D13:D14"/>
    <mergeCell ref="E13:E14"/>
    <mergeCell ref="I13:I14"/>
    <mergeCell ref="S15:S16"/>
    <mergeCell ref="T15:T16"/>
    <mergeCell ref="R13:R14"/>
    <mergeCell ref="S13:S14"/>
    <mergeCell ref="T13:T14"/>
    <mergeCell ref="C15:C16"/>
    <mergeCell ref="S11:S12"/>
    <mergeCell ref="J11:J12"/>
    <mergeCell ref="L11:L12"/>
    <mergeCell ref="M11:M12"/>
    <mergeCell ref="O11:O12"/>
    <mergeCell ref="J13:J14"/>
    <mergeCell ref="M13:M14"/>
    <mergeCell ref="P13:P14"/>
    <mergeCell ref="Q13:Q14"/>
    <mergeCell ref="C10:C12"/>
    <mergeCell ref="E10:T10"/>
    <mergeCell ref="E11:E12"/>
    <mergeCell ref="F11:F12"/>
    <mergeCell ref="G11:G12"/>
    <mergeCell ref="H11:H12"/>
    <mergeCell ref="I11:I12"/>
    <mergeCell ref="P11:P12"/>
    <mergeCell ref="Q11:Q12"/>
    <mergeCell ref="R11:R12"/>
  </mergeCells>
  <phoneticPr fontId="3" type="noConversion"/>
  <pageMargins left="0.75" right="0.75" top="0.64" bottom="1" header="0.5" footer="0.5"/>
  <pageSetup paperSize="9" scale="62" orientation="portrait" horizontalDpi="150" verticalDpi="0" r:id="rId1"/>
  <headerFooter alignWithMargins="0"/>
  <ignoredErrors>
    <ignoredError sqref="C25 C27 C31 C35 C39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</vt:lpstr>
      <vt:lpstr>Imperial</vt:lpstr>
      <vt:lpstr>Imperial!Print_Area</vt:lpstr>
      <vt:lpstr>Metric!Print_Area</vt:lpstr>
    </vt:vector>
  </TitlesOfParts>
  <Company>HAT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Pipe Data</dc:title>
  <dc:creator>Mike Kirk</dc:creator>
  <cp:keywords>KIRK Process Solutions Ltd</cp:keywords>
  <cp:lastModifiedBy>AceEngineer</cp:lastModifiedBy>
  <cp:lastPrinted>2010-11-08T09:49:30Z</cp:lastPrinted>
  <dcterms:created xsi:type="dcterms:W3CDTF">2007-11-30T17:42:14Z</dcterms:created>
  <dcterms:modified xsi:type="dcterms:W3CDTF">2018-04-18T11:21:50Z</dcterms:modified>
  <cp:contentStatus>Issued</cp:contentStatus>
</cp:coreProperties>
</file>